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raihannuryasintcn\Desktop\mba_amy\"/>
    </mc:Choice>
  </mc:AlternateContent>
  <xr:revisionPtr revIDLastSave="0" documentId="13_ncr:1_{3A957757-5F94-474A-A759-552FF35F9BB4}" xr6:coauthVersionLast="47" xr6:coauthVersionMax="47" xr10:uidLastSave="{00000000-0000-0000-0000-000000000000}"/>
  <bookViews>
    <workbookView xWindow="-108" yWindow="-108" windowWidth="23256" windowHeight="12576" firstSheet="2" activeTab="3" xr2:uid="{6D204DDF-E93D-0649-A5DA-58DE541863BD}"/>
  </bookViews>
  <sheets>
    <sheet name="data asli" sheetId="7" r:id="rId1"/>
    <sheet name="sudah cleaning" sheetId="8" r:id="rId2"/>
    <sheet name="khusus funnel power bi" sheetId="9" r:id="rId3"/>
    <sheet name="khusus jumlah layanan power bi" sheetId="10" r:id="rId4"/>
    <sheet name="Sheet2" sheetId="6" r:id="rId5"/>
    <sheet name="Sheet1" sheetId="2" r:id="rId6"/>
    <sheet name="isp gak terdata" sheetId="5" r:id="rId7"/>
    <sheet name="6 juni" sheetId="1" r:id="rId8"/>
  </sheets>
  <definedNames>
    <definedName name="_xlnm._FilterDatabase" localSheetId="7" hidden="1">'6 juni'!$A$1:$AH$255</definedName>
    <definedName name="ExternalData_1" localSheetId="3" hidden="1">'khusus jumlah layanan power bi'!$O$1:$Q$3049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55" i="9" l="1"/>
  <c r="J254" i="9"/>
  <c r="J253" i="9"/>
  <c r="J252" i="9"/>
  <c r="J251" i="9"/>
  <c r="J250" i="9"/>
  <c r="J249" i="9"/>
  <c r="J248" i="9"/>
  <c r="J247" i="9"/>
  <c r="J246" i="9"/>
  <c r="J245" i="9"/>
  <c r="J244" i="9"/>
  <c r="J243" i="9"/>
  <c r="J242" i="9"/>
  <c r="J241" i="9"/>
  <c r="J216" i="9"/>
  <c r="J215" i="9"/>
  <c r="J214" i="9"/>
  <c r="J213" i="9"/>
  <c r="J212" i="9"/>
  <c r="J211" i="9"/>
  <c r="J210" i="9"/>
  <c r="J209" i="9"/>
  <c r="J208" i="9"/>
  <c r="J207" i="9"/>
  <c r="J206" i="9"/>
  <c r="J205" i="9"/>
  <c r="J204" i="9"/>
  <c r="J203" i="9"/>
  <c r="J202" i="9"/>
  <c r="J201" i="9"/>
  <c r="J200" i="9"/>
  <c r="J199" i="9"/>
  <c r="J198" i="9"/>
  <c r="J197" i="9"/>
  <c r="J196" i="9"/>
  <c r="J195" i="9"/>
  <c r="J194" i="9"/>
  <c r="J193" i="9"/>
  <c r="J192" i="9"/>
  <c r="J191" i="9"/>
  <c r="J190" i="9"/>
  <c r="J189" i="9"/>
  <c r="J188" i="9"/>
  <c r="J187" i="9"/>
  <c r="J186" i="9"/>
  <c r="J185" i="9"/>
  <c r="J184" i="9"/>
  <c r="J183" i="9"/>
  <c r="J182" i="9"/>
  <c r="J181" i="9"/>
  <c r="J180" i="9"/>
  <c r="J179" i="9"/>
  <c r="J178" i="9"/>
  <c r="J177" i="9"/>
  <c r="J176" i="9"/>
  <c r="J175" i="9"/>
  <c r="J174" i="9"/>
  <c r="J173" i="9"/>
  <c r="J172" i="9"/>
  <c r="J171" i="9"/>
  <c r="J170" i="9"/>
  <c r="J169" i="9"/>
  <c r="J168" i="9"/>
  <c r="J167" i="9"/>
  <c r="J165" i="9"/>
  <c r="J164" i="9"/>
  <c r="J163" i="9"/>
  <c r="J162" i="9"/>
  <c r="J161" i="9"/>
  <c r="J160" i="9"/>
  <c r="J159" i="9"/>
  <c r="J158" i="9"/>
  <c r="J157" i="9"/>
  <c r="J156" i="9"/>
  <c r="J155" i="9"/>
  <c r="J154" i="9"/>
  <c r="J153" i="9"/>
  <c r="J152" i="9"/>
  <c r="J151" i="9"/>
  <c r="J150" i="9"/>
  <c r="J149" i="9"/>
  <c r="J148" i="9"/>
  <c r="J147" i="9"/>
  <c r="J146" i="9"/>
  <c r="J145" i="9"/>
  <c r="J144" i="9"/>
  <c r="J143" i="9"/>
  <c r="J142" i="9"/>
  <c r="J141" i="9"/>
  <c r="J140" i="9"/>
  <c r="J139" i="9"/>
  <c r="J138" i="9"/>
  <c r="J137" i="9"/>
  <c r="J136" i="9"/>
  <c r="J135" i="9"/>
  <c r="J134" i="9"/>
  <c r="J133" i="9"/>
  <c r="J132" i="9"/>
  <c r="J131" i="9"/>
  <c r="J130" i="9"/>
  <c r="J129" i="9"/>
  <c r="J128" i="9"/>
  <c r="J127" i="9"/>
  <c r="J126" i="9"/>
  <c r="J125" i="9"/>
  <c r="J124" i="9"/>
  <c r="J123" i="9"/>
  <c r="J122" i="9"/>
  <c r="J121" i="9"/>
  <c r="J120" i="9"/>
  <c r="J119" i="9"/>
  <c r="J118" i="9"/>
  <c r="J117" i="9"/>
  <c r="J116" i="9"/>
  <c r="J115" i="9"/>
  <c r="J114" i="9"/>
  <c r="J113" i="9"/>
  <c r="J112" i="9"/>
  <c r="J111" i="9"/>
  <c r="J110" i="9"/>
  <c r="J109" i="9"/>
  <c r="J108" i="9"/>
  <c r="J107" i="9"/>
  <c r="J106" i="9"/>
  <c r="J105" i="9"/>
  <c r="J104" i="9"/>
  <c r="J103" i="9"/>
  <c r="J102" i="9"/>
  <c r="J101" i="9"/>
  <c r="J100" i="9"/>
  <c r="J99" i="9"/>
  <c r="J98" i="9"/>
  <c r="J97" i="9"/>
  <c r="J96" i="9"/>
  <c r="J95" i="9"/>
  <c r="J94" i="9"/>
  <c r="J93" i="9"/>
  <c r="J92" i="9"/>
  <c r="J91" i="9"/>
  <c r="J90" i="9"/>
  <c r="J89" i="9"/>
  <c r="J88" i="9"/>
  <c r="J87" i="9"/>
  <c r="J86" i="9"/>
  <c r="J85" i="9"/>
  <c r="J84" i="9"/>
  <c r="J83" i="9"/>
  <c r="J82" i="9"/>
  <c r="J81" i="9"/>
  <c r="J80" i="9"/>
  <c r="J79" i="9"/>
  <c r="J78" i="9"/>
  <c r="J77" i="9"/>
  <c r="J76" i="9"/>
  <c r="J75" i="9"/>
  <c r="J74"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J2" i="9"/>
  <c r="BD255" i="8"/>
  <c r="BC255" i="8"/>
  <c r="AO255" i="8"/>
  <c r="AL255" i="8"/>
  <c r="AK255" i="8"/>
  <c r="AJ255" i="8"/>
  <c r="AQ255" i="8" s="1"/>
  <c r="AI255" i="8"/>
  <c r="M255" i="8"/>
  <c r="BD254" i="8"/>
  <c r="BC254" i="8"/>
  <c r="AL254" i="8"/>
  <c r="AX254" i="8" s="1"/>
  <c r="AK254" i="8"/>
  <c r="AT254" i="8" s="1"/>
  <c r="AJ254" i="8"/>
  <c r="AQ254" i="8" s="1"/>
  <c r="AI254" i="8"/>
  <c r="AO254" i="8" s="1"/>
  <c r="M254" i="8"/>
  <c r="BD253" i="8"/>
  <c r="BC253" i="8"/>
  <c r="AL253" i="8"/>
  <c r="AK253" i="8"/>
  <c r="AJ253" i="8"/>
  <c r="AI253" i="8"/>
  <c r="AO253" i="8" s="1"/>
  <c r="M253" i="8"/>
  <c r="BC252" i="8"/>
  <c r="AX252" i="8"/>
  <c r="AL252" i="8"/>
  <c r="AV252" i="8" s="1"/>
  <c r="AK252" i="8"/>
  <c r="AJ252" i="8"/>
  <c r="AP252" i="8" s="1"/>
  <c r="AI252" i="8"/>
  <c r="AO252" i="8" s="1"/>
  <c r="M252" i="8"/>
  <c r="BC251" i="8"/>
  <c r="AW251" i="8"/>
  <c r="AV251" i="8"/>
  <c r="AU251" i="8"/>
  <c r="AO251" i="8"/>
  <c r="AL251" i="8"/>
  <c r="AX251" i="8" s="1"/>
  <c r="AK251" i="8"/>
  <c r="AJ251" i="8"/>
  <c r="AI251" i="8"/>
  <c r="M251" i="8"/>
  <c r="BC250" i="8"/>
  <c r="BD250" i="8" s="1"/>
  <c r="AW250" i="8"/>
  <c r="AS250" i="8"/>
  <c r="AR250" i="8"/>
  <c r="AQ250" i="8"/>
  <c r="AP250" i="8"/>
  <c r="AO250" i="8"/>
  <c r="AL250" i="8"/>
  <c r="AK250" i="8"/>
  <c r="AJ250" i="8"/>
  <c r="AI250" i="8"/>
  <c r="M250" i="8"/>
  <c r="BC249" i="8"/>
  <c r="AW249" i="8"/>
  <c r="AV249" i="8"/>
  <c r="AU249" i="8"/>
  <c r="AS249" i="8"/>
  <c r="AL249" i="8"/>
  <c r="AX249" i="8" s="1"/>
  <c r="AK249" i="8"/>
  <c r="AT249" i="8" s="1"/>
  <c r="AJ249" i="8"/>
  <c r="AI249" i="8"/>
  <c r="AO249" i="8" s="1"/>
  <c r="M249" i="8"/>
  <c r="BC248" i="8"/>
  <c r="BD248" i="8" s="1"/>
  <c r="AL248" i="8"/>
  <c r="AK248" i="8"/>
  <c r="AJ248" i="8"/>
  <c r="AI248" i="8"/>
  <c r="AO248" i="8" s="1"/>
  <c r="M248" i="8"/>
  <c r="BC247" i="8"/>
  <c r="BD247" i="8" s="1"/>
  <c r="AW247" i="8"/>
  <c r="AU247" i="8"/>
  <c r="AT247" i="8"/>
  <c r="AS247" i="8"/>
  <c r="AR247" i="8"/>
  <c r="AQ247" i="8"/>
  <c r="AP247" i="8"/>
  <c r="AL247" i="8"/>
  <c r="AK247" i="8"/>
  <c r="AJ247" i="8"/>
  <c r="AI247" i="8"/>
  <c r="AO247" i="8" s="1"/>
  <c r="M247" i="8"/>
  <c r="BC246" i="8"/>
  <c r="BD246" i="8" s="1"/>
  <c r="AX246" i="8"/>
  <c r="AW246" i="8"/>
  <c r="AL246" i="8"/>
  <c r="AV246" i="8" s="1"/>
  <c r="AK246" i="8"/>
  <c r="AJ246" i="8"/>
  <c r="AI246" i="8"/>
  <c r="AO246" i="8" s="1"/>
  <c r="M246" i="8"/>
  <c r="BC245" i="8"/>
  <c r="AX245" i="8"/>
  <c r="AW245" i="8"/>
  <c r="AT245" i="8"/>
  <c r="AS245" i="8"/>
  <c r="AR245" i="8"/>
  <c r="AQ245" i="8"/>
  <c r="AO245" i="8"/>
  <c r="AL245" i="8"/>
  <c r="AV245" i="8" s="1"/>
  <c r="AK245" i="8"/>
  <c r="AU245" i="8" s="1"/>
  <c r="AJ245" i="8"/>
  <c r="AP245" i="8" s="1"/>
  <c r="AI245" i="8"/>
  <c r="M245" i="8"/>
  <c r="BD244" i="8"/>
  <c r="BC244" i="8"/>
  <c r="AW244" i="8"/>
  <c r="AV244" i="8"/>
  <c r="AU244" i="8"/>
  <c r="AL244" i="8"/>
  <c r="AX244" i="8" s="1"/>
  <c r="AK244" i="8"/>
  <c r="AJ244" i="8"/>
  <c r="AI244" i="8"/>
  <c r="AO244" i="8" s="1"/>
  <c r="M244" i="8"/>
  <c r="BC243" i="8"/>
  <c r="BD243" i="8" s="1"/>
  <c r="BE243" i="8" s="1"/>
  <c r="AX243" i="8"/>
  <c r="AL243" i="8"/>
  <c r="AK243" i="8"/>
  <c r="AS243" i="8" s="1"/>
  <c r="AJ243" i="8"/>
  <c r="AI243" i="8"/>
  <c r="AO243" i="8" s="1"/>
  <c r="M243" i="8"/>
  <c r="BD242" i="8"/>
  <c r="BC242" i="8"/>
  <c r="AT242" i="8"/>
  <c r="AS242" i="8"/>
  <c r="AQ242" i="8"/>
  <c r="AO242" i="8"/>
  <c r="AL242" i="8"/>
  <c r="AK242" i="8"/>
  <c r="AU242" i="8" s="1"/>
  <c r="AJ242" i="8"/>
  <c r="AI242" i="8"/>
  <c r="M242" i="8"/>
  <c r="BC241" i="8"/>
  <c r="AP241" i="8"/>
  <c r="AO241" i="8"/>
  <c r="AL241" i="8"/>
  <c r="AK241" i="8"/>
  <c r="AJ241" i="8"/>
  <c r="AI241" i="8"/>
  <c r="M241" i="8"/>
  <c r="BC240" i="8"/>
  <c r="AL240" i="8"/>
  <c r="AK240" i="8"/>
  <c r="AJ240" i="8"/>
  <c r="AP240" i="8" s="1"/>
  <c r="AI240" i="8"/>
  <c r="AO240" i="8" s="1"/>
  <c r="X240" i="8"/>
  <c r="W240" i="8"/>
  <c r="BC239" i="8"/>
  <c r="BD239" i="8" s="1"/>
  <c r="AS239" i="8"/>
  <c r="AL239" i="8"/>
  <c r="AK239" i="8"/>
  <c r="AJ239" i="8"/>
  <c r="AI239" i="8"/>
  <c r="AO239" i="8" s="1"/>
  <c r="X239" i="8"/>
  <c r="W239" i="8"/>
  <c r="BD238" i="8"/>
  <c r="BC238" i="8"/>
  <c r="AX238" i="8"/>
  <c r="AL238" i="8"/>
  <c r="AW238" i="8" s="1"/>
  <c r="AK238" i="8"/>
  <c r="AJ238" i="8"/>
  <c r="AI238" i="8"/>
  <c r="AO238" i="8" s="1"/>
  <c r="BD237" i="8"/>
  <c r="BE237" i="8" s="1"/>
  <c r="BC237" i="8"/>
  <c r="AR237" i="8"/>
  <c r="AQ237" i="8"/>
  <c r="AP237" i="8"/>
  <c r="AL237" i="8"/>
  <c r="AK237" i="8"/>
  <c r="AS237" i="8" s="1"/>
  <c r="AJ237" i="8"/>
  <c r="AI237" i="8"/>
  <c r="AO237" i="8" s="1"/>
  <c r="BC236" i="8"/>
  <c r="AL236" i="8"/>
  <c r="AK236" i="8"/>
  <c r="AJ236" i="8"/>
  <c r="AI236" i="8"/>
  <c r="AO236" i="8" s="1"/>
  <c r="BC235" i="8"/>
  <c r="AL235" i="8"/>
  <c r="AK235" i="8"/>
  <c r="AJ235" i="8"/>
  <c r="AP235" i="8" s="1"/>
  <c r="AI235" i="8"/>
  <c r="AO235" i="8" s="1"/>
  <c r="BC234" i="8"/>
  <c r="AX234" i="8"/>
  <c r="AW234" i="8"/>
  <c r="AV234" i="8"/>
  <c r="AS234" i="8"/>
  <c r="AO234" i="8"/>
  <c r="AL234" i="8"/>
  <c r="AK234" i="8"/>
  <c r="AJ234" i="8"/>
  <c r="AI234" i="8"/>
  <c r="BC233" i="8"/>
  <c r="BD233" i="8" s="1"/>
  <c r="AX233" i="8"/>
  <c r="AW233" i="8"/>
  <c r="AU233" i="8"/>
  <c r="AT233" i="8"/>
  <c r="AS233" i="8"/>
  <c r="AR233" i="8"/>
  <c r="AQ233" i="8"/>
  <c r="AL233" i="8"/>
  <c r="AV233" i="8" s="1"/>
  <c r="AK233" i="8"/>
  <c r="AJ233" i="8"/>
  <c r="AP233" i="8" s="1"/>
  <c r="AI233" i="8"/>
  <c r="AO233" i="8" s="1"/>
  <c r="BD232" i="8"/>
  <c r="BE232" i="8" s="1"/>
  <c r="BF232" i="8" s="1"/>
  <c r="BC232" i="8"/>
  <c r="AR232" i="8"/>
  <c r="AQ232" i="8"/>
  <c r="AP232" i="8"/>
  <c r="AL232" i="8"/>
  <c r="AW232" i="8" s="1"/>
  <c r="AK232" i="8"/>
  <c r="AJ232" i="8"/>
  <c r="AI232" i="8"/>
  <c r="AO232" i="8" s="1"/>
  <c r="BC231" i="8"/>
  <c r="AT231" i="8"/>
  <c r="AS231" i="8"/>
  <c r="AL231" i="8"/>
  <c r="AK231" i="8"/>
  <c r="AU231" i="8" s="1"/>
  <c r="AJ231" i="8"/>
  <c r="AI231" i="8"/>
  <c r="AO231" i="8" s="1"/>
  <c r="BC230" i="8"/>
  <c r="AL230" i="8"/>
  <c r="AV230" i="8" s="1"/>
  <c r="AK230" i="8"/>
  <c r="AS230" i="8" s="1"/>
  <c r="AJ230" i="8"/>
  <c r="AI230" i="8"/>
  <c r="AO230" i="8" s="1"/>
  <c r="BC229" i="8"/>
  <c r="BD229" i="8" s="1"/>
  <c r="AX229" i="8"/>
  <c r="AW229" i="8"/>
  <c r="AO229" i="8"/>
  <c r="AL229" i="8"/>
  <c r="AV229" i="8" s="1"/>
  <c r="AK229" i="8"/>
  <c r="AJ229" i="8"/>
  <c r="AI229" i="8"/>
  <c r="BC228" i="8"/>
  <c r="BD228" i="8" s="1"/>
  <c r="BE228" i="8" s="1"/>
  <c r="AR228" i="8"/>
  <c r="AQ228" i="8"/>
  <c r="AP228" i="8"/>
  <c r="AL228" i="8"/>
  <c r="AK228" i="8"/>
  <c r="AJ228" i="8"/>
  <c r="AI228" i="8"/>
  <c r="AO228" i="8" s="1"/>
  <c r="BD227" i="8"/>
  <c r="BC227" i="8"/>
  <c r="AO227" i="8"/>
  <c r="AL227" i="8"/>
  <c r="AK227" i="8"/>
  <c r="AJ227" i="8"/>
  <c r="AR227" i="8" s="1"/>
  <c r="AI227" i="8"/>
  <c r="BC226" i="8"/>
  <c r="BD226" i="8" s="1"/>
  <c r="AV226" i="8"/>
  <c r="AL226" i="8"/>
  <c r="AK226" i="8"/>
  <c r="AJ226" i="8"/>
  <c r="AP226" i="8" s="1"/>
  <c r="AI226" i="8"/>
  <c r="AO226" i="8" s="1"/>
  <c r="BE226" i="8" s="1"/>
  <c r="BC225" i="8"/>
  <c r="BD225" i="8" s="1"/>
  <c r="BE225" i="8" s="1"/>
  <c r="AL225" i="8"/>
  <c r="AK225" i="8"/>
  <c r="AT225" i="8" s="1"/>
  <c r="AJ225" i="8"/>
  <c r="AI225" i="8"/>
  <c r="AO225" i="8" s="1"/>
  <c r="BD224" i="8"/>
  <c r="BC224" i="8"/>
  <c r="AX224" i="8"/>
  <c r="AW224" i="8"/>
  <c r="AV224" i="8"/>
  <c r="AL224" i="8"/>
  <c r="AK224" i="8"/>
  <c r="AJ224" i="8"/>
  <c r="AI224" i="8"/>
  <c r="AO224" i="8" s="1"/>
  <c r="BC223" i="8"/>
  <c r="BD223" i="8" s="1"/>
  <c r="AU223" i="8"/>
  <c r="AO223" i="8"/>
  <c r="AL223" i="8"/>
  <c r="AV223" i="8" s="1"/>
  <c r="AK223" i="8"/>
  <c r="AJ223" i="8"/>
  <c r="AI223" i="8"/>
  <c r="BC222" i="8"/>
  <c r="AU222" i="8"/>
  <c r="AS222" i="8"/>
  <c r="AQ222" i="8"/>
  <c r="AP222" i="8"/>
  <c r="AO222" i="8"/>
  <c r="AL222" i="8"/>
  <c r="AW222" i="8" s="1"/>
  <c r="AK222" i="8"/>
  <c r="AT222" i="8" s="1"/>
  <c r="AJ222" i="8"/>
  <c r="AR222" i="8" s="1"/>
  <c r="AI222" i="8"/>
  <c r="BC221" i="8"/>
  <c r="AV221" i="8"/>
  <c r="AU221" i="8"/>
  <c r="AT221" i="8"/>
  <c r="AS221" i="8"/>
  <c r="AR221" i="8"/>
  <c r="AP221" i="8"/>
  <c r="AO221" i="8"/>
  <c r="AL221" i="8"/>
  <c r="AK221" i="8"/>
  <c r="AJ221" i="8"/>
  <c r="AQ221" i="8" s="1"/>
  <c r="AI221" i="8"/>
  <c r="BC220" i="8"/>
  <c r="AL220" i="8"/>
  <c r="AK220" i="8"/>
  <c r="AU220" i="8" s="1"/>
  <c r="AJ220" i="8"/>
  <c r="AR220" i="8" s="1"/>
  <c r="AI220" i="8"/>
  <c r="AO220" i="8" s="1"/>
  <c r="BC219" i="8"/>
  <c r="AR219" i="8"/>
  <c r="AQ219" i="8"/>
  <c r="AP219" i="8"/>
  <c r="AL219" i="8"/>
  <c r="AK219" i="8"/>
  <c r="AJ219" i="8"/>
  <c r="AI219" i="8"/>
  <c r="AO219" i="8" s="1"/>
  <c r="BC218" i="8"/>
  <c r="BD218" i="8" s="1"/>
  <c r="BE218" i="8" s="1"/>
  <c r="AL218" i="8"/>
  <c r="AK218" i="8"/>
  <c r="AT218" i="8" s="1"/>
  <c r="AJ218" i="8"/>
  <c r="AI218" i="8"/>
  <c r="AO218" i="8" s="1"/>
  <c r="BD217" i="8"/>
  <c r="BC217" i="8"/>
  <c r="AV217" i="8"/>
  <c r="AL217" i="8"/>
  <c r="AK217" i="8"/>
  <c r="AJ217" i="8"/>
  <c r="AP217" i="8" s="1"/>
  <c r="AI217" i="8"/>
  <c r="AO217" i="8" s="1"/>
  <c r="BC216" i="8"/>
  <c r="AL216" i="8"/>
  <c r="AK216" i="8"/>
  <c r="AJ216" i="8"/>
  <c r="AI216" i="8"/>
  <c r="AO216" i="8" s="1"/>
  <c r="M216" i="8"/>
  <c r="BC215" i="8"/>
  <c r="BD215" i="8" s="1"/>
  <c r="BE215" i="8" s="1"/>
  <c r="AS215" i="8"/>
  <c r="AR215" i="8"/>
  <c r="AO215" i="8"/>
  <c r="AL215" i="8"/>
  <c r="AK215" i="8"/>
  <c r="AJ215" i="8"/>
  <c r="AQ215" i="8" s="1"/>
  <c r="AI215" i="8"/>
  <c r="M215" i="8"/>
  <c r="BD214" i="8"/>
  <c r="BE214" i="8" s="1"/>
  <c r="BC214" i="8"/>
  <c r="AL214" i="8"/>
  <c r="AK214" i="8"/>
  <c r="AS214" i="8" s="1"/>
  <c r="AJ214" i="8"/>
  <c r="AI214" i="8"/>
  <c r="AO214" i="8" s="1"/>
  <c r="M214" i="8"/>
  <c r="BC213" i="8"/>
  <c r="AL213" i="8"/>
  <c r="AK213" i="8"/>
  <c r="AJ213" i="8"/>
  <c r="AI213" i="8"/>
  <c r="AO213" i="8" s="1"/>
  <c r="M213" i="8"/>
  <c r="BD212" i="8"/>
  <c r="BC212" i="8"/>
  <c r="AU212" i="8"/>
  <c r="AT212" i="8"/>
  <c r="AO212" i="8"/>
  <c r="AL212" i="8"/>
  <c r="AK212" i="8"/>
  <c r="AS212" i="8" s="1"/>
  <c r="AJ212" i="8"/>
  <c r="AI212" i="8"/>
  <c r="M212" i="8"/>
  <c r="BC211" i="8"/>
  <c r="BD211" i="8" s="1"/>
  <c r="BE211" i="8" s="1"/>
  <c r="AX211" i="8"/>
  <c r="AW211" i="8"/>
  <c r="AU211" i="8"/>
  <c r="AT211" i="8"/>
  <c r="AS211" i="8"/>
  <c r="AQ211" i="8"/>
  <c r="AP211" i="8"/>
  <c r="AL211" i="8"/>
  <c r="AV211" i="8" s="1"/>
  <c r="AK211" i="8"/>
  <c r="AJ211" i="8"/>
  <c r="AR211" i="8" s="1"/>
  <c r="AI211" i="8"/>
  <c r="AO211" i="8" s="1"/>
  <c r="M211" i="8"/>
  <c r="BC210" i="8"/>
  <c r="BD210" i="8" s="1"/>
  <c r="AW210" i="8"/>
  <c r="AV210" i="8"/>
  <c r="AS210" i="8"/>
  <c r="AP210" i="8"/>
  <c r="AL210" i="8"/>
  <c r="AX210" i="8" s="1"/>
  <c r="AK210" i="8"/>
  <c r="AJ210" i="8"/>
  <c r="AR210" i="8" s="1"/>
  <c r="AI210" i="8"/>
  <c r="AO210" i="8" s="1"/>
  <c r="M210" i="8"/>
  <c r="BC209" i="8"/>
  <c r="BD209" i="8" s="1"/>
  <c r="AO209" i="8"/>
  <c r="AL209" i="8"/>
  <c r="AV209" i="8" s="1"/>
  <c r="AK209" i="8"/>
  <c r="AJ209" i="8"/>
  <c r="AI209" i="8"/>
  <c r="M209" i="8"/>
  <c r="BD208" i="8"/>
  <c r="BC208" i="8"/>
  <c r="AL208" i="8"/>
  <c r="AK208" i="8"/>
  <c r="AS208" i="8" s="1"/>
  <c r="AJ208" i="8"/>
  <c r="AI208" i="8"/>
  <c r="AO208" i="8" s="1"/>
  <c r="M208" i="8"/>
  <c r="BD207" i="8"/>
  <c r="BC207" i="8"/>
  <c r="AS207" i="8"/>
  <c r="AL207" i="8"/>
  <c r="AK207" i="8"/>
  <c r="AJ207" i="8"/>
  <c r="AI207" i="8"/>
  <c r="AO207" i="8" s="1"/>
  <c r="M207" i="8"/>
  <c r="BC206" i="8"/>
  <c r="BD206" i="8" s="1"/>
  <c r="AW206" i="8"/>
  <c r="AL206" i="8"/>
  <c r="AK206" i="8"/>
  <c r="AJ206" i="8"/>
  <c r="AI206" i="8"/>
  <c r="AO206" i="8" s="1"/>
  <c r="BE206" i="8" s="1"/>
  <c r="M206" i="8"/>
  <c r="BC205" i="8"/>
  <c r="BD205" i="8" s="1"/>
  <c r="BE205" i="8" s="1"/>
  <c r="AX205" i="8"/>
  <c r="AW205" i="8"/>
  <c r="AV205" i="8"/>
  <c r="AL205" i="8"/>
  <c r="AK205" i="8"/>
  <c r="AJ205" i="8"/>
  <c r="AR205" i="8" s="1"/>
  <c r="AI205" i="8"/>
  <c r="AO205" i="8" s="1"/>
  <c r="M205" i="8"/>
  <c r="BC204" i="8"/>
  <c r="AW204" i="8"/>
  <c r="AU204" i="8"/>
  <c r="AT204" i="8"/>
  <c r="AS204" i="8"/>
  <c r="AL204" i="8"/>
  <c r="AK204" i="8"/>
  <c r="AJ204" i="8"/>
  <c r="AI204" i="8"/>
  <c r="AO204" i="8" s="1"/>
  <c r="M204" i="8"/>
  <c r="BC203" i="8"/>
  <c r="BD203" i="8" s="1"/>
  <c r="AT203" i="8"/>
  <c r="AS203" i="8"/>
  <c r="AQ203" i="8"/>
  <c r="AP203" i="8"/>
  <c r="AL203" i="8"/>
  <c r="AK203" i="8"/>
  <c r="AU203" i="8" s="1"/>
  <c r="AJ203" i="8"/>
  <c r="AR203" i="8" s="1"/>
  <c r="AI203" i="8"/>
  <c r="AO203" i="8" s="1"/>
  <c r="M203" i="8"/>
  <c r="BC202" i="8"/>
  <c r="BD202" i="8" s="1"/>
  <c r="BE202" i="8" s="1"/>
  <c r="AY202" i="8" s="1"/>
  <c r="AX202" i="8"/>
  <c r="AW202" i="8"/>
  <c r="AV202" i="8"/>
  <c r="AR202" i="8"/>
  <c r="AL202" i="8"/>
  <c r="AK202" i="8"/>
  <c r="AJ202" i="8"/>
  <c r="AI202" i="8"/>
  <c r="AO202" i="8" s="1"/>
  <c r="M202" i="8"/>
  <c r="BC201" i="8"/>
  <c r="BD201" i="8" s="1"/>
  <c r="AU201" i="8"/>
  <c r="AT201" i="8"/>
  <c r="AS201" i="8"/>
  <c r="AO201" i="8"/>
  <c r="AL201" i="8"/>
  <c r="AK201" i="8"/>
  <c r="AJ201" i="8"/>
  <c r="AI201" i="8"/>
  <c r="M201" i="8"/>
  <c r="BC200" i="8"/>
  <c r="BD200" i="8" s="1"/>
  <c r="AP200" i="8"/>
  <c r="BF200" i="8" s="1"/>
  <c r="AL200" i="8"/>
  <c r="AW200" i="8" s="1"/>
  <c r="AK200" i="8"/>
  <c r="AJ200" i="8"/>
  <c r="AI200" i="8"/>
  <c r="AO200" i="8" s="1"/>
  <c r="BE200" i="8" s="1"/>
  <c r="M200" i="8"/>
  <c r="BC199" i="8"/>
  <c r="BD199" i="8" s="1"/>
  <c r="AW199" i="8"/>
  <c r="AV199" i="8"/>
  <c r="AL199" i="8"/>
  <c r="AX199" i="8" s="1"/>
  <c r="AK199" i="8"/>
  <c r="AS199" i="8" s="1"/>
  <c r="AJ199" i="8"/>
  <c r="AI199" i="8"/>
  <c r="AO199" i="8" s="1"/>
  <c r="M199" i="8"/>
  <c r="BC198" i="8"/>
  <c r="AO198" i="8"/>
  <c r="AL198" i="8"/>
  <c r="AK198" i="8"/>
  <c r="AJ198" i="8"/>
  <c r="AP198" i="8" s="1"/>
  <c r="AI198" i="8"/>
  <c r="M198" i="8"/>
  <c r="BC197" i="8"/>
  <c r="BD197" i="8" s="1"/>
  <c r="AP197" i="8"/>
  <c r="AL197" i="8"/>
  <c r="AK197" i="8"/>
  <c r="AJ197" i="8"/>
  <c r="AI197" i="8"/>
  <c r="AO197" i="8" s="1"/>
  <c r="BE197" i="8" s="1"/>
  <c r="M197" i="8"/>
  <c r="BD196" i="8"/>
  <c r="BE196" i="8" s="1"/>
  <c r="AY196" i="8" s="1"/>
  <c r="BC196" i="8"/>
  <c r="AL196" i="8"/>
  <c r="AK196" i="8"/>
  <c r="AJ196" i="8"/>
  <c r="AR196" i="8" s="1"/>
  <c r="AI196" i="8"/>
  <c r="AO196" i="8" s="1"/>
  <c r="M196" i="8"/>
  <c r="BC195" i="8"/>
  <c r="AL195" i="8"/>
  <c r="AW195" i="8" s="1"/>
  <c r="AK195" i="8"/>
  <c r="AJ195" i="8"/>
  <c r="AI195" i="8"/>
  <c r="AO195" i="8" s="1"/>
  <c r="M195" i="8"/>
  <c r="BC194" i="8"/>
  <c r="BD194" i="8" s="1"/>
  <c r="BE194" i="8" s="1"/>
  <c r="AX194" i="8"/>
  <c r="AL194" i="8"/>
  <c r="AW194" i="8" s="1"/>
  <c r="AK194" i="8"/>
  <c r="AJ194" i="8"/>
  <c r="AI194" i="8"/>
  <c r="AO194" i="8" s="1"/>
  <c r="M194" i="8"/>
  <c r="BD193" i="8"/>
  <c r="BC193" i="8"/>
  <c r="AX193" i="8"/>
  <c r="AW193" i="8"/>
  <c r="AV193" i="8"/>
  <c r="AL193" i="8"/>
  <c r="AK193" i="8"/>
  <c r="AJ193" i="8"/>
  <c r="AI193" i="8"/>
  <c r="AO193" i="8" s="1"/>
  <c r="BE193" i="8" s="1"/>
  <c r="M193" i="8"/>
  <c r="BC192" i="8"/>
  <c r="AW192" i="8"/>
  <c r="AU192" i="8"/>
  <c r="AT192" i="8"/>
  <c r="AS192" i="8"/>
  <c r="AO192" i="8"/>
  <c r="AL192" i="8"/>
  <c r="AK192" i="8"/>
  <c r="AJ192" i="8"/>
  <c r="AI192" i="8"/>
  <c r="M192" i="8"/>
  <c r="BE191" i="8"/>
  <c r="BC191" i="8"/>
  <c r="BD191" i="8" s="1"/>
  <c r="AX191" i="8"/>
  <c r="AW191" i="8"/>
  <c r="AT191" i="8"/>
  <c r="AS191" i="8"/>
  <c r="AQ191" i="8"/>
  <c r="AP191" i="8"/>
  <c r="AL191" i="8"/>
  <c r="AV191" i="8" s="1"/>
  <c r="AK191" i="8"/>
  <c r="AU191" i="8" s="1"/>
  <c r="AJ191" i="8"/>
  <c r="AR191" i="8" s="1"/>
  <c r="AI191" i="8"/>
  <c r="AO191" i="8" s="1"/>
  <c r="M191" i="8"/>
  <c r="BC190" i="8"/>
  <c r="BD190" i="8" s="1"/>
  <c r="AX190" i="8"/>
  <c r="AL190" i="8"/>
  <c r="AW190" i="8" s="1"/>
  <c r="AK190" i="8"/>
  <c r="AJ190" i="8"/>
  <c r="AI190" i="8"/>
  <c r="AO190" i="8" s="1"/>
  <c r="M190" i="8"/>
  <c r="BC189" i="8"/>
  <c r="AW189" i="8"/>
  <c r="AU189" i="8"/>
  <c r="AT189" i="8"/>
  <c r="AS189" i="8"/>
  <c r="AR189" i="8"/>
  <c r="AQ189" i="8"/>
  <c r="AO189" i="8"/>
  <c r="AL189" i="8"/>
  <c r="AK189" i="8"/>
  <c r="AJ189" i="8"/>
  <c r="AP189" i="8" s="1"/>
  <c r="AI189" i="8"/>
  <c r="M189" i="8"/>
  <c r="BC188" i="8"/>
  <c r="BD188" i="8" s="1"/>
  <c r="AX188" i="8"/>
  <c r="AW188" i="8"/>
  <c r="AV188" i="8"/>
  <c r="AS188" i="8"/>
  <c r="AQ188" i="8"/>
  <c r="AP188" i="8"/>
  <c r="AL188" i="8"/>
  <c r="AK188" i="8"/>
  <c r="AU188" i="8" s="1"/>
  <c r="AJ188" i="8"/>
  <c r="AR188" i="8" s="1"/>
  <c r="AI188" i="8"/>
  <c r="AO188" i="8" s="1"/>
  <c r="M188" i="8"/>
  <c r="BD187" i="8"/>
  <c r="BC187" i="8"/>
  <c r="AX187" i="8"/>
  <c r="AW187" i="8"/>
  <c r="AV187" i="8"/>
  <c r="AU187" i="8"/>
  <c r="AL187" i="8"/>
  <c r="AK187" i="8"/>
  <c r="AT187" i="8" s="1"/>
  <c r="AJ187" i="8"/>
  <c r="AI187" i="8"/>
  <c r="AO187" i="8" s="1"/>
  <c r="M187" i="8"/>
  <c r="BC186" i="8"/>
  <c r="AU186" i="8"/>
  <c r="AT186" i="8"/>
  <c r="AS186" i="8"/>
  <c r="AR186" i="8"/>
  <c r="AO186" i="8"/>
  <c r="AL186" i="8"/>
  <c r="AK186" i="8"/>
  <c r="AJ186" i="8"/>
  <c r="AI186" i="8"/>
  <c r="M186" i="8"/>
  <c r="BC185" i="8"/>
  <c r="BD185" i="8" s="1"/>
  <c r="BE185" i="8" s="1"/>
  <c r="AV185" i="8"/>
  <c r="AQ185" i="8"/>
  <c r="AP185" i="8"/>
  <c r="AL185" i="8"/>
  <c r="AX185" i="8" s="1"/>
  <c r="AK185" i="8"/>
  <c r="AJ185" i="8"/>
  <c r="AR185" i="8" s="1"/>
  <c r="AI185" i="8"/>
  <c r="AO185" i="8" s="1"/>
  <c r="M185" i="8"/>
  <c r="BC184" i="8"/>
  <c r="BD184" i="8" s="1"/>
  <c r="AX184" i="8"/>
  <c r="AW184" i="8"/>
  <c r="AV184" i="8"/>
  <c r="AR184" i="8"/>
  <c r="AL184" i="8"/>
  <c r="AK184" i="8"/>
  <c r="AJ184" i="8"/>
  <c r="AI184" i="8"/>
  <c r="AO184" i="8" s="1"/>
  <c r="M184" i="8"/>
  <c r="BC183" i="8"/>
  <c r="BD183" i="8" s="1"/>
  <c r="BE183" i="8" s="1"/>
  <c r="AU183" i="8"/>
  <c r="AT183" i="8"/>
  <c r="AS183" i="8"/>
  <c r="AO183" i="8"/>
  <c r="AL183" i="8"/>
  <c r="AK183" i="8"/>
  <c r="AJ183" i="8"/>
  <c r="AI183" i="8"/>
  <c r="M183" i="8"/>
  <c r="BC182" i="8"/>
  <c r="BD182" i="8" s="1"/>
  <c r="AY182" i="8"/>
  <c r="AQ182" i="8"/>
  <c r="AP182" i="8"/>
  <c r="AL182" i="8"/>
  <c r="AK182" i="8"/>
  <c r="AJ182" i="8"/>
  <c r="AR182" i="8" s="1"/>
  <c r="AI182" i="8"/>
  <c r="AO182" i="8" s="1"/>
  <c r="BE182" i="8" s="1"/>
  <c r="M182" i="8"/>
  <c r="BC181" i="8"/>
  <c r="BD181" i="8" s="1"/>
  <c r="AO181" i="8"/>
  <c r="AL181" i="8"/>
  <c r="AK181" i="8"/>
  <c r="AJ181" i="8"/>
  <c r="AI181" i="8"/>
  <c r="M181" i="8"/>
  <c r="BD180" i="8"/>
  <c r="BC180" i="8"/>
  <c r="AO180" i="8"/>
  <c r="AL180" i="8"/>
  <c r="AW180" i="8" s="1"/>
  <c r="AK180" i="8"/>
  <c r="AJ180" i="8"/>
  <c r="AI180" i="8"/>
  <c r="M180" i="8"/>
  <c r="BE179" i="8"/>
  <c r="BC179" i="8"/>
  <c r="BD179" i="8" s="1"/>
  <c r="AV179" i="8"/>
  <c r="AT179" i="8"/>
  <c r="AQ179" i="8"/>
  <c r="AP179" i="8"/>
  <c r="AL179" i="8"/>
  <c r="AK179" i="8"/>
  <c r="AU179" i="8" s="1"/>
  <c r="AJ179" i="8"/>
  <c r="AR179" i="8" s="1"/>
  <c r="AI179" i="8"/>
  <c r="AO179" i="8" s="1"/>
  <c r="M179" i="8"/>
  <c r="BC178" i="8"/>
  <c r="BD178" i="8" s="1"/>
  <c r="AV178" i="8"/>
  <c r="AU178" i="8"/>
  <c r="AS178" i="8"/>
  <c r="AO178" i="8"/>
  <c r="BE178" i="8" s="1"/>
  <c r="AL178" i="8"/>
  <c r="AK178" i="8"/>
  <c r="AT178" i="8" s="1"/>
  <c r="AJ178" i="8"/>
  <c r="AR178" i="8" s="1"/>
  <c r="AI178" i="8"/>
  <c r="M178" i="8"/>
  <c r="BC177" i="8"/>
  <c r="BD177" i="8" s="1"/>
  <c r="AW177" i="8"/>
  <c r="AU177" i="8"/>
  <c r="AT177" i="8"/>
  <c r="AS177" i="8"/>
  <c r="AR177" i="8"/>
  <c r="AP177" i="8"/>
  <c r="AL177" i="8"/>
  <c r="AK177" i="8"/>
  <c r="AJ177" i="8"/>
  <c r="AQ177" i="8" s="1"/>
  <c r="AI177" i="8"/>
  <c r="AO177" i="8" s="1"/>
  <c r="M177" i="8"/>
  <c r="BC176" i="8"/>
  <c r="BD176" i="8" s="1"/>
  <c r="AX176" i="8"/>
  <c r="AW176" i="8"/>
  <c r="AV176" i="8"/>
  <c r="AS176" i="8"/>
  <c r="AQ176" i="8"/>
  <c r="AP176" i="8"/>
  <c r="AL176" i="8"/>
  <c r="AK176" i="8"/>
  <c r="AU176" i="8" s="1"/>
  <c r="AJ176" i="8"/>
  <c r="AR176" i="8" s="1"/>
  <c r="AI176" i="8"/>
  <c r="AO176" i="8" s="1"/>
  <c r="BE176" i="8" s="1"/>
  <c r="M176" i="8"/>
  <c r="BC175" i="8"/>
  <c r="BD175" i="8" s="1"/>
  <c r="AX175" i="8"/>
  <c r="AW175" i="8"/>
  <c r="AV175" i="8"/>
  <c r="AU175" i="8"/>
  <c r="AS175" i="8"/>
  <c r="AL175" i="8"/>
  <c r="AK175" i="8"/>
  <c r="AT175" i="8" s="1"/>
  <c r="AJ175" i="8"/>
  <c r="AI175" i="8"/>
  <c r="AO175" i="8" s="1"/>
  <c r="M175" i="8"/>
  <c r="BC174" i="8"/>
  <c r="AU174" i="8"/>
  <c r="AT174" i="8"/>
  <c r="AS174" i="8"/>
  <c r="AR174" i="8"/>
  <c r="AL174" i="8"/>
  <c r="AK174" i="8"/>
  <c r="AJ174" i="8"/>
  <c r="AI174" i="8"/>
  <c r="AO174" i="8" s="1"/>
  <c r="M174" i="8"/>
  <c r="BC173" i="8"/>
  <c r="BD173" i="8" s="1"/>
  <c r="AW173" i="8"/>
  <c r="AV173" i="8"/>
  <c r="AQ173" i="8"/>
  <c r="AP173" i="8"/>
  <c r="AL173" i="8"/>
  <c r="AX173" i="8" s="1"/>
  <c r="AK173" i="8"/>
  <c r="AJ173" i="8"/>
  <c r="AR173" i="8" s="1"/>
  <c r="AI173" i="8"/>
  <c r="AO173" i="8" s="1"/>
  <c r="M173" i="8"/>
  <c r="BC172" i="8"/>
  <c r="BD172" i="8" s="1"/>
  <c r="AX172" i="8"/>
  <c r="AW172" i="8"/>
  <c r="AV172" i="8"/>
  <c r="AO172" i="8"/>
  <c r="BE172" i="8" s="1"/>
  <c r="AY172" i="8" s="1"/>
  <c r="AL172" i="8"/>
  <c r="AK172" i="8"/>
  <c r="AJ172" i="8"/>
  <c r="AI172" i="8"/>
  <c r="M172" i="8"/>
  <c r="BC171" i="8"/>
  <c r="AW171" i="8"/>
  <c r="AU171" i="8"/>
  <c r="AT171" i="8"/>
  <c r="AS171" i="8"/>
  <c r="AQ171" i="8"/>
  <c r="AO171" i="8"/>
  <c r="AL171" i="8"/>
  <c r="AK171" i="8"/>
  <c r="AJ171" i="8"/>
  <c r="AI171" i="8"/>
  <c r="M171" i="8"/>
  <c r="BC170" i="8"/>
  <c r="BD170" i="8" s="1"/>
  <c r="AT170" i="8"/>
  <c r="AS170" i="8"/>
  <c r="AQ170" i="8"/>
  <c r="AP170" i="8"/>
  <c r="AL170" i="8"/>
  <c r="AK170" i="8"/>
  <c r="AU170" i="8" s="1"/>
  <c r="AJ170" i="8"/>
  <c r="AR170" i="8" s="1"/>
  <c r="AI170" i="8"/>
  <c r="AO170" i="8" s="1"/>
  <c r="M170" i="8"/>
  <c r="BE169" i="8"/>
  <c r="BC169" i="8"/>
  <c r="BD169" i="8" s="1"/>
  <c r="AX169" i="8"/>
  <c r="AW169" i="8"/>
  <c r="AV169" i="8"/>
  <c r="AU169" i="8"/>
  <c r="AL169" i="8"/>
  <c r="AK169" i="8"/>
  <c r="AT169" i="8" s="1"/>
  <c r="AJ169" i="8"/>
  <c r="AI169" i="8"/>
  <c r="AO169" i="8" s="1"/>
  <c r="M169" i="8"/>
  <c r="BD168" i="8"/>
  <c r="BC168" i="8"/>
  <c r="AW168" i="8"/>
  <c r="AU168" i="8"/>
  <c r="AT168" i="8"/>
  <c r="AS168" i="8"/>
  <c r="AL168" i="8"/>
  <c r="AK168" i="8"/>
  <c r="AJ168" i="8"/>
  <c r="AR168" i="8" s="1"/>
  <c r="AI168" i="8"/>
  <c r="AO168" i="8" s="1"/>
  <c r="M168" i="8"/>
  <c r="BC167" i="8"/>
  <c r="AL167" i="8"/>
  <c r="AK167" i="8"/>
  <c r="AJ167" i="8"/>
  <c r="AI167" i="8"/>
  <c r="AO167" i="8" s="1"/>
  <c r="M167" i="8"/>
  <c r="BC166" i="8"/>
  <c r="BD166" i="8" s="1"/>
  <c r="AS166" i="8"/>
  <c r="AL166" i="8"/>
  <c r="AK166" i="8"/>
  <c r="AJ166" i="8"/>
  <c r="AR166" i="8" s="1"/>
  <c r="AI166" i="8"/>
  <c r="AO166" i="8" s="1"/>
  <c r="BC165" i="8"/>
  <c r="AL165" i="8"/>
  <c r="AK165" i="8"/>
  <c r="AJ165" i="8"/>
  <c r="AI165" i="8"/>
  <c r="AO165" i="8" s="1"/>
  <c r="M165" i="8"/>
  <c r="BC164" i="8"/>
  <c r="BD164" i="8" s="1"/>
  <c r="AL164" i="8"/>
  <c r="AX164" i="8" s="1"/>
  <c r="AK164" i="8"/>
  <c r="AJ164" i="8"/>
  <c r="AI164" i="8"/>
  <c r="AO164" i="8" s="1"/>
  <c r="M164" i="8"/>
  <c r="BC163" i="8"/>
  <c r="BD163" i="8" s="1"/>
  <c r="AL163" i="8"/>
  <c r="AK163" i="8"/>
  <c r="AJ163" i="8"/>
  <c r="AI163" i="8"/>
  <c r="AO163" i="8" s="1"/>
  <c r="M163" i="8"/>
  <c r="BC162" i="8"/>
  <c r="AW162" i="8"/>
  <c r="AL162" i="8"/>
  <c r="AK162" i="8"/>
  <c r="AS162" i="8" s="1"/>
  <c r="AJ162" i="8"/>
  <c r="AI162" i="8"/>
  <c r="AO162" i="8" s="1"/>
  <c r="M162" i="8"/>
  <c r="BC161" i="8"/>
  <c r="BD161" i="8" s="1"/>
  <c r="AV161" i="8"/>
  <c r="AL161" i="8"/>
  <c r="AX161" i="8" s="1"/>
  <c r="AK161" i="8"/>
  <c r="AJ161" i="8"/>
  <c r="AI161" i="8"/>
  <c r="AO161" i="8" s="1"/>
  <c r="M161" i="8"/>
  <c r="BC160" i="8"/>
  <c r="AU160" i="8"/>
  <c r="AT160" i="8"/>
  <c r="AS160" i="8"/>
  <c r="AR160" i="8"/>
  <c r="AL160" i="8"/>
  <c r="AK160" i="8"/>
  <c r="AJ160" i="8"/>
  <c r="AI160" i="8"/>
  <c r="AO160" i="8" s="1"/>
  <c r="M160" i="8"/>
  <c r="BC159" i="8"/>
  <c r="AR159" i="8"/>
  <c r="AQ159" i="8"/>
  <c r="AP159" i="8"/>
  <c r="AO159" i="8"/>
  <c r="AL159" i="8"/>
  <c r="AK159" i="8"/>
  <c r="AJ159" i="8"/>
  <c r="AI159" i="8"/>
  <c r="M159" i="8"/>
  <c r="BC158" i="8"/>
  <c r="AU158" i="8"/>
  <c r="AS158" i="8"/>
  <c r="AL158" i="8"/>
  <c r="AK158" i="8"/>
  <c r="AT158" i="8" s="1"/>
  <c r="AJ158" i="8"/>
  <c r="AI158" i="8"/>
  <c r="AO158" i="8" s="1"/>
  <c r="M158" i="8"/>
  <c r="BC157" i="8"/>
  <c r="AL157" i="8"/>
  <c r="AK157" i="8"/>
  <c r="AJ157" i="8"/>
  <c r="AI157" i="8"/>
  <c r="AO157" i="8" s="1"/>
  <c r="M157" i="8"/>
  <c r="BC156" i="8"/>
  <c r="BD156" i="8" s="1"/>
  <c r="AX156" i="8"/>
  <c r="AW156" i="8"/>
  <c r="AL156" i="8"/>
  <c r="AV156" i="8" s="1"/>
  <c r="AK156" i="8"/>
  <c r="AJ156" i="8"/>
  <c r="AR156" i="8" s="1"/>
  <c r="AI156" i="8"/>
  <c r="AO156" i="8" s="1"/>
  <c r="M156" i="8"/>
  <c r="BC155" i="8"/>
  <c r="AL155" i="8"/>
  <c r="AV155" i="8" s="1"/>
  <c r="AK155" i="8"/>
  <c r="AJ155" i="8"/>
  <c r="AI155" i="8"/>
  <c r="AO155" i="8" s="1"/>
  <c r="M155" i="8"/>
  <c r="BC154" i="8"/>
  <c r="BD154" i="8" s="1"/>
  <c r="AX154" i="8"/>
  <c r="AQ154" i="8"/>
  <c r="AL154" i="8"/>
  <c r="AK154" i="8"/>
  <c r="AJ154" i="8"/>
  <c r="AI154" i="8"/>
  <c r="AO154" i="8" s="1"/>
  <c r="BE154" i="8" s="1"/>
  <c r="M154" i="8"/>
  <c r="BC153" i="8"/>
  <c r="BD153" i="8" s="1"/>
  <c r="AL153" i="8"/>
  <c r="AK153" i="8"/>
  <c r="AJ153" i="8"/>
  <c r="AR153" i="8" s="1"/>
  <c r="AI153" i="8"/>
  <c r="AO153" i="8" s="1"/>
  <c r="M153" i="8"/>
  <c r="BC152" i="8"/>
  <c r="AL152" i="8"/>
  <c r="AK152" i="8"/>
  <c r="AJ152" i="8"/>
  <c r="AI152" i="8"/>
  <c r="AO152" i="8" s="1"/>
  <c r="M152" i="8"/>
  <c r="BC151" i="8"/>
  <c r="BD151" i="8" s="1"/>
  <c r="AL151" i="8"/>
  <c r="AK151" i="8"/>
  <c r="AJ151" i="8"/>
  <c r="AI151" i="8"/>
  <c r="AO151" i="8" s="1"/>
  <c r="BE151" i="8" s="1"/>
  <c r="M151" i="8"/>
  <c r="BD150" i="8"/>
  <c r="BC150" i="8"/>
  <c r="AR150" i="8"/>
  <c r="AL150" i="8"/>
  <c r="AK150" i="8"/>
  <c r="AJ150" i="8"/>
  <c r="AI150" i="8"/>
  <c r="AO150" i="8" s="1"/>
  <c r="BE150" i="8" s="1"/>
  <c r="M150" i="8"/>
  <c r="BC149" i="8"/>
  <c r="AR149" i="8"/>
  <c r="AL149" i="8"/>
  <c r="AW149" i="8" s="1"/>
  <c r="AK149" i="8"/>
  <c r="AJ149" i="8"/>
  <c r="AI149" i="8"/>
  <c r="AO149" i="8" s="1"/>
  <c r="M149" i="8"/>
  <c r="BC148" i="8"/>
  <c r="AQ148" i="8"/>
  <c r="AO148" i="8"/>
  <c r="AL148" i="8"/>
  <c r="AK148" i="8"/>
  <c r="AJ148" i="8"/>
  <c r="AR148" i="8" s="1"/>
  <c r="AI148" i="8"/>
  <c r="M148" i="8"/>
  <c r="BD147" i="8"/>
  <c r="BC147" i="8"/>
  <c r="AL147" i="8"/>
  <c r="AK147" i="8"/>
  <c r="AJ147" i="8"/>
  <c r="AR147" i="8" s="1"/>
  <c r="AI147" i="8"/>
  <c r="AO147" i="8" s="1"/>
  <c r="M147" i="8"/>
  <c r="BD146" i="8"/>
  <c r="BC146" i="8"/>
  <c r="AL146" i="8"/>
  <c r="AX146" i="8" s="1"/>
  <c r="AK146" i="8"/>
  <c r="AJ146" i="8"/>
  <c r="AI146" i="8"/>
  <c r="AO146" i="8" s="1"/>
  <c r="M146" i="8"/>
  <c r="BC145" i="8"/>
  <c r="BD145" i="8" s="1"/>
  <c r="AU145" i="8"/>
  <c r="AS145" i="8"/>
  <c r="AL145" i="8"/>
  <c r="AK145" i="8"/>
  <c r="AT145" i="8" s="1"/>
  <c r="AJ145" i="8"/>
  <c r="AQ145" i="8" s="1"/>
  <c r="AI145" i="8"/>
  <c r="AO145" i="8" s="1"/>
  <c r="M145" i="8"/>
  <c r="BC144" i="8"/>
  <c r="BD144" i="8" s="1"/>
  <c r="AQ144" i="8"/>
  <c r="AP144" i="8"/>
  <c r="AL144" i="8"/>
  <c r="AK144" i="8"/>
  <c r="AJ144" i="8"/>
  <c r="AR144" i="8" s="1"/>
  <c r="AI144" i="8"/>
  <c r="AO144" i="8" s="1"/>
  <c r="M144" i="8"/>
  <c r="BD143" i="8"/>
  <c r="BC143" i="8"/>
  <c r="AL143" i="8"/>
  <c r="AK143" i="8"/>
  <c r="AJ143" i="8"/>
  <c r="AI143" i="8"/>
  <c r="AO143" i="8" s="1"/>
  <c r="BE143" i="8" s="1"/>
  <c r="M143" i="8"/>
  <c r="BC142" i="8"/>
  <c r="AL142" i="8"/>
  <c r="AK142" i="8"/>
  <c r="AJ142" i="8"/>
  <c r="AI142" i="8"/>
  <c r="AO142" i="8" s="1"/>
  <c r="M142" i="8"/>
  <c r="BD141" i="8"/>
  <c r="BC141" i="8"/>
  <c r="AO141" i="8"/>
  <c r="AL141" i="8"/>
  <c r="AK141" i="8"/>
  <c r="AT141" i="8" s="1"/>
  <c r="AJ141" i="8"/>
  <c r="AI141" i="8"/>
  <c r="M141" i="8"/>
  <c r="BC140" i="8"/>
  <c r="BD140" i="8" s="1"/>
  <c r="AL140" i="8"/>
  <c r="AK140" i="8"/>
  <c r="AJ140" i="8"/>
  <c r="AI140" i="8"/>
  <c r="AO140" i="8" s="1"/>
  <c r="M140" i="8"/>
  <c r="BC139" i="8"/>
  <c r="BD139" i="8" s="1"/>
  <c r="AL139" i="8"/>
  <c r="AK139" i="8"/>
  <c r="AJ139" i="8"/>
  <c r="AQ139" i="8" s="1"/>
  <c r="AI139" i="8"/>
  <c r="AO139" i="8" s="1"/>
  <c r="BE139" i="8" s="1"/>
  <c r="M139" i="8"/>
  <c r="BC138" i="8"/>
  <c r="AR138" i="8"/>
  <c r="AQ138" i="8"/>
  <c r="AL138" i="8"/>
  <c r="AK138" i="8"/>
  <c r="AJ138" i="8"/>
  <c r="AP138" i="8" s="1"/>
  <c r="AI138" i="8"/>
  <c r="AO138" i="8" s="1"/>
  <c r="M138" i="8"/>
  <c r="BD137" i="8"/>
  <c r="BC137" i="8"/>
  <c r="AL137" i="8"/>
  <c r="AK137" i="8"/>
  <c r="AT137" i="8" s="1"/>
  <c r="AJ137" i="8"/>
  <c r="AI137" i="8"/>
  <c r="AO137" i="8" s="1"/>
  <c r="M137" i="8"/>
  <c r="BC136" i="8"/>
  <c r="AL136" i="8"/>
  <c r="AK136" i="8"/>
  <c r="AJ136" i="8"/>
  <c r="AI136" i="8"/>
  <c r="AO136" i="8" s="1"/>
  <c r="M136" i="8"/>
  <c r="BD135" i="8"/>
  <c r="BC135" i="8"/>
  <c r="AX135" i="8"/>
  <c r="AL135" i="8"/>
  <c r="AK135" i="8"/>
  <c r="AJ135" i="8"/>
  <c r="AI135" i="8"/>
  <c r="AO135" i="8" s="1"/>
  <c r="M135" i="8"/>
  <c r="BC134" i="8"/>
  <c r="BD134" i="8" s="1"/>
  <c r="AX134" i="8"/>
  <c r="AO134" i="8"/>
  <c r="AL134" i="8"/>
  <c r="AK134" i="8"/>
  <c r="AJ134" i="8"/>
  <c r="AI134" i="8"/>
  <c r="M134" i="8"/>
  <c r="BC133" i="8"/>
  <c r="BD133" i="8" s="1"/>
  <c r="BE133" i="8" s="1"/>
  <c r="AL133" i="8"/>
  <c r="AK133" i="8"/>
  <c r="AJ133" i="8"/>
  <c r="AI133" i="8"/>
  <c r="AO133" i="8" s="1"/>
  <c r="M133" i="8"/>
  <c r="BC132" i="8"/>
  <c r="BD132" i="8" s="1"/>
  <c r="AX132" i="8"/>
  <c r="AW132" i="8"/>
  <c r="AV132" i="8"/>
  <c r="AL132" i="8"/>
  <c r="AK132" i="8"/>
  <c r="AJ132" i="8"/>
  <c r="AI132" i="8"/>
  <c r="AO132" i="8" s="1"/>
  <c r="M132" i="8"/>
  <c r="BE131" i="8"/>
  <c r="BC131" i="8"/>
  <c r="BD131" i="8" s="1"/>
  <c r="AQ131" i="8"/>
  <c r="AP131" i="8"/>
  <c r="AL131" i="8"/>
  <c r="AK131" i="8"/>
  <c r="AJ131" i="8"/>
  <c r="AR131" i="8" s="1"/>
  <c r="AI131" i="8"/>
  <c r="AO131" i="8" s="1"/>
  <c r="M131" i="8"/>
  <c r="BC130" i="8"/>
  <c r="BD130" i="8" s="1"/>
  <c r="AX130" i="8"/>
  <c r="AW130" i="8"/>
  <c r="AV130" i="8"/>
  <c r="AU130" i="8"/>
  <c r="AS130" i="8"/>
  <c r="AL130" i="8"/>
  <c r="AK130" i="8"/>
  <c r="AT130" i="8" s="1"/>
  <c r="AJ130" i="8"/>
  <c r="AI130" i="8"/>
  <c r="AO130" i="8" s="1"/>
  <c r="M130" i="8"/>
  <c r="BC129" i="8"/>
  <c r="BD129" i="8" s="1"/>
  <c r="AW129" i="8"/>
  <c r="AU129" i="8"/>
  <c r="AT129" i="8"/>
  <c r="AS129" i="8"/>
  <c r="AL129" i="8"/>
  <c r="AK129" i="8"/>
  <c r="AJ129" i="8"/>
  <c r="AI129" i="8"/>
  <c r="AO129" i="8" s="1"/>
  <c r="M129" i="8"/>
  <c r="BC128" i="8"/>
  <c r="BD128" i="8" s="1"/>
  <c r="BE128" i="8" s="1"/>
  <c r="AX128" i="8"/>
  <c r="AW128" i="8"/>
  <c r="AV128" i="8"/>
  <c r="AL128" i="8"/>
  <c r="AK128" i="8"/>
  <c r="AU128" i="8" s="1"/>
  <c r="AJ128" i="8"/>
  <c r="AI128" i="8"/>
  <c r="AO128" i="8" s="1"/>
  <c r="M128" i="8"/>
  <c r="BC127" i="8"/>
  <c r="BD127" i="8" s="1"/>
  <c r="BE127" i="8" s="1"/>
  <c r="AL127" i="8"/>
  <c r="AV127" i="8" s="1"/>
  <c r="AK127" i="8"/>
  <c r="AJ127" i="8"/>
  <c r="AR127" i="8" s="1"/>
  <c r="AI127" i="8"/>
  <c r="AO127" i="8" s="1"/>
  <c r="M127" i="8"/>
  <c r="BC126" i="8"/>
  <c r="BD126" i="8" s="1"/>
  <c r="AL126" i="8"/>
  <c r="AW126" i="8" s="1"/>
  <c r="AK126" i="8"/>
  <c r="AJ126" i="8"/>
  <c r="AI126" i="8"/>
  <c r="AO126" i="8" s="1"/>
  <c r="M126" i="8"/>
  <c r="BC125" i="8"/>
  <c r="AL125" i="8"/>
  <c r="AK125" i="8"/>
  <c r="AJ125" i="8"/>
  <c r="AI125" i="8"/>
  <c r="AO125" i="8" s="1"/>
  <c r="M125" i="8"/>
  <c r="BD124" i="8"/>
  <c r="BC124" i="8"/>
  <c r="AV124" i="8"/>
  <c r="AL124" i="8"/>
  <c r="AK124" i="8"/>
  <c r="AJ124" i="8"/>
  <c r="AI124" i="8"/>
  <c r="AO124" i="8" s="1"/>
  <c r="BE124" i="8" s="1"/>
  <c r="M124" i="8"/>
  <c r="BC123" i="8"/>
  <c r="AO123" i="8"/>
  <c r="AL123" i="8"/>
  <c r="AW123" i="8" s="1"/>
  <c r="AK123" i="8"/>
  <c r="AJ123" i="8"/>
  <c r="AI123" i="8"/>
  <c r="M123" i="8"/>
  <c r="BC122" i="8"/>
  <c r="BD122" i="8" s="1"/>
  <c r="AW122" i="8"/>
  <c r="AV122" i="8"/>
  <c r="AL122" i="8"/>
  <c r="AX122" i="8" s="1"/>
  <c r="AK122" i="8"/>
  <c r="AJ122" i="8"/>
  <c r="AI122" i="8"/>
  <c r="AO122" i="8" s="1"/>
  <c r="BE122" i="8" s="1"/>
  <c r="M122" i="8"/>
  <c r="BD121" i="8"/>
  <c r="BE121" i="8" s="1"/>
  <c r="BC121" i="8"/>
  <c r="AX121" i="8"/>
  <c r="AL121" i="8"/>
  <c r="AW121" i="8" s="1"/>
  <c r="AK121" i="8"/>
  <c r="AJ121" i="8"/>
  <c r="AI121" i="8"/>
  <c r="AO121" i="8" s="1"/>
  <c r="M121" i="8"/>
  <c r="BC120" i="8"/>
  <c r="AU120" i="8"/>
  <c r="AT120" i="8"/>
  <c r="AS120" i="8"/>
  <c r="AQ120" i="8"/>
  <c r="AL120" i="8"/>
  <c r="AK120" i="8"/>
  <c r="AJ120" i="8"/>
  <c r="AR120" i="8" s="1"/>
  <c r="AI120" i="8"/>
  <c r="AO120" i="8" s="1"/>
  <c r="M120" i="8"/>
  <c r="BC119" i="8"/>
  <c r="BD119" i="8" s="1"/>
  <c r="AL119" i="8"/>
  <c r="AK119" i="8"/>
  <c r="AJ119" i="8"/>
  <c r="AI119" i="8"/>
  <c r="AO119" i="8" s="1"/>
  <c r="M119" i="8"/>
  <c r="BD118" i="8"/>
  <c r="BC118" i="8"/>
  <c r="AO118" i="8"/>
  <c r="AL118" i="8"/>
  <c r="AX118" i="8" s="1"/>
  <c r="AK118" i="8"/>
  <c r="AJ118" i="8"/>
  <c r="AI118" i="8"/>
  <c r="M118" i="8"/>
  <c r="BC117" i="8"/>
  <c r="AR117" i="8"/>
  <c r="AQ117" i="8"/>
  <c r="AP117" i="8"/>
  <c r="AL117" i="8"/>
  <c r="AK117" i="8"/>
  <c r="AJ117" i="8"/>
  <c r="AI117" i="8"/>
  <c r="AO117" i="8" s="1"/>
  <c r="M117" i="8"/>
  <c r="BC116" i="8"/>
  <c r="BD116" i="8" s="1"/>
  <c r="AU116" i="8"/>
  <c r="AT116" i="8"/>
  <c r="AP116" i="8"/>
  <c r="AO116" i="8"/>
  <c r="AL116" i="8"/>
  <c r="AK116" i="8"/>
  <c r="AS116" i="8" s="1"/>
  <c r="AJ116" i="8"/>
  <c r="AR116" i="8" s="1"/>
  <c r="AI116" i="8"/>
  <c r="M116" i="8"/>
  <c r="BC115" i="8"/>
  <c r="BD115" i="8" s="1"/>
  <c r="BE115" i="8" s="1"/>
  <c r="AY115" i="8" s="1"/>
  <c r="AX115" i="8"/>
  <c r="AW115" i="8"/>
  <c r="AV115" i="8"/>
  <c r="AU115" i="8"/>
  <c r="AS115" i="8"/>
  <c r="AR115" i="8"/>
  <c r="AL115" i="8"/>
  <c r="AK115" i="8"/>
  <c r="AT115" i="8" s="1"/>
  <c r="AJ115" i="8"/>
  <c r="AI115" i="8"/>
  <c r="AO115" i="8" s="1"/>
  <c r="M115" i="8"/>
  <c r="BD114" i="8"/>
  <c r="BC114" i="8"/>
  <c r="AL114" i="8"/>
  <c r="AW114" i="8" s="1"/>
  <c r="AK114" i="8"/>
  <c r="AJ114" i="8"/>
  <c r="AI114" i="8"/>
  <c r="AO114" i="8" s="1"/>
  <c r="M114" i="8"/>
  <c r="BC113" i="8"/>
  <c r="AL113" i="8"/>
  <c r="AK113" i="8"/>
  <c r="AJ113" i="8"/>
  <c r="AI113" i="8"/>
  <c r="AO113" i="8" s="1"/>
  <c r="M113" i="8"/>
  <c r="BC112" i="8"/>
  <c r="AL112" i="8"/>
  <c r="AX112" i="8" s="1"/>
  <c r="AK112" i="8"/>
  <c r="AS112" i="8" s="1"/>
  <c r="AJ112" i="8"/>
  <c r="AI112" i="8"/>
  <c r="AO112" i="8" s="1"/>
  <c r="M112" i="8"/>
  <c r="BC111" i="8"/>
  <c r="BD111" i="8" s="1"/>
  <c r="AR111" i="8"/>
  <c r="AO111" i="8"/>
  <c r="BE111" i="8" s="1"/>
  <c r="AL111" i="8"/>
  <c r="AV111" i="8" s="1"/>
  <c r="AK111" i="8"/>
  <c r="AJ111" i="8"/>
  <c r="AQ111" i="8" s="1"/>
  <c r="AI111" i="8"/>
  <c r="M111" i="8"/>
  <c r="BD110" i="8"/>
  <c r="BC110" i="8"/>
  <c r="AL110" i="8"/>
  <c r="AK110" i="8"/>
  <c r="AJ110" i="8"/>
  <c r="AR110" i="8" s="1"/>
  <c r="AI110" i="8"/>
  <c r="AO110" i="8" s="1"/>
  <c r="M110" i="8"/>
  <c r="BC109" i="8"/>
  <c r="AQ109" i="8"/>
  <c r="AL109" i="8"/>
  <c r="AK109" i="8"/>
  <c r="AJ109" i="8"/>
  <c r="AI109" i="8"/>
  <c r="AO109" i="8" s="1"/>
  <c r="M109" i="8"/>
  <c r="BC108" i="8"/>
  <c r="BD108" i="8" s="1"/>
  <c r="BE108" i="8" s="1"/>
  <c r="AX108" i="8"/>
  <c r="AW108" i="8"/>
  <c r="AR108" i="8"/>
  <c r="AO108" i="8"/>
  <c r="AL108" i="8"/>
  <c r="AV108" i="8" s="1"/>
  <c r="AK108" i="8"/>
  <c r="AJ108" i="8"/>
  <c r="AQ108" i="8" s="1"/>
  <c r="AI108" i="8"/>
  <c r="M108" i="8"/>
  <c r="BD107" i="8"/>
  <c r="BC107" i="8"/>
  <c r="AL107" i="8"/>
  <c r="AK107" i="8"/>
  <c r="AU107" i="8" s="1"/>
  <c r="AJ107" i="8"/>
  <c r="AI107" i="8"/>
  <c r="AO107" i="8" s="1"/>
  <c r="M107" i="8"/>
  <c r="BC106" i="8"/>
  <c r="AL106" i="8"/>
  <c r="AX106" i="8" s="1"/>
  <c r="AK106" i="8"/>
  <c r="AS106" i="8" s="1"/>
  <c r="AJ106" i="8"/>
  <c r="AI106" i="8"/>
  <c r="AO106" i="8" s="1"/>
  <c r="M106" i="8"/>
  <c r="BE105" i="8"/>
  <c r="BD105" i="8"/>
  <c r="BC105" i="8"/>
  <c r="AR105" i="8"/>
  <c r="AO105" i="8"/>
  <c r="AL105" i="8"/>
  <c r="AK105" i="8"/>
  <c r="AJ105" i="8"/>
  <c r="AQ105" i="8" s="1"/>
  <c r="AI105" i="8"/>
  <c r="M105" i="8"/>
  <c r="BC104" i="8"/>
  <c r="BD104" i="8" s="1"/>
  <c r="BE104" i="8" s="1"/>
  <c r="AX104" i="8"/>
  <c r="AU104" i="8"/>
  <c r="AT104" i="8"/>
  <c r="AS104" i="8"/>
  <c r="AR104" i="8"/>
  <c r="AL104" i="8"/>
  <c r="AK104" i="8"/>
  <c r="AJ104" i="8"/>
  <c r="AI104" i="8"/>
  <c r="AO104" i="8" s="1"/>
  <c r="M104" i="8"/>
  <c r="BC103" i="8"/>
  <c r="AL103" i="8"/>
  <c r="AK103" i="8"/>
  <c r="AJ103" i="8"/>
  <c r="AI103" i="8"/>
  <c r="AO103" i="8" s="1"/>
  <c r="M103" i="8"/>
  <c r="BC102" i="8"/>
  <c r="BD102" i="8" s="1"/>
  <c r="BE102" i="8" s="1"/>
  <c r="AY102" i="8" s="1"/>
  <c r="AW102" i="8"/>
  <c r="AV102" i="8"/>
  <c r="AU102" i="8"/>
  <c r="AT102" i="8"/>
  <c r="AS102" i="8"/>
  <c r="AR102" i="8"/>
  <c r="AO102" i="8"/>
  <c r="AL102" i="8"/>
  <c r="AX102" i="8" s="1"/>
  <c r="AK102" i="8"/>
  <c r="AJ102" i="8"/>
  <c r="AQ102" i="8" s="1"/>
  <c r="AI102" i="8"/>
  <c r="M102" i="8"/>
  <c r="BC101" i="8"/>
  <c r="BD101" i="8" s="1"/>
  <c r="AX101" i="8"/>
  <c r="AU101" i="8"/>
  <c r="AT101" i="8"/>
  <c r="AL101" i="8"/>
  <c r="AV101" i="8" s="1"/>
  <c r="AK101" i="8"/>
  <c r="AS101" i="8" s="1"/>
  <c r="AJ101" i="8"/>
  <c r="AI101" i="8"/>
  <c r="AO101" i="8" s="1"/>
  <c r="M101" i="8"/>
  <c r="BC100" i="8"/>
  <c r="BD100" i="8" s="1"/>
  <c r="AL100" i="8"/>
  <c r="AK100" i="8"/>
  <c r="AJ100" i="8"/>
  <c r="AI100" i="8"/>
  <c r="AO100" i="8" s="1"/>
  <c r="M100" i="8"/>
  <c r="BD99" i="8"/>
  <c r="BC99" i="8"/>
  <c r="AV99" i="8"/>
  <c r="AU99" i="8"/>
  <c r="AT99" i="8"/>
  <c r="AS99" i="8"/>
  <c r="AR99" i="8"/>
  <c r="AO99" i="8"/>
  <c r="BE99" i="8" s="1"/>
  <c r="AY99" i="8" s="1"/>
  <c r="AL99" i="8"/>
  <c r="AK99" i="8"/>
  <c r="AJ99" i="8"/>
  <c r="AQ99" i="8" s="1"/>
  <c r="AI99" i="8"/>
  <c r="M99" i="8"/>
  <c r="BC98" i="8"/>
  <c r="BD98" i="8" s="1"/>
  <c r="AL98" i="8"/>
  <c r="AK98" i="8"/>
  <c r="AJ98" i="8"/>
  <c r="AR98" i="8" s="1"/>
  <c r="AI98" i="8"/>
  <c r="AO98" i="8" s="1"/>
  <c r="M98" i="8"/>
  <c r="BC97" i="8"/>
  <c r="AS97" i="8"/>
  <c r="AQ97" i="8"/>
  <c r="AP97" i="8"/>
  <c r="AL97" i="8"/>
  <c r="AX97" i="8" s="1"/>
  <c r="AK97" i="8"/>
  <c r="AJ97" i="8"/>
  <c r="AR97" i="8" s="1"/>
  <c r="AI97" i="8"/>
  <c r="AO97" i="8" s="1"/>
  <c r="M97" i="8"/>
  <c r="BC96" i="8"/>
  <c r="BD96" i="8" s="1"/>
  <c r="BE96" i="8" s="1"/>
  <c r="AY96" i="8" s="1"/>
  <c r="AU96" i="8"/>
  <c r="AT96" i="8"/>
  <c r="AS96" i="8"/>
  <c r="AR96" i="8"/>
  <c r="AO96" i="8"/>
  <c r="AL96" i="8"/>
  <c r="AK96" i="8"/>
  <c r="AJ96" i="8"/>
  <c r="AQ96" i="8" s="1"/>
  <c r="AI96" i="8"/>
  <c r="M96" i="8"/>
  <c r="BC95" i="8"/>
  <c r="BD95" i="8" s="1"/>
  <c r="AX95" i="8"/>
  <c r="AW95" i="8"/>
  <c r="AU95" i="8"/>
  <c r="AT95" i="8"/>
  <c r="AS95" i="8"/>
  <c r="AR95" i="8"/>
  <c r="AL95" i="8"/>
  <c r="AV95" i="8" s="1"/>
  <c r="AK95" i="8"/>
  <c r="AJ95" i="8"/>
  <c r="AI95" i="8"/>
  <c r="AO95" i="8" s="1"/>
  <c r="M95" i="8"/>
  <c r="BC94" i="8"/>
  <c r="AQ94" i="8"/>
  <c r="AP94" i="8"/>
  <c r="AL94" i="8"/>
  <c r="AK94" i="8"/>
  <c r="AS94" i="8" s="1"/>
  <c r="AJ94" i="8"/>
  <c r="AR94" i="8" s="1"/>
  <c r="AI94" i="8"/>
  <c r="AO94" i="8" s="1"/>
  <c r="M94" i="8"/>
  <c r="BD93" i="8"/>
  <c r="BC93" i="8"/>
  <c r="AX93" i="8"/>
  <c r="AW93" i="8"/>
  <c r="AV93" i="8"/>
  <c r="AU93" i="8"/>
  <c r="AT93" i="8"/>
  <c r="AS93" i="8"/>
  <c r="AR93" i="8"/>
  <c r="AO93" i="8"/>
  <c r="BE93" i="8" s="1"/>
  <c r="AY93" i="8" s="1"/>
  <c r="AL93" i="8"/>
  <c r="AK93" i="8"/>
  <c r="AJ93" i="8"/>
  <c r="AQ93" i="8" s="1"/>
  <c r="AI93" i="8"/>
  <c r="M93" i="8"/>
  <c r="BC92" i="8"/>
  <c r="BD92" i="8" s="1"/>
  <c r="AX92" i="8"/>
  <c r="AU92" i="8"/>
  <c r="AT92" i="8"/>
  <c r="AS92" i="8"/>
  <c r="AL92" i="8"/>
  <c r="AK92" i="8"/>
  <c r="AJ92" i="8"/>
  <c r="AI92" i="8"/>
  <c r="AO92" i="8" s="1"/>
  <c r="M92" i="8"/>
  <c r="BC91" i="8"/>
  <c r="BD91" i="8" s="1"/>
  <c r="BE91" i="8" s="1"/>
  <c r="AL91" i="8"/>
  <c r="AX91" i="8" s="1"/>
  <c r="AK91" i="8"/>
  <c r="AS91" i="8" s="1"/>
  <c r="AJ91" i="8"/>
  <c r="AI91" i="8"/>
  <c r="AO91" i="8" s="1"/>
  <c r="M91" i="8"/>
  <c r="BC90" i="8"/>
  <c r="BD90" i="8" s="1"/>
  <c r="BE90" i="8" s="1"/>
  <c r="AY90" i="8" s="1"/>
  <c r="AX90" i="8"/>
  <c r="AW90" i="8"/>
  <c r="AV90" i="8"/>
  <c r="AR90" i="8"/>
  <c r="AL90" i="8"/>
  <c r="AK90" i="8"/>
  <c r="AS90" i="8" s="1"/>
  <c r="AJ90" i="8"/>
  <c r="AQ90" i="8" s="1"/>
  <c r="AI90" i="8"/>
  <c r="AO90" i="8" s="1"/>
  <c r="M90" i="8"/>
  <c r="BC89" i="8"/>
  <c r="BD89" i="8" s="1"/>
  <c r="AU89" i="8"/>
  <c r="AT89" i="8"/>
  <c r="AS89" i="8"/>
  <c r="AL89" i="8"/>
  <c r="AK89" i="8"/>
  <c r="AJ89" i="8"/>
  <c r="AR89" i="8" s="1"/>
  <c r="AI89" i="8"/>
  <c r="AO89" i="8" s="1"/>
  <c r="M89" i="8"/>
  <c r="BC88" i="8"/>
  <c r="BD88" i="8" s="1"/>
  <c r="AP88" i="8"/>
  <c r="AO88" i="8"/>
  <c r="BE88" i="8" s="1"/>
  <c r="BF88" i="8" s="1"/>
  <c r="AL88" i="8"/>
  <c r="AK88" i="8"/>
  <c r="AJ88" i="8"/>
  <c r="AI88" i="8"/>
  <c r="M88" i="8"/>
  <c r="BD87" i="8"/>
  <c r="BE87" i="8" s="1"/>
  <c r="AY87" i="8" s="1"/>
  <c r="BC87" i="8"/>
  <c r="AV87" i="8"/>
  <c r="AU87" i="8"/>
  <c r="AT87" i="8"/>
  <c r="AR87" i="8"/>
  <c r="AL87" i="8"/>
  <c r="AK87" i="8"/>
  <c r="AS87" i="8" s="1"/>
  <c r="AJ87" i="8"/>
  <c r="AQ87" i="8" s="1"/>
  <c r="AI87" i="8"/>
  <c r="AO87" i="8" s="1"/>
  <c r="M87" i="8"/>
  <c r="BC86" i="8"/>
  <c r="BD86" i="8" s="1"/>
  <c r="AL86" i="8"/>
  <c r="AK86" i="8"/>
  <c r="AJ86" i="8"/>
  <c r="AI86" i="8"/>
  <c r="AO86" i="8" s="1"/>
  <c r="M86" i="8"/>
  <c r="BC85" i="8"/>
  <c r="BD85" i="8" s="1"/>
  <c r="BE85" i="8" s="1"/>
  <c r="AW85" i="8"/>
  <c r="AV85" i="8"/>
  <c r="AO85" i="8"/>
  <c r="AL85" i="8"/>
  <c r="AX85" i="8" s="1"/>
  <c r="AK85" i="8"/>
  <c r="AT85" i="8" s="1"/>
  <c r="AJ85" i="8"/>
  <c r="AQ85" i="8" s="1"/>
  <c r="AI85" i="8"/>
  <c r="M85" i="8"/>
  <c r="BC84" i="8"/>
  <c r="BD84" i="8" s="1"/>
  <c r="AX84" i="8"/>
  <c r="AW84" i="8"/>
  <c r="AV84" i="8"/>
  <c r="AS84" i="8"/>
  <c r="AR84" i="8"/>
  <c r="AL84" i="8"/>
  <c r="AK84" i="8"/>
  <c r="AT84" i="8" s="1"/>
  <c r="AJ84" i="8"/>
  <c r="AI84" i="8"/>
  <c r="AO84" i="8" s="1"/>
  <c r="M84" i="8"/>
  <c r="BC83" i="8"/>
  <c r="AT83" i="8"/>
  <c r="AS83" i="8"/>
  <c r="AR83" i="8"/>
  <c r="AQ83" i="8"/>
  <c r="AO83" i="8"/>
  <c r="AL83" i="8"/>
  <c r="AK83" i="8"/>
  <c r="AU83" i="8" s="1"/>
  <c r="AJ83" i="8"/>
  <c r="AP83" i="8" s="1"/>
  <c r="AI83" i="8"/>
  <c r="M83" i="8"/>
  <c r="BD82" i="8"/>
  <c r="BC82" i="8"/>
  <c r="AR82" i="8"/>
  <c r="AQ82" i="8"/>
  <c r="AP82" i="8"/>
  <c r="AO82" i="8"/>
  <c r="AL82" i="8"/>
  <c r="AK82" i="8"/>
  <c r="AJ82" i="8"/>
  <c r="AI82" i="8"/>
  <c r="M82" i="8"/>
  <c r="BC81" i="8"/>
  <c r="BD81" i="8" s="1"/>
  <c r="AL81" i="8"/>
  <c r="AX81" i="8" s="1"/>
  <c r="AK81" i="8"/>
  <c r="AT81" i="8" s="1"/>
  <c r="AJ81" i="8"/>
  <c r="AI81" i="8"/>
  <c r="AO81" i="8" s="1"/>
  <c r="M81" i="8"/>
  <c r="BC80" i="8"/>
  <c r="AL80" i="8"/>
  <c r="AK80" i="8"/>
  <c r="AJ80" i="8"/>
  <c r="AP80" i="8" s="1"/>
  <c r="AI80" i="8"/>
  <c r="AO80" i="8" s="1"/>
  <c r="M80" i="8"/>
  <c r="BD79" i="8"/>
  <c r="BC79" i="8"/>
  <c r="AL79" i="8"/>
  <c r="AV79" i="8" s="1"/>
  <c r="AK79" i="8"/>
  <c r="AJ79" i="8"/>
  <c r="AI79" i="8"/>
  <c r="AO79" i="8" s="1"/>
  <c r="M79" i="8"/>
  <c r="BC78" i="8"/>
  <c r="BD78" i="8" s="1"/>
  <c r="BE78" i="8" s="1"/>
  <c r="AL78" i="8"/>
  <c r="AK78" i="8"/>
  <c r="AJ78" i="8"/>
  <c r="AR78" i="8" s="1"/>
  <c r="AI78" i="8"/>
  <c r="AO78" i="8" s="1"/>
  <c r="M78" i="8"/>
  <c r="BC77" i="8"/>
  <c r="AL77" i="8"/>
  <c r="AX77" i="8" s="1"/>
  <c r="AK77" i="8"/>
  <c r="AS77" i="8" s="1"/>
  <c r="AJ77" i="8"/>
  <c r="AI77" i="8"/>
  <c r="AO77" i="8" s="1"/>
  <c r="M77" i="8"/>
  <c r="BD76" i="8"/>
  <c r="BC76" i="8"/>
  <c r="AL76" i="8"/>
  <c r="AK76" i="8"/>
  <c r="AT76" i="8" s="1"/>
  <c r="AJ76" i="8"/>
  <c r="AI76" i="8"/>
  <c r="AO76" i="8" s="1"/>
  <c r="M76" i="8"/>
  <c r="BD75" i="8"/>
  <c r="BC75" i="8"/>
  <c r="AV75" i="8"/>
  <c r="AL75" i="8"/>
  <c r="AK75" i="8"/>
  <c r="AJ75" i="8"/>
  <c r="AI75" i="8"/>
  <c r="AO75" i="8" s="1"/>
  <c r="M75" i="8"/>
  <c r="BC74" i="8"/>
  <c r="BD74" i="8" s="1"/>
  <c r="AU74" i="8"/>
  <c r="AT74" i="8"/>
  <c r="AL74" i="8"/>
  <c r="AK74" i="8"/>
  <c r="AS74" i="8" s="1"/>
  <c r="AJ74" i="8"/>
  <c r="AI74" i="8"/>
  <c r="AO74" i="8" s="1"/>
  <c r="M74" i="8"/>
  <c r="BC73" i="8"/>
  <c r="BD73" i="8" s="1"/>
  <c r="AL73" i="8"/>
  <c r="AX73" i="8" s="1"/>
  <c r="AK73" i="8"/>
  <c r="AT73" i="8" s="1"/>
  <c r="AJ73" i="8"/>
  <c r="AI73" i="8"/>
  <c r="AO73" i="8" s="1"/>
  <c r="BC72" i="8"/>
  <c r="BD72" i="8" s="1"/>
  <c r="AX72" i="8"/>
  <c r="AW72" i="8"/>
  <c r="AV72" i="8"/>
  <c r="AL72" i="8"/>
  <c r="AK72" i="8"/>
  <c r="AS72" i="8" s="1"/>
  <c r="AJ72" i="8"/>
  <c r="AI72" i="8"/>
  <c r="AO72" i="8" s="1"/>
  <c r="BC71" i="8"/>
  <c r="BD71" i="8" s="1"/>
  <c r="AX71" i="8"/>
  <c r="AV71" i="8"/>
  <c r="AU71" i="8"/>
  <c r="AS71" i="8"/>
  <c r="AL71" i="8"/>
  <c r="AW71" i="8" s="1"/>
  <c r="AK71" i="8"/>
  <c r="AT71" i="8" s="1"/>
  <c r="AJ71" i="8"/>
  <c r="AR71" i="8" s="1"/>
  <c r="AI71" i="8"/>
  <c r="AO71" i="8" s="1"/>
  <c r="M71" i="8"/>
  <c r="BC70" i="8"/>
  <c r="AU70" i="8"/>
  <c r="AS70" i="8"/>
  <c r="AO70" i="8"/>
  <c r="AL70" i="8"/>
  <c r="AK70" i="8"/>
  <c r="AT70" i="8" s="1"/>
  <c r="AJ70" i="8"/>
  <c r="AI70" i="8"/>
  <c r="M70" i="8"/>
  <c r="BC69" i="8"/>
  <c r="BD69" i="8" s="1"/>
  <c r="BE69" i="8" s="1"/>
  <c r="AU69" i="8"/>
  <c r="AL69" i="8"/>
  <c r="AW69" i="8" s="1"/>
  <c r="AK69" i="8"/>
  <c r="AT69" i="8" s="1"/>
  <c r="AJ69" i="8"/>
  <c r="AI69" i="8"/>
  <c r="AO69" i="8" s="1"/>
  <c r="M69" i="8"/>
  <c r="BC68" i="8"/>
  <c r="BD68" i="8" s="1"/>
  <c r="BE68" i="8" s="1"/>
  <c r="AR68" i="8"/>
  <c r="AO68" i="8"/>
  <c r="AL68" i="8"/>
  <c r="AX68" i="8" s="1"/>
  <c r="AK68" i="8"/>
  <c r="AJ68" i="8"/>
  <c r="AQ68" i="8" s="1"/>
  <c r="AI68" i="8"/>
  <c r="M68" i="8"/>
  <c r="BC67" i="8"/>
  <c r="AX67" i="8"/>
  <c r="AV67" i="8"/>
  <c r="AU67" i="8"/>
  <c r="AT67" i="8"/>
  <c r="AS67" i="8"/>
  <c r="AR67" i="8"/>
  <c r="AQ67" i="8"/>
  <c r="AL67" i="8"/>
  <c r="AW67" i="8" s="1"/>
  <c r="AK67" i="8"/>
  <c r="AJ67" i="8"/>
  <c r="AP67" i="8" s="1"/>
  <c r="AI67" i="8"/>
  <c r="AO67" i="8" s="1"/>
  <c r="M67" i="8"/>
  <c r="BC66" i="8"/>
  <c r="BD66" i="8" s="1"/>
  <c r="AU66" i="8"/>
  <c r="AS66" i="8"/>
  <c r="AO66" i="8"/>
  <c r="AL66" i="8"/>
  <c r="AX66" i="8" s="1"/>
  <c r="AK66" i="8"/>
  <c r="AT66" i="8" s="1"/>
  <c r="AJ66" i="8"/>
  <c r="AI66" i="8"/>
  <c r="M66" i="8"/>
  <c r="BC65" i="8"/>
  <c r="BD65" i="8" s="1"/>
  <c r="AX65" i="8"/>
  <c r="AW65" i="8"/>
  <c r="AV65" i="8"/>
  <c r="AU65" i="8"/>
  <c r="AS65" i="8"/>
  <c r="AO65" i="8"/>
  <c r="AL65" i="8"/>
  <c r="AK65" i="8"/>
  <c r="AT65" i="8" s="1"/>
  <c r="AJ65" i="8"/>
  <c r="AQ65" i="8" s="1"/>
  <c r="AI65" i="8"/>
  <c r="M65" i="8"/>
  <c r="BD64" i="8"/>
  <c r="BC64" i="8"/>
  <c r="AX64" i="8"/>
  <c r="AW64" i="8"/>
  <c r="AV64" i="8"/>
  <c r="AS64" i="8"/>
  <c r="AR64" i="8"/>
  <c r="AL64" i="8"/>
  <c r="AK64" i="8"/>
  <c r="AJ64" i="8"/>
  <c r="AI64" i="8"/>
  <c r="AO64" i="8" s="1"/>
  <c r="M64" i="8"/>
  <c r="BC63" i="8"/>
  <c r="AX63" i="8"/>
  <c r="AV63" i="8"/>
  <c r="AR63" i="8"/>
  <c r="AQ63" i="8"/>
  <c r="AP63" i="8"/>
  <c r="AO63" i="8"/>
  <c r="AL63" i="8"/>
  <c r="AW63" i="8" s="1"/>
  <c r="AK63" i="8"/>
  <c r="AJ63" i="8"/>
  <c r="AI63" i="8"/>
  <c r="M63" i="8"/>
  <c r="BC62" i="8"/>
  <c r="AX62" i="8"/>
  <c r="AV62" i="8"/>
  <c r="AU62" i="8"/>
  <c r="AS62" i="8"/>
  <c r="AR62" i="8"/>
  <c r="AP62" i="8"/>
  <c r="AL62" i="8"/>
  <c r="AW62" i="8" s="1"/>
  <c r="AK62" i="8"/>
  <c r="AT62" i="8" s="1"/>
  <c r="AJ62" i="8"/>
  <c r="AQ62" i="8" s="1"/>
  <c r="AI62" i="8"/>
  <c r="AO62" i="8" s="1"/>
  <c r="M62" i="8"/>
  <c r="BD61" i="8"/>
  <c r="BC61" i="8"/>
  <c r="AP61" i="8"/>
  <c r="AL61" i="8"/>
  <c r="AX61" i="8" s="1"/>
  <c r="AK61" i="8"/>
  <c r="AJ61" i="8"/>
  <c r="AI61" i="8"/>
  <c r="AO61" i="8" s="1"/>
  <c r="M61" i="8"/>
  <c r="BC60" i="8"/>
  <c r="BD60" i="8" s="1"/>
  <c r="AX60" i="8"/>
  <c r="AR60" i="8"/>
  <c r="AP60" i="8"/>
  <c r="AL60" i="8"/>
  <c r="AW60" i="8" s="1"/>
  <c r="AK60" i="8"/>
  <c r="AU60" i="8" s="1"/>
  <c r="AJ60" i="8"/>
  <c r="AQ60" i="8" s="1"/>
  <c r="AI60" i="8"/>
  <c r="AO60" i="8" s="1"/>
  <c r="M60" i="8"/>
  <c r="BC59" i="8"/>
  <c r="BD59" i="8" s="1"/>
  <c r="AX59" i="8"/>
  <c r="AV59" i="8"/>
  <c r="AU59" i="8"/>
  <c r="AS59" i="8"/>
  <c r="AR59" i="8"/>
  <c r="AO59" i="8"/>
  <c r="AL59" i="8"/>
  <c r="AW59" i="8" s="1"/>
  <c r="AK59" i="8"/>
  <c r="AT59" i="8" s="1"/>
  <c r="AJ59" i="8"/>
  <c r="AI59" i="8"/>
  <c r="M59" i="8"/>
  <c r="BC58" i="8"/>
  <c r="BD58" i="8" s="1"/>
  <c r="BE58" i="8" s="1"/>
  <c r="BF58" i="8" s="1"/>
  <c r="AU58" i="8"/>
  <c r="AS58" i="8"/>
  <c r="AR58" i="8"/>
  <c r="AQ58" i="8"/>
  <c r="AP58" i="8"/>
  <c r="AO58" i="8"/>
  <c r="AL58" i="8"/>
  <c r="AK58" i="8"/>
  <c r="AT58" i="8" s="1"/>
  <c r="AJ58" i="8"/>
  <c r="AI58" i="8"/>
  <c r="M58" i="8"/>
  <c r="BC57" i="8"/>
  <c r="BD57" i="8" s="1"/>
  <c r="AU57" i="8"/>
  <c r="AL57" i="8"/>
  <c r="AX57" i="8" s="1"/>
  <c r="AK57" i="8"/>
  <c r="AT57" i="8" s="1"/>
  <c r="AJ57" i="8"/>
  <c r="AI57" i="8"/>
  <c r="AO57" i="8" s="1"/>
  <c r="M57" i="8"/>
  <c r="BC56" i="8"/>
  <c r="BD56" i="8" s="1"/>
  <c r="AO56" i="8"/>
  <c r="AL56" i="8"/>
  <c r="AX56" i="8" s="1"/>
  <c r="AK56" i="8"/>
  <c r="AJ56" i="8"/>
  <c r="AI56" i="8"/>
  <c r="M56" i="8"/>
  <c r="BC55" i="8"/>
  <c r="AX55" i="8"/>
  <c r="AV55" i="8"/>
  <c r="AU55" i="8"/>
  <c r="AT55" i="8"/>
  <c r="AS55" i="8"/>
  <c r="AR55" i="8"/>
  <c r="AQ55" i="8"/>
  <c r="AL55" i="8"/>
  <c r="AW55" i="8" s="1"/>
  <c r="AK55" i="8"/>
  <c r="AJ55" i="8"/>
  <c r="AP55" i="8" s="1"/>
  <c r="AI55" i="8"/>
  <c r="AO55" i="8" s="1"/>
  <c r="M55" i="8"/>
  <c r="BC54" i="8"/>
  <c r="BD54" i="8" s="1"/>
  <c r="BE54" i="8" s="1"/>
  <c r="AY54" i="8"/>
  <c r="AO54" i="8"/>
  <c r="AL54" i="8"/>
  <c r="AK54" i="8"/>
  <c r="AT54" i="8" s="1"/>
  <c r="AJ54" i="8"/>
  <c r="AI54" i="8"/>
  <c r="M54" i="8"/>
  <c r="BC53" i="8"/>
  <c r="BD53" i="8" s="1"/>
  <c r="AW53" i="8"/>
  <c r="AV53" i="8"/>
  <c r="AS53" i="8"/>
  <c r="AR53" i="8"/>
  <c r="AO53" i="8"/>
  <c r="BE53" i="8" s="1"/>
  <c r="AL53" i="8"/>
  <c r="AX53" i="8" s="1"/>
  <c r="AK53" i="8"/>
  <c r="AJ53" i="8"/>
  <c r="AQ53" i="8" s="1"/>
  <c r="AI53" i="8"/>
  <c r="M53" i="8"/>
  <c r="BC52" i="8"/>
  <c r="BD52" i="8" s="1"/>
  <c r="AU52" i="8"/>
  <c r="AS52" i="8"/>
  <c r="AR52" i="8"/>
  <c r="AL52" i="8"/>
  <c r="AX52" i="8" s="1"/>
  <c r="AK52" i="8"/>
  <c r="AT52" i="8" s="1"/>
  <c r="AJ52" i="8"/>
  <c r="AI52" i="8"/>
  <c r="AO52" i="8" s="1"/>
  <c r="M52" i="8"/>
  <c r="BC51" i="8"/>
  <c r="BD51" i="8" s="1"/>
  <c r="AX51" i="8"/>
  <c r="AV51" i="8"/>
  <c r="AR51" i="8"/>
  <c r="AQ51" i="8"/>
  <c r="AP51" i="8"/>
  <c r="AO51" i="8"/>
  <c r="AL51" i="8"/>
  <c r="AW51" i="8" s="1"/>
  <c r="AK51" i="8"/>
  <c r="AJ51" i="8"/>
  <c r="AI51" i="8"/>
  <c r="M51" i="8"/>
  <c r="BC50" i="8"/>
  <c r="AX50" i="8"/>
  <c r="AV50" i="8"/>
  <c r="AU50" i="8"/>
  <c r="AS50" i="8"/>
  <c r="AR50" i="8"/>
  <c r="AP50" i="8"/>
  <c r="AL50" i="8"/>
  <c r="AW50" i="8" s="1"/>
  <c r="AK50" i="8"/>
  <c r="AT50" i="8" s="1"/>
  <c r="AJ50" i="8"/>
  <c r="AQ50" i="8" s="1"/>
  <c r="AI50" i="8"/>
  <c r="AO50" i="8" s="1"/>
  <c r="M50" i="8"/>
  <c r="BC49" i="8"/>
  <c r="BD49" i="8" s="1"/>
  <c r="AO49" i="8"/>
  <c r="AL49" i="8"/>
  <c r="AX49" i="8" s="1"/>
  <c r="AK49" i="8"/>
  <c r="AJ49" i="8"/>
  <c r="AP49" i="8" s="1"/>
  <c r="AI49" i="8"/>
  <c r="M49" i="8"/>
  <c r="BC48" i="8"/>
  <c r="BD48" i="8" s="1"/>
  <c r="AX48" i="8"/>
  <c r="AW48" i="8"/>
  <c r="AV48" i="8"/>
  <c r="AU48" i="8"/>
  <c r="AT48" i="8"/>
  <c r="AS48" i="8"/>
  <c r="AR48" i="8"/>
  <c r="AP48" i="8"/>
  <c r="AL48" i="8"/>
  <c r="AK48" i="8"/>
  <c r="AJ48" i="8"/>
  <c r="AQ48" i="8" s="1"/>
  <c r="AI48" i="8"/>
  <c r="AO48" i="8" s="1"/>
  <c r="M48" i="8"/>
  <c r="BC47" i="8"/>
  <c r="BD47" i="8" s="1"/>
  <c r="BE47" i="8" s="1"/>
  <c r="AY47" i="8"/>
  <c r="AX47" i="8"/>
  <c r="AV47" i="8"/>
  <c r="AU47" i="8"/>
  <c r="AS47" i="8"/>
  <c r="AL47" i="8"/>
  <c r="AW47" i="8" s="1"/>
  <c r="AK47" i="8"/>
  <c r="AT47" i="8" s="1"/>
  <c r="AJ47" i="8"/>
  <c r="AR47" i="8" s="1"/>
  <c r="AI47" i="8"/>
  <c r="AO47" i="8" s="1"/>
  <c r="M47" i="8"/>
  <c r="BC46" i="8"/>
  <c r="AU46" i="8"/>
  <c r="AS46" i="8"/>
  <c r="AQ46" i="8"/>
  <c r="AO46" i="8"/>
  <c r="AL46" i="8"/>
  <c r="AK46" i="8"/>
  <c r="AT46" i="8" s="1"/>
  <c r="AJ46" i="8"/>
  <c r="AR46" i="8" s="1"/>
  <c r="AI46" i="8"/>
  <c r="M46" i="8"/>
  <c r="BC45" i="8"/>
  <c r="BD45" i="8" s="1"/>
  <c r="AU45" i="8"/>
  <c r="AP45" i="8"/>
  <c r="AL45" i="8"/>
  <c r="AV45" i="8" s="1"/>
  <c r="AK45" i="8"/>
  <c r="AT45" i="8" s="1"/>
  <c r="AJ45" i="8"/>
  <c r="AI45" i="8"/>
  <c r="AO45" i="8" s="1"/>
  <c r="M45" i="8"/>
  <c r="BC44" i="8"/>
  <c r="BD44" i="8" s="1"/>
  <c r="AV44" i="8"/>
  <c r="AO44" i="8"/>
  <c r="AL44" i="8"/>
  <c r="AK44" i="8"/>
  <c r="AJ44" i="8"/>
  <c r="AI44" i="8"/>
  <c r="M44" i="8"/>
  <c r="BC43" i="8"/>
  <c r="AX43" i="8"/>
  <c r="AV43" i="8"/>
  <c r="AU43" i="8"/>
  <c r="AT43" i="8"/>
  <c r="AS43" i="8"/>
  <c r="AR43" i="8"/>
  <c r="AQ43" i="8"/>
  <c r="AL43" i="8"/>
  <c r="AW43" i="8" s="1"/>
  <c r="AK43" i="8"/>
  <c r="AJ43" i="8"/>
  <c r="AP43" i="8" s="1"/>
  <c r="AI43" i="8"/>
  <c r="AO43" i="8" s="1"/>
  <c r="M43" i="8"/>
  <c r="BC42" i="8"/>
  <c r="BD42" i="8" s="1"/>
  <c r="AO42" i="8"/>
  <c r="AL42" i="8"/>
  <c r="AX42" i="8" s="1"/>
  <c r="AK42" i="8"/>
  <c r="AJ42" i="8"/>
  <c r="AI42" i="8"/>
  <c r="M42" i="8"/>
  <c r="BC41" i="8"/>
  <c r="BD41" i="8" s="1"/>
  <c r="AU41" i="8"/>
  <c r="AR41" i="8"/>
  <c r="AP41" i="8"/>
  <c r="AO41" i="8"/>
  <c r="AL41" i="8"/>
  <c r="AK41" i="8"/>
  <c r="AT41" i="8" s="1"/>
  <c r="AJ41" i="8"/>
  <c r="AQ41" i="8" s="1"/>
  <c r="AI41" i="8"/>
  <c r="M41" i="8"/>
  <c r="BC40" i="8"/>
  <c r="BD40" i="8" s="1"/>
  <c r="BE40" i="8" s="1"/>
  <c r="AR40" i="8"/>
  <c r="AL40" i="8"/>
  <c r="AK40" i="8"/>
  <c r="AT40" i="8" s="1"/>
  <c r="AJ40" i="8"/>
  <c r="AI40" i="8"/>
  <c r="AO40" i="8" s="1"/>
  <c r="M40" i="8"/>
  <c r="BC39" i="8"/>
  <c r="BD39" i="8" s="1"/>
  <c r="BE39" i="8" s="1"/>
  <c r="AX39" i="8"/>
  <c r="AV39" i="8"/>
  <c r="AL39" i="8"/>
  <c r="AW39" i="8" s="1"/>
  <c r="AK39" i="8"/>
  <c r="AJ39" i="8"/>
  <c r="AQ39" i="8" s="1"/>
  <c r="AI39" i="8"/>
  <c r="AO39" i="8" s="1"/>
  <c r="M39" i="8"/>
  <c r="BC38" i="8"/>
  <c r="AX38" i="8"/>
  <c r="AV38" i="8"/>
  <c r="AL38" i="8"/>
  <c r="AW38" i="8" s="1"/>
  <c r="AK38" i="8"/>
  <c r="AS38" i="8" s="1"/>
  <c r="AJ38" i="8"/>
  <c r="AI38" i="8"/>
  <c r="AO38" i="8" s="1"/>
  <c r="M38" i="8"/>
  <c r="BD37" i="8"/>
  <c r="BC37" i="8"/>
  <c r="AW37" i="8"/>
  <c r="AV37" i="8"/>
  <c r="AL37" i="8"/>
  <c r="AX37" i="8" s="1"/>
  <c r="AK37" i="8"/>
  <c r="AJ37" i="8"/>
  <c r="AP37" i="8" s="1"/>
  <c r="AI37" i="8"/>
  <c r="AO37" i="8" s="1"/>
  <c r="M37" i="8"/>
  <c r="BD36" i="8"/>
  <c r="BE36" i="8" s="1"/>
  <c r="BF36" i="8" s="1"/>
  <c r="BC36" i="8"/>
  <c r="AP36" i="8"/>
  <c r="AL36" i="8"/>
  <c r="AK36" i="8"/>
  <c r="AJ36" i="8"/>
  <c r="AI36" i="8"/>
  <c r="AO36" i="8" s="1"/>
  <c r="M36" i="8"/>
  <c r="BC35" i="8"/>
  <c r="BD35" i="8" s="1"/>
  <c r="AL35" i="8"/>
  <c r="AK35" i="8"/>
  <c r="AJ35" i="8"/>
  <c r="AR35" i="8" s="1"/>
  <c r="AI35" i="8"/>
  <c r="AO35" i="8" s="1"/>
  <c r="M35" i="8"/>
  <c r="BC34" i="8"/>
  <c r="BD34" i="8" s="1"/>
  <c r="AQ34" i="8"/>
  <c r="AP34" i="8"/>
  <c r="AO34" i="8"/>
  <c r="AL34" i="8"/>
  <c r="AK34" i="8"/>
  <c r="AJ34" i="8"/>
  <c r="AR34" i="8" s="1"/>
  <c r="AI34" i="8"/>
  <c r="M34" i="8"/>
  <c r="BD33" i="8"/>
  <c r="BC33" i="8"/>
  <c r="AV33" i="8"/>
  <c r="AU33" i="8"/>
  <c r="AR33" i="8"/>
  <c r="AP33" i="8"/>
  <c r="AL33" i="8"/>
  <c r="AK33" i="8"/>
  <c r="AT33" i="8" s="1"/>
  <c r="AJ33" i="8"/>
  <c r="AQ33" i="8" s="1"/>
  <c r="AI33" i="8"/>
  <c r="AO33" i="8" s="1"/>
  <c r="M33" i="8"/>
  <c r="BC32" i="8"/>
  <c r="BD32" i="8" s="1"/>
  <c r="AX32" i="8"/>
  <c r="AW32" i="8"/>
  <c r="AV32" i="8"/>
  <c r="AO32" i="8"/>
  <c r="AL32" i="8"/>
  <c r="AK32" i="8"/>
  <c r="AJ32" i="8"/>
  <c r="AI32" i="8"/>
  <c r="M32" i="8"/>
  <c r="BC31" i="8"/>
  <c r="AT31" i="8"/>
  <c r="AS31" i="8"/>
  <c r="AR31" i="8"/>
  <c r="AQ31" i="8"/>
  <c r="AO31" i="8"/>
  <c r="AL31" i="8"/>
  <c r="AK31" i="8"/>
  <c r="AU31" i="8" s="1"/>
  <c r="AJ31" i="8"/>
  <c r="AP31" i="8" s="1"/>
  <c r="AI31" i="8"/>
  <c r="M31" i="8"/>
  <c r="BC30" i="8"/>
  <c r="BD30" i="8" s="1"/>
  <c r="AL30" i="8"/>
  <c r="AX30" i="8" s="1"/>
  <c r="AK30" i="8"/>
  <c r="AT30" i="8" s="1"/>
  <c r="AJ30" i="8"/>
  <c r="AI30" i="8"/>
  <c r="AO30" i="8" s="1"/>
  <c r="M30" i="8"/>
  <c r="BD29" i="8"/>
  <c r="BC29" i="8"/>
  <c r="AL29" i="8"/>
  <c r="AK29" i="8"/>
  <c r="AJ29" i="8"/>
  <c r="AQ29" i="8" s="1"/>
  <c r="AI29" i="8"/>
  <c r="AO29" i="8" s="1"/>
  <c r="M29" i="8"/>
  <c r="BC28" i="8"/>
  <c r="BD28" i="8" s="1"/>
  <c r="AR28" i="8"/>
  <c r="AO28" i="8"/>
  <c r="BE28" i="8" s="1"/>
  <c r="AL28" i="8"/>
  <c r="AK28" i="8"/>
  <c r="AJ28" i="8"/>
  <c r="AI28" i="8"/>
  <c r="M28" i="8"/>
  <c r="BC27" i="8"/>
  <c r="AT27" i="8"/>
  <c r="AS27" i="8"/>
  <c r="AR27" i="8"/>
  <c r="AQ27" i="8"/>
  <c r="AP27" i="8"/>
  <c r="AO27" i="8"/>
  <c r="AL27" i="8"/>
  <c r="AK27" i="8"/>
  <c r="AU27" i="8" s="1"/>
  <c r="AJ27" i="8"/>
  <c r="AI27" i="8"/>
  <c r="M27" i="8"/>
  <c r="BC26" i="8"/>
  <c r="BD26" i="8" s="1"/>
  <c r="AO26" i="8"/>
  <c r="AL26" i="8"/>
  <c r="AK26" i="8"/>
  <c r="AS26" i="8" s="1"/>
  <c r="AJ26" i="8"/>
  <c r="AR26" i="8" s="1"/>
  <c r="AI26" i="8"/>
  <c r="M26" i="8"/>
  <c r="BC25" i="8"/>
  <c r="BD25" i="8" s="1"/>
  <c r="AL25" i="8"/>
  <c r="AK25" i="8"/>
  <c r="AS25" i="8" s="1"/>
  <c r="AJ25" i="8"/>
  <c r="AI25" i="8"/>
  <c r="AO25" i="8" s="1"/>
  <c r="M25" i="8"/>
  <c r="BD24" i="8"/>
  <c r="BE24" i="8" s="1"/>
  <c r="BC24" i="8"/>
  <c r="AV24" i="8"/>
  <c r="AR24" i="8"/>
  <c r="AL24" i="8"/>
  <c r="AK24" i="8"/>
  <c r="AJ24" i="8"/>
  <c r="AQ24" i="8" s="1"/>
  <c r="AI24" i="8"/>
  <c r="AO24" i="8" s="1"/>
  <c r="M24" i="8"/>
  <c r="BC23" i="8"/>
  <c r="AL23" i="8"/>
  <c r="AK23" i="8"/>
  <c r="AJ23" i="8"/>
  <c r="AQ23" i="8" s="1"/>
  <c r="AI23" i="8"/>
  <c r="AO23" i="8" s="1"/>
  <c r="M23" i="8"/>
  <c r="BC22" i="8"/>
  <c r="BD22" i="8" s="1"/>
  <c r="AL22" i="8"/>
  <c r="AK22" i="8"/>
  <c r="AJ22" i="8"/>
  <c r="AI22" i="8"/>
  <c r="AO22" i="8" s="1"/>
  <c r="M22" i="8"/>
  <c r="BC21" i="8"/>
  <c r="BD21" i="8" s="1"/>
  <c r="BE21" i="8" s="1"/>
  <c r="AL21" i="8"/>
  <c r="AK21" i="8"/>
  <c r="AU21" i="8" s="1"/>
  <c r="AJ21" i="8"/>
  <c r="AI21" i="8"/>
  <c r="AO21" i="8" s="1"/>
  <c r="M21" i="8"/>
  <c r="BC20" i="8"/>
  <c r="BD20" i="8" s="1"/>
  <c r="AT20" i="8"/>
  <c r="AS20" i="8"/>
  <c r="AL20" i="8"/>
  <c r="AK20" i="8"/>
  <c r="AU20" i="8" s="1"/>
  <c r="AJ20" i="8"/>
  <c r="AI20" i="8"/>
  <c r="AO20" i="8" s="1"/>
  <c r="M20" i="8"/>
  <c r="BC19" i="8"/>
  <c r="AU19" i="8"/>
  <c r="AT19" i="8"/>
  <c r="AS19" i="8"/>
  <c r="AQ19" i="8"/>
  <c r="AL19" i="8"/>
  <c r="AK19" i="8"/>
  <c r="AJ19" i="8"/>
  <c r="AP19" i="8" s="1"/>
  <c r="AI19" i="8"/>
  <c r="AO19" i="8" s="1"/>
  <c r="M19" i="8"/>
  <c r="BC18" i="8"/>
  <c r="BD18" i="8" s="1"/>
  <c r="AX18" i="8"/>
  <c r="AU18" i="8"/>
  <c r="AP18" i="8"/>
  <c r="AO18" i="8"/>
  <c r="AL18" i="8"/>
  <c r="AK18" i="8"/>
  <c r="AT18" i="8" s="1"/>
  <c r="AJ18" i="8"/>
  <c r="AR18" i="8" s="1"/>
  <c r="AI18" i="8"/>
  <c r="M18" i="8"/>
  <c r="BC17" i="8"/>
  <c r="BD17" i="8" s="1"/>
  <c r="AW17" i="8"/>
  <c r="AV17" i="8"/>
  <c r="AS17" i="8"/>
  <c r="AR17" i="8"/>
  <c r="AO17" i="8"/>
  <c r="AL17" i="8"/>
  <c r="AX17" i="8" s="1"/>
  <c r="AK17" i="8"/>
  <c r="AJ17" i="8"/>
  <c r="AI17" i="8"/>
  <c r="M17" i="8"/>
  <c r="BC16" i="8"/>
  <c r="BD16" i="8" s="1"/>
  <c r="AL16" i="8"/>
  <c r="AX16" i="8" s="1"/>
  <c r="AK16" i="8"/>
  <c r="AJ16" i="8"/>
  <c r="AI16" i="8"/>
  <c r="AO16" i="8" s="1"/>
  <c r="BE16" i="8" s="1"/>
  <c r="M16" i="8"/>
  <c r="BC15" i="8"/>
  <c r="AL15" i="8"/>
  <c r="AK15" i="8"/>
  <c r="AT15" i="8" s="1"/>
  <c r="AJ15" i="8"/>
  <c r="AI15" i="8"/>
  <c r="AO15" i="8" s="1"/>
  <c r="M15" i="8"/>
  <c r="BC14" i="8"/>
  <c r="AO14" i="8"/>
  <c r="AL14" i="8"/>
  <c r="AK14" i="8"/>
  <c r="AJ14" i="8"/>
  <c r="AQ14" i="8" s="1"/>
  <c r="AI14" i="8"/>
  <c r="M14" i="8"/>
  <c r="BC13" i="8"/>
  <c r="BD13" i="8" s="1"/>
  <c r="AL13" i="8"/>
  <c r="AK13" i="8"/>
  <c r="AS13" i="8" s="1"/>
  <c r="AJ13" i="8"/>
  <c r="AI13" i="8"/>
  <c r="AO13" i="8" s="1"/>
  <c r="M13" i="8"/>
  <c r="BC12" i="8"/>
  <c r="BD12" i="8" s="1"/>
  <c r="AL12" i="8"/>
  <c r="AX12" i="8" s="1"/>
  <c r="AK12" i="8"/>
  <c r="AJ12" i="8"/>
  <c r="AQ12" i="8" s="1"/>
  <c r="AI12" i="8"/>
  <c r="AO12" i="8" s="1"/>
  <c r="M12" i="8"/>
  <c r="BC11" i="8"/>
  <c r="AL11" i="8"/>
  <c r="AK11" i="8"/>
  <c r="AT11" i="8" s="1"/>
  <c r="AJ11" i="8"/>
  <c r="AI11" i="8"/>
  <c r="AO11" i="8" s="1"/>
  <c r="M11" i="8"/>
  <c r="BC10" i="8"/>
  <c r="BD10" i="8" s="1"/>
  <c r="BE10" i="8" s="1"/>
  <c r="AQ10" i="8"/>
  <c r="AL10" i="8"/>
  <c r="AV10" i="8" s="1"/>
  <c r="AK10" i="8"/>
  <c r="AJ10" i="8"/>
  <c r="AI10" i="8"/>
  <c r="AO10" i="8" s="1"/>
  <c r="M10" i="8"/>
  <c r="BC9" i="8"/>
  <c r="BD9" i="8" s="1"/>
  <c r="AL9" i="8"/>
  <c r="AK9" i="8"/>
  <c r="AU9" i="8" s="1"/>
  <c r="AJ9" i="8"/>
  <c r="AI9" i="8"/>
  <c r="AO9" i="8" s="1"/>
  <c r="M9" i="8"/>
  <c r="BD8" i="8"/>
  <c r="BC8" i="8"/>
  <c r="AW8" i="8"/>
  <c r="AO8" i="8"/>
  <c r="AL8" i="8"/>
  <c r="AK8" i="8"/>
  <c r="AJ8" i="8"/>
  <c r="AI8" i="8"/>
  <c r="M8" i="8"/>
  <c r="BC7" i="8"/>
  <c r="AV7" i="8"/>
  <c r="AL7" i="8"/>
  <c r="AW7" i="8" s="1"/>
  <c r="AK7" i="8"/>
  <c r="AJ7" i="8"/>
  <c r="AI7" i="8"/>
  <c r="AO7" i="8" s="1"/>
  <c r="M7" i="8"/>
  <c r="BC6" i="8"/>
  <c r="AO6" i="8"/>
  <c r="AL6" i="8"/>
  <c r="AX6" i="8" s="1"/>
  <c r="AK6" i="8"/>
  <c r="AJ6" i="8"/>
  <c r="AP6" i="8" s="1"/>
  <c r="AI6" i="8"/>
  <c r="M6" i="8"/>
  <c r="BC5" i="8"/>
  <c r="BD5" i="8" s="1"/>
  <c r="AX5" i="8"/>
  <c r="AO5" i="8"/>
  <c r="AL5" i="8"/>
  <c r="AK5" i="8"/>
  <c r="AJ5" i="8"/>
  <c r="AQ5" i="8" s="1"/>
  <c r="AI5" i="8"/>
  <c r="M5" i="8"/>
  <c r="BC4" i="8"/>
  <c r="BD4" i="8" s="1"/>
  <c r="AX4" i="8"/>
  <c r="AW4" i="8"/>
  <c r="AV4" i="8"/>
  <c r="AU4" i="8"/>
  <c r="AS4" i="8"/>
  <c r="AL4" i="8"/>
  <c r="AK4" i="8"/>
  <c r="AT4" i="8" s="1"/>
  <c r="AJ4" i="8"/>
  <c r="AR4" i="8" s="1"/>
  <c r="AI4" i="8"/>
  <c r="AO4" i="8" s="1"/>
  <c r="M4" i="8"/>
  <c r="BC3" i="8"/>
  <c r="AX3" i="8"/>
  <c r="AV3" i="8"/>
  <c r="AT3" i="8"/>
  <c r="AS3" i="8"/>
  <c r="AR3" i="8"/>
  <c r="AQ3" i="8"/>
  <c r="AP3" i="8"/>
  <c r="AL3" i="8"/>
  <c r="AW3" i="8" s="1"/>
  <c r="AK3" i="8"/>
  <c r="AU3" i="8" s="1"/>
  <c r="AJ3" i="8"/>
  <c r="AI3" i="8"/>
  <c r="AO3" i="8" s="1"/>
  <c r="M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BC2" i="8"/>
  <c r="BD2" i="8" s="1"/>
  <c r="AX2" i="8"/>
  <c r="AV2" i="8"/>
  <c r="AU2" i="8"/>
  <c r="AL2" i="8"/>
  <c r="AW2" i="8" s="1"/>
  <c r="AK2" i="8"/>
  <c r="AJ2" i="8"/>
  <c r="AQ2" i="8" s="1"/>
  <c r="AI2" i="8"/>
  <c r="AO2" i="8" s="1"/>
  <c r="M2" i="8"/>
  <c r="BB255" i="7"/>
  <c r="AV255" i="7"/>
  <c r="AU255" i="7"/>
  <c r="AT255" i="7"/>
  <c r="AS255" i="7"/>
  <c r="AR255" i="7"/>
  <c r="AQ255" i="7"/>
  <c r="AP255" i="7"/>
  <c r="AO255" i="7"/>
  <c r="AN255" i="7"/>
  <c r="AK255" i="7"/>
  <c r="AW255" i="7" s="1"/>
  <c r="AJ255" i="7"/>
  <c r="AI255" i="7"/>
  <c r="AH255" i="7"/>
  <c r="L255" i="7"/>
  <c r="BB254" i="7"/>
  <c r="AV254" i="7"/>
  <c r="AR254" i="7"/>
  <c r="AQ254" i="7"/>
  <c r="AP254" i="7"/>
  <c r="AO254" i="7"/>
  <c r="AN254" i="7"/>
  <c r="AK254" i="7"/>
  <c r="AJ254" i="7"/>
  <c r="AI254" i="7"/>
  <c r="AH254" i="7"/>
  <c r="L254" i="7"/>
  <c r="BC253" i="7"/>
  <c r="BB253" i="7"/>
  <c r="AW253" i="7"/>
  <c r="AV253" i="7"/>
  <c r="AU253" i="7"/>
  <c r="AT253" i="7"/>
  <c r="AN253" i="7"/>
  <c r="BD253" i="7" s="1"/>
  <c r="AK253" i="7"/>
  <c r="AJ253" i="7"/>
  <c r="AI253" i="7"/>
  <c r="AH253" i="7"/>
  <c r="L253" i="7"/>
  <c r="BC252" i="7"/>
  <c r="BD252" i="7" s="1"/>
  <c r="BB252" i="7"/>
  <c r="AV252" i="7"/>
  <c r="AU252" i="7"/>
  <c r="AT252" i="7"/>
  <c r="AS252" i="7"/>
  <c r="AR252" i="7"/>
  <c r="AQ252" i="7"/>
  <c r="AP252" i="7"/>
  <c r="AO252" i="7"/>
  <c r="AN252" i="7"/>
  <c r="AK252" i="7"/>
  <c r="AW252" i="7" s="1"/>
  <c r="AJ252" i="7"/>
  <c r="AI252" i="7"/>
  <c r="AH252" i="7"/>
  <c r="L252" i="7"/>
  <c r="BB251" i="7"/>
  <c r="AQ251" i="7"/>
  <c r="AP251" i="7"/>
  <c r="AO251" i="7"/>
  <c r="AN251" i="7"/>
  <c r="AK251" i="7"/>
  <c r="AJ251" i="7"/>
  <c r="AI251" i="7"/>
  <c r="AH251" i="7"/>
  <c r="L251" i="7"/>
  <c r="BD250" i="7"/>
  <c r="BC250" i="7"/>
  <c r="BB250" i="7"/>
  <c r="AW250" i="7"/>
  <c r="AU250" i="7"/>
  <c r="AN250" i="7"/>
  <c r="AK250" i="7"/>
  <c r="AV250" i="7" s="1"/>
  <c r="AJ250" i="7"/>
  <c r="AI250" i="7"/>
  <c r="AH250" i="7"/>
  <c r="L250" i="7"/>
  <c r="BB249" i="7"/>
  <c r="AV249" i="7"/>
  <c r="AU249" i="7"/>
  <c r="AT249" i="7"/>
  <c r="AS249" i="7"/>
  <c r="AR249" i="7"/>
  <c r="AQ249" i="7"/>
  <c r="AP249" i="7"/>
  <c r="AO249" i="7"/>
  <c r="AN249" i="7"/>
  <c r="AK249" i="7"/>
  <c r="AW249" i="7" s="1"/>
  <c r="AJ249" i="7"/>
  <c r="AI249" i="7"/>
  <c r="AH249" i="7"/>
  <c r="L249" i="7"/>
  <c r="BB248" i="7"/>
  <c r="BC248" i="7" s="1"/>
  <c r="BD248" i="7" s="1"/>
  <c r="BE248" i="7" s="1"/>
  <c r="BF248" i="7" s="1"/>
  <c r="BG248" i="7" s="1"/>
  <c r="AY248" i="7"/>
  <c r="AX248" i="7"/>
  <c r="AV248" i="7"/>
  <c r="AR248" i="7"/>
  <c r="AQ248" i="7"/>
  <c r="AP248" i="7"/>
  <c r="AO248" i="7"/>
  <c r="AN248" i="7"/>
  <c r="AK248" i="7"/>
  <c r="AJ248" i="7"/>
  <c r="AI248" i="7"/>
  <c r="AH248" i="7"/>
  <c r="L248" i="7"/>
  <c r="BC247" i="7"/>
  <c r="BB247" i="7"/>
  <c r="AW247" i="7"/>
  <c r="AV247" i="7"/>
  <c r="AU247" i="7"/>
  <c r="AT247" i="7"/>
  <c r="AN247" i="7"/>
  <c r="BD247" i="7" s="1"/>
  <c r="AK247" i="7"/>
  <c r="AJ247" i="7"/>
  <c r="AI247" i="7"/>
  <c r="AH247" i="7"/>
  <c r="L247" i="7"/>
  <c r="BC246" i="7"/>
  <c r="BB246" i="7"/>
  <c r="AV246" i="7"/>
  <c r="AU246" i="7"/>
  <c r="AT246" i="7"/>
  <c r="AS246" i="7"/>
  <c r="AR246" i="7"/>
  <c r="AQ246" i="7"/>
  <c r="AP246" i="7"/>
  <c r="AO246" i="7"/>
  <c r="AN246" i="7"/>
  <c r="AK246" i="7"/>
  <c r="AW246" i="7" s="1"/>
  <c r="AJ246" i="7"/>
  <c r="AI246" i="7"/>
  <c r="AH246" i="7"/>
  <c r="L246" i="7"/>
  <c r="BB245" i="7"/>
  <c r="AV245" i="7"/>
  <c r="AQ245" i="7"/>
  <c r="AP245" i="7"/>
  <c r="AO245" i="7"/>
  <c r="AN245" i="7"/>
  <c r="AK245" i="7"/>
  <c r="AJ245" i="7"/>
  <c r="AI245" i="7"/>
  <c r="AH245" i="7"/>
  <c r="L245" i="7"/>
  <c r="BC244" i="7"/>
  <c r="BB244" i="7"/>
  <c r="AQ244" i="7"/>
  <c r="AN244" i="7"/>
  <c r="AK244" i="7"/>
  <c r="AJ244" i="7"/>
  <c r="AI244" i="7"/>
  <c r="AH244" i="7"/>
  <c r="L244" i="7"/>
  <c r="BC243" i="7"/>
  <c r="BB243" i="7"/>
  <c r="AV243" i="7"/>
  <c r="AU243" i="7"/>
  <c r="AT243" i="7"/>
  <c r="AS243" i="7"/>
  <c r="AR243" i="7"/>
  <c r="AQ243" i="7"/>
  <c r="AP243" i="7"/>
  <c r="AO243" i="7"/>
  <c r="AK243" i="7"/>
  <c r="AW243" i="7" s="1"/>
  <c r="AJ243" i="7"/>
  <c r="AI243" i="7"/>
  <c r="AH243" i="7"/>
  <c r="AN243" i="7" s="1"/>
  <c r="L243" i="7"/>
  <c r="BB242" i="7"/>
  <c r="AQ242" i="7"/>
  <c r="AP242" i="7"/>
  <c r="AO242" i="7"/>
  <c r="AK242" i="7"/>
  <c r="AJ242" i="7"/>
  <c r="AI242" i="7"/>
  <c r="AH242" i="7"/>
  <c r="AN242" i="7" s="1"/>
  <c r="L242" i="7"/>
  <c r="BC241" i="7"/>
  <c r="BB241" i="7"/>
  <c r="AW241" i="7"/>
  <c r="AV241" i="7"/>
  <c r="AU241" i="7"/>
  <c r="AK241" i="7"/>
  <c r="AJ241" i="7"/>
  <c r="AI241" i="7"/>
  <c r="AH241" i="7"/>
  <c r="AN241" i="7" s="1"/>
  <c r="L241" i="7"/>
  <c r="BB240" i="7"/>
  <c r="AV240" i="7"/>
  <c r="AU240" i="7"/>
  <c r="AT240" i="7"/>
  <c r="AS240" i="7"/>
  <c r="AR240" i="7"/>
  <c r="AQ240" i="7"/>
  <c r="AP240" i="7"/>
  <c r="AO240" i="7"/>
  <c r="AN240" i="7"/>
  <c r="AK240" i="7"/>
  <c r="AW240" i="7" s="1"/>
  <c r="AJ240" i="7"/>
  <c r="AI240" i="7"/>
  <c r="AH240" i="7"/>
  <c r="W240" i="7"/>
  <c r="V240" i="7"/>
  <c r="BB239" i="7"/>
  <c r="AW239" i="7"/>
  <c r="AV239" i="7"/>
  <c r="AR239" i="7"/>
  <c r="AQ239" i="7"/>
  <c r="AP239" i="7"/>
  <c r="AO239" i="7"/>
  <c r="AK239" i="7"/>
  <c r="AU239" i="7" s="1"/>
  <c r="AJ239" i="7"/>
  <c r="AI239" i="7"/>
  <c r="AH239" i="7"/>
  <c r="AN239" i="7" s="1"/>
  <c r="W239" i="7"/>
  <c r="V239" i="7"/>
  <c r="BB238" i="7"/>
  <c r="AO238" i="7"/>
  <c r="AN238" i="7"/>
  <c r="AK238" i="7"/>
  <c r="AJ238" i="7"/>
  <c r="AI238" i="7"/>
  <c r="AH238" i="7"/>
  <c r="BD237" i="7"/>
  <c r="BC237" i="7"/>
  <c r="BB237" i="7"/>
  <c r="AW237" i="7"/>
  <c r="AV237" i="7"/>
  <c r="AU237" i="7"/>
  <c r="AT237" i="7"/>
  <c r="AS237" i="7"/>
  <c r="AR237" i="7"/>
  <c r="AK237" i="7"/>
  <c r="AJ237" i="7"/>
  <c r="AI237" i="7"/>
  <c r="AH237" i="7"/>
  <c r="AN237" i="7" s="1"/>
  <c r="BB236" i="7"/>
  <c r="AQ236" i="7"/>
  <c r="AN236" i="7"/>
  <c r="AK236" i="7"/>
  <c r="AJ236" i="7"/>
  <c r="AI236" i="7"/>
  <c r="AH236" i="7"/>
  <c r="BD235" i="7"/>
  <c r="BC235" i="7"/>
  <c r="BB235" i="7"/>
  <c r="AW235" i="7"/>
  <c r="AV235" i="7"/>
  <c r="AU235" i="7"/>
  <c r="AQ235" i="7"/>
  <c r="AP235" i="7"/>
  <c r="AK235" i="7"/>
  <c r="AJ235" i="7"/>
  <c r="AI235" i="7"/>
  <c r="AO235" i="7" s="1"/>
  <c r="AH235" i="7"/>
  <c r="AN235" i="7" s="1"/>
  <c r="BD234" i="7"/>
  <c r="BC234" i="7"/>
  <c r="BB234" i="7"/>
  <c r="AW234" i="7"/>
  <c r="AN234" i="7"/>
  <c r="AK234" i="7"/>
  <c r="AJ234" i="7"/>
  <c r="AI234" i="7"/>
  <c r="AH234" i="7"/>
  <c r="BC233" i="7"/>
  <c r="BB233" i="7"/>
  <c r="AX233" i="7"/>
  <c r="AU233" i="7"/>
  <c r="AS233" i="7"/>
  <c r="AO233" i="7"/>
  <c r="AK233" i="7"/>
  <c r="AW233" i="7" s="1"/>
  <c r="AJ233" i="7"/>
  <c r="AI233" i="7"/>
  <c r="AH233" i="7"/>
  <c r="AN233" i="7" s="1"/>
  <c r="BD233" i="7" s="1"/>
  <c r="BE233" i="7" s="1"/>
  <c r="BC232" i="7"/>
  <c r="BB232" i="7"/>
  <c r="AV232" i="7"/>
  <c r="AT232" i="7"/>
  <c r="AS232" i="7"/>
  <c r="AR232" i="7"/>
  <c r="AQ232" i="7"/>
  <c r="AP232" i="7"/>
  <c r="AO232" i="7"/>
  <c r="AK232" i="7"/>
  <c r="AJ232" i="7"/>
  <c r="AI232" i="7"/>
  <c r="AH232" i="7"/>
  <c r="AN232" i="7" s="1"/>
  <c r="BB231" i="7"/>
  <c r="AU231" i="7"/>
  <c r="AT231" i="7"/>
  <c r="AP231" i="7"/>
  <c r="AN231" i="7"/>
  <c r="AK231" i="7"/>
  <c r="AJ231" i="7"/>
  <c r="AI231" i="7"/>
  <c r="AH231" i="7"/>
  <c r="BB230" i="7"/>
  <c r="AW230" i="7"/>
  <c r="AV230" i="7"/>
  <c r="AU230" i="7"/>
  <c r="AT230" i="7"/>
  <c r="AS230" i="7"/>
  <c r="AP230" i="7"/>
  <c r="AO230" i="7"/>
  <c r="AN230" i="7"/>
  <c r="AK230" i="7"/>
  <c r="AJ230" i="7"/>
  <c r="AR230" i="7" s="1"/>
  <c r="AI230" i="7"/>
  <c r="AQ230" i="7" s="1"/>
  <c r="AH230" i="7"/>
  <c r="BC229" i="7"/>
  <c r="BB229" i="7"/>
  <c r="AS229" i="7"/>
  <c r="AR229" i="7"/>
  <c r="AQ229" i="7"/>
  <c r="AP229" i="7"/>
  <c r="AN229" i="7"/>
  <c r="BD229" i="7" s="1"/>
  <c r="AK229" i="7"/>
  <c r="AJ229" i="7"/>
  <c r="AT229" i="7" s="1"/>
  <c r="AI229" i="7"/>
  <c r="AO229" i="7" s="1"/>
  <c r="AH229" i="7"/>
  <c r="BC228" i="7"/>
  <c r="BB228" i="7"/>
  <c r="AS228" i="7"/>
  <c r="AQ228" i="7"/>
  <c r="AP228" i="7"/>
  <c r="AK228" i="7"/>
  <c r="AJ228" i="7"/>
  <c r="AI228" i="7"/>
  <c r="AO228" i="7" s="1"/>
  <c r="AH228" i="7"/>
  <c r="AN228" i="7" s="1"/>
  <c r="BD227" i="7"/>
  <c r="BC227" i="7"/>
  <c r="BB227" i="7"/>
  <c r="AU227" i="7"/>
  <c r="AT227" i="7"/>
  <c r="AR227" i="7"/>
  <c r="AN227" i="7"/>
  <c r="AK227" i="7"/>
  <c r="AJ227" i="7"/>
  <c r="AS227" i="7" s="1"/>
  <c r="AI227" i="7"/>
  <c r="AH227" i="7"/>
  <c r="BB226" i="7"/>
  <c r="AT226" i="7"/>
  <c r="AS226" i="7"/>
  <c r="AR226" i="7"/>
  <c r="AP226" i="7"/>
  <c r="AO226" i="7"/>
  <c r="AN226" i="7"/>
  <c r="AK226" i="7"/>
  <c r="AJ226" i="7"/>
  <c r="AI226" i="7"/>
  <c r="AQ226" i="7" s="1"/>
  <c r="AH226" i="7"/>
  <c r="BB225" i="7"/>
  <c r="AU225" i="7"/>
  <c r="AT225" i="7"/>
  <c r="AS225" i="7"/>
  <c r="AR225" i="7"/>
  <c r="AP225" i="7"/>
  <c r="AN225" i="7"/>
  <c r="AK225" i="7"/>
  <c r="AJ225" i="7"/>
  <c r="AI225" i="7"/>
  <c r="AQ225" i="7" s="1"/>
  <c r="AH225" i="7"/>
  <c r="BD224" i="7"/>
  <c r="BC224" i="7"/>
  <c r="BB224" i="7"/>
  <c r="AT224" i="7"/>
  <c r="AR224" i="7"/>
  <c r="AQ224" i="7"/>
  <c r="AP224" i="7"/>
  <c r="AN224" i="7"/>
  <c r="AK224" i="7"/>
  <c r="AJ224" i="7"/>
  <c r="AS224" i="7" s="1"/>
  <c r="AI224" i="7"/>
  <c r="AO224" i="7" s="1"/>
  <c r="AH224" i="7"/>
  <c r="BD223" i="7"/>
  <c r="BC223" i="7"/>
  <c r="BB223" i="7"/>
  <c r="AU223" i="7"/>
  <c r="AP223" i="7"/>
  <c r="AK223" i="7"/>
  <c r="AJ223" i="7"/>
  <c r="AT223" i="7" s="1"/>
  <c r="AI223" i="7"/>
  <c r="AH223" i="7"/>
  <c r="AN223" i="7" s="1"/>
  <c r="BC222" i="7"/>
  <c r="BB222" i="7"/>
  <c r="AT222" i="7"/>
  <c r="AR222" i="7"/>
  <c r="AQ222" i="7"/>
  <c r="AO222" i="7"/>
  <c r="AN222" i="7"/>
  <c r="BD222" i="7" s="1"/>
  <c r="AK222" i="7"/>
  <c r="AJ222" i="7"/>
  <c r="AS222" i="7" s="1"/>
  <c r="AI222" i="7"/>
  <c r="AP222" i="7" s="1"/>
  <c r="AH222" i="7"/>
  <c r="BC221" i="7"/>
  <c r="BB221" i="7"/>
  <c r="AU221" i="7"/>
  <c r="AT221" i="7"/>
  <c r="AS221" i="7"/>
  <c r="AR221" i="7"/>
  <c r="AQ221" i="7"/>
  <c r="AO221" i="7"/>
  <c r="AN221" i="7"/>
  <c r="AK221" i="7"/>
  <c r="AJ221" i="7"/>
  <c r="AI221" i="7"/>
  <c r="AP221" i="7" s="1"/>
  <c r="AH221" i="7"/>
  <c r="BC220" i="7"/>
  <c r="BB220" i="7"/>
  <c r="AU220" i="7"/>
  <c r="AQ220" i="7"/>
  <c r="AP220" i="7"/>
  <c r="AO220" i="7"/>
  <c r="AN220" i="7"/>
  <c r="AK220" i="7"/>
  <c r="AJ220" i="7"/>
  <c r="AI220" i="7"/>
  <c r="AH220" i="7"/>
  <c r="BB219" i="7"/>
  <c r="AT219" i="7"/>
  <c r="AS219" i="7"/>
  <c r="AQ219" i="7"/>
  <c r="AP219" i="7"/>
  <c r="AO219" i="7"/>
  <c r="AN219" i="7"/>
  <c r="AK219" i="7"/>
  <c r="AJ219" i="7"/>
  <c r="AR219" i="7" s="1"/>
  <c r="AI219" i="7"/>
  <c r="AH219" i="7"/>
  <c r="BC218" i="7"/>
  <c r="BB218" i="7"/>
  <c r="AW218" i="7"/>
  <c r="AV218" i="7"/>
  <c r="AU218" i="7"/>
  <c r="AQ218" i="7"/>
  <c r="AK218" i="7"/>
  <c r="AJ218" i="7"/>
  <c r="AI218" i="7"/>
  <c r="AH218" i="7"/>
  <c r="AN218" i="7" s="1"/>
  <c r="BD218" i="7" s="1"/>
  <c r="BC217" i="7"/>
  <c r="BB217" i="7"/>
  <c r="AW217" i="7"/>
  <c r="AV217" i="7"/>
  <c r="AT217" i="7"/>
  <c r="AR217" i="7"/>
  <c r="AO217" i="7"/>
  <c r="AK217" i="7"/>
  <c r="AU217" i="7" s="1"/>
  <c r="AJ217" i="7"/>
  <c r="AS217" i="7" s="1"/>
  <c r="AI217" i="7"/>
  <c r="AH217" i="7"/>
  <c r="AN217" i="7" s="1"/>
  <c r="BC216" i="7"/>
  <c r="BB216" i="7"/>
  <c r="AV216" i="7"/>
  <c r="AT216" i="7"/>
  <c r="AS216" i="7"/>
  <c r="AR216" i="7"/>
  <c r="AO216" i="7"/>
  <c r="AK216" i="7"/>
  <c r="AJ216" i="7"/>
  <c r="AI216" i="7"/>
  <c r="AH216" i="7"/>
  <c r="AN216" i="7" s="1"/>
  <c r="L216" i="7"/>
  <c r="BB215" i="7"/>
  <c r="AW215" i="7"/>
  <c r="AT215" i="7"/>
  <c r="AS215" i="7"/>
  <c r="AR215" i="7"/>
  <c r="AQ215" i="7"/>
  <c r="AP215" i="7"/>
  <c r="AO215" i="7"/>
  <c r="AK215" i="7"/>
  <c r="AJ215" i="7"/>
  <c r="AI215" i="7"/>
  <c r="AH215" i="7"/>
  <c r="AN215" i="7" s="1"/>
  <c r="L215" i="7"/>
  <c r="BC214" i="7"/>
  <c r="BB214" i="7"/>
  <c r="AW214" i="7"/>
  <c r="AV214" i="7"/>
  <c r="AU214" i="7"/>
  <c r="AS214" i="7"/>
  <c r="AR214" i="7"/>
  <c r="AQ214" i="7"/>
  <c r="AO214" i="7"/>
  <c r="AN214" i="7"/>
  <c r="AK214" i="7"/>
  <c r="AJ214" i="7"/>
  <c r="AT214" i="7" s="1"/>
  <c r="AI214" i="7"/>
  <c r="AP214" i="7" s="1"/>
  <c r="AH214" i="7"/>
  <c r="L214" i="7"/>
  <c r="BD213" i="7"/>
  <c r="BC213" i="7"/>
  <c r="BB213" i="7"/>
  <c r="AW213" i="7"/>
  <c r="AU213" i="7"/>
  <c r="AT213" i="7"/>
  <c r="AQ213" i="7"/>
  <c r="AO213" i="7"/>
  <c r="AN213" i="7"/>
  <c r="AK213" i="7"/>
  <c r="AV213" i="7" s="1"/>
  <c r="AJ213" i="7"/>
  <c r="AI213" i="7"/>
  <c r="AP213" i="7" s="1"/>
  <c r="AH213" i="7"/>
  <c r="L213" i="7"/>
  <c r="BD212" i="7"/>
  <c r="BE212" i="7" s="1"/>
  <c r="BC212" i="7"/>
  <c r="BB212" i="7"/>
  <c r="AW212" i="7"/>
  <c r="AV212" i="7"/>
  <c r="AT212" i="7"/>
  <c r="AS212" i="7"/>
  <c r="AR212" i="7"/>
  <c r="AQ212" i="7"/>
  <c r="AP212" i="7"/>
  <c r="AO212" i="7"/>
  <c r="AN212" i="7"/>
  <c r="AK212" i="7"/>
  <c r="AU212" i="7" s="1"/>
  <c r="AJ212" i="7"/>
  <c r="AI212" i="7"/>
  <c r="AH212" i="7"/>
  <c r="L212" i="7"/>
  <c r="BB211" i="7"/>
  <c r="AW211" i="7"/>
  <c r="AV211" i="7"/>
  <c r="AU211" i="7"/>
  <c r="AQ211" i="7"/>
  <c r="AO211" i="7"/>
  <c r="AK211" i="7"/>
  <c r="AJ211" i="7"/>
  <c r="AI211" i="7"/>
  <c r="AP211" i="7" s="1"/>
  <c r="AH211" i="7"/>
  <c r="AN211" i="7" s="1"/>
  <c r="L211" i="7"/>
  <c r="BC210" i="7"/>
  <c r="BB210" i="7"/>
  <c r="AW210" i="7"/>
  <c r="AV210" i="7"/>
  <c r="AT210" i="7"/>
  <c r="AS210" i="7"/>
  <c r="AR210" i="7"/>
  <c r="AK210" i="7"/>
  <c r="AU210" i="7" s="1"/>
  <c r="AJ210" i="7"/>
  <c r="AI210" i="7"/>
  <c r="AH210" i="7"/>
  <c r="AN210" i="7" s="1"/>
  <c r="L210" i="7"/>
  <c r="BB209" i="7"/>
  <c r="AW209" i="7"/>
  <c r="AV209" i="7"/>
  <c r="AU209" i="7"/>
  <c r="AT209" i="7"/>
  <c r="AS209" i="7"/>
  <c r="AR209" i="7"/>
  <c r="AQ209" i="7"/>
  <c r="AN209" i="7"/>
  <c r="AK209" i="7"/>
  <c r="AJ209" i="7"/>
  <c r="AI209" i="7"/>
  <c r="AH209" i="7"/>
  <c r="L209" i="7"/>
  <c r="BD208" i="7"/>
  <c r="BC208" i="7"/>
  <c r="BB208" i="7"/>
  <c r="AS208" i="7"/>
  <c r="AR208" i="7"/>
  <c r="AK208" i="7"/>
  <c r="AJ208" i="7"/>
  <c r="AT208" i="7" s="1"/>
  <c r="AI208" i="7"/>
  <c r="AH208" i="7"/>
  <c r="AN208" i="7" s="1"/>
  <c r="L208" i="7"/>
  <c r="BD207" i="7"/>
  <c r="BC207" i="7"/>
  <c r="BB207" i="7"/>
  <c r="AQ207" i="7"/>
  <c r="AO207" i="7"/>
  <c r="AN207" i="7"/>
  <c r="AK207" i="7"/>
  <c r="AJ207" i="7"/>
  <c r="AI207" i="7"/>
  <c r="AP207" i="7" s="1"/>
  <c r="AH207" i="7"/>
  <c r="L207" i="7"/>
  <c r="BC206" i="7"/>
  <c r="BB206" i="7"/>
  <c r="AW206" i="7"/>
  <c r="AV206" i="7"/>
  <c r="AU206" i="7"/>
  <c r="AT206" i="7"/>
  <c r="AS206" i="7"/>
  <c r="AR206" i="7"/>
  <c r="AQ206" i="7"/>
  <c r="AP206" i="7"/>
  <c r="AO206" i="7"/>
  <c r="AK206" i="7"/>
  <c r="AJ206" i="7"/>
  <c r="AI206" i="7"/>
  <c r="AH206" i="7"/>
  <c r="AN206" i="7" s="1"/>
  <c r="BD206" i="7" s="1"/>
  <c r="L206" i="7"/>
  <c r="BC205" i="7"/>
  <c r="BB205" i="7"/>
  <c r="AW205" i="7"/>
  <c r="AV205" i="7"/>
  <c r="AU205" i="7"/>
  <c r="AS205" i="7"/>
  <c r="AN205" i="7"/>
  <c r="AK205" i="7"/>
  <c r="AJ205" i="7"/>
  <c r="AI205" i="7"/>
  <c r="AH205" i="7"/>
  <c r="L205" i="7"/>
  <c r="BC204" i="7"/>
  <c r="BB204" i="7"/>
  <c r="AU204" i="7"/>
  <c r="AT204" i="7"/>
  <c r="AS204" i="7"/>
  <c r="AR204" i="7"/>
  <c r="AK204" i="7"/>
  <c r="AJ204" i="7"/>
  <c r="AI204" i="7"/>
  <c r="AH204" i="7"/>
  <c r="AN204" i="7" s="1"/>
  <c r="BD204" i="7" s="1"/>
  <c r="AX204" i="7" s="1"/>
  <c r="L204" i="7"/>
  <c r="BB203" i="7"/>
  <c r="AT203" i="7"/>
  <c r="AS203" i="7"/>
  <c r="AR203" i="7"/>
  <c r="AP203" i="7"/>
  <c r="AO203" i="7"/>
  <c r="AK203" i="7"/>
  <c r="AJ203" i="7"/>
  <c r="AI203" i="7"/>
  <c r="AQ203" i="7" s="1"/>
  <c r="AH203" i="7"/>
  <c r="AN203" i="7" s="1"/>
  <c r="L203" i="7"/>
  <c r="BB202" i="7"/>
  <c r="AW202" i="7"/>
  <c r="AS202" i="7"/>
  <c r="AR202" i="7"/>
  <c r="AQ202" i="7"/>
  <c r="AP202" i="7"/>
  <c r="AO202" i="7"/>
  <c r="AK202" i="7"/>
  <c r="AJ202" i="7"/>
  <c r="AT202" i="7" s="1"/>
  <c r="AI202" i="7"/>
  <c r="AH202" i="7"/>
  <c r="AN202" i="7" s="1"/>
  <c r="L202" i="7"/>
  <c r="BD201" i="7"/>
  <c r="BC201" i="7"/>
  <c r="BB201" i="7"/>
  <c r="AW201" i="7"/>
  <c r="AV201" i="7"/>
  <c r="AU201" i="7"/>
  <c r="AT201" i="7"/>
  <c r="AR201" i="7"/>
  <c r="AQ201" i="7"/>
  <c r="AO201" i="7"/>
  <c r="AN201" i="7"/>
  <c r="AK201" i="7"/>
  <c r="AJ201" i="7"/>
  <c r="AS201" i="7" s="1"/>
  <c r="AI201" i="7"/>
  <c r="AP201" i="7" s="1"/>
  <c r="AH201" i="7"/>
  <c r="L201" i="7"/>
  <c r="BB200" i="7"/>
  <c r="BC200" i="7" s="1"/>
  <c r="AW200" i="7"/>
  <c r="AR200" i="7"/>
  <c r="AN200" i="7"/>
  <c r="BD200" i="7" s="1"/>
  <c r="AX200" i="7" s="1"/>
  <c r="AK200" i="7"/>
  <c r="AV200" i="7" s="1"/>
  <c r="AJ200" i="7"/>
  <c r="AI200" i="7"/>
  <c r="AH200" i="7"/>
  <c r="L200" i="7"/>
  <c r="BB199" i="7"/>
  <c r="AW199" i="7"/>
  <c r="AV199" i="7"/>
  <c r="AU199" i="7"/>
  <c r="AT199" i="7"/>
  <c r="AS199" i="7"/>
  <c r="AR199" i="7"/>
  <c r="AQ199" i="7"/>
  <c r="AP199" i="7"/>
  <c r="AO199" i="7"/>
  <c r="AN199" i="7"/>
  <c r="AK199" i="7"/>
  <c r="AJ199" i="7"/>
  <c r="AI199" i="7"/>
  <c r="AH199" i="7"/>
  <c r="L199" i="7"/>
  <c r="BD198" i="7"/>
  <c r="BC198" i="7"/>
  <c r="BB198" i="7"/>
  <c r="AX198" i="7"/>
  <c r="AW198" i="7"/>
  <c r="AV198" i="7"/>
  <c r="AT198" i="7"/>
  <c r="AQ198" i="7"/>
  <c r="AN198" i="7"/>
  <c r="AK198" i="7"/>
  <c r="AU198" i="7" s="1"/>
  <c r="AJ198" i="7"/>
  <c r="AI198" i="7"/>
  <c r="AH198" i="7"/>
  <c r="L198" i="7"/>
  <c r="BB197" i="7"/>
  <c r="AW197" i="7"/>
  <c r="AV197" i="7"/>
  <c r="AU197" i="7"/>
  <c r="AT197" i="7"/>
  <c r="AS197" i="7"/>
  <c r="AR197" i="7"/>
  <c r="AP197" i="7"/>
  <c r="AO197" i="7"/>
  <c r="AN197" i="7"/>
  <c r="AK197" i="7"/>
  <c r="AJ197" i="7"/>
  <c r="AI197" i="7"/>
  <c r="AQ197" i="7" s="1"/>
  <c r="AH197" i="7"/>
  <c r="L197" i="7"/>
  <c r="BD196" i="7"/>
  <c r="BC196" i="7"/>
  <c r="BB196" i="7"/>
  <c r="AW196" i="7"/>
  <c r="AV196" i="7"/>
  <c r="AU196" i="7"/>
  <c r="AT196" i="7"/>
  <c r="AQ196" i="7"/>
  <c r="AN196" i="7"/>
  <c r="AK196" i="7"/>
  <c r="AJ196" i="7"/>
  <c r="AI196" i="7"/>
  <c r="AH196" i="7"/>
  <c r="L196" i="7"/>
  <c r="BB195" i="7"/>
  <c r="AW195" i="7"/>
  <c r="AV195" i="7"/>
  <c r="AT195" i="7"/>
  <c r="AS195" i="7"/>
  <c r="AR195" i="7"/>
  <c r="AQ195" i="7"/>
  <c r="AP195" i="7"/>
  <c r="AO195" i="7"/>
  <c r="AN195" i="7"/>
  <c r="AK195" i="7"/>
  <c r="AU195" i="7" s="1"/>
  <c r="AJ195" i="7"/>
  <c r="AI195" i="7"/>
  <c r="AH195" i="7"/>
  <c r="L195" i="7"/>
  <c r="BB194" i="7"/>
  <c r="BC194" i="7" s="1"/>
  <c r="AW194" i="7"/>
  <c r="AN194" i="7"/>
  <c r="BD194" i="7" s="1"/>
  <c r="AK194" i="7"/>
  <c r="AJ194" i="7"/>
  <c r="AI194" i="7"/>
  <c r="AH194" i="7"/>
  <c r="L194" i="7"/>
  <c r="BC193" i="7"/>
  <c r="BD193" i="7" s="1"/>
  <c r="BE193" i="7" s="1"/>
  <c r="BB193" i="7"/>
  <c r="AW193" i="7"/>
  <c r="AV193" i="7"/>
  <c r="AU193" i="7"/>
  <c r="AT193" i="7"/>
  <c r="AS193" i="7"/>
  <c r="AR193" i="7"/>
  <c r="AQ193" i="7"/>
  <c r="AP193" i="7"/>
  <c r="AO193" i="7"/>
  <c r="AN193" i="7"/>
  <c r="AK193" i="7"/>
  <c r="AJ193" i="7"/>
  <c r="AI193" i="7"/>
  <c r="AH193" i="7"/>
  <c r="L193" i="7"/>
  <c r="BC192" i="7"/>
  <c r="BB192" i="7"/>
  <c r="AW192" i="7"/>
  <c r="AV192" i="7"/>
  <c r="AT192" i="7"/>
  <c r="AQ192" i="7"/>
  <c r="AN192" i="7"/>
  <c r="BD192" i="7" s="1"/>
  <c r="AK192" i="7"/>
  <c r="AU192" i="7" s="1"/>
  <c r="AJ192" i="7"/>
  <c r="AI192" i="7"/>
  <c r="AH192" i="7"/>
  <c r="L192" i="7"/>
  <c r="BB191" i="7"/>
  <c r="AW191" i="7"/>
  <c r="AV191" i="7"/>
  <c r="AU191" i="7"/>
  <c r="AT191" i="7"/>
  <c r="AS191" i="7"/>
  <c r="AR191" i="7"/>
  <c r="AQ191" i="7"/>
  <c r="AP191" i="7"/>
  <c r="AO191" i="7"/>
  <c r="AK191" i="7"/>
  <c r="AJ191" i="7"/>
  <c r="AI191" i="7"/>
  <c r="AH191" i="7"/>
  <c r="AN191" i="7" s="1"/>
  <c r="L191" i="7"/>
  <c r="BB190" i="7"/>
  <c r="BC190" i="7" s="1"/>
  <c r="AW190" i="7"/>
  <c r="AT190" i="7"/>
  <c r="AS190" i="7"/>
  <c r="AQ190" i="7"/>
  <c r="AP190" i="7"/>
  <c r="AO190" i="7"/>
  <c r="AN190" i="7"/>
  <c r="AK190" i="7"/>
  <c r="AJ190" i="7"/>
  <c r="AR190" i="7" s="1"/>
  <c r="AI190" i="7"/>
  <c r="AH190" i="7"/>
  <c r="L190" i="7"/>
  <c r="BB189" i="7"/>
  <c r="BC189" i="7" s="1"/>
  <c r="AW189" i="7"/>
  <c r="AV189" i="7"/>
  <c r="AU189" i="7"/>
  <c r="AT189" i="7"/>
  <c r="AS189" i="7"/>
  <c r="AK189" i="7"/>
  <c r="AJ189" i="7"/>
  <c r="AR189" i="7" s="1"/>
  <c r="AI189" i="7"/>
  <c r="AH189" i="7"/>
  <c r="AN189" i="7" s="1"/>
  <c r="L189" i="7"/>
  <c r="BB188" i="7"/>
  <c r="BC188" i="7" s="1"/>
  <c r="BD188" i="7" s="1"/>
  <c r="AX188" i="7"/>
  <c r="AW188" i="7"/>
  <c r="AV188" i="7"/>
  <c r="AU188" i="7"/>
  <c r="AT188" i="7"/>
  <c r="AS188" i="7"/>
  <c r="AK188" i="7"/>
  <c r="AJ188" i="7"/>
  <c r="AR188" i="7" s="1"/>
  <c r="AI188" i="7"/>
  <c r="AH188" i="7"/>
  <c r="AN188" i="7" s="1"/>
  <c r="L188" i="7"/>
  <c r="BB187" i="7"/>
  <c r="AO187" i="7"/>
  <c r="AN187" i="7"/>
  <c r="AK187" i="7"/>
  <c r="AJ187" i="7"/>
  <c r="AI187" i="7"/>
  <c r="AH187" i="7"/>
  <c r="L187" i="7"/>
  <c r="BB186" i="7"/>
  <c r="AP186" i="7"/>
  <c r="AO186" i="7"/>
  <c r="AK186" i="7"/>
  <c r="AJ186" i="7"/>
  <c r="AS186" i="7" s="1"/>
  <c r="AI186" i="7"/>
  <c r="AQ186" i="7" s="1"/>
  <c r="AH186" i="7"/>
  <c r="AN186" i="7" s="1"/>
  <c r="L186" i="7"/>
  <c r="BC185" i="7"/>
  <c r="BB185" i="7"/>
  <c r="AW185" i="7"/>
  <c r="AV185" i="7"/>
  <c r="AU185" i="7"/>
  <c r="AK185" i="7"/>
  <c r="AJ185" i="7"/>
  <c r="AI185" i="7"/>
  <c r="AH185" i="7"/>
  <c r="AN185" i="7" s="1"/>
  <c r="L185" i="7"/>
  <c r="BE184" i="7"/>
  <c r="BD184" i="7"/>
  <c r="AX184" i="7" s="1"/>
  <c r="BC184" i="7"/>
  <c r="BB184" i="7"/>
  <c r="AW184" i="7"/>
  <c r="AT184" i="7"/>
  <c r="AS184" i="7"/>
  <c r="AR184" i="7"/>
  <c r="AQ184" i="7"/>
  <c r="AP184" i="7"/>
  <c r="AO184" i="7"/>
  <c r="AN184" i="7"/>
  <c r="AK184" i="7"/>
  <c r="AJ184" i="7"/>
  <c r="AI184" i="7"/>
  <c r="AH184" i="7"/>
  <c r="L184" i="7"/>
  <c r="BB183" i="7"/>
  <c r="BC183" i="7" s="1"/>
  <c r="AW183" i="7"/>
  <c r="AV183" i="7"/>
  <c r="AU183" i="7"/>
  <c r="AN183" i="7"/>
  <c r="AK183" i="7"/>
  <c r="AJ183" i="7"/>
  <c r="AI183" i="7"/>
  <c r="AH183" i="7"/>
  <c r="L183" i="7"/>
  <c r="BE182" i="7"/>
  <c r="BD182" i="7"/>
  <c r="BC182" i="7"/>
  <c r="BB182" i="7"/>
  <c r="AW182" i="7"/>
  <c r="AV182" i="7"/>
  <c r="AU182" i="7"/>
  <c r="AT182" i="7"/>
  <c r="AS182" i="7"/>
  <c r="AR182" i="7"/>
  <c r="AQ182" i="7"/>
  <c r="AP182" i="7"/>
  <c r="AO182" i="7"/>
  <c r="AN182" i="7"/>
  <c r="AK182" i="7"/>
  <c r="AJ182" i="7"/>
  <c r="AI182" i="7"/>
  <c r="AH182" i="7"/>
  <c r="L182" i="7"/>
  <c r="BB181" i="7"/>
  <c r="BC181" i="7" s="1"/>
  <c r="AW181" i="7"/>
  <c r="AV181" i="7"/>
  <c r="AT181" i="7"/>
  <c r="AS181" i="7"/>
  <c r="AN181" i="7"/>
  <c r="AK181" i="7"/>
  <c r="AU181" i="7" s="1"/>
  <c r="AJ181" i="7"/>
  <c r="AR181" i="7" s="1"/>
  <c r="AI181" i="7"/>
  <c r="AH181" i="7"/>
  <c r="L181" i="7"/>
  <c r="BB180" i="7"/>
  <c r="AU180" i="7"/>
  <c r="AT180" i="7"/>
  <c r="AS180" i="7"/>
  <c r="AR180" i="7"/>
  <c r="AP180" i="7"/>
  <c r="AO180" i="7"/>
  <c r="AN180" i="7"/>
  <c r="AK180" i="7"/>
  <c r="AJ180" i="7"/>
  <c r="AI180" i="7"/>
  <c r="AQ180" i="7" s="1"/>
  <c r="AH180" i="7"/>
  <c r="L180" i="7"/>
  <c r="BB179" i="7"/>
  <c r="BC179" i="7" s="1"/>
  <c r="BD179" i="7" s="1"/>
  <c r="AW179" i="7"/>
  <c r="AV179" i="7"/>
  <c r="AU179" i="7"/>
  <c r="AT179" i="7"/>
  <c r="AS179" i="7"/>
  <c r="AN179" i="7"/>
  <c r="AK179" i="7"/>
  <c r="AJ179" i="7"/>
  <c r="AR179" i="7" s="1"/>
  <c r="AI179" i="7"/>
  <c r="AH179" i="7"/>
  <c r="L179" i="7"/>
  <c r="BC178" i="7"/>
  <c r="BB178" i="7"/>
  <c r="AT178" i="7"/>
  <c r="AS178" i="7"/>
  <c r="AR178" i="7"/>
  <c r="AQ178" i="7"/>
  <c r="AP178" i="7"/>
  <c r="AO178" i="7"/>
  <c r="AN178" i="7"/>
  <c r="BD178" i="7" s="1"/>
  <c r="AK178" i="7"/>
  <c r="AJ178" i="7"/>
  <c r="AI178" i="7"/>
  <c r="AH178" i="7"/>
  <c r="L178" i="7"/>
  <c r="BB177" i="7"/>
  <c r="BC177" i="7" s="1"/>
  <c r="BD177" i="7" s="1"/>
  <c r="AW177" i="7"/>
  <c r="AV177" i="7"/>
  <c r="AT177" i="7"/>
  <c r="AK177" i="7"/>
  <c r="AU177" i="7" s="1"/>
  <c r="AJ177" i="7"/>
  <c r="AI177" i="7"/>
  <c r="AH177" i="7"/>
  <c r="AN177" i="7" s="1"/>
  <c r="L177" i="7"/>
  <c r="BB176" i="7"/>
  <c r="AW176" i="7"/>
  <c r="AV176" i="7"/>
  <c r="AU176" i="7"/>
  <c r="AT176" i="7"/>
  <c r="AS176" i="7"/>
  <c r="AR176" i="7"/>
  <c r="AQ176" i="7"/>
  <c r="AP176" i="7"/>
  <c r="AO176" i="7"/>
  <c r="AN176" i="7"/>
  <c r="AK176" i="7"/>
  <c r="AJ176" i="7"/>
  <c r="AI176" i="7"/>
  <c r="AH176" i="7"/>
  <c r="L176" i="7"/>
  <c r="BB175" i="7"/>
  <c r="BC175" i="7" s="1"/>
  <c r="AT175" i="7"/>
  <c r="AN175" i="7"/>
  <c r="AK175" i="7"/>
  <c r="AJ175" i="7"/>
  <c r="AR175" i="7" s="1"/>
  <c r="AI175" i="7"/>
  <c r="AH175" i="7"/>
  <c r="L175" i="7"/>
  <c r="BB174" i="7"/>
  <c r="AU174" i="7"/>
  <c r="AT174" i="7"/>
  <c r="AS174" i="7"/>
  <c r="AR174" i="7"/>
  <c r="AP174" i="7"/>
  <c r="AO174" i="7"/>
  <c r="AN174" i="7"/>
  <c r="AK174" i="7"/>
  <c r="AJ174" i="7"/>
  <c r="AI174" i="7"/>
  <c r="AQ174" i="7" s="1"/>
  <c r="AH174" i="7"/>
  <c r="L174" i="7"/>
  <c r="BB173" i="7"/>
  <c r="BC173" i="7" s="1"/>
  <c r="AW173" i="7"/>
  <c r="AV173" i="7"/>
  <c r="AU173" i="7"/>
  <c r="AN173" i="7"/>
  <c r="AK173" i="7"/>
  <c r="AJ173" i="7"/>
  <c r="AI173" i="7"/>
  <c r="AH173" i="7"/>
  <c r="L173" i="7"/>
  <c r="BB172" i="7"/>
  <c r="AT172" i="7"/>
  <c r="AS172" i="7"/>
  <c r="AR172" i="7"/>
  <c r="AQ172" i="7"/>
  <c r="AP172" i="7"/>
  <c r="AO172" i="7"/>
  <c r="AN172" i="7"/>
  <c r="AK172" i="7"/>
  <c r="AJ172" i="7"/>
  <c r="AI172" i="7"/>
  <c r="AH172" i="7"/>
  <c r="L172" i="7"/>
  <c r="BB171" i="7"/>
  <c r="BC171" i="7" s="1"/>
  <c r="AW171" i="7"/>
  <c r="AV171" i="7"/>
  <c r="AU171" i="7"/>
  <c r="AT171" i="7"/>
  <c r="AN171" i="7"/>
  <c r="AK171" i="7"/>
  <c r="AJ171" i="7"/>
  <c r="AI171" i="7"/>
  <c r="AH171" i="7"/>
  <c r="L171" i="7"/>
  <c r="BC170" i="7"/>
  <c r="BB170" i="7"/>
  <c r="AW170" i="7"/>
  <c r="AV170" i="7"/>
  <c r="AU170" i="7"/>
  <c r="AT170" i="7"/>
  <c r="AS170" i="7"/>
  <c r="AR170" i="7"/>
  <c r="AQ170" i="7"/>
  <c r="AP170" i="7"/>
  <c r="AO170" i="7"/>
  <c r="AN170" i="7"/>
  <c r="AK170" i="7"/>
  <c r="AJ170" i="7"/>
  <c r="AI170" i="7"/>
  <c r="AH170" i="7"/>
  <c r="L170" i="7"/>
  <c r="BB169" i="7"/>
  <c r="AT169" i="7"/>
  <c r="AS169" i="7"/>
  <c r="AO169" i="7"/>
  <c r="AK169" i="7"/>
  <c r="AJ169" i="7"/>
  <c r="AR169" i="7" s="1"/>
  <c r="AI169" i="7"/>
  <c r="AH169" i="7"/>
  <c r="AN169" i="7" s="1"/>
  <c r="L169" i="7"/>
  <c r="BB168" i="7"/>
  <c r="AT168" i="7"/>
  <c r="AS168" i="7"/>
  <c r="AR168" i="7"/>
  <c r="AN168" i="7"/>
  <c r="AK168" i="7"/>
  <c r="AJ168" i="7"/>
  <c r="AI168" i="7"/>
  <c r="AH168" i="7"/>
  <c r="L168" i="7"/>
  <c r="BB167" i="7"/>
  <c r="AW167" i="7"/>
  <c r="AV167" i="7"/>
  <c r="AU167" i="7"/>
  <c r="AK167" i="7"/>
  <c r="AJ167" i="7"/>
  <c r="AI167" i="7"/>
  <c r="AH167" i="7"/>
  <c r="AN167" i="7" s="1"/>
  <c r="L167" i="7"/>
  <c r="BC166" i="7"/>
  <c r="BD166" i="7" s="1"/>
  <c r="BE166" i="7" s="1"/>
  <c r="BB166" i="7"/>
  <c r="AV166" i="7"/>
  <c r="AT166" i="7"/>
  <c r="AS166" i="7"/>
  <c r="AR166" i="7"/>
  <c r="AQ166" i="7"/>
  <c r="AP166" i="7"/>
  <c r="AN166" i="7"/>
  <c r="AK166" i="7"/>
  <c r="AJ166" i="7"/>
  <c r="AI166" i="7"/>
  <c r="AO166" i="7" s="1"/>
  <c r="AH166" i="7"/>
  <c r="BC165" i="7"/>
  <c r="BB165" i="7"/>
  <c r="AU165" i="7"/>
  <c r="AR165" i="7"/>
  <c r="AQ165" i="7"/>
  <c r="AK165" i="7"/>
  <c r="AW165" i="7" s="1"/>
  <c r="AJ165" i="7"/>
  <c r="AT165" i="7" s="1"/>
  <c r="AI165" i="7"/>
  <c r="AH165" i="7"/>
  <c r="AN165" i="7" s="1"/>
  <c r="L165" i="7"/>
  <c r="BB164" i="7"/>
  <c r="AW164" i="7"/>
  <c r="AV164" i="7"/>
  <c r="AT164" i="7"/>
  <c r="AS164" i="7"/>
  <c r="AR164" i="7"/>
  <c r="AK164" i="7"/>
  <c r="AU164" i="7" s="1"/>
  <c r="AJ164" i="7"/>
  <c r="AI164" i="7"/>
  <c r="AH164" i="7"/>
  <c r="AN164" i="7" s="1"/>
  <c r="L164" i="7"/>
  <c r="BC163" i="7"/>
  <c r="BD163" i="7" s="1"/>
  <c r="BB163" i="7"/>
  <c r="AK163" i="7"/>
  <c r="AJ163" i="7"/>
  <c r="AI163" i="7"/>
  <c r="AH163" i="7"/>
  <c r="AN163" i="7" s="1"/>
  <c r="L163" i="7"/>
  <c r="BC162" i="7"/>
  <c r="BD162" i="7" s="1"/>
  <c r="BB162" i="7"/>
  <c r="AW162" i="7"/>
  <c r="AT162" i="7"/>
  <c r="AS162" i="7"/>
  <c r="AR162" i="7"/>
  <c r="AK162" i="7"/>
  <c r="AJ162" i="7"/>
  <c r="AI162" i="7"/>
  <c r="AH162" i="7"/>
  <c r="AN162" i="7" s="1"/>
  <c r="L162" i="7"/>
  <c r="BC161" i="7"/>
  <c r="BB161" i="7"/>
  <c r="AT161" i="7"/>
  <c r="AS161" i="7"/>
  <c r="AR161" i="7"/>
  <c r="AQ161" i="7"/>
  <c r="AP161" i="7"/>
  <c r="AN161" i="7"/>
  <c r="AK161" i="7"/>
  <c r="AJ161" i="7"/>
  <c r="AI161" i="7"/>
  <c r="AO161" i="7" s="1"/>
  <c r="AH161" i="7"/>
  <c r="L161" i="7"/>
  <c r="BB160" i="7"/>
  <c r="AS160" i="7"/>
  <c r="AR160" i="7"/>
  <c r="AQ160" i="7"/>
  <c r="AP160" i="7"/>
  <c r="AO160" i="7"/>
  <c r="AN160" i="7"/>
  <c r="AK160" i="7"/>
  <c r="AJ160" i="7"/>
  <c r="AT160" i="7" s="1"/>
  <c r="AI160" i="7"/>
  <c r="AH160" i="7"/>
  <c r="L160" i="7"/>
  <c r="BD159" i="7"/>
  <c r="BC159" i="7"/>
  <c r="BB159" i="7"/>
  <c r="AT159" i="7"/>
  <c r="AR159" i="7"/>
  <c r="AQ159" i="7"/>
  <c r="AK159" i="7"/>
  <c r="AJ159" i="7"/>
  <c r="AS159" i="7" s="1"/>
  <c r="AI159" i="7"/>
  <c r="AH159" i="7"/>
  <c r="AN159" i="7" s="1"/>
  <c r="L159" i="7"/>
  <c r="BD158" i="7"/>
  <c r="BE158" i="7" s="1"/>
  <c r="BC158" i="7"/>
  <c r="BB158" i="7"/>
  <c r="AW158" i="7"/>
  <c r="AV158" i="7"/>
  <c r="AT158" i="7"/>
  <c r="AS158" i="7"/>
  <c r="AR158" i="7"/>
  <c r="AQ158" i="7"/>
  <c r="AP158" i="7"/>
  <c r="AO158" i="7"/>
  <c r="AK158" i="7"/>
  <c r="AU158" i="7" s="1"/>
  <c r="AJ158" i="7"/>
  <c r="AI158" i="7"/>
  <c r="AH158" i="7"/>
  <c r="AN158" i="7" s="1"/>
  <c r="L158" i="7"/>
  <c r="BC157" i="7"/>
  <c r="BB157" i="7"/>
  <c r="AW157" i="7"/>
  <c r="AV157" i="7"/>
  <c r="AU157" i="7"/>
  <c r="AS157" i="7"/>
  <c r="AR157" i="7"/>
  <c r="AQ157" i="7"/>
  <c r="AP157" i="7"/>
  <c r="AN157" i="7"/>
  <c r="AK157" i="7"/>
  <c r="AJ157" i="7"/>
  <c r="AT157" i="7" s="1"/>
  <c r="AI157" i="7"/>
  <c r="AO157" i="7" s="1"/>
  <c r="AH157" i="7"/>
  <c r="L157" i="7"/>
  <c r="BD156" i="7"/>
  <c r="BC156" i="7"/>
  <c r="BB156" i="7"/>
  <c r="AW156" i="7"/>
  <c r="AU156" i="7"/>
  <c r="AN156" i="7"/>
  <c r="AK156" i="7"/>
  <c r="AV156" i="7" s="1"/>
  <c r="AJ156" i="7"/>
  <c r="AI156" i="7"/>
  <c r="AH156" i="7"/>
  <c r="L156" i="7"/>
  <c r="BC155" i="7"/>
  <c r="BB155" i="7"/>
  <c r="AT155" i="7"/>
  <c r="AS155" i="7"/>
  <c r="AR155" i="7"/>
  <c r="AK155" i="7"/>
  <c r="AJ155" i="7"/>
  <c r="AI155" i="7"/>
  <c r="AH155" i="7"/>
  <c r="AN155" i="7" s="1"/>
  <c r="L155" i="7"/>
  <c r="BB154" i="7"/>
  <c r="AS154" i="7"/>
  <c r="AR154" i="7"/>
  <c r="AP154" i="7"/>
  <c r="AO154" i="7"/>
  <c r="AK154" i="7"/>
  <c r="AJ154" i="7"/>
  <c r="AT154" i="7" s="1"/>
  <c r="AI154" i="7"/>
  <c r="AQ154" i="7" s="1"/>
  <c r="AH154" i="7"/>
  <c r="AN154" i="7" s="1"/>
  <c r="L154" i="7"/>
  <c r="BC153" i="7"/>
  <c r="BD153" i="7" s="1"/>
  <c r="BB153" i="7"/>
  <c r="AV153" i="7"/>
  <c r="AU153" i="7"/>
  <c r="AT153" i="7"/>
  <c r="AR153" i="7"/>
  <c r="AK153" i="7"/>
  <c r="AW153" i="7" s="1"/>
  <c r="AJ153" i="7"/>
  <c r="AS153" i="7" s="1"/>
  <c r="AI153" i="7"/>
  <c r="AH153" i="7"/>
  <c r="AN153" i="7" s="1"/>
  <c r="L153" i="7"/>
  <c r="BC152" i="7"/>
  <c r="BD152" i="7" s="1"/>
  <c r="BE152" i="7" s="1"/>
  <c r="BF152" i="7" s="1"/>
  <c r="BG152" i="7" s="1"/>
  <c r="BH152" i="7" s="1"/>
  <c r="BB152" i="7"/>
  <c r="AT152" i="7"/>
  <c r="AS152" i="7"/>
  <c r="AR152" i="7"/>
  <c r="AQ152" i="7"/>
  <c r="AP152" i="7"/>
  <c r="AO152" i="7"/>
  <c r="AN152" i="7"/>
  <c r="AK152" i="7"/>
  <c r="AJ152" i="7"/>
  <c r="AI152" i="7"/>
  <c r="AH152" i="7"/>
  <c r="L152" i="7"/>
  <c r="BC151" i="7"/>
  <c r="BB151" i="7"/>
  <c r="AW151" i="7"/>
  <c r="AV151" i="7"/>
  <c r="AU151" i="7"/>
  <c r="AS151" i="7"/>
  <c r="AR151" i="7"/>
  <c r="AP151" i="7"/>
  <c r="AK151" i="7"/>
  <c r="AJ151" i="7"/>
  <c r="AT151" i="7" s="1"/>
  <c r="AI151" i="7"/>
  <c r="AH151" i="7"/>
  <c r="AN151" i="7" s="1"/>
  <c r="L151" i="7"/>
  <c r="BC150" i="7"/>
  <c r="BB150" i="7"/>
  <c r="AW150" i="7"/>
  <c r="AU150" i="7"/>
  <c r="AT150" i="7"/>
  <c r="AQ150" i="7"/>
  <c r="AO150" i="7"/>
  <c r="AK150" i="7"/>
  <c r="AV150" i="7" s="1"/>
  <c r="AJ150" i="7"/>
  <c r="AI150" i="7"/>
  <c r="AP150" i="7" s="1"/>
  <c r="AH150" i="7"/>
  <c r="AN150" i="7" s="1"/>
  <c r="L150" i="7"/>
  <c r="BC149" i="7"/>
  <c r="BB149" i="7"/>
  <c r="AW149" i="7"/>
  <c r="AV149" i="7"/>
  <c r="AT149" i="7"/>
  <c r="AS149" i="7"/>
  <c r="AR149" i="7"/>
  <c r="AQ149" i="7"/>
  <c r="AP149" i="7"/>
  <c r="AK149" i="7"/>
  <c r="AU149" i="7" s="1"/>
  <c r="AJ149" i="7"/>
  <c r="AI149" i="7"/>
  <c r="AO149" i="7" s="1"/>
  <c r="AH149" i="7"/>
  <c r="AN149" i="7" s="1"/>
  <c r="BD149" i="7" s="1"/>
  <c r="BE149" i="7" s="1"/>
  <c r="L149" i="7"/>
  <c r="BB148" i="7"/>
  <c r="AW148" i="7"/>
  <c r="AU148" i="7"/>
  <c r="AS148" i="7"/>
  <c r="AR148" i="7"/>
  <c r="AQ148" i="7"/>
  <c r="AP148" i="7"/>
  <c r="AN148" i="7"/>
  <c r="AK148" i="7"/>
  <c r="AV148" i="7" s="1"/>
  <c r="AJ148" i="7"/>
  <c r="AT148" i="7" s="1"/>
  <c r="AI148" i="7"/>
  <c r="AO148" i="7" s="1"/>
  <c r="AH148" i="7"/>
  <c r="L148" i="7"/>
  <c r="BC147" i="7"/>
  <c r="BB147" i="7"/>
  <c r="AW147" i="7"/>
  <c r="AU147" i="7"/>
  <c r="AT147" i="7"/>
  <c r="AS147" i="7"/>
  <c r="AK147" i="7"/>
  <c r="AV147" i="7" s="1"/>
  <c r="AJ147" i="7"/>
  <c r="AR147" i="7" s="1"/>
  <c r="AI147" i="7"/>
  <c r="AH147" i="7"/>
  <c r="AN147" i="7" s="1"/>
  <c r="L147" i="7"/>
  <c r="BB146" i="7"/>
  <c r="AV146" i="7"/>
  <c r="AT146" i="7"/>
  <c r="AS146" i="7"/>
  <c r="AR146" i="7"/>
  <c r="AN146" i="7"/>
  <c r="AK146" i="7"/>
  <c r="AU146" i="7" s="1"/>
  <c r="AJ146" i="7"/>
  <c r="AI146" i="7"/>
  <c r="AH146" i="7"/>
  <c r="L146" i="7"/>
  <c r="BD145" i="7"/>
  <c r="BC145" i="7"/>
  <c r="BB145" i="7"/>
  <c r="AN145" i="7"/>
  <c r="AK145" i="7"/>
  <c r="AJ145" i="7"/>
  <c r="AI145" i="7"/>
  <c r="AH145" i="7"/>
  <c r="L145" i="7"/>
  <c r="BC144" i="7"/>
  <c r="BB144" i="7"/>
  <c r="AT144" i="7"/>
  <c r="AS144" i="7"/>
  <c r="AO144" i="7"/>
  <c r="AN144" i="7"/>
  <c r="AK144" i="7"/>
  <c r="AJ144" i="7"/>
  <c r="AR144" i="7" s="1"/>
  <c r="AI144" i="7"/>
  <c r="AH144" i="7"/>
  <c r="L144" i="7"/>
  <c r="BC143" i="7"/>
  <c r="BB143" i="7"/>
  <c r="AT143" i="7"/>
  <c r="AS143" i="7"/>
  <c r="AR143" i="7"/>
  <c r="AQ143" i="7"/>
  <c r="AP143" i="7"/>
  <c r="AK143" i="7"/>
  <c r="AJ143" i="7"/>
  <c r="AI143" i="7"/>
  <c r="AO143" i="7" s="1"/>
  <c r="AH143" i="7"/>
  <c r="AN143" i="7" s="1"/>
  <c r="BD143" i="7" s="1"/>
  <c r="BE143" i="7" s="1"/>
  <c r="L143" i="7"/>
  <c r="BB142" i="7"/>
  <c r="AS142" i="7"/>
  <c r="AQ142" i="7"/>
  <c r="AP142" i="7"/>
  <c r="AK142" i="7"/>
  <c r="AJ142" i="7"/>
  <c r="AI142" i="7"/>
  <c r="AO142" i="7" s="1"/>
  <c r="AH142" i="7"/>
  <c r="AN142" i="7" s="1"/>
  <c r="L142" i="7"/>
  <c r="BC141" i="7"/>
  <c r="BB141" i="7"/>
  <c r="AQ141" i="7"/>
  <c r="AN141" i="7"/>
  <c r="AK141" i="7"/>
  <c r="AJ141" i="7"/>
  <c r="AI141" i="7"/>
  <c r="AH141" i="7"/>
  <c r="L141" i="7"/>
  <c r="BB140" i="7"/>
  <c r="AT140" i="7"/>
  <c r="AS140" i="7"/>
  <c r="AR140" i="7"/>
  <c r="AQ140" i="7"/>
  <c r="AP140" i="7"/>
  <c r="AK140" i="7"/>
  <c r="AJ140" i="7"/>
  <c r="AI140" i="7"/>
  <c r="AO140" i="7" s="1"/>
  <c r="AH140" i="7"/>
  <c r="AN140" i="7" s="1"/>
  <c r="L140" i="7"/>
  <c r="BC139" i="7"/>
  <c r="BB139" i="7"/>
  <c r="AW139" i="7"/>
  <c r="AU139" i="7"/>
  <c r="AT139" i="7"/>
  <c r="AS139" i="7"/>
  <c r="AR139" i="7"/>
  <c r="AQ139" i="7"/>
  <c r="AO139" i="7"/>
  <c r="AN139" i="7"/>
  <c r="AK139" i="7"/>
  <c r="AV139" i="7" s="1"/>
  <c r="AJ139" i="7"/>
  <c r="AI139" i="7"/>
  <c r="AP139" i="7" s="1"/>
  <c r="AH139" i="7"/>
  <c r="L139" i="7"/>
  <c r="BC138" i="7"/>
  <c r="BB138" i="7"/>
  <c r="AW138" i="7"/>
  <c r="AV138" i="7"/>
  <c r="AU138" i="7"/>
  <c r="AT138" i="7"/>
  <c r="AS138" i="7"/>
  <c r="AR138" i="7"/>
  <c r="AK138" i="7"/>
  <c r="AJ138" i="7"/>
  <c r="AI138" i="7"/>
  <c r="AH138" i="7"/>
  <c r="AN138" i="7" s="1"/>
  <c r="L138" i="7"/>
  <c r="BB137" i="7"/>
  <c r="AW137" i="7"/>
  <c r="AS137" i="7"/>
  <c r="AR137" i="7"/>
  <c r="AK137" i="7"/>
  <c r="AJ137" i="7"/>
  <c r="AT137" i="7" s="1"/>
  <c r="AI137" i="7"/>
  <c r="AH137" i="7"/>
  <c r="AN137" i="7" s="1"/>
  <c r="L137" i="7"/>
  <c r="BC136" i="7"/>
  <c r="BB136" i="7"/>
  <c r="AX136" i="7"/>
  <c r="AW136" i="7"/>
  <c r="AV136" i="7"/>
  <c r="AU136" i="7"/>
  <c r="AS136" i="7"/>
  <c r="AR136" i="7"/>
  <c r="AQ136" i="7"/>
  <c r="AK136" i="7"/>
  <c r="AJ136" i="7"/>
  <c r="AT136" i="7" s="1"/>
  <c r="AI136" i="7"/>
  <c r="AH136" i="7"/>
  <c r="AN136" i="7" s="1"/>
  <c r="BD136" i="7" s="1"/>
  <c r="L136" i="7"/>
  <c r="BC135" i="7"/>
  <c r="BD135" i="7" s="1"/>
  <c r="BE135" i="7" s="1"/>
  <c r="BB135" i="7"/>
  <c r="AT135" i="7"/>
  <c r="AS135" i="7"/>
  <c r="AR135" i="7"/>
  <c r="AP135" i="7"/>
  <c r="AO135" i="7"/>
  <c r="AN135" i="7"/>
  <c r="AK135" i="7"/>
  <c r="AJ135" i="7"/>
  <c r="AI135" i="7"/>
  <c r="AQ135" i="7" s="1"/>
  <c r="AH135" i="7"/>
  <c r="L135" i="7"/>
  <c r="BC134" i="7"/>
  <c r="BB134" i="7"/>
  <c r="AS134" i="7"/>
  <c r="AR134" i="7"/>
  <c r="AQ134" i="7"/>
  <c r="AP134" i="7"/>
  <c r="AN134" i="7"/>
  <c r="AK134" i="7"/>
  <c r="AJ134" i="7"/>
  <c r="AT134" i="7" s="1"/>
  <c r="AI134" i="7"/>
  <c r="AO134" i="7" s="1"/>
  <c r="AH134" i="7"/>
  <c r="L134" i="7"/>
  <c r="BC133" i="7"/>
  <c r="BB133" i="7"/>
  <c r="AT133" i="7"/>
  <c r="AS133" i="7"/>
  <c r="AR133" i="7"/>
  <c r="AO133" i="7"/>
  <c r="AK133" i="7"/>
  <c r="AJ133" i="7"/>
  <c r="AI133" i="7"/>
  <c r="AH133" i="7"/>
  <c r="AN133" i="7" s="1"/>
  <c r="L133" i="7"/>
  <c r="BC132" i="7"/>
  <c r="BB132" i="7"/>
  <c r="AT132" i="7"/>
  <c r="AS132" i="7"/>
  <c r="AR132" i="7"/>
  <c r="AK132" i="7"/>
  <c r="AJ132" i="7"/>
  <c r="AI132" i="7"/>
  <c r="AH132" i="7"/>
  <c r="AN132" i="7" s="1"/>
  <c r="BD132" i="7" s="1"/>
  <c r="L132" i="7"/>
  <c r="BB131" i="7"/>
  <c r="AS131" i="7"/>
  <c r="AR131" i="7"/>
  <c r="AQ131" i="7"/>
  <c r="AP131" i="7"/>
  <c r="AO131" i="7"/>
  <c r="AK131" i="7"/>
  <c r="AJ131" i="7"/>
  <c r="AT131" i="7" s="1"/>
  <c r="AI131" i="7"/>
  <c r="AH131" i="7"/>
  <c r="AN131" i="7" s="1"/>
  <c r="L131" i="7"/>
  <c r="BC130" i="7"/>
  <c r="BB130" i="7"/>
  <c r="AU130" i="7"/>
  <c r="AT130" i="7"/>
  <c r="AS130" i="7"/>
  <c r="AQ130" i="7"/>
  <c r="AN130" i="7"/>
  <c r="AK130" i="7"/>
  <c r="AW130" i="7" s="1"/>
  <c r="AJ130" i="7"/>
  <c r="AR130" i="7" s="1"/>
  <c r="AI130" i="7"/>
  <c r="AH130" i="7"/>
  <c r="L130" i="7"/>
  <c r="BB129" i="7"/>
  <c r="AT129" i="7"/>
  <c r="AS129" i="7"/>
  <c r="AR129" i="7"/>
  <c r="AQ129" i="7"/>
  <c r="AP129" i="7"/>
  <c r="AN129" i="7"/>
  <c r="AK129" i="7"/>
  <c r="AJ129" i="7"/>
  <c r="AI129" i="7"/>
  <c r="AO129" i="7" s="1"/>
  <c r="AH129" i="7"/>
  <c r="L129" i="7"/>
  <c r="BD128" i="7"/>
  <c r="BE128" i="7" s="1"/>
  <c r="BC128" i="7"/>
  <c r="BB128" i="7"/>
  <c r="AW128" i="7"/>
  <c r="AV128" i="7"/>
  <c r="AU128" i="7"/>
  <c r="AR128" i="7"/>
  <c r="AQ128" i="7"/>
  <c r="AP128" i="7"/>
  <c r="AN128" i="7"/>
  <c r="AK128" i="7"/>
  <c r="AJ128" i="7"/>
  <c r="AI128" i="7"/>
  <c r="AO128" i="7" s="1"/>
  <c r="AH128" i="7"/>
  <c r="L128" i="7"/>
  <c r="BC127" i="7"/>
  <c r="BB127" i="7"/>
  <c r="AS127" i="7"/>
  <c r="AK127" i="7"/>
  <c r="AJ127" i="7"/>
  <c r="AR127" i="7" s="1"/>
  <c r="AI127" i="7"/>
  <c r="AH127" i="7"/>
  <c r="AN127" i="7" s="1"/>
  <c r="L127" i="7"/>
  <c r="BD126" i="7"/>
  <c r="BE126" i="7" s="1"/>
  <c r="BC126" i="7"/>
  <c r="BB126" i="7"/>
  <c r="AV126" i="7"/>
  <c r="AT126" i="7"/>
  <c r="AS126" i="7"/>
  <c r="AR126" i="7"/>
  <c r="AQ126" i="7"/>
  <c r="AP126" i="7"/>
  <c r="AN126" i="7"/>
  <c r="AK126" i="7"/>
  <c r="AW126" i="7" s="1"/>
  <c r="AJ126" i="7"/>
  <c r="AI126" i="7"/>
  <c r="AO126" i="7" s="1"/>
  <c r="AH126" i="7"/>
  <c r="L126" i="7"/>
  <c r="BD125" i="7"/>
  <c r="BC125" i="7"/>
  <c r="BB125" i="7"/>
  <c r="AW125" i="7"/>
  <c r="AU125" i="7"/>
  <c r="AS125" i="7"/>
  <c r="AR125" i="7"/>
  <c r="AQ125" i="7"/>
  <c r="AP125" i="7"/>
  <c r="AO125" i="7"/>
  <c r="AK125" i="7"/>
  <c r="AV125" i="7" s="1"/>
  <c r="AJ125" i="7"/>
  <c r="AT125" i="7" s="1"/>
  <c r="AI125" i="7"/>
  <c r="AH125" i="7"/>
  <c r="AN125" i="7" s="1"/>
  <c r="L125" i="7"/>
  <c r="BD124" i="7"/>
  <c r="BC124" i="7"/>
  <c r="BB124" i="7"/>
  <c r="AX124" i="7"/>
  <c r="AW124" i="7"/>
  <c r="AV124" i="7"/>
  <c r="AT124" i="7"/>
  <c r="AS124" i="7"/>
  <c r="AR124" i="7"/>
  <c r="AQ124" i="7"/>
  <c r="AK124" i="7"/>
  <c r="AU124" i="7" s="1"/>
  <c r="AJ124" i="7"/>
  <c r="AI124" i="7"/>
  <c r="AH124" i="7"/>
  <c r="AN124" i="7" s="1"/>
  <c r="L124" i="7"/>
  <c r="BB123" i="7"/>
  <c r="AT123" i="7"/>
  <c r="AS123" i="7"/>
  <c r="AR123" i="7"/>
  <c r="AQ123" i="7"/>
  <c r="AP123" i="7"/>
  <c r="AO123" i="7"/>
  <c r="AN123" i="7"/>
  <c r="AK123" i="7"/>
  <c r="AJ123" i="7"/>
  <c r="AI123" i="7"/>
  <c r="AH123" i="7"/>
  <c r="L123" i="7"/>
  <c r="BC122" i="7"/>
  <c r="BB122" i="7"/>
  <c r="AS122" i="7"/>
  <c r="AR122" i="7"/>
  <c r="AP122" i="7"/>
  <c r="AN122" i="7"/>
  <c r="AK122" i="7"/>
  <c r="AJ122" i="7"/>
  <c r="AT122" i="7" s="1"/>
  <c r="AI122" i="7"/>
  <c r="AH122" i="7"/>
  <c r="L122" i="7"/>
  <c r="BD121" i="7"/>
  <c r="BE121" i="7" s="1"/>
  <c r="BC121" i="7"/>
  <c r="BB121" i="7"/>
  <c r="AK121" i="7"/>
  <c r="AJ121" i="7"/>
  <c r="AI121" i="7"/>
  <c r="AO121" i="7" s="1"/>
  <c r="AH121" i="7"/>
  <c r="AN121" i="7" s="1"/>
  <c r="L121" i="7"/>
  <c r="BC120" i="7"/>
  <c r="BB120" i="7"/>
  <c r="AW120" i="7"/>
  <c r="AV120" i="7"/>
  <c r="AU120" i="7"/>
  <c r="AT120" i="7"/>
  <c r="AS120" i="7"/>
  <c r="AR120" i="7"/>
  <c r="AQ120" i="7"/>
  <c r="AP120" i="7"/>
  <c r="AK120" i="7"/>
  <c r="AJ120" i="7"/>
  <c r="AI120" i="7"/>
  <c r="AO120" i="7" s="1"/>
  <c r="AH120" i="7"/>
  <c r="AN120" i="7" s="1"/>
  <c r="L120" i="7"/>
  <c r="BB119" i="7"/>
  <c r="BC119" i="7" s="1"/>
  <c r="BD119" i="7" s="1"/>
  <c r="AX119" i="7"/>
  <c r="AW119" i="7"/>
  <c r="AU119" i="7"/>
  <c r="AS119" i="7"/>
  <c r="AK119" i="7"/>
  <c r="AV119" i="7" s="1"/>
  <c r="AJ119" i="7"/>
  <c r="AI119" i="7"/>
  <c r="AH119" i="7"/>
  <c r="AN119" i="7" s="1"/>
  <c r="L119" i="7"/>
  <c r="BB118" i="7"/>
  <c r="AW118" i="7"/>
  <c r="AV118" i="7"/>
  <c r="AU118" i="7"/>
  <c r="AT118" i="7"/>
  <c r="AP118" i="7"/>
  <c r="AO118" i="7"/>
  <c r="AK118" i="7"/>
  <c r="AJ118" i="7"/>
  <c r="AI118" i="7"/>
  <c r="AQ118" i="7" s="1"/>
  <c r="AH118" i="7"/>
  <c r="AN118" i="7" s="1"/>
  <c r="L118" i="7"/>
  <c r="BB117" i="7"/>
  <c r="BC117" i="7" s="1"/>
  <c r="BD117" i="7" s="1"/>
  <c r="AX117" i="7"/>
  <c r="AW117" i="7"/>
  <c r="AV117" i="7"/>
  <c r="AU117" i="7"/>
  <c r="AT117" i="7"/>
  <c r="AS117" i="7"/>
  <c r="AR117" i="7"/>
  <c r="AP117" i="7"/>
  <c r="AN117" i="7"/>
  <c r="AK117" i="7"/>
  <c r="AJ117" i="7"/>
  <c r="AI117" i="7"/>
  <c r="AH117" i="7"/>
  <c r="L117" i="7"/>
  <c r="BC116" i="7"/>
  <c r="BB116" i="7"/>
  <c r="AW116" i="7"/>
  <c r="AV116" i="7"/>
  <c r="AT116" i="7"/>
  <c r="AR116" i="7"/>
  <c r="AQ116" i="7"/>
  <c r="AP116" i="7"/>
  <c r="AO116" i="7"/>
  <c r="AK116" i="7"/>
  <c r="AU116" i="7" s="1"/>
  <c r="AJ116" i="7"/>
  <c r="AS116" i="7" s="1"/>
  <c r="AI116" i="7"/>
  <c r="AH116" i="7"/>
  <c r="AN116" i="7" s="1"/>
  <c r="BD116" i="7" s="1"/>
  <c r="BE116" i="7" s="1"/>
  <c r="L116" i="7"/>
  <c r="BB115" i="7"/>
  <c r="BC115" i="7" s="1"/>
  <c r="AP115" i="7"/>
  <c r="AO115" i="7"/>
  <c r="AN115" i="7"/>
  <c r="AK115" i="7"/>
  <c r="AJ115" i="7"/>
  <c r="AI115" i="7"/>
  <c r="AQ115" i="7" s="1"/>
  <c r="AH115" i="7"/>
  <c r="L115" i="7"/>
  <c r="BB114" i="7"/>
  <c r="AW114" i="7"/>
  <c r="AV114" i="7"/>
  <c r="AU114" i="7"/>
  <c r="AT114" i="7"/>
  <c r="AS114" i="7"/>
  <c r="AR114" i="7"/>
  <c r="AQ114" i="7"/>
  <c r="AP114" i="7"/>
  <c r="AO114" i="7"/>
  <c r="AN114" i="7"/>
  <c r="AK114" i="7"/>
  <c r="AJ114" i="7"/>
  <c r="AI114" i="7"/>
  <c r="AH114" i="7"/>
  <c r="L114" i="7"/>
  <c r="BB113" i="7"/>
  <c r="BC113" i="7" s="1"/>
  <c r="AW113" i="7"/>
  <c r="AT113" i="7"/>
  <c r="AS113" i="7"/>
  <c r="AR113" i="7"/>
  <c r="AP113" i="7"/>
  <c r="AK113" i="7"/>
  <c r="AJ113" i="7"/>
  <c r="AI113" i="7"/>
  <c r="AH113" i="7"/>
  <c r="AN113" i="7" s="1"/>
  <c r="L113" i="7"/>
  <c r="BB112" i="7"/>
  <c r="AV112" i="7"/>
  <c r="AU112" i="7"/>
  <c r="AR112" i="7"/>
  <c r="AP112" i="7"/>
  <c r="AO112" i="7"/>
  <c r="AN112" i="7"/>
  <c r="AK112" i="7"/>
  <c r="AW112" i="7" s="1"/>
  <c r="AJ112" i="7"/>
  <c r="AT112" i="7" s="1"/>
  <c r="AI112" i="7"/>
  <c r="AQ112" i="7" s="1"/>
  <c r="AH112" i="7"/>
  <c r="L112" i="7"/>
  <c r="BC111" i="7"/>
  <c r="BD111" i="7" s="1"/>
  <c r="BE111" i="7" s="1"/>
  <c r="BB111" i="7"/>
  <c r="AW111" i="7"/>
  <c r="AV111" i="7"/>
  <c r="AU111" i="7"/>
  <c r="AT111" i="7"/>
  <c r="AS111" i="7"/>
  <c r="AR111" i="7"/>
  <c r="AP111" i="7"/>
  <c r="AO111" i="7"/>
  <c r="AN111" i="7"/>
  <c r="AK111" i="7"/>
  <c r="AJ111" i="7"/>
  <c r="AI111" i="7"/>
  <c r="AQ111" i="7" s="1"/>
  <c r="AH111" i="7"/>
  <c r="L111" i="7"/>
  <c r="BB110" i="7"/>
  <c r="AR110" i="7"/>
  <c r="AQ110" i="7"/>
  <c r="AP110" i="7"/>
  <c r="AO110" i="7"/>
  <c r="AK110" i="7"/>
  <c r="AV110" i="7" s="1"/>
  <c r="AJ110" i="7"/>
  <c r="AT110" i="7" s="1"/>
  <c r="AI110" i="7"/>
  <c r="AH110" i="7"/>
  <c r="AN110" i="7" s="1"/>
  <c r="L110" i="7"/>
  <c r="BB109" i="7"/>
  <c r="AS109" i="7"/>
  <c r="AP109" i="7"/>
  <c r="AO109" i="7"/>
  <c r="AK109" i="7"/>
  <c r="AJ109" i="7"/>
  <c r="AR109" i="7" s="1"/>
  <c r="AI109" i="7"/>
  <c r="AQ109" i="7" s="1"/>
  <c r="AH109" i="7"/>
  <c r="AN109" i="7" s="1"/>
  <c r="L109" i="7"/>
  <c r="BB108" i="7"/>
  <c r="AW108" i="7"/>
  <c r="AV108" i="7"/>
  <c r="AU108" i="7"/>
  <c r="AT108" i="7"/>
  <c r="AS108" i="7"/>
  <c r="AR108" i="7"/>
  <c r="AQ108" i="7"/>
  <c r="AP108" i="7"/>
  <c r="AO108" i="7"/>
  <c r="AN108" i="7"/>
  <c r="AK108" i="7"/>
  <c r="AJ108" i="7"/>
  <c r="AI108" i="7"/>
  <c r="AH108" i="7"/>
  <c r="L108" i="7"/>
  <c r="BB107" i="7"/>
  <c r="AS107" i="7"/>
  <c r="AR107" i="7"/>
  <c r="AK107" i="7"/>
  <c r="AJ107" i="7"/>
  <c r="AT107" i="7" s="1"/>
  <c r="AI107" i="7"/>
  <c r="AH107" i="7"/>
  <c r="AN107" i="7" s="1"/>
  <c r="L107" i="7"/>
  <c r="BB106" i="7"/>
  <c r="AW106" i="7"/>
  <c r="AV106" i="7"/>
  <c r="AP106" i="7"/>
  <c r="AO106" i="7"/>
  <c r="AK106" i="7"/>
  <c r="AU106" i="7" s="1"/>
  <c r="AJ106" i="7"/>
  <c r="AI106" i="7"/>
  <c r="AQ106" i="7" s="1"/>
  <c r="AH106" i="7"/>
  <c r="AN106" i="7" s="1"/>
  <c r="L106" i="7"/>
  <c r="BB105" i="7"/>
  <c r="AW105" i="7"/>
  <c r="AV105" i="7"/>
  <c r="AU105" i="7"/>
  <c r="AT105" i="7"/>
  <c r="AS105" i="7"/>
  <c r="AO105" i="7"/>
  <c r="AN105" i="7"/>
  <c r="AK105" i="7"/>
  <c r="AJ105" i="7"/>
  <c r="AR105" i="7" s="1"/>
  <c r="AI105" i="7"/>
  <c r="AH105" i="7"/>
  <c r="L105" i="7"/>
  <c r="BB104" i="7"/>
  <c r="AV104" i="7"/>
  <c r="AQ104" i="7"/>
  <c r="AP104" i="7"/>
  <c r="AO104" i="7"/>
  <c r="AK104" i="7"/>
  <c r="AU104" i="7" s="1"/>
  <c r="AJ104" i="7"/>
  <c r="AI104" i="7"/>
  <c r="AH104" i="7"/>
  <c r="AN104" i="7" s="1"/>
  <c r="L104" i="7"/>
  <c r="BB103" i="7"/>
  <c r="AT103" i="7"/>
  <c r="AS103" i="7"/>
  <c r="AR103" i="7"/>
  <c r="AQ103" i="7"/>
  <c r="AP103" i="7"/>
  <c r="AO103" i="7"/>
  <c r="AN103" i="7"/>
  <c r="AK103" i="7"/>
  <c r="AJ103" i="7"/>
  <c r="AI103" i="7"/>
  <c r="AH103" i="7"/>
  <c r="L103" i="7"/>
  <c r="BC102" i="7"/>
  <c r="BB102" i="7"/>
  <c r="AP102" i="7"/>
  <c r="AO102" i="7"/>
  <c r="AK102" i="7"/>
  <c r="AJ102" i="7"/>
  <c r="AI102" i="7"/>
  <c r="AQ102" i="7" s="1"/>
  <c r="AH102" i="7"/>
  <c r="AN102" i="7" s="1"/>
  <c r="L102" i="7"/>
  <c r="BB101" i="7"/>
  <c r="AV101" i="7"/>
  <c r="AU101" i="7"/>
  <c r="AQ101" i="7"/>
  <c r="AP101" i="7"/>
  <c r="AO101" i="7"/>
  <c r="AK101" i="7"/>
  <c r="AW101" i="7" s="1"/>
  <c r="AJ101" i="7"/>
  <c r="AI101" i="7"/>
  <c r="AH101" i="7"/>
  <c r="AN101" i="7" s="1"/>
  <c r="L101" i="7"/>
  <c r="BB100" i="7"/>
  <c r="AO100" i="7"/>
  <c r="AN100" i="7"/>
  <c r="AK100" i="7"/>
  <c r="AJ100" i="7"/>
  <c r="AI100" i="7"/>
  <c r="AH100" i="7"/>
  <c r="L100" i="7"/>
  <c r="BB99" i="7"/>
  <c r="AQ99" i="7"/>
  <c r="AP99" i="7"/>
  <c r="AO99" i="7"/>
  <c r="AN99" i="7"/>
  <c r="AK99" i="7"/>
  <c r="AJ99" i="7"/>
  <c r="AI99" i="7"/>
  <c r="AH99" i="7"/>
  <c r="L99" i="7"/>
  <c r="BB98" i="7"/>
  <c r="AR98" i="7"/>
  <c r="AN98" i="7"/>
  <c r="AK98" i="7"/>
  <c r="AJ98" i="7"/>
  <c r="AI98" i="7"/>
  <c r="AO98" i="7" s="1"/>
  <c r="AH98" i="7"/>
  <c r="L98" i="7"/>
  <c r="BC97" i="7"/>
  <c r="BD97" i="7" s="1"/>
  <c r="BB97" i="7"/>
  <c r="AW97" i="7"/>
  <c r="AV97" i="7"/>
  <c r="AU97" i="7"/>
  <c r="AT97" i="7"/>
  <c r="AS97" i="7"/>
  <c r="AR97" i="7"/>
  <c r="AQ97" i="7"/>
  <c r="AP97" i="7"/>
  <c r="AO97" i="7"/>
  <c r="BE97" i="7" s="1"/>
  <c r="AN97" i="7"/>
  <c r="AK97" i="7"/>
  <c r="AJ97" i="7"/>
  <c r="AI97" i="7"/>
  <c r="AH97" i="7"/>
  <c r="L97" i="7"/>
  <c r="BC96" i="7"/>
  <c r="BB96" i="7"/>
  <c r="AS96" i="7"/>
  <c r="AR96" i="7"/>
  <c r="AQ96" i="7"/>
  <c r="AP96" i="7"/>
  <c r="AO96" i="7"/>
  <c r="AK96" i="7"/>
  <c r="AJ96" i="7"/>
  <c r="AT96" i="7" s="1"/>
  <c r="AI96" i="7"/>
  <c r="AH96" i="7"/>
  <c r="AN96" i="7" s="1"/>
  <c r="L96" i="7"/>
  <c r="BB95" i="7"/>
  <c r="BC95" i="7" s="1"/>
  <c r="BD95" i="7" s="1"/>
  <c r="AX95" i="7" s="1"/>
  <c r="AW95" i="7"/>
  <c r="AU95" i="7"/>
  <c r="AT95" i="7"/>
  <c r="AS95" i="7"/>
  <c r="AR95" i="7"/>
  <c r="AO95" i="7"/>
  <c r="AN95" i="7"/>
  <c r="AK95" i="7"/>
  <c r="AV95" i="7" s="1"/>
  <c r="AJ95" i="7"/>
  <c r="AI95" i="7"/>
  <c r="AH95" i="7"/>
  <c r="L95" i="7"/>
  <c r="BB94" i="7"/>
  <c r="AW94" i="7"/>
  <c r="AV94" i="7"/>
  <c r="AU94" i="7"/>
  <c r="AT94" i="7"/>
  <c r="AS94" i="7"/>
  <c r="AR94" i="7"/>
  <c r="AK94" i="7"/>
  <c r="AJ94" i="7"/>
  <c r="AI94" i="7"/>
  <c r="AH94" i="7"/>
  <c r="AN94" i="7" s="1"/>
  <c r="L94" i="7"/>
  <c r="BC93" i="7"/>
  <c r="BB93" i="7"/>
  <c r="AO93" i="7"/>
  <c r="AK93" i="7"/>
  <c r="AJ93" i="7"/>
  <c r="AI93" i="7"/>
  <c r="AH93" i="7"/>
  <c r="AN93" i="7" s="1"/>
  <c r="L93" i="7"/>
  <c r="BB92" i="7"/>
  <c r="BC92" i="7" s="1"/>
  <c r="AR92" i="7"/>
  <c r="AO92" i="7"/>
  <c r="AN92" i="7"/>
  <c r="AK92" i="7"/>
  <c r="AJ92" i="7"/>
  <c r="AI92" i="7"/>
  <c r="AH92" i="7"/>
  <c r="L92" i="7"/>
  <c r="BB91" i="7"/>
  <c r="AW91" i="7"/>
  <c r="AV91" i="7"/>
  <c r="AU91" i="7"/>
  <c r="AT91" i="7"/>
  <c r="AS91" i="7"/>
  <c r="AR91" i="7"/>
  <c r="AQ91" i="7"/>
  <c r="AP91" i="7"/>
  <c r="AO91" i="7"/>
  <c r="AN91" i="7"/>
  <c r="AK91" i="7"/>
  <c r="AJ91" i="7"/>
  <c r="AI91" i="7"/>
  <c r="AH91" i="7"/>
  <c r="L91" i="7"/>
  <c r="BD90" i="7"/>
  <c r="BE90" i="7" s="1"/>
  <c r="BC90" i="7"/>
  <c r="BB90" i="7"/>
  <c r="AW90" i="7"/>
  <c r="AV90" i="7"/>
  <c r="AS90" i="7"/>
  <c r="AR90" i="7"/>
  <c r="AQ90" i="7"/>
  <c r="AP90" i="7"/>
  <c r="AO90" i="7"/>
  <c r="AK90" i="7"/>
  <c r="AU90" i="7" s="1"/>
  <c r="AJ90" i="7"/>
  <c r="AT90" i="7" s="1"/>
  <c r="AI90" i="7"/>
  <c r="AH90" i="7"/>
  <c r="AN90" i="7" s="1"/>
  <c r="L90" i="7"/>
  <c r="BB89" i="7"/>
  <c r="BC89" i="7" s="1"/>
  <c r="BD89" i="7" s="1"/>
  <c r="AX89" i="7" s="1"/>
  <c r="AW89" i="7"/>
  <c r="AU89" i="7"/>
  <c r="AT89" i="7"/>
  <c r="AS89" i="7"/>
  <c r="AR89" i="7"/>
  <c r="AO89" i="7"/>
  <c r="AN89" i="7"/>
  <c r="AK89" i="7"/>
  <c r="AV89" i="7" s="1"/>
  <c r="AJ89" i="7"/>
  <c r="AI89" i="7"/>
  <c r="AH89" i="7"/>
  <c r="L89" i="7"/>
  <c r="BB88" i="7"/>
  <c r="AW88" i="7"/>
  <c r="AV88" i="7"/>
  <c r="AU88" i="7"/>
  <c r="AT88" i="7"/>
  <c r="AS88" i="7"/>
  <c r="AR88" i="7"/>
  <c r="AK88" i="7"/>
  <c r="AJ88" i="7"/>
  <c r="AI88" i="7"/>
  <c r="AH88" i="7"/>
  <c r="AN88" i="7" s="1"/>
  <c r="L88" i="7"/>
  <c r="BC87" i="7"/>
  <c r="BD87" i="7" s="1"/>
  <c r="BB87" i="7"/>
  <c r="AX87" i="7"/>
  <c r="AW87" i="7"/>
  <c r="AV87" i="7"/>
  <c r="AK87" i="7"/>
  <c r="AU87" i="7" s="1"/>
  <c r="AJ87" i="7"/>
  <c r="AI87" i="7"/>
  <c r="AO87" i="7" s="1"/>
  <c r="AH87" i="7"/>
  <c r="AN87" i="7" s="1"/>
  <c r="L87" i="7"/>
  <c r="BB86" i="7"/>
  <c r="BC86" i="7" s="1"/>
  <c r="BD86" i="7" s="1"/>
  <c r="AN86" i="7"/>
  <c r="AK86" i="7"/>
  <c r="AJ86" i="7"/>
  <c r="AI86" i="7"/>
  <c r="AH86" i="7"/>
  <c r="L86" i="7"/>
  <c r="BB85" i="7"/>
  <c r="AW85" i="7"/>
  <c r="AV85" i="7"/>
  <c r="AU85" i="7"/>
  <c r="AT85" i="7"/>
  <c r="AS85" i="7"/>
  <c r="AR85" i="7"/>
  <c r="AQ85" i="7"/>
  <c r="AP85" i="7"/>
  <c r="AO85" i="7"/>
  <c r="AN85" i="7"/>
  <c r="AK85" i="7"/>
  <c r="AJ85" i="7"/>
  <c r="AI85" i="7"/>
  <c r="AH85" i="7"/>
  <c r="L85" i="7"/>
  <c r="BD84" i="7"/>
  <c r="BE84" i="7" s="1"/>
  <c r="BC84" i="7"/>
  <c r="BB84" i="7"/>
  <c r="AS84" i="7"/>
  <c r="AR84" i="7"/>
  <c r="AQ84" i="7"/>
  <c r="AP84" i="7"/>
  <c r="AO84" i="7"/>
  <c r="AK84" i="7"/>
  <c r="AJ84" i="7"/>
  <c r="AT84" i="7" s="1"/>
  <c r="AI84" i="7"/>
  <c r="AH84" i="7"/>
  <c r="AN84" i="7" s="1"/>
  <c r="L84" i="7"/>
  <c r="BE83" i="7"/>
  <c r="BB83" i="7"/>
  <c r="BC83" i="7" s="1"/>
  <c r="BD83" i="7" s="1"/>
  <c r="AX83" i="7"/>
  <c r="AW83" i="7"/>
  <c r="AU83" i="7"/>
  <c r="AT83" i="7"/>
  <c r="AS83" i="7"/>
  <c r="AR83" i="7"/>
  <c r="AO83" i="7"/>
  <c r="AN83" i="7"/>
  <c r="AK83" i="7"/>
  <c r="AV83" i="7" s="1"/>
  <c r="AJ83" i="7"/>
  <c r="AI83" i="7"/>
  <c r="AH83" i="7"/>
  <c r="L83" i="7"/>
  <c r="BB82" i="7"/>
  <c r="AW82" i="7"/>
  <c r="AV82" i="7"/>
  <c r="AU82" i="7"/>
  <c r="AT82" i="7"/>
  <c r="AS82" i="7"/>
  <c r="AR82" i="7"/>
  <c r="AK82" i="7"/>
  <c r="AJ82" i="7"/>
  <c r="AI82" i="7"/>
  <c r="AH82" i="7"/>
  <c r="AN82" i="7" s="1"/>
  <c r="L82" i="7"/>
  <c r="BB81" i="7"/>
  <c r="AP81" i="7"/>
  <c r="AK81" i="7"/>
  <c r="AJ81" i="7"/>
  <c r="AI81" i="7"/>
  <c r="AO81" i="7" s="1"/>
  <c r="AH81" i="7"/>
  <c r="AN81" i="7" s="1"/>
  <c r="L81" i="7"/>
  <c r="BB80" i="7"/>
  <c r="BC80" i="7" s="1"/>
  <c r="AW80" i="7"/>
  <c r="AV80" i="7"/>
  <c r="AU80" i="7"/>
  <c r="AT80" i="7"/>
  <c r="AS80" i="7"/>
  <c r="AR80" i="7"/>
  <c r="AO80" i="7"/>
  <c r="AN80" i="7"/>
  <c r="BD80" i="7" s="1"/>
  <c r="BE80" i="7" s="1"/>
  <c r="AK80" i="7"/>
  <c r="AJ80" i="7"/>
  <c r="AI80" i="7"/>
  <c r="AH80" i="7"/>
  <c r="L80" i="7"/>
  <c r="BB79" i="7"/>
  <c r="AW79" i="7"/>
  <c r="AV79" i="7"/>
  <c r="AU79" i="7"/>
  <c r="AT79" i="7"/>
  <c r="AS79" i="7"/>
  <c r="AR79" i="7"/>
  <c r="AK79" i="7"/>
  <c r="AJ79" i="7"/>
  <c r="AI79" i="7"/>
  <c r="AH79" i="7"/>
  <c r="AN79" i="7" s="1"/>
  <c r="L79" i="7"/>
  <c r="BB78" i="7"/>
  <c r="AK78" i="7"/>
  <c r="AJ78" i="7"/>
  <c r="AI78" i="7"/>
  <c r="AH78" i="7"/>
  <c r="AN78" i="7" s="1"/>
  <c r="L78" i="7"/>
  <c r="BB77" i="7"/>
  <c r="BC77" i="7" s="1"/>
  <c r="BD77" i="7" s="1"/>
  <c r="BE77" i="7" s="1"/>
  <c r="AW77" i="7"/>
  <c r="AV77" i="7"/>
  <c r="AU77" i="7"/>
  <c r="AT77" i="7"/>
  <c r="AS77" i="7"/>
  <c r="AR77" i="7"/>
  <c r="AO77" i="7"/>
  <c r="AN77" i="7"/>
  <c r="AK77" i="7"/>
  <c r="AJ77" i="7"/>
  <c r="AI77" i="7"/>
  <c r="AH77" i="7"/>
  <c r="L77" i="7"/>
  <c r="BB76" i="7"/>
  <c r="AW76" i="7"/>
  <c r="AV76" i="7"/>
  <c r="AU76" i="7"/>
  <c r="AT76" i="7"/>
  <c r="AS76" i="7"/>
  <c r="AR76" i="7"/>
  <c r="AK76" i="7"/>
  <c r="AJ76" i="7"/>
  <c r="AI76" i="7"/>
  <c r="AH76" i="7"/>
  <c r="AN76" i="7" s="1"/>
  <c r="L76" i="7"/>
  <c r="BC75" i="7"/>
  <c r="BD75" i="7" s="1"/>
  <c r="BB75" i="7"/>
  <c r="AN75" i="7"/>
  <c r="AK75" i="7"/>
  <c r="AJ75" i="7"/>
  <c r="AI75" i="7"/>
  <c r="AH75" i="7"/>
  <c r="L75" i="7"/>
  <c r="BB74" i="7"/>
  <c r="BC74" i="7" s="1"/>
  <c r="AW74" i="7"/>
  <c r="AV74" i="7"/>
  <c r="AU74" i="7"/>
  <c r="AT74" i="7"/>
  <c r="AS74" i="7"/>
  <c r="AR74" i="7"/>
  <c r="AO74" i="7"/>
  <c r="AN74" i="7"/>
  <c r="AK74" i="7"/>
  <c r="AJ74" i="7"/>
  <c r="AI74" i="7"/>
  <c r="AH74" i="7"/>
  <c r="L74" i="7"/>
  <c r="BB73" i="7"/>
  <c r="AW73" i="7"/>
  <c r="AV73" i="7"/>
  <c r="AU73" i="7"/>
  <c r="AT73" i="7"/>
  <c r="AS73" i="7"/>
  <c r="AR73" i="7"/>
  <c r="AK73" i="7"/>
  <c r="AJ73" i="7"/>
  <c r="AI73" i="7"/>
  <c r="AH73" i="7"/>
  <c r="AN73" i="7" s="1"/>
  <c r="BB72" i="7"/>
  <c r="AP72" i="7"/>
  <c r="AO72" i="7"/>
  <c r="AN72" i="7"/>
  <c r="AK72" i="7"/>
  <c r="AJ72" i="7"/>
  <c r="AI72" i="7"/>
  <c r="AQ72" i="7" s="1"/>
  <c r="AH72" i="7"/>
  <c r="BB71" i="7"/>
  <c r="BC71" i="7" s="1"/>
  <c r="BD71" i="7" s="1"/>
  <c r="BE71" i="7" s="1"/>
  <c r="BF71" i="7" s="1"/>
  <c r="BG71" i="7" s="1"/>
  <c r="AY71" i="7"/>
  <c r="AS71" i="7"/>
  <c r="AQ71" i="7"/>
  <c r="AP71" i="7"/>
  <c r="AK71" i="7"/>
  <c r="AJ71" i="7"/>
  <c r="AT71" i="7" s="1"/>
  <c r="AI71" i="7"/>
  <c r="AO71" i="7" s="1"/>
  <c r="AH71" i="7"/>
  <c r="AN71" i="7" s="1"/>
  <c r="L71" i="7"/>
  <c r="BD70" i="7"/>
  <c r="BE70" i="7" s="1"/>
  <c r="BC70" i="7"/>
  <c r="BB70" i="7"/>
  <c r="AW70" i="7"/>
  <c r="AV70" i="7"/>
  <c r="AU70" i="7"/>
  <c r="AT70" i="7"/>
  <c r="AS70" i="7"/>
  <c r="AR70" i="7"/>
  <c r="AQ70" i="7"/>
  <c r="AK70" i="7"/>
  <c r="AJ70" i="7"/>
  <c r="AI70" i="7"/>
  <c r="AO70" i="7" s="1"/>
  <c r="AH70" i="7"/>
  <c r="AN70" i="7" s="1"/>
  <c r="L70" i="7"/>
  <c r="BB69" i="7"/>
  <c r="AR69" i="7"/>
  <c r="AQ69" i="7"/>
  <c r="AP69" i="7"/>
  <c r="AN69" i="7"/>
  <c r="AK69" i="7"/>
  <c r="AJ69" i="7"/>
  <c r="AI69" i="7"/>
  <c r="AO69" i="7" s="1"/>
  <c r="AH69" i="7"/>
  <c r="L69" i="7"/>
  <c r="BC68" i="7"/>
  <c r="BB68" i="7"/>
  <c r="AW68" i="7"/>
  <c r="AV68" i="7"/>
  <c r="AU68" i="7"/>
  <c r="AT68" i="7"/>
  <c r="AS68" i="7"/>
  <c r="AN68" i="7"/>
  <c r="AK68" i="7"/>
  <c r="AJ68" i="7"/>
  <c r="AR68" i="7" s="1"/>
  <c r="AI68" i="7"/>
  <c r="AH68" i="7"/>
  <c r="L68" i="7"/>
  <c r="BB67" i="7"/>
  <c r="AW67" i="7"/>
  <c r="AV67" i="7"/>
  <c r="AU67" i="7"/>
  <c r="AT67" i="7"/>
  <c r="AS67" i="7"/>
  <c r="AR67" i="7"/>
  <c r="AQ67" i="7"/>
  <c r="AP67" i="7"/>
  <c r="AK67" i="7"/>
  <c r="AJ67" i="7"/>
  <c r="AI67" i="7"/>
  <c r="AO67" i="7" s="1"/>
  <c r="AH67" i="7"/>
  <c r="AN67" i="7" s="1"/>
  <c r="L67" i="7"/>
  <c r="BB66" i="7"/>
  <c r="AT66" i="7"/>
  <c r="AS66" i="7"/>
  <c r="AR66" i="7"/>
  <c r="AQ66" i="7"/>
  <c r="AP66" i="7"/>
  <c r="AO66" i="7"/>
  <c r="AN66" i="7"/>
  <c r="AK66" i="7"/>
  <c r="AJ66" i="7"/>
  <c r="AI66" i="7"/>
  <c r="AH66" i="7"/>
  <c r="L66" i="7"/>
  <c r="BB65" i="7"/>
  <c r="AW65" i="7"/>
  <c r="AV65" i="7"/>
  <c r="AQ65" i="7"/>
  <c r="AP65" i="7"/>
  <c r="AO65" i="7"/>
  <c r="AK65" i="7"/>
  <c r="AU65" i="7" s="1"/>
  <c r="AJ65" i="7"/>
  <c r="AI65" i="7"/>
  <c r="AH65" i="7"/>
  <c r="AN65" i="7" s="1"/>
  <c r="L65" i="7"/>
  <c r="BC64" i="7"/>
  <c r="BD64" i="7" s="1"/>
  <c r="BB64" i="7"/>
  <c r="AW64" i="7"/>
  <c r="AV64" i="7"/>
  <c r="AU64" i="7"/>
  <c r="AK64" i="7"/>
  <c r="AJ64" i="7"/>
  <c r="AR64" i="7" s="1"/>
  <c r="AI64" i="7"/>
  <c r="AH64" i="7"/>
  <c r="AN64" i="7" s="1"/>
  <c r="L64" i="7"/>
  <c r="BC63" i="7"/>
  <c r="BB63" i="7"/>
  <c r="AW63" i="7"/>
  <c r="AV63" i="7"/>
  <c r="AU63" i="7"/>
  <c r="AT63" i="7"/>
  <c r="AS63" i="7"/>
  <c r="AR63" i="7"/>
  <c r="AQ63" i="7"/>
  <c r="AP63" i="7"/>
  <c r="AK63" i="7"/>
  <c r="AJ63" i="7"/>
  <c r="AI63" i="7"/>
  <c r="AO63" i="7" s="1"/>
  <c r="AH63" i="7"/>
  <c r="AN63" i="7" s="1"/>
  <c r="L63" i="7"/>
  <c r="BB62" i="7"/>
  <c r="AT62" i="7"/>
  <c r="AS62" i="7"/>
  <c r="AR62" i="7"/>
  <c r="AQ62" i="7"/>
  <c r="AP62" i="7"/>
  <c r="AO62" i="7"/>
  <c r="AN62" i="7"/>
  <c r="AK62" i="7"/>
  <c r="AJ62" i="7"/>
  <c r="AI62" i="7"/>
  <c r="AH62" i="7"/>
  <c r="L62" i="7"/>
  <c r="BC61" i="7"/>
  <c r="BB61" i="7"/>
  <c r="AQ61" i="7"/>
  <c r="AP61" i="7"/>
  <c r="AN61" i="7"/>
  <c r="AK61" i="7"/>
  <c r="AU61" i="7" s="1"/>
  <c r="AJ61" i="7"/>
  <c r="AI61" i="7"/>
  <c r="AO61" i="7" s="1"/>
  <c r="AH61" i="7"/>
  <c r="L61" i="7"/>
  <c r="BC60" i="7"/>
  <c r="BB60" i="7"/>
  <c r="AW60" i="7"/>
  <c r="AV60" i="7"/>
  <c r="AU60" i="7"/>
  <c r="AT60" i="7"/>
  <c r="AN60" i="7"/>
  <c r="AK60" i="7"/>
  <c r="AJ60" i="7"/>
  <c r="AR60" i="7" s="1"/>
  <c r="AI60" i="7"/>
  <c r="AH60" i="7"/>
  <c r="L60" i="7"/>
  <c r="BB59" i="7"/>
  <c r="AW59" i="7"/>
  <c r="AV59" i="7"/>
  <c r="AU59" i="7"/>
  <c r="AT59" i="7"/>
  <c r="AS59" i="7"/>
  <c r="AR59" i="7"/>
  <c r="AQ59" i="7"/>
  <c r="AK59" i="7"/>
  <c r="AJ59" i="7"/>
  <c r="AI59" i="7"/>
  <c r="AO59" i="7" s="1"/>
  <c r="AH59" i="7"/>
  <c r="AN59" i="7" s="1"/>
  <c r="L59" i="7"/>
  <c r="BC58" i="7"/>
  <c r="BB58" i="7"/>
  <c r="AT58" i="7"/>
  <c r="AS58" i="7"/>
  <c r="AR58" i="7"/>
  <c r="AQ58" i="7"/>
  <c r="AP58" i="7"/>
  <c r="AO58" i="7"/>
  <c r="AN58" i="7"/>
  <c r="AK58" i="7"/>
  <c r="AJ58" i="7"/>
  <c r="AI58" i="7"/>
  <c r="AH58" i="7"/>
  <c r="L58" i="7"/>
  <c r="BB57" i="7"/>
  <c r="BC57" i="7" s="1"/>
  <c r="AW57" i="7"/>
  <c r="AV57" i="7"/>
  <c r="AQ57" i="7"/>
  <c r="AO57" i="7"/>
  <c r="AN57" i="7"/>
  <c r="AK57" i="7"/>
  <c r="AU57" i="7" s="1"/>
  <c r="AJ57" i="7"/>
  <c r="AI57" i="7"/>
  <c r="AP57" i="7" s="1"/>
  <c r="AH57" i="7"/>
  <c r="L57" i="7"/>
  <c r="BC56" i="7"/>
  <c r="BB56" i="7"/>
  <c r="AW56" i="7"/>
  <c r="AV56" i="7"/>
  <c r="AU56" i="7"/>
  <c r="AS56" i="7"/>
  <c r="AN56" i="7"/>
  <c r="AK56" i="7"/>
  <c r="AJ56" i="7"/>
  <c r="AR56" i="7" s="1"/>
  <c r="AI56" i="7"/>
  <c r="AH56" i="7"/>
  <c r="L56" i="7"/>
  <c r="BE55" i="7"/>
  <c r="BC55" i="7"/>
  <c r="BD55" i="7" s="1"/>
  <c r="BB55" i="7"/>
  <c r="AW55" i="7"/>
  <c r="AV55" i="7"/>
  <c r="AU55" i="7"/>
  <c r="AT55" i="7"/>
  <c r="AS55" i="7"/>
  <c r="AR55" i="7"/>
  <c r="AP55" i="7"/>
  <c r="AK55" i="7"/>
  <c r="AJ55" i="7"/>
  <c r="AI55" i="7"/>
  <c r="AO55" i="7" s="1"/>
  <c r="AH55" i="7"/>
  <c r="AN55" i="7" s="1"/>
  <c r="L55" i="7"/>
  <c r="BB54" i="7"/>
  <c r="AT54" i="7"/>
  <c r="AS54" i="7"/>
  <c r="AR54" i="7"/>
  <c r="AQ54" i="7"/>
  <c r="AP54" i="7"/>
  <c r="AO54" i="7"/>
  <c r="AN54" i="7"/>
  <c r="AK54" i="7"/>
  <c r="AJ54" i="7"/>
  <c r="AI54" i="7"/>
  <c r="AH54" i="7"/>
  <c r="L54" i="7"/>
  <c r="BC53" i="7"/>
  <c r="BB53" i="7"/>
  <c r="AW53" i="7"/>
  <c r="AV53" i="7"/>
  <c r="AP53" i="7"/>
  <c r="AO53" i="7"/>
  <c r="AK53" i="7"/>
  <c r="AU53" i="7" s="1"/>
  <c r="AJ53" i="7"/>
  <c r="AI53" i="7"/>
  <c r="AQ53" i="7" s="1"/>
  <c r="AH53" i="7"/>
  <c r="AN53" i="7" s="1"/>
  <c r="L53" i="7"/>
  <c r="BC52" i="7"/>
  <c r="BB52" i="7"/>
  <c r="AW52" i="7"/>
  <c r="AV52" i="7"/>
  <c r="AT52" i="7"/>
  <c r="AS52" i="7"/>
  <c r="AK52" i="7"/>
  <c r="AU52" i="7" s="1"/>
  <c r="AJ52" i="7"/>
  <c r="AR52" i="7" s="1"/>
  <c r="AI52" i="7"/>
  <c r="AH52" i="7"/>
  <c r="AN52" i="7" s="1"/>
  <c r="L52" i="7"/>
  <c r="BB51" i="7"/>
  <c r="AW51" i="7"/>
  <c r="AV51" i="7"/>
  <c r="AU51" i="7"/>
  <c r="AT51" i="7"/>
  <c r="AS51" i="7"/>
  <c r="AR51" i="7"/>
  <c r="AQ51" i="7"/>
  <c r="AP51" i="7"/>
  <c r="AK51" i="7"/>
  <c r="AJ51" i="7"/>
  <c r="AI51" i="7"/>
  <c r="AO51" i="7" s="1"/>
  <c r="AH51" i="7"/>
  <c r="AN51" i="7" s="1"/>
  <c r="L51" i="7"/>
  <c r="BC50" i="7"/>
  <c r="BD50" i="7" s="1"/>
  <c r="BB50" i="7"/>
  <c r="AT50" i="7"/>
  <c r="AS50" i="7"/>
  <c r="AR50" i="7"/>
  <c r="AQ50" i="7"/>
  <c r="AP50" i="7"/>
  <c r="AO50" i="7"/>
  <c r="AN50" i="7"/>
  <c r="AK50" i="7"/>
  <c r="AJ50" i="7"/>
  <c r="AI50" i="7"/>
  <c r="AH50" i="7"/>
  <c r="L50" i="7"/>
  <c r="BB49" i="7"/>
  <c r="BC49" i="7" s="1"/>
  <c r="BD49" i="7" s="1"/>
  <c r="AX49" i="7"/>
  <c r="AW49" i="7"/>
  <c r="AK49" i="7"/>
  <c r="AU49" i="7" s="1"/>
  <c r="AJ49" i="7"/>
  <c r="AI49" i="7"/>
  <c r="AQ49" i="7" s="1"/>
  <c r="AH49" i="7"/>
  <c r="AN49" i="7" s="1"/>
  <c r="L49" i="7"/>
  <c r="BC48" i="7"/>
  <c r="BB48" i="7"/>
  <c r="AV48" i="7"/>
  <c r="AN48" i="7"/>
  <c r="AK48" i="7"/>
  <c r="AJ48" i="7"/>
  <c r="AI48" i="7"/>
  <c r="AH48" i="7"/>
  <c r="L48" i="7"/>
  <c r="BB47" i="7"/>
  <c r="AW47" i="7"/>
  <c r="AV47" i="7"/>
  <c r="AU47" i="7"/>
  <c r="AT47" i="7"/>
  <c r="AS47" i="7"/>
  <c r="AR47" i="7"/>
  <c r="AQ47" i="7"/>
  <c r="AP47" i="7"/>
  <c r="AN47" i="7"/>
  <c r="AK47" i="7"/>
  <c r="AJ47" i="7"/>
  <c r="AI47" i="7"/>
  <c r="AO47" i="7" s="1"/>
  <c r="AH47" i="7"/>
  <c r="L47" i="7"/>
  <c r="BB46" i="7"/>
  <c r="AT46" i="7"/>
  <c r="AS46" i="7"/>
  <c r="AR46" i="7"/>
  <c r="AQ46" i="7"/>
  <c r="AP46" i="7"/>
  <c r="AO46" i="7"/>
  <c r="AN46" i="7"/>
  <c r="AK46" i="7"/>
  <c r="AJ46" i="7"/>
  <c r="AI46" i="7"/>
  <c r="AH46" i="7"/>
  <c r="L46" i="7"/>
  <c r="BB45" i="7"/>
  <c r="BC45" i="7" s="1"/>
  <c r="AW45" i="7"/>
  <c r="AV45" i="7"/>
  <c r="AT45" i="7"/>
  <c r="AP45" i="7"/>
  <c r="AO45" i="7"/>
  <c r="AK45" i="7"/>
  <c r="AU45" i="7" s="1"/>
  <c r="AJ45" i="7"/>
  <c r="AI45" i="7"/>
  <c r="AQ45" i="7" s="1"/>
  <c r="AH45" i="7"/>
  <c r="AN45" i="7" s="1"/>
  <c r="L45" i="7"/>
  <c r="BC44" i="7"/>
  <c r="BB44" i="7"/>
  <c r="AW44" i="7"/>
  <c r="AU44" i="7"/>
  <c r="AK44" i="7"/>
  <c r="AV44" i="7" s="1"/>
  <c r="AJ44" i="7"/>
  <c r="AI44" i="7"/>
  <c r="AH44" i="7"/>
  <c r="AN44" i="7" s="1"/>
  <c r="L44" i="7"/>
  <c r="BC43" i="7"/>
  <c r="BD43" i="7" s="1"/>
  <c r="BB43" i="7"/>
  <c r="AW43" i="7"/>
  <c r="AV43" i="7"/>
  <c r="AU43" i="7"/>
  <c r="AT43" i="7"/>
  <c r="AS43" i="7"/>
  <c r="AR43" i="7"/>
  <c r="AN43" i="7"/>
  <c r="AK43" i="7"/>
  <c r="AJ43" i="7"/>
  <c r="AI43" i="7"/>
  <c r="AH43" i="7"/>
  <c r="L43" i="7"/>
  <c r="BB42" i="7"/>
  <c r="AT42" i="7"/>
  <c r="AS42" i="7"/>
  <c r="AR42" i="7"/>
  <c r="AQ42" i="7"/>
  <c r="AP42" i="7"/>
  <c r="AO42" i="7"/>
  <c r="AN42" i="7"/>
  <c r="AK42" i="7"/>
  <c r="AJ42" i="7"/>
  <c r="AI42" i="7"/>
  <c r="AH42" i="7"/>
  <c r="L42" i="7"/>
  <c r="BB41" i="7"/>
  <c r="AW41" i="7"/>
  <c r="AV41" i="7"/>
  <c r="AT41" i="7"/>
  <c r="AQ41" i="7"/>
  <c r="AP41" i="7"/>
  <c r="AN41" i="7"/>
  <c r="AK41" i="7"/>
  <c r="AU41" i="7" s="1"/>
  <c r="AJ41" i="7"/>
  <c r="AI41" i="7"/>
  <c r="AO41" i="7" s="1"/>
  <c r="AH41" i="7"/>
  <c r="L41" i="7"/>
  <c r="BC40" i="7"/>
  <c r="BB40" i="7"/>
  <c r="AW40" i="7"/>
  <c r="AV40" i="7"/>
  <c r="AU40" i="7"/>
  <c r="AS40" i="7"/>
  <c r="AQ40" i="7"/>
  <c r="AK40" i="7"/>
  <c r="AJ40" i="7"/>
  <c r="AR40" i="7" s="1"/>
  <c r="AI40" i="7"/>
  <c r="AH40" i="7"/>
  <c r="AN40" i="7" s="1"/>
  <c r="L40" i="7"/>
  <c r="BB39" i="7"/>
  <c r="AW39" i="7"/>
  <c r="AV39" i="7"/>
  <c r="AU39" i="7"/>
  <c r="AT39" i="7"/>
  <c r="AS39" i="7"/>
  <c r="AR39" i="7"/>
  <c r="AK39" i="7"/>
  <c r="AJ39" i="7"/>
  <c r="AI39" i="7"/>
  <c r="AH39" i="7"/>
  <c r="AN39" i="7" s="1"/>
  <c r="L39" i="7"/>
  <c r="BB38" i="7"/>
  <c r="AT38" i="7"/>
  <c r="AS38" i="7"/>
  <c r="AR38" i="7"/>
  <c r="AN38" i="7"/>
  <c r="AK38" i="7"/>
  <c r="AJ38" i="7"/>
  <c r="AI38" i="7"/>
  <c r="AO38" i="7" s="1"/>
  <c r="AH38" i="7"/>
  <c r="L38" i="7"/>
  <c r="BC37" i="7"/>
  <c r="BB37" i="7"/>
  <c r="AW37" i="7"/>
  <c r="AV37" i="7"/>
  <c r="AT37" i="7"/>
  <c r="AQ37" i="7"/>
  <c r="AP37" i="7"/>
  <c r="AN37" i="7"/>
  <c r="AK37" i="7"/>
  <c r="AU37" i="7" s="1"/>
  <c r="AJ37" i="7"/>
  <c r="AI37" i="7"/>
  <c r="AO37" i="7" s="1"/>
  <c r="AH37" i="7"/>
  <c r="L37" i="7"/>
  <c r="BC36" i="7"/>
  <c r="BB36" i="7"/>
  <c r="AW36" i="7"/>
  <c r="AT36" i="7"/>
  <c r="AS36" i="7"/>
  <c r="AN36" i="7"/>
  <c r="AK36" i="7"/>
  <c r="AV36" i="7" s="1"/>
  <c r="AJ36" i="7"/>
  <c r="AR36" i="7" s="1"/>
  <c r="AI36" i="7"/>
  <c r="AQ36" i="7" s="1"/>
  <c r="AH36" i="7"/>
  <c r="L36" i="7"/>
  <c r="BC35" i="7"/>
  <c r="BB35" i="7"/>
  <c r="AW35" i="7"/>
  <c r="AV35" i="7"/>
  <c r="AU35" i="7"/>
  <c r="AT35" i="7"/>
  <c r="AS35" i="7"/>
  <c r="AR35" i="7"/>
  <c r="AQ35" i="7"/>
  <c r="AP35" i="7"/>
  <c r="AK35" i="7"/>
  <c r="AJ35" i="7"/>
  <c r="AI35" i="7"/>
  <c r="AO35" i="7" s="1"/>
  <c r="AH35" i="7"/>
  <c r="AN35" i="7" s="1"/>
  <c r="L35" i="7"/>
  <c r="BB34" i="7"/>
  <c r="AT34" i="7"/>
  <c r="AS34" i="7"/>
  <c r="AR34" i="7"/>
  <c r="AN34" i="7"/>
  <c r="AK34" i="7"/>
  <c r="AJ34" i="7"/>
  <c r="AI34" i="7"/>
  <c r="AH34" i="7"/>
  <c r="L34" i="7"/>
  <c r="BB33" i="7"/>
  <c r="BC33" i="7" s="1"/>
  <c r="AQ33" i="7"/>
  <c r="AP33" i="7"/>
  <c r="AO33" i="7"/>
  <c r="AN33" i="7"/>
  <c r="AK33" i="7"/>
  <c r="AJ33" i="7"/>
  <c r="AI33" i="7"/>
  <c r="AH33" i="7"/>
  <c r="L33" i="7"/>
  <c r="BC32" i="7"/>
  <c r="BB32" i="7"/>
  <c r="AW32" i="7"/>
  <c r="AV32" i="7"/>
  <c r="AU32" i="7"/>
  <c r="AT32" i="7"/>
  <c r="AS32" i="7"/>
  <c r="AQ32" i="7"/>
  <c r="AN32" i="7"/>
  <c r="AK32" i="7"/>
  <c r="AJ32" i="7"/>
  <c r="AR32" i="7" s="1"/>
  <c r="AI32" i="7"/>
  <c r="AH32" i="7"/>
  <c r="L32" i="7"/>
  <c r="BC31" i="7"/>
  <c r="BB31" i="7"/>
  <c r="AW31" i="7"/>
  <c r="AV31" i="7"/>
  <c r="AU31" i="7"/>
  <c r="AT31" i="7"/>
  <c r="AS31" i="7"/>
  <c r="AR31" i="7"/>
  <c r="AQ31" i="7"/>
  <c r="AN31" i="7"/>
  <c r="AK31" i="7"/>
  <c r="AJ31" i="7"/>
  <c r="AI31" i="7"/>
  <c r="AO31" i="7" s="1"/>
  <c r="AH31" i="7"/>
  <c r="L31" i="7"/>
  <c r="BC30" i="7"/>
  <c r="BD30" i="7" s="1"/>
  <c r="BB30" i="7"/>
  <c r="AW30" i="7"/>
  <c r="AT30" i="7"/>
  <c r="AS30" i="7"/>
  <c r="AR30" i="7"/>
  <c r="AP30" i="7"/>
  <c r="AN30" i="7"/>
  <c r="AK30" i="7"/>
  <c r="AJ30" i="7"/>
  <c r="AI30" i="7"/>
  <c r="AH30" i="7"/>
  <c r="L30" i="7"/>
  <c r="BB29" i="7"/>
  <c r="AK29" i="7"/>
  <c r="AJ29" i="7"/>
  <c r="AI29" i="7"/>
  <c r="AH29" i="7"/>
  <c r="AN29" i="7" s="1"/>
  <c r="L29" i="7"/>
  <c r="BC28" i="7"/>
  <c r="BB28" i="7"/>
  <c r="AQ28" i="7"/>
  <c r="AN28" i="7"/>
  <c r="AK28" i="7"/>
  <c r="AJ28" i="7"/>
  <c r="AI28" i="7"/>
  <c r="AH28" i="7"/>
  <c r="L28" i="7"/>
  <c r="BB27" i="7"/>
  <c r="AW27" i="7"/>
  <c r="AV27" i="7"/>
  <c r="AU27" i="7"/>
  <c r="AT27" i="7"/>
  <c r="AS27" i="7"/>
  <c r="AR27" i="7"/>
  <c r="AN27" i="7"/>
  <c r="AK27" i="7"/>
  <c r="AJ27" i="7"/>
  <c r="AI27" i="7"/>
  <c r="AO27" i="7" s="1"/>
  <c r="AH27" i="7"/>
  <c r="L27" i="7"/>
  <c r="BC26" i="7"/>
  <c r="BB26" i="7"/>
  <c r="AW26" i="7"/>
  <c r="AT26" i="7"/>
  <c r="AS26" i="7"/>
  <c r="AR26" i="7"/>
  <c r="AQ26" i="7"/>
  <c r="AO26" i="7"/>
  <c r="AN26" i="7"/>
  <c r="AK26" i="7"/>
  <c r="AJ26" i="7"/>
  <c r="AI26" i="7"/>
  <c r="AP26" i="7" s="1"/>
  <c r="AH26" i="7"/>
  <c r="L26" i="7"/>
  <c r="BB25" i="7"/>
  <c r="BC25" i="7" s="1"/>
  <c r="AW25" i="7"/>
  <c r="AK25" i="7"/>
  <c r="AU25" i="7" s="1"/>
  <c r="AJ25" i="7"/>
  <c r="AI25" i="7"/>
  <c r="AQ25" i="7" s="1"/>
  <c r="AH25" i="7"/>
  <c r="AN25" i="7" s="1"/>
  <c r="L25" i="7"/>
  <c r="BC24" i="7"/>
  <c r="BB24" i="7"/>
  <c r="AN24" i="7"/>
  <c r="AK24" i="7"/>
  <c r="AV24" i="7" s="1"/>
  <c r="AJ24" i="7"/>
  <c r="AI24" i="7"/>
  <c r="AH24" i="7"/>
  <c r="L24" i="7"/>
  <c r="BB23" i="7"/>
  <c r="AW23" i="7"/>
  <c r="AV23" i="7"/>
  <c r="AU23" i="7"/>
  <c r="AT23" i="7"/>
  <c r="AS23" i="7"/>
  <c r="AR23" i="7"/>
  <c r="AQ23" i="7"/>
  <c r="AP23" i="7"/>
  <c r="AN23" i="7"/>
  <c r="AK23" i="7"/>
  <c r="AJ23" i="7"/>
  <c r="AI23" i="7"/>
  <c r="AO23" i="7" s="1"/>
  <c r="AH23" i="7"/>
  <c r="L23" i="7"/>
  <c r="BB22" i="7"/>
  <c r="AT22" i="7"/>
  <c r="AS22" i="7"/>
  <c r="AR22" i="7"/>
  <c r="AQ22" i="7"/>
  <c r="AP22" i="7"/>
  <c r="AO22" i="7"/>
  <c r="AN22" i="7"/>
  <c r="AK22" i="7"/>
  <c r="AJ22" i="7"/>
  <c r="AI22" i="7"/>
  <c r="AH22" i="7"/>
  <c r="L22" i="7"/>
  <c r="BB21" i="7"/>
  <c r="BC21" i="7" s="1"/>
  <c r="BD21" i="7" s="1"/>
  <c r="BE21" i="7" s="1"/>
  <c r="AW21" i="7"/>
  <c r="AV21" i="7"/>
  <c r="AT21" i="7"/>
  <c r="AP21" i="7"/>
  <c r="AO21" i="7"/>
  <c r="AK21" i="7"/>
  <c r="AU21" i="7" s="1"/>
  <c r="AJ21" i="7"/>
  <c r="AI21" i="7"/>
  <c r="AQ21" i="7" s="1"/>
  <c r="AH21" i="7"/>
  <c r="AN21" i="7" s="1"/>
  <c r="L21" i="7"/>
  <c r="BC20" i="7"/>
  <c r="BB20" i="7"/>
  <c r="AW20" i="7"/>
  <c r="AU20" i="7"/>
  <c r="AT20" i="7"/>
  <c r="AK20" i="7"/>
  <c r="AV20" i="7" s="1"/>
  <c r="AJ20" i="7"/>
  <c r="AI20" i="7"/>
  <c r="AH20" i="7"/>
  <c r="AN20" i="7" s="1"/>
  <c r="L20" i="7"/>
  <c r="BB19" i="7"/>
  <c r="AW19" i="7"/>
  <c r="AV19" i="7"/>
  <c r="AU19" i="7"/>
  <c r="AT19" i="7"/>
  <c r="AK19" i="7"/>
  <c r="AJ19" i="7"/>
  <c r="AI19" i="7"/>
  <c r="AH19" i="7"/>
  <c r="AN19" i="7" s="1"/>
  <c r="L19" i="7"/>
  <c r="BC18" i="7"/>
  <c r="BD18" i="7" s="1"/>
  <c r="BB18" i="7"/>
  <c r="AT18" i="7"/>
  <c r="AS18" i="7"/>
  <c r="AR18" i="7"/>
  <c r="AQ18" i="7"/>
  <c r="AP18" i="7"/>
  <c r="AO18" i="7"/>
  <c r="AN18" i="7"/>
  <c r="AK18" i="7"/>
  <c r="AV18" i="7" s="1"/>
  <c r="AJ18" i="7"/>
  <c r="AI18" i="7"/>
  <c r="AH18" i="7"/>
  <c r="L18" i="7"/>
  <c r="BC17" i="7"/>
  <c r="BD17" i="7" s="1"/>
  <c r="BB17" i="7"/>
  <c r="AW17" i="7"/>
  <c r="AV17" i="7"/>
  <c r="AK17" i="7"/>
  <c r="AU17" i="7" s="1"/>
  <c r="AJ17" i="7"/>
  <c r="AI17" i="7"/>
  <c r="AQ17" i="7" s="1"/>
  <c r="AH17" i="7"/>
  <c r="AN17" i="7" s="1"/>
  <c r="L17" i="7"/>
  <c r="BC16" i="7"/>
  <c r="BB16" i="7"/>
  <c r="AT16" i="7"/>
  <c r="AS16" i="7"/>
  <c r="AQ16" i="7"/>
  <c r="AO16" i="7"/>
  <c r="AK16" i="7"/>
  <c r="AJ16" i="7"/>
  <c r="AR16" i="7" s="1"/>
  <c r="AI16" i="7"/>
  <c r="AP16" i="7" s="1"/>
  <c r="AH16" i="7"/>
  <c r="AN16" i="7" s="1"/>
  <c r="L16" i="7"/>
  <c r="BC15" i="7"/>
  <c r="BB15" i="7"/>
  <c r="AW15" i="7"/>
  <c r="AV15" i="7"/>
  <c r="AU15" i="7"/>
  <c r="AT15" i="7"/>
  <c r="AS15" i="7"/>
  <c r="AR15" i="7"/>
  <c r="AP15" i="7"/>
  <c r="AN15" i="7"/>
  <c r="AK15" i="7"/>
  <c r="AJ15" i="7"/>
  <c r="AI15" i="7"/>
  <c r="AO15" i="7" s="1"/>
  <c r="AH15" i="7"/>
  <c r="L15" i="7"/>
  <c r="BB14" i="7"/>
  <c r="BC14" i="7" s="1"/>
  <c r="AT14" i="7"/>
  <c r="AS14" i="7"/>
  <c r="AR14" i="7"/>
  <c r="AK14" i="7"/>
  <c r="AV14" i="7" s="1"/>
  <c r="AJ14" i="7"/>
  <c r="AI14" i="7"/>
  <c r="AQ14" i="7" s="1"/>
  <c r="AH14" i="7"/>
  <c r="AN14" i="7" s="1"/>
  <c r="L14" i="7"/>
  <c r="BC13" i="7"/>
  <c r="BB13" i="7"/>
  <c r="AW13" i="7"/>
  <c r="AV13" i="7"/>
  <c r="AK13" i="7"/>
  <c r="AU13" i="7" s="1"/>
  <c r="AJ13" i="7"/>
  <c r="AR13" i="7" s="1"/>
  <c r="AI13" i="7"/>
  <c r="AH13" i="7"/>
  <c r="AN13" i="7" s="1"/>
  <c r="L13" i="7"/>
  <c r="BB12" i="7"/>
  <c r="AW12" i="7"/>
  <c r="AV12" i="7"/>
  <c r="AU12" i="7"/>
  <c r="AT12" i="7"/>
  <c r="AS12" i="7"/>
  <c r="AQ12" i="7"/>
  <c r="AP12" i="7"/>
  <c r="AK12" i="7"/>
  <c r="AJ12" i="7"/>
  <c r="AR12" i="7" s="1"/>
  <c r="AI12" i="7"/>
  <c r="AO12" i="7" s="1"/>
  <c r="AH12" i="7"/>
  <c r="AN12" i="7" s="1"/>
  <c r="L12" i="7"/>
  <c r="BB11" i="7"/>
  <c r="AT11" i="7"/>
  <c r="AS11" i="7"/>
  <c r="AR11" i="7"/>
  <c r="AQ11" i="7"/>
  <c r="AP11" i="7"/>
  <c r="AN11" i="7"/>
  <c r="AK11" i="7"/>
  <c r="AJ11" i="7"/>
  <c r="AI11" i="7"/>
  <c r="AO11" i="7" s="1"/>
  <c r="AH11" i="7"/>
  <c r="L11" i="7"/>
  <c r="BB10" i="7"/>
  <c r="AW10" i="7"/>
  <c r="AV10" i="7"/>
  <c r="AT10" i="7"/>
  <c r="AS10" i="7"/>
  <c r="AR10" i="7"/>
  <c r="AQ10" i="7"/>
  <c r="AO10" i="7"/>
  <c r="AN10" i="7"/>
  <c r="AK10" i="7"/>
  <c r="AU10" i="7" s="1"/>
  <c r="AJ10" i="7"/>
  <c r="AI10" i="7"/>
  <c r="AP10" i="7" s="1"/>
  <c r="AH10" i="7"/>
  <c r="L10" i="7"/>
  <c r="BC9" i="7"/>
  <c r="BB9" i="7"/>
  <c r="AW9" i="7"/>
  <c r="AV9" i="7"/>
  <c r="AT9" i="7"/>
  <c r="AS9" i="7"/>
  <c r="AK9" i="7"/>
  <c r="AU9" i="7" s="1"/>
  <c r="AJ9" i="7"/>
  <c r="AR9" i="7" s="1"/>
  <c r="AI9" i="7"/>
  <c r="AH9" i="7"/>
  <c r="AN9" i="7" s="1"/>
  <c r="L9" i="7"/>
  <c r="BB8" i="7"/>
  <c r="AW8" i="7"/>
  <c r="AV8" i="7"/>
  <c r="AU8" i="7"/>
  <c r="AT8" i="7"/>
  <c r="AS8" i="7"/>
  <c r="AQ8" i="7"/>
  <c r="AP8" i="7"/>
  <c r="AK8" i="7"/>
  <c r="AJ8" i="7"/>
  <c r="AR8" i="7" s="1"/>
  <c r="AI8" i="7"/>
  <c r="AO8" i="7" s="1"/>
  <c r="AH8" i="7"/>
  <c r="AN8" i="7" s="1"/>
  <c r="L8" i="7"/>
  <c r="BB7" i="7"/>
  <c r="AT7" i="7"/>
  <c r="AS7" i="7"/>
  <c r="AR7" i="7"/>
  <c r="AQ7" i="7"/>
  <c r="AP7" i="7"/>
  <c r="AN7" i="7"/>
  <c r="AK7" i="7"/>
  <c r="AJ7" i="7"/>
  <c r="AI7" i="7"/>
  <c r="AO7" i="7" s="1"/>
  <c r="AH7" i="7"/>
  <c r="L7" i="7"/>
  <c r="BB6" i="7"/>
  <c r="AT6" i="7"/>
  <c r="AS6" i="7"/>
  <c r="AR6" i="7"/>
  <c r="AQ6" i="7"/>
  <c r="AP6" i="7"/>
  <c r="AO6" i="7"/>
  <c r="AN6" i="7"/>
  <c r="AK6" i="7"/>
  <c r="AU6" i="7" s="1"/>
  <c r="AJ6" i="7"/>
  <c r="AI6" i="7"/>
  <c r="AH6" i="7"/>
  <c r="L6" i="7"/>
  <c r="BC5" i="7"/>
  <c r="BB5" i="7"/>
  <c r="AK5" i="7"/>
  <c r="AU5" i="7" s="1"/>
  <c r="AJ5" i="7"/>
  <c r="AR5" i="7" s="1"/>
  <c r="AI5" i="7"/>
  <c r="AH5" i="7"/>
  <c r="AN5" i="7" s="1"/>
  <c r="L5" i="7"/>
  <c r="BB4" i="7"/>
  <c r="AW4" i="7"/>
  <c r="AV4" i="7"/>
  <c r="AU4" i="7"/>
  <c r="AT4" i="7"/>
  <c r="AS4" i="7"/>
  <c r="AK4" i="7"/>
  <c r="AJ4" i="7"/>
  <c r="AR4" i="7" s="1"/>
  <c r="AI4" i="7"/>
  <c r="AO4" i="7" s="1"/>
  <c r="AH4" i="7"/>
  <c r="AN4" i="7" s="1"/>
  <c r="L4" i="7"/>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BB3" i="7"/>
  <c r="AT3" i="7"/>
  <c r="AS3" i="7"/>
  <c r="AR3" i="7"/>
  <c r="AQ3" i="7"/>
  <c r="AP3" i="7"/>
  <c r="AN3" i="7"/>
  <c r="AK3" i="7"/>
  <c r="AJ3" i="7"/>
  <c r="AI3" i="7"/>
  <c r="AO3" i="7" s="1"/>
  <c r="AH3" i="7"/>
  <c r="L3" i="7"/>
  <c r="A3" i="7"/>
  <c r="BB2" i="7"/>
  <c r="AW2" i="7"/>
  <c r="AV2" i="7"/>
  <c r="AT2" i="7"/>
  <c r="AS2" i="7"/>
  <c r="AR2" i="7"/>
  <c r="AQ2" i="7"/>
  <c r="AP2" i="7"/>
  <c r="AK2" i="7"/>
  <c r="AU2" i="7" s="1"/>
  <c r="AJ2" i="7"/>
  <c r="AI2" i="7"/>
  <c r="AO2" i="7" s="1"/>
  <c r="AH2" i="7"/>
  <c r="AN2" i="7" s="1"/>
  <c r="L2" i="7"/>
  <c r="BE56" i="8" l="1"/>
  <c r="AY56" i="8" s="1"/>
  <c r="AY166" i="8"/>
  <c r="BE223" i="8"/>
  <c r="BF223" i="8" s="1"/>
  <c r="AY223" i="8"/>
  <c r="AV237" i="8"/>
  <c r="AX237" i="8"/>
  <c r="AW237" i="8"/>
  <c r="AT127" i="8"/>
  <c r="AU127" i="8"/>
  <c r="AS127" i="8"/>
  <c r="AR136" i="8"/>
  <c r="AQ136" i="8"/>
  <c r="AP136" i="8"/>
  <c r="AW26" i="8"/>
  <c r="AX26" i="8"/>
  <c r="AR113" i="8"/>
  <c r="AQ113" i="8"/>
  <c r="AP113" i="8"/>
  <c r="BE153" i="8"/>
  <c r="AY153" i="8" s="1"/>
  <c r="AW16" i="8"/>
  <c r="AU81" i="8"/>
  <c r="AT117" i="8"/>
  <c r="AS117" i="8"/>
  <c r="AX228" i="8"/>
  <c r="AW228" i="8"/>
  <c r="AV228" i="8"/>
  <c r="AV52" i="8"/>
  <c r="AV81" i="8"/>
  <c r="AU110" i="8"/>
  <c r="AT110" i="8"/>
  <c r="AS110" i="8"/>
  <c r="AU148" i="8"/>
  <c r="AT148" i="8"/>
  <c r="AS148" i="8"/>
  <c r="BE166" i="8"/>
  <c r="AW148" i="8"/>
  <c r="AX148" i="8"/>
  <c r="AV148" i="8"/>
  <c r="BD167" i="8"/>
  <c r="BE167" i="8" s="1"/>
  <c r="BF167" i="8" s="1"/>
  <c r="AY167" i="8"/>
  <c r="AP12" i="8"/>
  <c r="AX40" i="8"/>
  <c r="AW40" i="8"/>
  <c r="AP39" i="8"/>
  <c r="BF39" i="8" s="1"/>
  <c r="BG39" i="8" s="1"/>
  <c r="BH39" i="8" s="1"/>
  <c r="BI39" i="8" s="1"/>
  <c r="AW31" i="8"/>
  <c r="AX31" i="8"/>
  <c r="AV31" i="8"/>
  <c r="AS36" i="8"/>
  <c r="AU36" i="8"/>
  <c r="AT36" i="8"/>
  <c r="AQ165" i="8"/>
  <c r="AP165" i="8"/>
  <c r="AR165" i="8"/>
  <c r="AQ13" i="8"/>
  <c r="AR13" i="8"/>
  <c r="AP13" i="8"/>
  <c r="AV36" i="8"/>
  <c r="AX36" i="8"/>
  <c r="AW36" i="8"/>
  <c r="AR103" i="8"/>
  <c r="AP103" i="8"/>
  <c r="AU118" i="8"/>
  <c r="AT118" i="8"/>
  <c r="AS118" i="8"/>
  <c r="AP143" i="8"/>
  <c r="AR143" i="8"/>
  <c r="AQ143" i="8"/>
  <c r="AT240" i="8"/>
  <c r="AU240" i="8"/>
  <c r="AS240" i="8"/>
  <c r="AT98" i="8"/>
  <c r="AS98" i="8"/>
  <c r="BE187" i="8"/>
  <c r="AY187" i="8" s="1"/>
  <c r="AT107" i="8"/>
  <c r="AW111" i="8"/>
  <c r="AU151" i="8"/>
  <c r="AS151" i="8"/>
  <c r="AT151" i="8"/>
  <c r="AW23" i="8"/>
  <c r="AX23" i="8"/>
  <c r="AV23" i="8"/>
  <c r="AU80" i="8"/>
  <c r="AT80" i="8"/>
  <c r="AS80" i="8"/>
  <c r="AU98" i="8"/>
  <c r="AX111" i="8"/>
  <c r="AU126" i="8"/>
  <c r="AT126" i="8"/>
  <c r="AS126" i="8"/>
  <c r="AR132" i="8"/>
  <c r="AP132" i="8"/>
  <c r="BF132" i="8" s="1"/>
  <c r="AV138" i="8"/>
  <c r="AX138" i="8"/>
  <c r="AW138" i="8"/>
  <c r="AV167" i="8"/>
  <c r="AX167" i="8"/>
  <c r="AW167" i="8"/>
  <c r="AX215" i="8"/>
  <c r="AW215" i="8"/>
  <c r="AV215" i="8"/>
  <c r="AQ239" i="8"/>
  <c r="AR239" i="8"/>
  <c r="AP239" i="8"/>
  <c r="AW52" i="8"/>
  <c r="AR73" i="8"/>
  <c r="AQ73" i="8"/>
  <c r="AP73" i="8"/>
  <c r="AW81" i="8"/>
  <c r="AV86" i="8"/>
  <c r="AW86" i="8"/>
  <c r="AP236" i="8"/>
  <c r="AR236" i="8"/>
  <c r="AW15" i="8"/>
  <c r="AX15" i="8"/>
  <c r="AV15" i="8"/>
  <c r="AQ38" i="8"/>
  <c r="AP38" i="8"/>
  <c r="AV236" i="8"/>
  <c r="AX236" i="8"/>
  <c r="AW236" i="8"/>
  <c r="AT248" i="8"/>
  <c r="AU248" i="8"/>
  <c r="AS248" i="8"/>
  <c r="BE4" i="8"/>
  <c r="AY4" i="8" s="1"/>
  <c r="AV9" i="8"/>
  <c r="AX9" i="8"/>
  <c r="AW9" i="8"/>
  <c r="BE35" i="8"/>
  <c r="AY35" i="8" s="1"/>
  <c r="AV40" i="8"/>
  <c r="AV68" i="8"/>
  <c r="AP72" i="8"/>
  <c r="AR72" i="8"/>
  <c r="AQ72" i="8"/>
  <c r="AT77" i="8"/>
  <c r="AU117" i="8"/>
  <c r="AU219" i="8"/>
  <c r="AT219" i="8"/>
  <c r="AS219" i="8"/>
  <c r="AT2" i="8"/>
  <c r="AS2" i="8"/>
  <c r="AQ11" i="8"/>
  <c r="AR11" i="8"/>
  <c r="AP11" i="8"/>
  <c r="AT22" i="8"/>
  <c r="AU22" i="8"/>
  <c r="AS22" i="8"/>
  <c r="BE25" i="8"/>
  <c r="AR29" i="8"/>
  <c r="AX33" i="8"/>
  <c r="AW33" i="8"/>
  <c r="AR38" i="8"/>
  <c r="AR39" i="8"/>
  <c r="AV56" i="8"/>
  <c r="AV57" i="8"/>
  <c r="AV61" i="8"/>
  <c r="AW68" i="8"/>
  <c r="AX69" i="8"/>
  <c r="AV73" i="8"/>
  <c r="AX76" i="8"/>
  <c r="AW76" i="8"/>
  <c r="AU77" i="8"/>
  <c r="AR100" i="8"/>
  <c r="AQ100" i="8"/>
  <c r="AP100" i="8"/>
  <c r="AR119" i="8"/>
  <c r="AQ119" i="8"/>
  <c r="AP119" i="8"/>
  <c r="AR125" i="8"/>
  <c r="AQ125" i="8"/>
  <c r="AP125" i="8"/>
  <c r="AU144" i="8"/>
  <c r="AT144" i="8"/>
  <c r="AS144" i="8"/>
  <c r="AT152" i="8"/>
  <c r="AS152" i="8"/>
  <c r="AX155" i="8"/>
  <c r="AT161" i="8"/>
  <c r="AU161" i="8"/>
  <c r="AS161" i="8"/>
  <c r="BE163" i="8"/>
  <c r="AY163" i="8" s="1"/>
  <c r="AU180" i="8"/>
  <c r="AT180" i="8"/>
  <c r="AS180" i="8"/>
  <c r="AR194" i="8"/>
  <c r="AQ194" i="8"/>
  <c r="AP194" i="8"/>
  <c r="AU207" i="8"/>
  <c r="AT207" i="8"/>
  <c r="AT208" i="8"/>
  <c r="AX209" i="8"/>
  <c r="AU214" i="8"/>
  <c r="AR217" i="8"/>
  <c r="AX219" i="8"/>
  <c r="AW219" i="8"/>
  <c r="AV219" i="8"/>
  <c r="AQ227" i="8"/>
  <c r="AQ229" i="8"/>
  <c r="AR229" i="8"/>
  <c r="AP229" i="8"/>
  <c r="AQ212" i="8"/>
  <c r="AR212" i="8"/>
  <c r="AP249" i="8"/>
  <c r="AR249" i="8"/>
  <c r="AQ249" i="8"/>
  <c r="AS107" i="8"/>
  <c r="AW118" i="8"/>
  <c r="AV118" i="8"/>
  <c r="AT124" i="8"/>
  <c r="AU124" i="8"/>
  <c r="AS124" i="8"/>
  <c r="AU136" i="8"/>
  <c r="AT136" i="8"/>
  <c r="AS136" i="8"/>
  <c r="AX240" i="8"/>
  <c r="AW240" i="8"/>
  <c r="AV240" i="8"/>
  <c r="AQ20" i="8"/>
  <c r="AR20" i="8"/>
  <c r="AW41" i="8"/>
  <c r="AV41" i="8"/>
  <c r="AW127" i="8"/>
  <c r="AR15" i="8"/>
  <c r="AQ15" i="8"/>
  <c r="AP15" i="8"/>
  <c r="AP77" i="8"/>
  <c r="AR77" i="8"/>
  <c r="AQ77" i="8"/>
  <c r="AW12" i="8"/>
  <c r="AV12" i="8"/>
  <c r="AR106" i="8"/>
  <c r="AQ106" i="8"/>
  <c r="AP106" i="8"/>
  <c r="AV116" i="8"/>
  <c r="AW116" i="8"/>
  <c r="AS132" i="8"/>
  <c r="AU132" i="8"/>
  <c r="AT164" i="8"/>
  <c r="AU164" i="8"/>
  <c r="AS164" i="8"/>
  <c r="AT181" i="8"/>
  <c r="AU181" i="8"/>
  <c r="AS181" i="8"/>
  <c r="AS227" i="8"/>
  <c r="AU227" i="8"/>
  <c r="AT227" i="8"/>
  <c r="AS30" i="8"/>
  <c r="BE199" i="8"/>
  <c r="AX41" i="8"/>
  <c r="AR80" i="8"/>
  <c r="AW164" i="8"/>
  <c r="AW209" i="8"/>
  <c r="AT214" i="8"/>
  <c r="AQ217" i="8"/>
  <c r="AW5" i="8"/>
  <c r="AV5" i="8"/>
  <c r="BD6" i="8"/>
  <c r="BE6" i="8" s="1"/>
  <c r="BF6" i="8" s="1"/>
  <c r="AU8" i="8"/>
  <c r="AT8" i="8"/>
  <c r="AS8" i="8"/>
  <c r="BE12" i="8"/>
  <c r="AT28" i="8"/>
  <c r="AU28" i="8"/>
  <c r="AW56" i="8"/>
  <c r="AW57" i="8"/>
  <c r="AV60" i="8"/>
  <c r="AW61" i="8"/>
  <c r="AW73" i="8"/>
  <c r="AX99" i="8"/>
  <c r="AW99" i="8"/>
  <c r="AX116" i="8"/>
  <c r="BE135" i="8"/>
  <c r="AY135" i="8" s="1"/>
  <c r="AX144" i="8"/>
  <c r="AW144" i="8"/>
  <c r="AV144" i="8"/>
  <c r="AR154" i="8"/>
  <c r="AP154" i="8"/>
  <c r="BF154" i="8" s="1"/>
  <c r="AR157" i="8"/>
  <c r="AQ157" i="8"/>
  <c r="AP157" i="8"/>
  <c r="AU208" i="8"/>
  <c r="BE209" i="8"/>
  <c r="AY209" i="8" s="1"/>
  <c r="AT229" i="8"/>
  <c r="AS229" i="8"/>
  <c r="AU229" i="8"/>
  <c r="AR244" i="8"/>
  <c r="AQ244" i="8"/>
  <c r="AP244" i="8"/>
  <c r="AQ21" i="8"/>
  <c r="AR21" i="8"/>
  <c r="AP21" i="8"/>
  <c r="BF21" i="8" s="1"/>
  <c r="BE156" i="8"/>
  <c r="AY156" i="8" s="1"/>
  <c r="AQ240" i="8"/>
  <c r="AR240" i="8"/>
  <c r="AT42" i="8"/>
  <c r="AU42" i="8"/>
  <c r="AS42" i="8"/>
  <c r="AV107" i="8"/>
  <c r="AX107" i="8"/>
  <c r="AW107" i="8"/>
  <c r="AW141" i="8"/>
  <c r="AV141" i="8"/>
  <c r="AX141" i="8"/>
  <c r="AU198" i="8"/>
  <c r="AT198" i="8"/>
  <c r="AS198" i="8"/>
  <c r="AV16" i="8"/>
  <c r="AR91" i="8"/>
  <c r="AQ91" i="8"/>
  <c r="AP91" i="8"/>
  <c r="AU146" i="8"/>
  <c r="AT146" i="8"/>
  <c r="AS146" i="8"/>
  <c r="AR151" i="8"/>
  <c r="AQ151" i="8"/>
  <c r="AP151" i="8"/>
  <c r="BF151" i="8" s="1"/>
  <c r="AU7" i="8"/>
  <c r="AT7" i="8"/>
  <c r="AS7" i="8"/>
  <c r="AU90" i="8"/>
  <c r="AT90" i="8"/>
  <c r="AQ126" i="8"/>
  <c r="AR126" i="8"/>
  <c r="AU12" i="8"/>
  <c r="AT12" i="8"/>
  <c r="BE32" i="8"/>
  <c r="AY32" i="8" s="1"/>
  <c r="AY78" i="8"/>
  <c r="AQ103" i="8"/>
  <c r="AX127" i="8"/>
  <c r="AR140" i="8"/>
  <c r="AQ140" i="8"/>
  <c r="AP140" i="8"/>
  <c r="AR225" i="8"/>
  <c r="AQ225" i="8"/>
  <c r="AP225" i="8"/>
  <c r="BF225" i="8" s="1"/>
  <c r="AV26" i="8"/>
  <c r="AP255" i="8"/>
  <c r="AR255" i="8"/>
  <c r="AT29" i="8"/>
  <c r="AU29" i="8"/>
  <c r="AS29" i="8"/>
  <c r="AX181" i="8"/>
  <c r="AW181" i="8"/>
  <c r="AV181" i="8"/>
  <c r="AV214" i="8"/>
  <c r="AX214" i="8"/>
  <c r="AW214" i="8"/>
  <c r="AP220" i="8"/>
  <c r="AV227" i="8"/>
  <c r="AX227" i="8"/>
  <c r="AW227" i="8"/>
  <c r="AU236" i="8"/>
  <c r="AT236" i="8"/>
  <c r="AS236" i="8"/>
  <c r="AT255" i="8"/>
  <c r="AU255" i="8"/>
  <c r="AS255" i="8"/>
  <c r="AR12" i="8"/>
  <c r="AX29" i="8"/>
  <c r="AW29" i="8"/>
  <c r="AV29" i="8"/>
  <c r="AT38" i="8"/>
  <c r="AU38" i="8"/>
  <c r="AX45" i="8"/>
  <c r="AW45" i="8"/>
  <c r="BE51" i="8"/>
  <c r="BF51" i="8" s="1"/>
  <c r="AV69" i="8"/>
  <c r="AR76" i="8"/>
  <c r="AQ76" i="8"/>
  <c r="AP76" i="8"/>
  <c r="AQ80" i="8"/>
  <c r="AV89" i="8"/>
  <c r="AX89" i="8"/>
  <c r="AW89" i="8"/>
  <c r="AX96" i="8"/>
  <c r="AW96" i="8"/>
  <c r="AV96" i="8"/>
  <c r="AU123" i="8"/>
  <c r="AT123" i="8"/>
  <c r="AS123" i="8"/>
  <c r="AP126" i="8"/>
  <c r="AT132" i="8"/>
  <c r="AU155" i="8"/>
  <c r="AT155" i="8"/>
  <c r="AS155" i="8"/>
  <c r="AV164" i="8"/>
  <c r="AX197" i="8"/>
  <c r="AW197" i="8"/>
  <c r="AV197" i="8"/>
  <c r="AQ220" i="8"/>
  <c r="AV255" i="8"/>
  <c r="AX255" i="8"/>
  <c r="AW255" i="8"/>
  <c r="AS12" i="8"/>
  <c r="AQ22" i="8"/>
  <c r="AP22" i="8"/>
  <c r="AR22" i="8"/>
  <c r="AR79" i="8"/>
  <c r="AQ79" i="8"/>
  <c r="AP79" i="8"/>
  <c r="AU105" i="8"/>
  <c r="AT105" i="8"/>
  <c r="AS105" i="8"/>
  <c r="AR129" i="8"/>
  <c r="AP129" i="8"/>
  <c r="AQ129" i="8"/>
  <c r="AQ161" i="8"/>
  <c r="AP161" i="8"/>
  <c r="AP227" i="8"/>
  <c r="AR2" i="8"/>
  <c r="AV8" i="8"/>
  <c r="AX8" i="8"/>
  <c r="AW11" i="8"/>
  <c r="AX11" i="8"/>
  <c r="AV11" i="8"/>
  <c r="AW27" i="8"/>
  <c r="AX27" i="8"/>
  <c r="AV27" i="8"/>
  <c r="AX28" i="8"/>
  <c r="AW28" i="8"/>
  <c r="AV28" i="8"/>
  <c r="AQ36" i="8"/>
  <c r="BG36" i="8" s="1"/>
  <c r="BH36" i="8" s="1"/>
  <c r="BI36" i="8" s="1"/>
  <c r="AR36" i="8"/>
  <c r="AX44" i="8"/>
  <c r="AW44" i="8"/>
  <c r="AY68" i="8"/>
  <c r="AU72" i="8"/>
  <c r="AQ75" i="8"/>
  <c r="AR75" i="8"/>
  <c r="AP75" i="8"/>
  <c r="AV76" i="8"/>
  <c r="BE89" i="8"/>
  <c r="BE132" i="8"/>
  <c r="AQ149" i="8"/>
  <c r="AP149" i="8"/>
  <c r="AU152" i="8"/>
  <c r="AU163" i="8"/>
  <c r="AT163" i="8"/>
  <c r="AS163" i="8"/>
  <c r="AY185" i="8"/>
  <c r="AT244" i="8"/>
  <c r="AS244" i="8"/>
  <c r="AP10" i="8"/>
  <c r="AR10" i="8"/>
  <c r="AW21" i="8"/>
  <c r="AV21" i="8"/>
  <c r="AT35" i="8"/>
  <c r="AU35" i="8"/>
  <c r="AT75" i="8"/>
  <c r="AS75" i="8"/>
  <c r="BE92" i="8"/>
  <c r="AX105" i="8"/>
  <c r="AW105" i="8"/>
  <c r="AR112" i="8"/>
  <c r="AQ112" i="8"/>
  <c r="AP112" i="8"/>
  <c r="AR122" i="8"/>
  <c r="AQ122" i="8"/>
  <c r="AP122" i="8"/>
  <c r="BF122" i="8" s="1"/>
  <c r="AU125" i="8"/>
  <c r="AS125" i="8"/>
  <c r="BE126" i="8"/>
  <c r="AQ134" i="8"/>
  <c r="AR134" i="8"/>
  <c r="AP137" i="8"/>
  <c r="AR137" i="8"/>
  <c r="AQ137" i="8"/>
  <c r="AU140" i="8"/>
  <c r="AT140" i="8"/>
  <c r="AS140" i="8"/>
  <c r="AS143" i="8"/>
  <c r="AU143" i="8"/>
  <c r="AR206" i="8"/>
  <c r="AQ206" i="8"/>
  <c r="AP206" i="8"/>
  <c r="AR216" i="8"/>
  <c r="AQ216" i="8"/>
  <c r="AP216" i="8"/>
  <c r="BF237" i="8"/>
  <c r="AU239" i="8"/>
  <c r="AT239" i="8"/>
  <c r="AX242" i="8"/>
  <c r="AW242" i="8"/>
  <c r="AV242" i="8"/>
  <c r="AT10" i="8"/>
  <c r="AU10" i="8"/>
  <c r="AS10" i="8"/>
  <c r="AX20" i="8"/>
  <c r="AW20" i="8"/>
  <c r="AV20" i="8"/>
  <c r="AY26" i="8"/>
  <c r="BE33" i="8"/>
  <c r="BF33" i="8" s="1"/>
  <c r="AZ33" i="8" s="1"/>
  <c r="AW35" i="8"/>
  <c r="AX35" i="8"/>
  <c r="AV35" i="8"/>
  <c r="AR88" i="8"/>
  <c r="AQ88" i="8"/>
  <c r="AV104" i="8"/>
  <c r="AW104" i="8"/>
  <c r="AU108" i="8"/>
  <c r="AT108" i="8"/>
  <c r="AS108" i="8"/>
  <c r="AX125" i="8"/>
  <c r="AW125" i="8"/>
  <c r="AV125" i="8"/>
  <c r="AU134" i="8"/>
  <c r="AT134" i="8"/>
  <c r="AS134" i="8"/>
  <c r="AV143" i="8"/>
  <c r="AX143" i="8"/>
  <c r="AW143" i="8"/>
  <c r="AX147" i="8"/>
  <c r="AW147" i="8"/>
  <c r="AU150" i="8"/>
  <c r="AT150" i="8"/>
  <c r="AS150" i="8"/>
  <c r="AU153" i="8"/>
  <c r="AT153" i="8"/>
  <c r="AS153" i="8"/>
  <c r="AR162" i="8"/>
  <c r="AQ162" i="8"/>
  <c r="AP162" i="8"/>
  <c r="AX179" i="8"/>
  <c r="AW179" i="8"/>
  <c r="AU195" i="8"/>
  <c r="AT195" i="8"/>
  <c r="AS195" i="8"/>
  <c r="BE8" i="8"/>
  <c r="AY8" i="8" s="1"/>
  <c r="AW19" i="8"/>
  <c r="AX19" i="8"/>
  <c r="AV19" i="8"/>
  <c r="AX24" i="8"/>
  <c r="AW24" i="8"/>
  <c r="BE26" i="8"/>
  <c r="AT34" i="8"/>
  <c r="AU34" i="8"/>
  <c r="AS34" i="8"/>
  <c r="AP74" i="8"/>
  <c r="AR74" i="8"/>
  <c r="AV150" i="8"/>
  <c r="AX150" i="8"/>
  <c r="AW150" i="8"/>
  <c r="AW153" i="8"/>
  <c r="AV153" i="8"/>
  <c r="AR167" i="8"/>
  <c r="AQ167" i="8"/>
  <c r="AP167" i="8"/>
  <c r="BF197" i="8"/>
  <c r="AR200" i="8"/>
  <c r="AQ200" i="8"/>
  <c r="BG200" i="8" s="1"/>
  <c r="AP218" i="8"/>
  <c r="BF218" i="8" s="1"/>
  <c r="AR218" i="8"/>
  <c r="AQ218" i="8"/>
  <c r="AR241" i="8"/>
  <c r="AQ241" i="8"/>
  <c r="AX7" i="8"/>
  <c r="AW14" i="8"/>
  <c r="AX14" i="8"/>
  <c r="AV14" i="8"/>
  <c r="AX21" i="8"/>
  <c r="AP24" i="8"/>
  <c r="BF24" i="8" s="1"/>
  <c r="BG24" i="8" s="1"/>
  <c r="BH24" i="8" s="1"/>
  <c r="AS35" i="8"/>
  <c r="BE48" i="8"/>
  <c r="BF48" i="8" s="1"/>
  <c r="BG48" i="8" s="1"/>
  <c r="BH48" i="8" s="1"/>
  <c r="BI48" i="8" s="1"/>
  <c r="AT78" i="8"/>
  <c r="AS78" i="8"/>
  <c r="AX87" i="8"/>
  <c r="AW87" i="8"/>
  <c r="AV105" i="8"/>
  <c r="AU111" i="8"/>
  <c r="AT111" i="8"/>
  <c r="AS111" i="8"/>
  <c r="BE134" i="8"/>
  <c r="AV147" i="8"/>
  <c r="AX153" i="8"/>
  <c r="AQ164" i="8"/>
  <c r="AR164" i="8"/>
  <c r="AU167" i="8"/>
  <c r="AS167" i="8"/>
  <c r="AX178" i="8"/>
  <c r="AW178" i="8"/>
  <c r="AR197" i="8"/>
  <c r="AQ197" i="8"/>
  <c r="AU215" i="8"/>
  <c r="AT215" i="8"/>
  <c r="AX221" i="8"/>
  <c r="AW221" i="8"/>
  <c r="BE224" i="8"/>
  <c r="AS228" i="8"/>
  <c r="AU228" i="8"/>
  <c r="AT228" i="8"/>
  <c r="AR253" i="8"/>
  <c r="AQ253" i="8"/>
  <c r="AP253" i="8"/>
  <c r="BE64" i="8"/>
  <c r="BE116" i="8"/>
  <c r="AX124" i="8"/>
  <c r="AW124" i="8"/>
  <c r="AP135" i="8"/>
  <c r="BF135" i="8" s="1"/>
  <c r="AR135" i="8"/>
  <c r="AQ135" i="8"/>
  <c r="AT139" i="8"/>
  <c r="AU139" i="8"/>
  <c r="AS139" i="8"/>
  <c r="AU142" i="8"/>
  <c r="AT142" i="8"/>
  <c r="AS142" i="8"/>
  <c r="AU149" i="8"/>
  <c r="AT149" i="8"/>
  <c r="AS149" i="8"/>
  <c r="AU156" i="8"/>
  <c r="AT156" i="8"/>
  <c r="AS156" i="8"/>
  <c r="AW163" i="8"/>
  <c r="AV163" i="8"/>
  <c r="AT166" i="8"/>
  <c r="AU166" i="8"/>
  <c r="AX196" i="8"/>
  <c r="AW196" i="8"/>
  <c r="AV196" i="8"/>
  <c r="AX212" i="8"/>
  <c r="AW212" i="8"/>
  <c r="AV212" i="8"/>
  <c r="AX213" i="8"/>
  <c r="AW213" i="8"/>
  <c r="AR243" i="8"/>
  <c r="AQ243" i="8"/>
  <c r="AP243" i="8"/>
  <c r="BF243" i="8" s="1"/>
  <c r="BE18" i="8"/>
  <c r="AY18" i="8" s="1"/>
  <c r="BE52" i="8"/>
  <c r="AY52" i="8" s="1"/>
  <c r="AR128" i="8"/>
  <c r="AQ128" i="8"/>
  <c r="AP128" i="8"/>
  <c r="AX139" i="8"/>
  <c r="AW139" i="8"/>
  <c r="AV139" i="8"/>
  <c r="AW142" i="8"/>
  <c r="AV142" i="8"/>
  <c r="BE145" i="8"/>
  <c r="AY145" i="8" s="1"/>
  <c r="AX166" i="8"/>
  <c r="AW166" i="8"/>
  <c r="AV166" i="8"/>
  <c r="AV190" i="8"/>
  <c r="AX217" i="8"/>
  <c r="AW217" i="8"/>
  <c r="AX226" i="8"/>
  <c r="AW226" i="8"/>
  <c r="AV238" i="8"/>
  <c r="BD106" i="8"/>
  <c r="BE106" i="8" s="1"/>
  <c r="BF106" i="8" s="1"/>
  <c r="AY106" i="8"/>
  <c r="AR109" i="8"/>
  <c r="AP109" i="8"/>
  <c r="AQ115" i="8"/>
  <c r="AP115" i="8"/>
  <c r="BD125" i="8"/>
  <c r="BE125" i="8" s="1"/>
  <c r="AW135" i="8"/>
  <c r="AV135" i="8"/>
  <c r="AU138" i="8"/>
  <c r="AT138" i="8"/>
  <c r="AS138" i="8"/>
  <c r="AP141" i="8"/>
  <c r="AQ141" i="8"/>
  <c r="AQ152" i="8"/>
  <c r="AR152" i="8"/>
  <c r="AP152" i="8"/>
  <c r="AX163" i="8"/>
  <c r="BE175" i="8"/>
  <c r="AY175" i="8" s="1"/>
  <c r="BE181" i="8"/>
  <c r="AY181" i="8" s="1"/>
  <c r="AV213" i="8"/>
  <c r="BE84" i="8"/>
  <c r="AY84" i="8" s="1"/>
  <c r="BE130" i="8"/>
  <c r="BE170" i="8"/>
  <c r="BE173" i="8"/>
  <c r="AY173" i="8" s="1"/>
  <c r="BE188" i="8"/>
  <c r="AY188" i="8" s="1"/>
  <c r="BE203" i="8"/>
  <c r="AY203" i="8" s="1"/>
  <c r="BE118" i="8"/>
  <c r="AY118" i="8" s="1"/>
  <c r="BE190" i="8"/>
  <c r="AV121" i="8"/>
  <c r="BE184" i="8"/>
  <c r="AY184" i="8" s="1"/>
  <c r="AW230" i="8"/>
  <c r="BE119" i="8"/>
  <c r="AS169" i="8"/>
  <c r="AS187" i="8"/>
  <c r="AX230" i="8"/>
  <c r="AW252" i="8"/>
  <c r="BE253" i="8"/>
  <c r="BF253" i="8" s="1"/>
  <c r="BG51" i="8"/>
  <c r="BH51" i="8" s="1"/>
  <c r="BG58" i="8"/>
  <c r="BH58" i="8" s="1"/>
  <c r="BI58" i="8" s="1"/>
  <c r="AZ58" i="8"/>
  <c r="AY64" i="8"/>
  <c r="BF183" i="8"/>
  <c r="BF10" i="8"/>
  <c r="AY10" i="8"/>
  <c r="BG33" i="8"/>
  <c r="BH33" i="8" s="1"/>
  <c r="AY16" i="8"/>
  <c r="BE22" i="8"/>
  <c r="AY28" i="8"/>
  <c r="AY150" i="8"/>
  <c r="BD7" i="8"/>
  <c r="BE7" i="8" s="1"/>
  <c r="BF25" i="8"/>
  <c r="AX113" i="8"/>
  <c r="AW113" i="8"/>
  <c r="AV113" i="8"/>
  <c r="AY121" i="8"/>
  <c r="AU131" i="8"/>
  <c r="AT131" i="8"/>
  <c r="AS131" i="8"/>
  <c r="BE5" i="8"/>
  <c r="AY5" i="8" s="1"/>
  <c r="AT14" i="8"/>
  <c r="AU14" i="8"/>
  <c r="AS14" i="8"/>
  <c r="AT23" i="8"/>
  <c r="AU23" i="8"/>
  <c r="AS23" i="8"/>
  <c r="BD38" i="8"/>
  <c r="BE38" i="8" s="1"/>
  <c r="BF38" i="8" s="1"/>
  <c r="AW54" i="8"/>
  <c r="AV54" i="8"/>
  <c r="AR70" i="8"/>
  <c r="AQ70" i="8"/>
  <c r="AP70" i="8"/>
  <c r="BE71" i="8"/>
  <c r="AY71" i="8"/>
  <c r="BD77" i="8"/>
  <c r="BE77" i="8" s="1"/>
  <c r="BF77" i="8" s="1"/>
  <c r="BE114" i="8"/>
  <c r="BF114" i="8" s="1"/>
  <c r="AX131" i="8"/>
  <c r="AW131" i="8"/>
  <c r="AV131" i="8"/>
  <c r="AT6" i="8"/>
  <c r="AU6" i="8"/>
  <c r="AS6" i="8"/>
  <c r="AT21" i="8"/>
  <c r="AS21" i="8"/>
  <c r="BE34" i="8"/>
  <c r="BF34" i="8" s="1"/>
  <c r="AQ44" i="8"/>
  <c r="AR44" i="8"/>
  <c r="AP44" i="8"/>
  <c r="AT61" i="8"/>
  <c r="AU61" i="8"/>
  <c r="AS61" i="8"/>
  <c r="AY81" i="8"/>
  <c r="BE86" i="8"/>
  <c r="AY86" i="8" s="1"/>
  <c r="AQ107" i="8"/>
  <c r="AP107" i="8"/>
  <c r="AR107" i="8"/>
  <c r="AY133" i="8"/>
  <c r="AU182" i="8"/>
  <c r="AT182" i="8"/>
  <c r="AS182" i="8"/>
  <c r="AW6" i="8"/>
  <c r="AV6" i="8"/>
  <c r="AQ17" i="8"/>
  <c r="AP17" i="8"/>
  <c r="AY40" i="8"/>
  <c r="BF40" i="8"/>
  <c r="AU44" i="8"/>
  <c r="AT44" i="8"/>
  <c r="AS44" i="8"/>
  <c r="BE57" i="8"/>
  <c r="BD70" i="8"/>
  <c r="BE70" i="8" s="1"/>
  <c r="BE74" i="8"/>
  <c r="AY74" i="8" s="1"/>
  <c r="BE81" i="8"/>
  <c r="AU97" i="8"/>
  <c r="AT97" i="8"/>
  <c r="AV98" i="8"/>
  <c r="AX98" i="8"/>
  <c r="AW98" i="8"/>
  <c r="AY111" i="8"/>
  <c r="BF111" i="8"/>
  <c r="AQ130" i="8"/>
  <c r="AP130" i="8"/>
  <c r="AR130" i="8"/>
  <c r="AQ169" i="8"/>
  <c r="AP169" i="8"/>
  <c r="BF169" i="8" s="1"/>
  <c r="AR169" i="8"/>
  <c r="AT209" i="8"/>
  <c r="AU209" i="8"/>
  <c r="AS209" i="8"/>
  <c r="BD11" i="8"/>
  <c r="BE11" i="8" s="1"/>
  <c r="BF11" i="8" s="1"/>
  <c r="BD14" i="8"/>
  <c r="BE14" i="8" s="1"/>
  <c r="AT17" i="8"/>
  <c r="AU17" i="8"/>
  <c r="AQ18" i="8"/>
  <c r="BE20" i="8"/>
  <c r="BF20" i="8" s="1"/>
  <c r="BD23" i="8"/>
  <c r="AQ40" i="8"/>
  <c r="AP40" i="8"/>
  <c r="AS41" i="8"/>
  <c r="AQ45" i="8"/>
  <c r="AR45" i="8"/>
  <c r="BE45" i="8"/>
  <c r="BF45" i="8" s="1"/>
  <c r="AQ52" i="8"/>
  <c r="AP52" i="8"/>
  <c r="BF52" i="8" s="1"/>
  <c r="AQ69" i="8"/>
  <c r="AR69" i="8"/>
  <c r="AP69" i="8"/>
  <c r="BF69" i="8" s="1"/>
  <c r="AU75" i="8"/>
  <c r="AU78" i="8"/>
  <c r="AR85" i="8"/>
  <c r="AP85" i="8"/>
  <c r="BF85" i="8" s="1"/>
  <c r="AU113" i="8"/>
  <c r="AT113" i="8"/>
  <c r="AS113" i="8"/>
  <c r="BD142" i="8"/>
  <c r="AP14" i="8"/>
  <c r="AT16" i="8"/>
  <c r="AU16" i="8"/>
  <c r="AS16" i="8"/>
  <c r="AP23" i="8"/>
  <c r="AX25" i="8"/>
  <c r="AW25" i="8"/>
  <c r="AU40" i="8"/>
  <c r="AW49" i="8"/>
  <c r="AU54" i="8"/>
  <c r="AW58" i="8"/>
  <c r="AX58" i="8"/>
  <c r="AV58" i="8"/>
  <c r="AP65" i="8"/>
  <c r="AW77" i="8"/>
  <c r="AV77" i="8"/>
  <c r="BE79" i="8"/>
  <c r="AY79" i="8"/>
  <c r="AS85" i="8"/>
  <c r="BF87" i="8"/>
  <c r="AQ92" i="8"/>
  <c r="AP92" i="8"/>
  <c r="BF92" i="8" s="1"/>
  <c r="AR92" i="8"/>
  <c r="AQ121" i="8"/>
  <c r="AP121" i="8"/>
  <c r="BF121" i="8" s="1"/>
  <c r="AR121" i="8"/>
  <c r="AU122" i="8"/>
  <c r="AT122" i="8"/>
  <c r="AS122" i="8"/>
  <c r="BE137" i="8"/>
  <c r="BF137" i="8" s="1"/>
  <c r="AP238" i="8"/>
  <c r="AR238" i="8"/>
  <c r="AQ238" i="8"/>
  <c r="AT246" i="8"/>
  <c r="AS246" i="8"/>
  <c r="AU246" i="8"/>
  <c r="AW70" i="8"/>
  <c r="AX70" i="8"/>
  <c r="AV70" i="8"/>
  <c r="BD3" i="8"/>
  <c r="BE3" i="8" s="1"/>
  <c r="BF3" i="8" s="1"/>
  <c r="AP5" i="8"/>
  <c r="AQ9" i="8"/>
  <c r="AP9" i="8"/>
  <c r="BE9" i="8"/>
  <c r="AW10" i="8"/>
  <c r="AX10" i="8"/>
  <c r="BE13" i="8"/>
  <c r="BF13" i="8" s="1"/>
  <c r="AR14" i="8"/>
  <c r="AR23" i="8"/>
  <c r="BE41" i="8"/>
  <c r="BF41" i="8" s="1"/>
  <c r="AY51" i="8"/>
  <c r="AT53" i="8"/>
  <c r="AU53" i="8"/>
  <c r="AX54" i="8"/>
  <c r="BE59" i="8"/>
  <c r="AY59" i="8"/>
  <c r="AU63" i="8"/>
  <c r="AT63" i="8"/>
  <c r="AS63" i="8"/>
  <c r="AR65" i="8"/>
  <c r="AU85" i="8"/>
  <c r="AU100" i="8"/>
  <c r="AT100" i="8"/>
  <c r="AS100" i="8"/>
  <c r="AV110" i="8"/>
  <c r="AX110" i="8"/>
  <c r="AW110" i="8"/>
  <c r="AY119" i="8"/>
  <c r="BF119" i="8"/>
  <c r="AV120" i="8"/>
  <c r="AX120" i="8"/>
  <c r="AW120" i="8"/>
  <c r="BE146" i="8"/>
  <c r="BE2" i="8"/>
  <c r="AR5" i="8"/>
  <c r="AS11" i="8"/>
  <c r="AW22" i="8"/>
  <c r="AX22" i="8"/>
  <c r="AV22" i="8"/>
  <c r="AY24" i="8"/>
  <c r="AV25" i="8"/>
  <c r="AU39" i="8"/>
  <c r="AT39" i="8"/>
  <c r="AS39" i="8"/>
  <c r="AW46" i="8"/>
  <c r="AX46" i="8"/>
  <c r="AV46" i="8"/>
  <c r="AS60" i="8"/>
  <c r="AQ78" i="8"/>
  <c r="AP78" i="8"/>
  <c r="BF78" i="8" s="1"/>
  <c r="AW100" i="8"/>
  <c r="AV100" i="8"/>
  <c r="AX100" i="8"/>
  <c r="AU109" i="8"/>
  <c r="AT109" i="8"/>
  <c r="AS109" i="8"/>
  <c r="BF115" i="8"/>
  <c r="AY134" i="8"/>
  <c r="BE144" i="8"/>
  <c r="BF144" i="8" s="1"/>
  <c r="AQ181" i="8"/>
  <c r="AP181" i="8"/>
  <c r="BF181" i="8" s="1"/>
  <c r="AR181" i="8"/>
  <c r="AY193" i="8"/>
  <c r="AY194" i="8"/>
  <c r="BF211" i="8"/>
  <c r="AU11" i="8"/>
  <c r="AT13" i="8"/>
  <c r="AU13" i="8"/>
  <c r="AY25" i="8"/>
  <c r="AQ26" i="8"/>
  <c r="AP26" i="8"/>
  <c r="BF26" i="8" s="1"/>
  <c r="AY29" i="8"/>
  <c r="BD31" i="8"/>
  <c r="BE31" i="8" s="1"/>
  <c r="BF31" i="8" s="1"/>
  <c r="BE44" i="8"/>
  <c r="AY44" i="8"/>
  <c r="BF56" i="8"/>
  <c r="AT60" i="8"/>
  <c r="AX75" i="8"/>
  <c r="AW75" i="8"/>
  <c r="AX83" i="8"/>
  <c r="AW83" i="8"/>
  <c r="AV83" i="8"/>
  <c r="BD112" i="8"/>
  <c r="BE112" i="8" s="1"/>
  <c r="BF112" i="8" s="1"/>
  <c r="AS128" i="8"/>
  <c r="AW136" i="8"/>
  <c r="AV136" i="8"/>
  <c r="AX136" i="8"/>
  <c r="AU157" i="8"/>
  <c r="AS157" i="8"/>
  <c r="AT157" i="8"/>
  <c r="BF194" i="8"/>
  <c r="AQ57" i="8"/>
  <c r="AR57" i="8"/>
  <c r="AP57" i="8"/>
  <c r="BF91" i="8"/>
  <c r="AY91" i="8"/>
  <c r="BD123" i="8"/>
  <c r="BE123" i="8" s="1"/>
  <c r="AY206" i="8"/>
  <c r="BF206" i="8"/>
  <c r="AP7" i="8"/>
  <c r="AR7" i="8"/>
  <c r="AQ7" i="8"/>
  <c r="AQ32" i="8"/>
  <c r="AR32" i="8"/>
  <c r="AP32" i="8"/>
  <c r="BF32" i="8" s="1"/>
  <c r="BD46" i="8"/>
  <c r="BE46" i="8" s="1"/>
  <c r="BE60" i="8"/>
  <c r="BF60" i="8" s="1"/>
  <c r="AW94" i="8"/>
  <c r="AV94" i="8"/>
  <c r="AX94" i="8"/>
  <c r="AX170" i="8"/>
  <c r="AW170" i="8"/>
  <c r="AV170" i="8"/>
  <c r="AT5" i="8"/>
  <c r="AU5" i="8"/>
  <c r="AS5" i="8"/>
  <c r="AQ25" i="8"/>
  <c r="AR25" i="8"/>
  <c r="AP25" i="8"/>
  <c r="AU32" i="8"/>
  <c r="AT32" i="8"/>
  <c r="AS32" i="8"/>
  <c r="AW42" i="8"/>
  <c r="AV42" i="8"/>
  <c r="BD50" i="8"/>
  <c r="AY122" i="8"/>
  <c r="BF124" i="8"/>
  <c r="AY124" i="8"/>
  <c r="BD136" i="8"/>
  <c r="BE136" i="8" s="1"/>
  <c r="AY136" i="8"/>
  <c r="AQ4" i="8"/>
  <c r="AP4" i="8"/>
  <c r="AQ16" i="8"/>
  <c r="AP16" i="8"/>
  <c r="BF16" i="8" s="1"/>
  <c r="AR16" i="8"/>
  <c r="AT25" i="8"/>
  <c r="AU25" i="8"/>
  <c r="AY33" i="8"/>
  <c r="AS40" i="8"/>
  <c r="AV49" i="8"/>
  <c r="AS54" i="8"/>
  <c r="BD63" i="8"/>
  <c r="BE63" i="8" s="1"/>
  <c r="BF63" i="8" s="1"/>
  <c r="BE65" i="8"/>
  <c r="BF65" i="8" s="1"/>
  <c r="AQ71" i="8"/>
  <c r="AP71" i="8"/>
  <c r="AW74" i="8"/>
  <c r="AX74" i="8"/>
  <c r="AV74" i="8"/>
  <c r="AX82" i="8"/>
  <c r="AW82" i="8"/>
  <c r="AV82" i="8"/>
  <c r="BG88" i="8"/>
  <c r="AQ101" i="8"/>
  <c r="AP101" i="8"/>
  <c r="AR101" i="8"/>
  <c r="AY105" i="8"/>
  <c r="AQ123" i="8"/>
  <c r="AP123" i="8"/>
  <c r="AR123" i="8"/>
  <c r="AQ124" i="8"/>
  <c r="AP124" i="8"/>
  <c r="AR124" i="8"/>
  <c r="AR201" i="8"/>
  <c r="AQ201" i="8"/>
  <c r="AP201" i="8"/>
  <c r="AT202" i="8"/>
  <c r="AU202" i="8"/>
  <c r="AS202" i="8"/>
  <c r="AP246" i="8"/>
  <c r="AR246" i="8"/>
  <c r="AQ246" i="8"/>
  <c r="AR6" i="8"/>
  <c r="AQ6" i="8"/>
  <c r="AQ8" i="8"/>
  <c r="AR8" i="8"/>
  <c r="AP8" i="8"/>
  <c r="AR9" i="8"/>
  <c r="AX13" i="8"/>
  <c r="AW13" i="8"/>
  <c r="AV13" i="8"/>
  <c r="AU15" i="8"/>
  <c r="AS15" i="8"/>
  <c r="BD15" i="8"/>
  <c r="AY21" i="8"/>
  <c r="AU24" i="8"/>
  <c r="AT24" i="8"/>
  <c r="AS24" i="8"/>
  <c r="AT26" i="8"/>
  <c r="AU26" i="8"/>
  <c r="BE29" i="8"/>
  <c r="AP46" i="8"/>
  <c r="AU51" i="8"/>
  <c r="AT51" i="8"/>
  <c r="AS51" i="8"/>
  <c r="AP53" i="8"/>
  <c r="BF53" i="8" s="1"/>
  <c r="AQ56" i="8"/>
  <c r="AR56" i="8"/>
  <c r="AP56" i="8"/>
  <c r="AQ59" i="8"/>
  <c r="AP59" i="8"/>
  <c r="AT64" i="8"/>
  <c r="AU64" i="8"/>
  <c r="AR66" i="8"/>
  <c r="AQ66" i="8"/>
  <c r="AP66" i="8"/>
  <c r="AY69" i="8"/>
  <c r="BE73" i="8"/>
  <c r="AY85" i="8"/>
  <c r="AU88" i="8"/>
  <c r="AT88" i="8"/>
  <c r="AS88" i="8"/>
  <c r="AX119" i="8"/>
  <c r="AW119" i="8"/>
  <c r="AV119" i="8"/>
  <c r="AY127" i="8"/>
  <c r="AT128" i="8"/>
  <c r="AR146" i="8"/>
  <c r="AQ146" i="8"/>
  <c r="AP146" i="8"/>
  <c r="AW157" i="8"/>
  <c r="AX157" i="8"/>
  <c r="AV157" i="8"/>
  <c r="BD162" i="8"/>
  <c r="BE162" i="8" s="1"/>
  <c r="BF162" i="8" s="1"/>
  <c r="AY162" i="8"/>
  <c r="BE207" i="8"/>
  <c r="AP2" i="8"/>
  <c r="AY12" i="8"/>
  <c r="AS18" i="8"/>
  <c r="AR19" i="8"/>
  <c r="AP20" i="8"/>
  <c r="AS28" i="8"/>
  <c r="AP29" i="8"/>
  <c r="AU30" i="8"/>
  <c r="AW34" i="8"/>
  <c r="AX34" i="8"/>
  <c r="AV34" i="8"/>
  <c r="AY39" i="8"/>
  <c r="AY53" i="8"/>
  <c r="AQ64" i="8"/>
  <c r="AP64" i="8"/>
  <c r="BF64" i="8" s="1"/>
  <c r="AW66" i="8"/>
  <c r="AV66" i="8"/>
  <c r="AX78" i="8"/>
  <c r="AW78" i="8"/>
  <c r="AV78" i="8"/>
  <c r="AX80" i="8"/>
  <c r="AW80" i="8"/>
  <c r="AV80" i="8"/>
  <c r="BE82" i="8"/>
  <c r="AY82" i="8" s="1"/>
  <c r="BD103" i="8"/>
  <c r="BE107" i="8"/>
  <c r="AY107" i="8" s="1"/>
  <c r="AW109" i="8"/>
  <c r="AV109" i="8"/>
  <c r="AX109" i="8"/>
  <c r="AU119" i="8"/>
  <c r="AT119" i="8"/>
  <c r="AS119" i="8"/>
  <c r="AQ150" i="8"/>
  <c r="AP150" i="8"/>
  <c r="BF150" i="8" s="1"/>
  <c r="AQ172" i="8"/>
  <c r="AP172" i="8"/>
  <c r="BF172" i="8" s="1"/>
  <c r="AR172" i="8"/>
  <c r="BF173" i="8"/>
  <c r="AR183" i="8"/>
  <c r="AQ183" i="8"/>
  <c r="AP183" i="8"/>
  <c r="AY205" i="8"/>
  <c r="BD43" i="8"/>
  <c r="BE43" i="8" s="1"/>
  <c r="BF43" i="8" s="1"/>
  <c r="AU56" i="8"/>
  <c r="AT56" i="8"/>
  <c r="AS56" i="8"/>
  <c r="AX79" i="8"/>
  <c r="AW79" i="8"/>
  <c r="AQ81" i="8"/>
  <c r="AP81" i="8"/>
  <c r="AQ86" i="8"/>
  <c r="AP86" i="8"/>
  <c r="AR86" i="8"/>
  <c r="AW88" i="8"/>
  <c r="AV88" i="8"/>
  <c r="AX88" i="8"/>
  <c r="AV92" i="8"/>
  <c r="AW92" i="8"/>
  <c r="AU103" i="8"/>
  <c r="AT103" i="8"/>
  <c r="AS103" i="8"/>
  <c r="BD109" i="8"/>
  <c r="BE109" i="8" s="1"/>
  <c r="BF109" i="8" s="1"/>
  <c r="AV117" i="8"/>
  <c r="AX117" i="8"/>
  <c r="AW117" i="8"/>
  <c r="BE30" i="8"/>
  <c r="BD55" i="8"/>
  <c r="BE55" i="8" s="1"/>
  <c r="BF55" i="8" s="1"/>
  <c r="BD62" i="8"/>
  <c r="AU68" i="8"/>
  <c r="AT68" i="8"/>
  <c r="AS68" i="8"/>
  <c r="BE72" i="8"/>
  <c r="AU76" i="8"/>
  <c r="AS76" i="8"/>
  <c r="BE76" i="8"/>
  <c r="AY76" i="8"/>
  <c r="AT86" i="8"/>
  <c r="AS86" i="8"/>
  <c r="BD97" i="8"/>
  <c r="BE97" i="8" s="1"/>
  <c r="BF97" i="8" s="1"/>
  <c r="AY97" i="8"/>
  <c r="AW103" i="8"/>
  <c r="AV103" i="8"/>
  <c r="AX103" i="8"/>
  <c r="AR118" i="8"/>
  <c r="AQ118" i="8"/>
  <c r="AP118" i="8"/>
  <c r="AR142" i="8"/>
  <c r="AQ142" i="8"/>
  <c r="AP142" i="8"/>
  <c r="AY190" i="8"/>
  <c r="AP223" i="8"/>
  <c r="AQ223" i="8"/>
  <c r="AR223" i="8"/>
  <c r="AT9" i="8"/>
  <c r="AS9" i="8"/>
  <c r="AY17" i="8"/>
  <c r="AQ28" i="8"/>
  <c r="AP28" i="8"/>
  <c r="BF28" i="8" s="1"/>
  <c r="AR30" i="8"/>
  <c r="AQ30" i="8"/>
  <c r="AP30" i="8"/>
  <c r="AQ37" i="8"/>
  <c r="AR37" i="8"/>
  <c r="BE37" i="8"/>
  <c r="BE42" i="8"/>
  <c r="BD67" i="8"/>
  <c r="BE67" i="8" s="1"/>
  <c r="BF67" i="8" s="1"/>
  <c r="AQ104" i="8"/>
  <c r="AP104" i="8"/>
  <c r="BF104" i="8" s="1"/>
  <c r="AY108" i="8"/>
  <c r="BF116" i="8"/>
  <c r="AY116" i="8"/>
  <c r="AY131" i="8"/>
  <c r="BF131" i="8"/>
  <c r="AR133" i="8"/>
  <c r="AP133" i="8"/>
  <c r="BF133" i="8" s="1"/>
  <c r="AQ133" i="8"/>
  <c r="BF143" i="8"/>
  <c r="AY143" i="8"/>
  <c r="AY199" i="8"/>
  <c r="AX203" i="8"/>
  <c r="AW203" i="8"/>
  <c r="AV203" i="8"/>
  <c r="BE17" i="8"/>
  <c r="AW18" i="8"/>
  <c r="AV18" i="8"/>
  <c r="BD19" i="8"/>
  <c r="BD27" i="8"/>
  <c r="AQ35" i="8"/>
  <c r="AP35" i="8"/>
  <c r="BF35" i="8" s="1"/>
  <c r="AT37" i="8"/>
  <c r="AU37" i="8"/>
  <c r="AS37" i="8"/>
  <c r="AR42" i="8"/>
  <c r="AQ42" i="8"/>
  <c r="AP42" i="8"/>
  <c r="AQ49" i="8"/>
  <c r="AR49" i="8"/>
  <c r="BE49" i="8"/>
  <c r="BE75" i="8"/>
  <c r="BF75" i="8" s="1"/>
  <c r="BD80" i="8"/>
  <c r="BE80" i="8" s="1"/>
  <c r="BF80" i="8" s="1"/>
  <c r="AR81" i="8"/>
  <c r="AU86" i="8"/>
  <c r="AY140" i="8"/>
  <c r="AX160" i="8"/>
  <c r="AW160" i="8"/>
  <c r="AV160" i="8"/>
  <c r="AY169" i="8"/>
  <c r="BD174" i="8"/>
  <c r="AU200" i="8"/>
  <c r="AT200" i="8"/>
  <c r="AS200" i="8"/>
  <c r="AW30" i="8"/>
  <c r="AV30" i="8"/>
  <c r="AY36" i="8"/>
  <c r="AQ47" i="8"/>
  <c r="AP47" i="8"/>
  <c r="BF47" i="8" s="1"/>
  <c r="AT49" i="8"/>
  <c r="AU49" i="8"/>
  <c r="AS49" i="8"/>
  <c r="AR54" i="8"/>
  <c r="AQ54" i="8"/>
  <c r="AP54" i="8"/>
  <c r="BF54" i="8" s="1"/>
  <c r="AY58" i="8"/>
  <c r="AQ61" i="8"/>
  <c r="AR61" i="8"/>
  <c r="BE61" i="8"/>
  <c r="BE66" i="8"/>
  <c r="AP68" i="8"/>
  <c r="BF68" i="8" s="1"/>
  <c r="AS81" i="8"/>
  <c r="BD94" i="8"/>
  <c r="BE98" i="8"/>
  <c r="BE100" i="8"/>
  <c r="AY130" i="8"/>
  <c r="BF130" i="8"/>
  <c r="AY139" i="8"/>
  <c r="BE140" i="8"/>
  <c r="BD149" i="8"/>
  <c r="BE149" i="8" s="1"/>
  <c r="BD155" i="8"/>
  <c r="BE155" i="8" s="1"/>
  <c r="BD171" i="8"/>
  <c r="BE171" i="8" s="1"/>
  <c r="AS33" i="8"/>
  <c r="AS45" i="8"/>
  <c r="AS57" i="8"/>
  <c r="AS69" i="8"/>
  <c r="AT72" i="8"/>
  <c r="AQ74" i="8"/>
  <c r="AU79" i="8"/>
  <c r="AT79" i="8"/>
  <c r="AS79" i="8"/>
  <c r="AU84" i="8"/>
  <c r="AX86" i="8"/>
  <c r="AU94" i="8"/>
  <c r="AT94" i="8"/>
  <c r="AQ98" i="8"/>
  <c r="AP98" i="8"/>
  <c r="AW101" i="8"/>
  <c r="AP120" i="8"/>
  <c r="AQ132" i="8"/>
  <c r="AP134" i="8"/>
  <c r="BF134" i="8" s="1"/>
  <c r="AQ158" i="8"/>
  <c r="AR158" i="8"/>
  <c r="AP158" i="8"/>
  <c r="AR213" i="8"/>
  <c r="AQ213" i="8"/>
  <c r="AP213" i="8"/>
  <c r="BE229" i="8"/>
  <c r="BF229" i="8" s="1"/>
  <c r="BE247" i="8"/>
  <c r="BF247" i="8" s="1"/>
  <c r="AR114" i="8"/>
  <c r="AQ114" i="8"/>
  <c r="AP114" i="8"/>
  <c r="AT121" i="8"/>
  <c r="AU121" i="8"/>
  <c r="AS121" i="8"/>
  <c r="AT133" i="8"/>
  <c r="AS133" i="8"/>
  <c r="AU133" i="8"/>
  <c r="AS135" i="8"/>
  <c r="AU135" i="8"/>
  <c r="AV140" i="8"/>
  <c r="AW140" i="8"/>
  <c r="AX140" i="8"/>
  <c r="AQ155" i="8"/>
  <c r="AR155" i="8"/>
  <c r="AP155" i="8"/>
  <c r="AV174" i="8"/>
  <c r="AX174" i="8"/>
  <c r="AW174" i="8"/>
  <c r="AV183" i="8"/>
  <c r="AX183" i="8"/>
  <c r="AW183" i="8"/>
  <c r="AQ192" i="8"/>
  <c r="AP192" i="8"/>
  <c r="AR192" i="8"/>
  <c r="AQ193" i="8"/>
  <c r="AP193" i="8"/>
  <c r="BF193" i="8" s="1"/>
  <c r="AR193" i="8"/>
  <c r="AV208" i="8"/>
  <c r="AW208" i="8"/>
  <c r="BG232" i="8"/>
  <c r="BH232" i="8" s="1"/>
  <c r="AW97" i="8"/>
  <c r="AV97" i="8"/>
  <c r="BE101" i="8"/>
  <c r="AU112" i="8"/>
  <c r="AT112" i="8"/>
  <c r="AU114" i="8"/>
  <c r="AS114" i="8"/>
  <c r="AY117" i="8"/>
  <c r="AV123" i="8"/>
  <c r="AX123" i="8"/>
  <c r="AW133" i="8"/>
  <c r="AX133" i="8"/>
  <c r="AV133" i="8"/>
  <c r="AS147" i="8"/>
  <c r="AU147" i="8"/>
  <c r="AU154" i="8"/>
  <c r="AT154" i="8"/>
  <c r="AS154" i="8"/>
  <c r="AP163" i="8"/>
  <c r="BF163" i="8" s="1"/>
  <c r="AR163" i="8"/>
  <c r="AQ163" i="8"/>
  <c r="AY178" i="8"/>
  <c r="BD198" i="8"/>
  <c r="BE198" i="8" s="1"/>
  <c r="BF198" i="8" s="1"/>
  <c r="AY226" i="8"/>
  <c r="BF226" i="8"/>
  <c r="BD231" i="8"/>
  <c r="BE231" i="8" s="1"/>
  <c r="BF231" i="8" s="1"/>
  <c r="AY231" i="8"/>
  <c r="AU73" i="8"/>
  <c r="AS73" i="8"/>
  <c r="AQ84" i="8"/>
  <c r="AP84" i="8"/>
  <c r="AU91" i="8"/>
  <c r="AT91" i="8"/>
  <c r="AQ95" i="8"/>
  <c r="AP95" i="8"/>
  <c r="AW112" i="8"/>
  <c r="AV112" i="8"/>
  <c r="AV114" i="8"/>
  <c r="AX114" i="8"/>
  <c r="BD117" i="8"/>
  <c r="BE117" i="8" s="1"/>
  <c r="BF117" i="8" s="1"/>
  <c r="AS137" i="8"/>
  <c r="AU137" i="8"/>
  <c r="AW151" i="8"/>
  <c r="AX151" i="8"/>
  <c r="AV151" i="8"/>
  <c r="BD152" i="8"/>
  <c r="BE152" i="8" s="1"/>
  <c r="BF152" i="8" s="1"/>
  <c r="BE168" i="8"/>
  <c r="BF176" i="8"/>
  <c r="AY176" i="8"/>
  <c r="BE180" i="8"/>
  <c r="BG197" i="8"/>
  <c r="BH197" i="8" s="1"/>
  <c r="AZ197" i="8"/>
  <c r="BD213" i="8"/>
  <c r="BE213" i="8" s="1"/>
  <c r="BF213" i="8" s="1"/>
  <c r="AY213" i="8"/>
  <c r="AS217" i="8"/>
  <c r="AU217" i="8"/>
  <c r="AT217" i="8"/>
  <c r="AW91" i="8"/>
  <c r="AV91" i="8"/>
  <c r="BE95" i="8"/>
  <c r="AU106" i="8"/>
  <c r="AT106" i="8"/>
  <c r="AQ110" i="8"/>
  <c r="AP110" i="8"/>
  <c r="AV137" i="8"/>
  <c r="AX137" i="8"/>
  <c r="AW137" i="8"/>
  <c r="AY154" i="8"/>
  <c r="BD158" i="8"/>
  <c r="BE164" i="8"/>
  <c r="BD165" i="8"/>
  <c r="BE165" i="8" s="1"/>
  <c r="AQ196" i="8"/>
  <c r="AP196" i="8"/>
  <c r="BF196" i="8" s="1"/>
  <c r="AP224" i="8"/>
  <c r="BF224" i="8" s="1"/>
  <c r="AQ224" i="8"/>
  <c r="AR224" i="8"/>
  <c r="BD234" i="8"/>
  <c r="BE234" i="8" s="1"/>
  <c r="AU82" i="8"/>
  <c r="AT82" i="8"/>
  <c r="AS82" i="8"/>
  <c r="BD83" i="8"/>
  <c r="AY88" i="8"/>
  <c r="AQ89" i="8"/>
  <c r="AP89" i="8"/>
  <c r="BF89" i="8" s="1"/>
  <c r="AW106" i="8"/>
  <c r="AV106" i="8"/>
  <c r="BE110" i="8"/>
  <c r="AY110" i="8" s="1"/>
  <c r="BD113" i="8"/>
  <c r="BE113" i="8" s="1"/>
  <c r="AY113" i="8"/>
  <c r="AT114" i="8"/>
  <c r="BD120" i="8"/>
  <c r="AY128" i="8"/>
  <c r="BF128" i="8"/>
  <c r="BE129" i="8"/>
  <c r="BF129" i="8" s="1"/>
  <c r="AY132" i="8"/>
  <c r="AT135" i="8"/>
  <c r="AY146" i="8"/>
  <c r="AT147" i="8"/>
  <c r="AQ168" i="8"/>
  <c r="AP168" i="8"/>
  <c r="AR180" i="8"/>
  <c r="AQ180" i="8"/>
  <c r="AP180" i="8"/>
  <c r="AT196" i="8"/>
  <c r="AU196" i="8"/>
  <c r="AS196" i="8"/>
  <c r="AY197" i="8"/>
  <c r="BD204" i="8"/>
  <c r="BE204" i="8" s="1"/>
  <c r="BF204" i="8" s="1"/>
  <c r="AX208" i="8"/>
  <c r="AT224" i="8"/>
  <c r="AU224" i="8"/>
  <c r="AS224" i="8"/>
  <c r="AP87" i="8"/>
  <c r="AP90" i="8"/>
  <c r="BF90" i="8" s="1"/>
  <c r="AP93" i="8"/>
  <c r="BF93" i="8" s="1"/>
  <c r="AP96" i="8"/>
  <c r="BF96" i="8" s="1"/>
  <c r="AP99" i="8"/>
  <c r="BF99" i="8" s="1"/>
  <c r="AP102" i="8"/>
  <c r="BF102" i="8" s="1"/>
  <c r="AP105" i="8"/>
  <c r="BF105" i="8" s="1"/>
  <c r="AP108" i="8"/>
  <c r="BF108" i="8" s="1"/>
  <c r="AP111" i="8"/>
  <c r="AQ116" i="8"/>
  <c r="AT125" i="8"/>
  <c r="AV129" i="8"/>
  <c r="AX129" i="8"/>
  <c r="AR141" i="8"/>
  <c r="AX142" i="8"/>
  <c r="AX145" i="8"/>
  <c r="AW145" i="8"/>
  <c r="AV145" i="8"/>
  <c r="AP147" i="8"/>
  <c r="AQ147" i="8"/>
  <c r="BE147" i="8"/>
  <c r="AW154" i="8"/>
  <c r="AV154" i="8"/>
  <c r="AW155" i="8"/>
  <c r="AQ156" i="8"/>
  <c r="AP156" i="8"/>
  <c r="AP160" i="8"/>
  <c r="AQ160" i="8"/>
  <c r="AW161" i="8"/>
  <c r="AU162" i="8"/>
  <c r="AT162" i="8"/>
  <c r="AR171" i="8"/>
  <c r="AP171" i="8"/>
  <c r="AQ174" i="8"/>
  <c r="AP174" i="8"/>
  <c r="AY183" i="8"/>
  <c r="AV186" i="8"/>
  <c r="AX186" i="8"/>
  <c r="AW186" i="8"/>
  <c r="AX200" i="8"/>
  <c r="AV200" i="8"/>
  <c r="AV201" i="8"/>
  <c r="AX201" i="8"/>
  <c r="AW201" i="8"/>
  <c r="AR204" i="8"/>
  <c r="AP204" i="8"/>
  <c r="AQ204" i="8"/>
  <c r="AY225" i="8"/>
  <c r="BF228" i="8"/>
  <c r="AV239" i="8"/>
  <c r="AX239" i="8"/>
  <c r="AW239" i="8"/>
  <c r="AW158" i="8"/>
  <c r="AX158" i="8"/>
  <c r="AT172" i="8"/>
  <c r="AU172" i="8"/>
  <c r="AS172" i="8"/>
  <c r="AQ190" i="8"/>
  <c r="AP190" i="8"/>
  <c r="BF190" i="8" s="1"/>
  <c r="AR190" i="8"/>
  <c r="AY191" i="8"/>
  <c r="BF191" i="8"/>
  <c r="AU194" i="8"/>
  <c r="AS194" i="8"/>
  <c r="AT194" i="8"/>
  <c r="AR207" i="8"/>
  <c r="AQ207" i="8"/>
  <c r="AP207" i="8"/>
  <c r="AU213" i="8"/>
  <c r="AT213" i="8"/>
  <c r="AS213" i="8"/>
  <c r="AR214" i="8"/>
  <c r="AP214" i="8"/>
  <c r="BF214" i="8" s="1"/>
  <c r="BD220" i="8"/>
  <c r="BE220" i="8" s="1"/>
  <c r="BF220" i="8" s="1"/>
  <c r="AU226" i="8"/>
  <c r="AS226" i="8"/>
  <c r="AT241" i="8"/>
  <c r="AS241" i="8"/>
  <c r="AU241" i="8"/>
  <c r="BD159" i="8"/>
  <c r="BE177" i="8"/>
  <c r="BF177" i="8" s="1"/>
  <c r="AY179" i="8"/>
  <c r="BF179" i="8"/>
  <c r="AT184" i="8"/>
  <c r="AU184" i="8"/>
  <c r="AS184" i="8"/>
  <c r="AT190" i="8"/>
  <c r="AS190" i="8"/>
  <c r="AU190" i="8"/>
  <c r="AV198" i="8"/>
  <c r="AX198" i="8"/>
  <c r="AW198" i="8"/>
  <c r="AU206" i="8"/>
  <c r="AT206" i="8"/>
  <c r="AS206" i="8"/>
  <c r="BE238" i="8"/>
  <c r="BE254" i="8"/>
  <c r="AY89" i="8"/>
  <c r="AY92" i="8"/>
  <c r="AY104" i="8"/>
  <c r="AV146" i="8"/>
  <c r="AW146" i="8"/>
  <c r="AU165" i="8"/>
  <c r="AS165" i="8"/>
  <c r="AT165" i="8"/>
  <c r="BF185" i="8"/>
  <c r="BF188" i="8"/>
  <c r="AQ199" i="8"/>
  <c r="AP199" i="8"/>
  <c r="BF199" i="8" s="1"/>
  <c r="AR199" i="8"/>
  <c r="AX206" i="8"/>
  <c r="AV206" i="8"/>
  <c r="AV207" i="8"/>
  <c r="AX207" i="8"/>
  <c r="AW207" i="8"/>
  <c r="BD219" i="8"/>
  <c r="BE219" i="8" s="1"/>
  <c r="BF219" i="8" s="1"/>
  <c r="AR230" i="8"/>
  <c r="AQ230" i="8"/>
  <c r="AP230" i="8"/>
  <c r="AR235" i="8"/>
  <c r="AQ235" i="8"/>
  <c r="BE239" i="8"/>
  <c r="AQ127" i="8"/>
  <c r="AP127" i="8"/>
  <c r="BF127" i="8" s="1"/>
  <c r="AS141" i="8"/>
  <c r="AU141" i="8"/>
  <c r="AY141" i="8"/>
  <c r="BD148" i="8"/>
  <c r="AV149" i="8"/>
  <c r="AX149" i="8"/>
  <c r="AV152" i="8"/>
  <c r="AX152" i="8"/>
  <c r="AW152" i="8"/>
  <c r="BD157" i="8"/>
  <c r="AU159" i="8"/>
  <c r="AT159" i="8"/>
  <c r="AS159" i="8"/>
  <c r="AX165" i="8"/>
  <c r="AW165" i="8"/>
  <c r="AV165" i="8"/>
  <c r="BF182" i="8"/>
  <c r="AQ214" i="8"/>
  <c r="BD221" i="8"/>
  <c r="BE221" i="8" s="1"/>
  <c r="BF221" i="8" s="1"/>
  <c r="AT226" i="8"/>
  <c r="AY228" i="8"/>
  <c r="AV126" i="8"/>
  <c r="AX126" i="8"/>
  <c r="AY126" i="8"/>
  <c r="BE141" i="8"/>
  <c r="AV158" i="8"/>
  <c r="AX159" i="8"/>
  <c r="AW159" i="8"/>
  <c r="AV159" i="8"/>
  <c r="BD160" i="8"/>
  <c r="BD192" i="8"/>
  <c r="BE192" i="8" s="1"/>
  <c r="BF192" i="8" s="1"/>
  <c r="AV194" i="8"/>
  <c r="AV195" i="8"/>
  <c r="AX195" i="8"/>
  <c r="AY200" i="8"/>
  <c r="BE201" i="8"/>
  <c r="AQ209" i="8"/>
  <c r="AP209" i="8"/>
  <c r="BF209" i="8" s="1"/>
  <c r="AR209" i="8"/>
  <c r="BE210" i="8"/>
  <c r="AY215" i="8"/>
  <c r="AU234" i="8"/>
  <c r="AT234" i="8"/>
  <c r="BE248" i="8"/>
  <c r="BD251" i="8"/>
  <c r="AT143" i="8"/>
  <c r="AR145" i="8"/>
  <c r="AP145" i="8"/>
  <c r="AP148" i="8"/>
  <c r="AQ153" i="8"/>
  <c r="AP153" i="8"/>
  <c r="AR161" i="8"/>
  <c r="AT167" i="8"/>
  <c r="AS179" i="8"/>
  <c r="AX182" i="8"/>
  <c r="AW182" i="8"/>
  <c r="AV182" i="8"/>
  <c r="AQ184" i="8"/>
  <c r="AP184" i="8"/>
  <c r="BF184" i="8" s="1"/>
  <c r="AW185" i="8"/>
  <c r="AQ186" i="8"/>
  <c r="AP186" i="8"/>
  <c r="BD186" i="8"/>
  <c r="AT193" i="8"/>
  <c r="AU193" i="8"/>
  <c r="AS193" i="8"/>
  <c r="AR198" i="8"/>
  <c r="AQ198" i="8"/>
  <c r="AY218" i="8"/>
  <c r="AS223" i="8"/>
  <c r="AT223" i="8"/>
  <c r="AR234" i="8"/>
  <c r="AQ234" i="8"/>
  <c r="AP234" i="8"/>
  <c r="AX241" i="8"/>
  <c r="AW241" i="8"/>
  <c r="AV241" i="8"/>
  <c r="BD216" i="8"/>
  <c r="BE216" i="8" s="1"/>
  <c r="AW225" i="8"/>
  <c r="AX225" i="8"/>
  <c r="AQ231" i="8"/>
  <c r="AR231" i="8"/>
  <c r="BG237" i="8"/>
  <c r="BH237" i="8" s="1"/>
  <c r="BI237" i="8" s="1"/>
  <c r="BD241" i="8"/>
  <c r="BE241" i="8" s="1"/>
  <c r="BF241" i="8" s="1"/>
  <c r="BD245" i="8"/>
  <c r="BE245" i="8" s="1"/>
  <c r="BF245" i="8" s="1"/>
  <c r="AX162" i="8"/>
  <c r="AV162" i="8"/>
  <c r="AV171" i="8"/>
  <c r="AX171" i="8"/>
  <c r="AU185" i="8"/>
  <c r="AT185" i="8"/>
  <c r="AS185" i="8"/>
  <c r="AQ187" i="8"/>
  <c r="AP187" i="8"/>
  <c r="BF187" i="8" s="1"/>
  <c r="AR187" i="8"/>
  <c r="AV192" i="8"/>
  <c r="AX192" i="8"/>
  <c r="AT199" i="8"/>
  <c r="AU199" i="8"/>
  <c r="AW231" i="8"/>
  <c r="AX231" i="8"/>
  <c r="AV231" i="8"/>
  <c r="AV232" i="8"/>
  <c r="AX232" i="8"/>
  <c r="BE246" i="8"/>
  <c r="AP248" i="8"/>
  <c r="AQ248" i="8"/>
  <c r="AR248" i="8"/>
  <c r="AS251" i="8"/>
  <c r="AT251" i="8"/>
  <c r="AS253" i="8"/>
  <c r="AU253" i="8"/>
  <c r="AT253" i="8"/>
  <c r="AR139" i="8"/>
  <c r="AP139" i="8"/>
  <c r="BF139" i="8" s="1"/>
  <c r="AU173" i="8"/>
  <c r="AT173" i="8"/>
  <c r="AS173" i="8"/>
  <c r="AQ175" i="8"/>
  <c r="AP175" i="8"/>
  <c r="BF175" i="8" s="1"/>
  <c r="AR175" i="8"/>
  <c r="AU197" i="8"/>
  <c r="AT197" i="8"/>
  <c r="AS197" i="8"/>
  <c r="AQ205" i="8"/>
  <c r="AP205" i="8"/>
  <c r="BF205" i="8" s="1"/>
  <c r="AP231" i="8"/>
  <c r="BD235" i="8"/>
  <c r="AV134" i="8"/>
  <c r="AW134" i="8"/>
  <c r="BD138" i="8"/>
  <c r="AY151" i="8"/>
  <c r="BE161" i="8"/>
  <c r="AR195" i="8"/>
  <c r="AQ195" i="8"/>
  <c r="AP195" i="8"/>
  <c r="BD195" i="8"/>
  <c r="BE195" i="8" s="1"/>
  <c r="AT205" i="8"/>
  <c r="AU205" i="8"/>
  <c r="AS205" i="8"/>
  <c r="BE217" i="8"/>
  <c r="AY224" i="8"/>
  <c r="AV225" i="8"/>
  <c r="AV243" i="8"/>
  <c r="AW243" i="8"/>
  <c r="AX248" i="8"/>
  <c r="AW248" i="8"/>
  <c r="AV248" i="8"/>
  <c r="AP164" i="8"/>
  <c r="AV168" i="8"/>
  <c r="AX168" i="8"/>
  <c r="AY168" i="8"/>
  <c r="AT176" i="8"/>
  <c r="AV180" i="8"/>
  <c r="AX180" i="8"/>
  <c r="AY180" i="8"/>
  <c r="AT188" i="8"/>
  <c r="AP215" i="8"/>
  <c r="BF215" i="8" s="1"/>
  <c r="AY232" i="8"/>
  <c r="AR252" i="8"/>
  <c r="AQ252" i="8"/>
  <c r="AV189" i="8"/>
  <c r="AX189" i="8"/>
  <c r="AV204" i="8"/>
  <c r="AX204" i="8"/>
  <c r="BE208" i="8"/>
  <c r="BE212" i="8"/>
  <c r="AU216" i="8"/>
  <c r="AT216" i="8"/>
  <c r="AS216" i="8"/>
  <c r="AS218" i="8"/>
  <c r="AU218" i="8"/>
  <c r="AW220" i="8"/>
  <c r="AX220" i="8"/>
  <c r="AV220" i="8"/>
  <c r="AU235" i="8"/>
  <c r="AT235" i="8"/>
  <c r="AS235" i="8"/>
  <c r="AS238" i="8"/>
  <c r="AU238" i="8"/>
  <c r="AT238" i="8"/>
  <c r="BD240" i="8"/>
  <c r="BE242" i="8"/>
  <c r="AY242" i="8"/>
  <c r="AY249" i="8"/>
  <c r="AS254" i="8"/>
  <c r="AU254" i="8"/>
  <c r="AQ166" i="8"/>
  <c r="AP166" i="8"/>
  <c r="BF166" i="8" s="1"/>
  <c r="AQ178" i="8"/>
  <c r="AP178" i="8"/>
  <c r="BF178" i="8" s="1"/>
  <c r="BD189" i="8"/>
  <c r="AR208" i="8"/>
  <c r="AQ208" i="8"/>
  <c r="AP208" i="8"/>
  <c r="AX216" i="8"/>
  <c r="AW216" i="8"/>
  <c r="AV216" i="8"/>
  <c r="AV218" i="8"/>
  <c r="AX218" i="8"/>
  <c r="AW218" i="8"/>
  <c r="BE227" i="8"/>
  <c r="AY227" i="8" s="1"/>
  <c r="BD230" i="8"/>
  <c r="AW235" i="8"/>
  <c r="AV235" i="8"/>
  <c r="AX235" i="8"/>
  <c r="BD249" i="8"/>
  <c r="BE249" i="8" s="1"/>
  <c r="BF249" i="8" s="1"/>
  <c r="AV254" i="8"/>
  <c r="AW254" i="8"/>
  <c r="AV177" i="8"/>
  <c r="AX177" i="8"/>
  <c r="AY177" i="8"/>
  <c r="AQ202" i="8"/>
  <c r="AP202" i="8"/>
  <c r="BF202" i="8" s="1"/>
  <c r="AV222" i="8"/>
  <c r="AX222" i="8"/>
  <c r="AU225" i="8"/>
  <c r="AS225" i="8"/>
  <c r="AP251" i="8"/>
  <c r="AR251" i="8"/>
  <c r="AQ251" i="8"/>
  <c r="BE255" i="8"/>
  <c r="BF255" i="8" s="1"/>
  <c r="AQ210" i="8"/>
  <c r="AP212" i="8"/>
  <c r="AT220" i="8"/>
  <c r="AS220" i="8"/>
  <c r="AT232" i="8"/>
  <c r="AU232" i="8"/>
  <c r="AS232" i="8"/>
  <c r="AT252" i="8"/>
  <c r="AU252" i="8"/>
  <c r="AS252" i="8"/>
  <c r="AP254" i="8"/>
  <c r="AR254" i="8"/>
  <c r="AW223" i="8"/>
  <c r="AX223" i="8"/>
  <c r="AU230" i="8"/>
  <c r="AT230" i="8"/>
  <c r="AX253" i="8"/>
  <c r="AW253" i="8"/>
  <c r="AV253" i="8"/>
  <c r="AU210" i="8"/>
  <c r="AT210" i="8"/>
  <c r="BD222" i="8"/>
  <c r="BE233" i="8"/>
  <c r="BF233" i="8" s="1"/>
  <c r="BD236" i="8"/>
  <c r="BE236" i="8" s="1"/>
  <c r="BF236" i="8" s="1"/>
  <c r="AT250" i="8"/>
  <c r="AU250" i="8"/>
  <c r="BE250" i="8"/>
  <c r="AQ226" i="8"/>
  <c r="AR226" i="8"/>
  <c r="BE244" i="8"/>
  <c r="AX250" i="8"/>
  <c r="AV250" i="8"/>
  <c r="BD252" i="8"/>
  <c r="BE252" i="8" s="1"/>
  <c r="BF252" i="8" s="1"/>
  <c r="AY252" i="8"/>
  <c r="AU237" i="8"/>
  <c r="AT237" i="8"/>
  <c r="AY237" i="8"/>
  <c r="AP242" i="8"/>
  <c r="AR242" i="8"/>
  <c r="AT243" i="8"/>
  <c r="AU243" i="8"/>
  <c r="AY243" i="8"/>
  <c r="AX247" i="8"/>
  <c r="AV247" i="8"/>
  <c r="AY211" i="8"/>
  <c r="AY214" i="8"/>
  <c r="AQ236" i="8"/>
  <c r="AY233" i="8"/>
  <c r="BD14" i="7"/>
  <c r="BE18" i="7"/>
  <c r="BD33" i="7"/>
  <c r="BE33" i="7" s="1"/>
  <c r="AX33" i="7"/>
  <c r="BF193" i="7"/>
  <c r="BG193" i="7" s="1"/>
  <c r="BH193" i="7" s="1"/>
  <c r="AX86" i="7"/>
  <c r="BE86" i="7"/>
  <c r="AX16" i="7"/>
  <c r="BF97" i="7"/>
  <c r="BG97" i="7" s="1"/>
  <c r="BH97" i="7" s="1"/>
  <c r="BF128" i="7"/>
  <c r="BG128" i="7" s="1"/>
  <c r="BH128" i="7" s="1"/>
  <c r="BI152" i="7"/>
  <c r="BJ152" i="7" s="1"/>
  <c r="BD15" i="7"/>
  <c r="BE15" i="7" s="1"/>
  <c r="AP24" i="7"/>
  <c r="AO24" i="7"/>
  <c r="AQ24" i="7"/>
  <c r="AR28" i="7"/>
  <c r="AT28" i="7"/>
  <c r="AV34" i="7"/>
  <c r="AU34" i="7"/>
  <c r="BC69" i="7"/>
  <c r="BD69" i="7" s="1"/>
  <c r="BE69" i="7" s="1"/>
  <c r="AU84" i="7"/>
  <c r="AW84" i="7"/>
  <c r="BC103" i="7"/>
  <c r="BD103" i="7" s="1"/>
  <c r="BE103" i="7" s="1"/>
  <c r="AX163" i="7"/>
  <c r="AQ5" i="7"/>
  <c r="AP5" i="7"/>
  <c r="AO5" i="7"/>
  <c r="BC7" i="7"/>
  <c r="BD7" i="7" s="1"/>
  <c r="BE7" i="7" s="1"/>
  <c r="BF21" i="7"/>
  <c r="BG21" i="7" s="1"/>
  <c r="AV6" i="7"/>
  <c r="AX8" i="7"/>
  <c r="AP20" i="7"/>
  <c r="AO20" i="7"/>
  <c r="AQ20" i="7"/>
  <c r="BC34" i="7"/>
  <c r="AO43" i="7"/>
  <c r="BE43" i="7" s="1"/>
  <c r="AQ43" i="7"/>
  <c r="AP43" i="7"/>
  <c r="AS49" i="7"/>
  <c r="AR49" i="7"/>
  <c r="AT49" i="7"/>
  <c r="AW58" i="7"/>
  <c r="AV58" i="7"/>
  <c r="AU58" i="7"/>
  <c r="BD61" i="7"/>
  <c r="BE61" i="7" s="1"/>
  <c r="BD63" i="7"/>
  <c r="BE63" i="7" s="1"/>
  <c r="AT65" i="7"/>
  <c r="AS65" i="7"/>
  <c r="AR65" i="7"/>
  <c r="AQ75" i="7"/>
  <c r="AP75" i="7"/>
  <c r="AO75" i="7"/>
  <c r="BE75" i="7" s="1"/>
  <c r="BF84" i="7"/>
  <c r="BG84" i="7" s="1"/>
  <c r="BH84" i="7" s="1"/>
  <c r="AQ86" i="7"/>
  <c r="AP86" i="7"/>
  <c r="AO86" i="7"/>
  <c r="AU93" i="7"/>
  <c r="AW93" i="7"/>
  <c r="BD102" i="7"/>
  <c r="BE102" i="7" s="1"/>
  <c r="BF116" i="7"/>
  <c r="AX128" i="7"/>
  <c r="AO138" i="7"/>
  <c r="AQ138" i="7"/>
  <c r="AP138" i="7"/>
  <c r="AX146" i="7"/>
  <c r="AT163" i="7"/>
  <c r="AS163" i="7"/>
  <c r="AR163" i="7"/>
  <c r="BC169" i="7"/>
  <c r="BD169" i="7" s="1"/>
  <c r="BE169" i="7" s="1"/>
  <c r="AX169" i="7"/>
  <c r="BE178" i="7"/>
  <c r="BE229" i="7"/>
  <c r="AW6" i="7"/>
  <c r="BC8" i="7"/>
  <c r="BD8" i="7" s="1"/>
  <c r="BE8" i="7" s="1"/>
  <c r="BC10" i="7"/>
  <c r="BD10" i="7" s="1"/>
  <c r="BE10" i="7" s="1"/>
  <c r="AW11" i="7"/>
  <c r="AV11" i="7"/>
  <c r="AU11" i="7"/>
  <c r="AW16" i="7"/>
  <c r="AV16" i="7"/>
  <c r="AU16" i="7"/>
  <c r="AR20" i="7"/>
  <c r="AS20" i="7"/>
  <c r="AX21" i="7"/>
  <c r="AP32" i="7"/>
  <c r="AO32" i="7"/>
  <c r="AQ34" i="7"/>
  <c r="AP34" i="7"/>
  <c r="AO34" i="7"/>
  <c r="BH71" i="7"/>
  <c r="AT75" i="7"/>
  <c r="AS75" i="7"/>
  <c r="AR75" i="7"/>
  <c r="BC78" i="7"/>
  <c r="BD78" i="7" s="1"/>
  <c r="BE78" i="7" s="1"/>
  <c r="AQ82" i="7"/>
  <c r="AP82" i="7"/>
  <c r="AO82" i="7"/>
  <c r="BC100" i="7"/>
  <c r="BD100" i="7" s="1"/>
  <c r="BE100" i="7" s="1"/>
  <c r="AX100" i="7"/>
  <c r="BE124" i="7"/>
  <c r="BF126" i="7"/>
  <c r="BG126" i="7" s="1"/>
  <c r="BH126" i="7" s="1"/>
  <c r="AY126" i="7"/>
  <c r="AU132" i="7"/>
  <c r="AV132" i="7"/>
  <c r="AW132" i="7"/>
  <c r="BC142" i="7"/>
  <c r="BD142" i="7" s="1"/>
  <c r="BE142" i="7" s="1"/>
  <c r="AX142" i="7"/>
  <c r="BC146" i="7"/>
  <c r="BD146" i="7" s="1"/>
  <c r="AV163" i="7"/>
  <c r="AU163" i="7"/>
  <c r="AW163" i="7"/>
  <c r="BD185" i="7"/>
  <c r="BE185" i="7" s="1"/>
  <c r="AX185" i="7"/>
  <c r="BD25" i="7"/>
  <c r="BC29" i="7"/>
  <c r="BD36" i="7"/>
  <c r="BE36" i="7" s="1"/>
  <c r="BC47" i="7"/>
  <c r="BD57" i="7"/>
  <c r="AQ68" i="7"/>
  <c r="AP68" i="7"/>
  <c r="AO68" i="7"/>
  <c r="AU75" i="7"/>
  <c r="AW75" i="7"/>
  <c r="AV75" i="7"/>
  <c r="AV93" i="7"/>
  <c r="AX108" i="7"/>
  <c r="BC108" i="7"/>
  <c r="BD108" i="7" s="1"/>
  <c r="BE108" i="7" s="1"/>
  <c r="AW115" i="7"/>
  <c r="AV115" i="7"/>
  <c r="AU115" i="7"/>
  <c r="AX121" i="7"/>
  <c r="AV133" i="7"/>
  <c r="AW133" i="7"/>
  <c r="AU133" i="7"/>
  <c r="BD141" i="7"/>
  <c r="BE141" i="7" s="1"/>
  <c r="BD48" i="7"/>
  <c r="AX48" i="7" s="1"/>
  <c r="AX12" i="7"/>
  <c r="AS28" i="7"/>
  <c r="AU29" i="7"/>
  <c r="AW29" i="7"/>
  <c r="BD35" i="7"/>
  <c r="AV42" i="7"/>
  <c r="AU42" i="7"/>
  <c r="AW42" i="7"/>
  <c r="AR44" i="7"/>
  <c r="AS44" i="7"/>
  <c r="BC65" i="7"/>
  <c r="BD65" i="7" s="1"/>
  <c r="BE65" i="7" s="1"/>
  <c r="AX67" i="7"/>
  <c r="BC67" i="7"/>
  <c r="BD67" i="7" s="1"/>
  <c r="BE67" i="7" s="1"/>
  <c r="AQ78" i="7"/>
  <c r="AP78" i="7"/>
  <c r="AO78" i="7"/>
  <c r="BE87" i="7"/>
  <c r="BD92" i="7"/>
  <c r="BE92" i="7" s="1"/>
  <c r="AV98" i="7"/>
  <c r="AW98" i="7"/>
  <c r="AU98" i="7"/>
  <c r="AV103" i="7"/>
  <c r="AW103" i="7"/>
  <c r="AU103" i="7"/>
  <c r="BC105" i="7"/>
  <c r="BD105" i="7" s="1"/>
  <c r="BE105" i="7" s="1"/>
  <c r="BC106" i="7"/>
  <c r="BD106" i="7" s="1"/>
  <c r="BE106" i="7" s="1"/>
  <c r="AX106" i="7"/>
  <c r="AU109" i="7"/>
  <c r="AW109" i="7"/>
  <c r="AV109" i="7"/>
  <c r="AY111" i="7"/>
  <c r="AT145" i="7"/>
  <c r="AR145" i="7"/>
  <c r="AS145" i="7"/>
  <c r="AO164" i="7"/>
  <c r="AQ164" i="7"/>
  <c r="AP164" i="7"/>
  <c r="AQ168" i="7"/>
  <c r="AP168" i="7"/>
  <c r="AO168" i="7"/>
  <c r="AY182" i="7"/>
  <c r="BE50" i="7"/>
  <c r="AS5" i="7"/>
  <c r="BC12" i="7"/>
  <c r="BD12" i="7" s="1"/>
  <c r="BE12" i="7" s="1"/>
  <c r="AO14" i="7"/>
  <c r="AO19" i="7"/>
  <c r="AQ19" i="7"/>
  <c r="AP19" i="7"/>
  <c r="BC23" i="7"/>
  <c r="AO30" i="7"/>
  <c r="BE30" i="7" s="1"/>
  <c r="AQ30" i="7"/>
  <c r="AW34" i="7"/>
  <c r="AV38" i="7"/>
  <c r="AU38" i="7"/>
  <c r="AW38" i="7"/>
  <c r="BE49" i="7"/>
  <c r="BD74" i="7"/>
  <c r="BE74" i="7" s="1"/>
  <c r="AT78" i="7"/>
  <c r="AS78" i="7"/>
  <c r="AR78" i="7"/>
  <c r="BF90" i="7"/>
  <c r="BG90" i="7" s="1"/>
  <c r="BH90" i="7" s="1"/>
  <c r="BF111" i="7"/>
  <c r="BG111" i="7" s="1"/>
  <c r="BH111" i="7" s="1"/>
  <c r="AX162" i="7"/>
  <c r="BE162" i="7"/>
  <c r="BF182" i="7"/>
  <c r="BG182" i="7" s="1"/>
  <c r="BH182" i="7" s="1"/>
  <c r="BE252" i="7"/>
  <c r="BC3" i="7"/>
  <c r="AT5" i="7"/>
  <c r="AP14" i="7"/>
  <c r="AS19" i="7"/>
  <c r="AR19" i="7"/>
  <c r="BD26" i="7"/>
  <c r="BE26" i="7" s="1"/>
  <c r="AP27" i="7"/>
  <c r="AV29" i="7"/>
  <c r="BC39" i="7"/>
  <c r="BC41" i="7"/>
  <c r="BD41" i="7" s="1"/>
  <c r="BE41" i="7" s="1"/>
  <c r="AT44" i="7"/>
  <c r="BD45" i="7"/>
  <c r="AP48" i="7"/>
  <c r="AO48" i="7"/>
  <c r="AQ48" i="7"/>
  <c r="BD58" i="7"/>
  <c r="BE58" i="7" s="1"/>
  <c r="AV61" i="7"/>
  <c r="BC81" i="7"/>
  <c r="AV84" i="7"/>
  <c r="AQ105" i="7"/>
  <c r="AP105" i="7"/>
  <c r="AU129" i="7"/>
  <c r="AW129" i="7"/>
  <c r="AV129" i="7"/>
  <c r="AP156" i="7"/>
  <c r="AO156" i="7"/>
  <c r="AQ156" i="7"/>
  <c r="AP167" i="7"/>
  <c r="AO167" i="7"/>
  <c r="AQ167" i="7"/>
  <c r="AW168" i="7"/>
  <c r="AV168" i="7"/>
  <c r="AU168" i="7"/>
  <c r="AX199" i="7"/>
  <c r="BC199" i="7"/>
  <c r="BD199" i="7" s="1"/>
  <c r="BE199" i="7" s="1"/>
  <c r="AX223" i="7"/>
  <c r="AP4" i="7"/>
  <c r="AV5" i="7"/>
  <c r="AS13" i="7"/>
  <c r="AQ27" i="7"/>
  <c r="BD28" i="7"/>
  <c r="AS33" i="7"/>
  <c r="AR33" i="7"/>
  <c r="AT33" i="7"/>
  <c r="AU36" i="7"/>
  <c r="BD37" i="7"/>
  <c r="BE37" i="7" s="1"/>
  <c r="AX37" i="7"/>
  <c r="AR48" i="7"/>
  <c r="AT48" i="7"/>
  <c r="AS48" i="7"/>
  <c r="AW61" i="7"/>
  <c r="AS64" i="7"/>
  <c r="AU123" i="7"/>
  <c r="AV123" i="7"/>
  <c r="AW123" i="7"/>
  <c r="AT156" i="7"/>
  <c r="AS156" i="7"/>
  <c r="AR156" i="7"/>
  <c r="AR167" i="7"/>
  <c r="AT167" i="7"/>
  <c r="AS167" i="7"/>
  <c r="BF55" i="7"/>
  <c r="BG55" i="7" s="1"/>
  <c r="BH55" i="7" s="1"/>
  <c r="BF158" i="7"/>
  <c r="BG158" i="7" s="1"/>
  <c r="BH158" i="7" s="1"/>
  <c r="AY158" i="7"/>
  <c r="BD5" i="7"/>
  <c r="AR24" i="7"/>
  <c r="AT24" i="7"/>
  <c r="AS24" i="7"/>
  <c r="AW28" i="7"/>
  <c r="AV28" i="7"/>
  <c r="AU28" i="7"/>
  <c r="AX64" i="7"/>
  <c r="BE64" i="7"/>
  <c r="AX91" i="7"/>
  <c r="BC91" i="7"/>
  <c r="BD91" i="7" s="1"/>
  <c r="BE91" i="7" s="1"/>
  <c r="AX93" i="7"/>
  <c r="BD93" i="7"/>
  <c r="BE93" i="7" s="1"/>
  <c r="BD122" i="7"/>
  <c r="AX122" i="7" s="1"/>
  <c r="AV134" i="7"/>
  <c r="AU134" i="7"/>
  <c r="AW134" i="7"/>
  <c r="BF135" i="7"/>
  <c r="BG135" i="7" s="1"/>
  <c r="BH135" i="7" s="1"/>
  <c r="AX159" i="7"/>
  <c r="BD165" i="7"/>
  <c r="AX165" i="7"/>
  <c r="AX4" i="7"/>
  <c r="AP17" i="7"/>
  <c r="AO17" i="7"/>
  <c r="BE17" i="7" s="1"/>
  <c r="AX19" i="7"/>
  <c r="AU24" i="7"/>
  <c r="AW24" i="7"/>
  <c r="AP25" i="7"/>
  <c r="AO25" i="7"/>
  <c r="AQ29" i="7"/>
  <c r="AP29" i="7"/>
  <c r="AO29" i="7"/>
  <c r="BD31" i="7"/>
  <c r="BE31" i="7" s="1"/>
  <c r="BC38" i="7"/>
  <c r="BD38" i="7" s="1"/>
  <c r="BE38" i="7" s="1"/>
  <c r="BC42" i="7"/>
  <c r="BD42" i="7" s="1"/>
  <c r="BE42" i="7" s="1"/>
  <c r="AX62" i="7"/>
  <c r="BC62" i="7"/>
  <c r="BD62" i="7" s="1"/>
  <c r="BE62" i="7" s="1"/>
  <c r="AT72" i="7"/>
  <c r="AS72" i="7"/>
  <c r="AR72" i="7"/>
  <c r="AR99" i="7"/>
  <c r="AT99" i="7"/>
  <c r="AS99" i="7"/>
  <c r="AX104" i="7"/>
  <c r="BD130" i="7"/>
  <c r="BE130" i="7" s="1"/>
  <c r="AY143" i="7"/>
  <c r="BF143" i="7"/>
  <c r="BG143" i="7" s="1"/>
  <c r="BH143" i="7" s="1"/>
  <c r="AX156" i="7"/>
  <c r="BE156" i="7"/>
  <c r="AX192" i="7"/>
  <c r="BE200" i="7"/>
  <c r="BE207" i="7"/>
  <c r="AX207" i="7"/>
  <c r="BD244" i="7"/>
  <c r="BC4" i="7"/>
  <c r="BD4" i="7" s="1"/>
  <c r="BE4" i="7" s="1"/>
  <c r="BC6" i="7"/>
  <c r="BD6" i="7" s="1"/>
  <c r="BE6" i="7" s="1"/>
  <c r="AW7" i="7"/>
  <c r="AV7" i="7"/>
  <c r="AU7" i="7"/>
  <c r="AQ13" i="7"/>
  <c r="AP13" i="7"/>
  <c r="AO13" i="7"/>
  <c r="BD13" i="7"/>
  <c r="AU14" i="7"/>
  <c r="AW14" i="7"/>
  <c r="AX14" i="7"/>
  <c r="AS17" i="7"/>
  <c r="AT17" i="7"/>
  <c r="AR17" i="7"/>
  <c r="BC19" i="7"/>
  <c r="BD19" i="7" s="1"/>
  <c r="BE19" i="7" s="1"/>
  <c r="AS25" i="7"/>
  <c r="AR25" i="7"/>
  <c r="AT25" i="7"/>
  <c r="AS29" i="7"/>
  <c r="AR29" i="7"/>
  <c r="AT29" i="7"/>
  <c r="AQ38" i="7"/>
  <c r="AP38" i="7"/>
  <c r="AP44" i="7"/>
  <c r="AO44" i="7"/>
  <c r="AQ44" i="7"/>
  <c r="AV72" i="7"/>
  <c r="AU72" i="7"/>
  <c r="AW72" i="7"/>
  <c r="AX75" i="7"/>
  <c r="BF83" i="7"/>
  <c r="BG83" i="7" s="1"/>
  <c r="BH83" i="7" s="1"/>
  <c r="AU96" i="7"/>
  <c r="AW96" i="7"/>
  <c r="AV96" i="7"/>
  <c r="AW99" i="7"/>
  <c r="AU99" i="7"/>
  <c r="AV99" i="7"/>
  <c r="AR102" i="7"/>
  <c r="AS102" i="7"/>
  <c r="AT102" i="7"/>
  <c r="BC104" i="7"/>
  <c r="BD104" i="7" s="1"/>
  <c r="BE104" i="7" s="1"/>
  <c r="BC114" i="7"/>
  <c r="BD114" i="7" s="1"/>
  <c r="BE114" i="7" s="1"/>
  <c r="AX114" i="7"/>
  <c r="BC123" i="7"/>
  <c r="BD123" i="7" s="1"/>
  <c r="BE123" i="7" s="1"/>
  <c r="AO145" i="7"/>
  <c r="BE145" i="7" s="1"/>
  <c r="AQ145" i="7"/>
  <c r="AP145" i="7"/>
  <c r="AY152" i="7"/>
  <c r="BD16" i="7"/>
  <c r="BE16" i="7" s="1"/>
  <c r="BC2" i="7"/>
  <c r="AW3" i="7"/>
  <c r="AV3" i="7"/>
  <c r="AU3" i="7"/>
  <c r="AQ4" i="7"/>
  <c r="AW5" i="7"/>
  <c r="AQ9" i="7"/>
  <c r="AP9" i="7"/>
  <c r="AO9" i="7"/>
  <c r="BD9" i="7"/>
  <c r="BC11" i="7"/>
  <c r="AT13" i="7"/>
  <c r="AX17" i="7"/>
  <c r="BD24" i="7"/>
  <c r="AX24" i="7"/>
  <c r="AU33" i="7"/>
  <c r="AW33" i="7"/>
  <c r="AV33" i="7"/>
  <c r="AO39" i="7"/>
  <c r="AQ39" i="7"/>
  <c r="AP39" i="7"/>
  <c r="AX43" i="7"/>
  <c r="AU48" i="7"/>
  <c r="AW48" i="7"/>
  <c r="AP49" i="7"/>
  <c r="AO49" i="7"/>
  <c r="AT64" i="7"/>
  <c r="AX71" i="7"/>
  <c r="AQ87" i="7"/>
  <c r="AP87" i="7"/>
  <c r="AQ88" i="7"/>
  <c r="AP88" i="7"/>
  <c r="AO88" i="7"/>
  <c r="AT93" i="7"/>
  <c r="AS93" i="7"/>
  <c r="AR93" i="7"/>
  <c r="BE95" i="7"/>
  <c r="AX102" i="7"/>
  <c r="BD127" i="7"/>
  <c r="AO132" i="7"/>
  <c r="BE132" i="7" s="1"/>
  <c r="AP132" i="7"/>
  <c r="AQ132" i="7"/>
  <c r="AO163" i="7"/>
  <c r="BE163" i="7" s="1"/>
  <c r="AQ163" i="7"/>
  <c r="AP163" i="7"/>
  <c r="BD221" i="7"/>
  <c r="BE221" i="7" s="1"/>
  <c r="AX221" i="7"/>
  <c r="AV22" i="7"/>
  <c r="AU22" i="7"/>
  <c r="AX22" i="7"/>
  <c r="AX27" i="7"/>
  <c r="AS37" i="7"/>
  <c r="AR37" i="7"/>
  <c r="AV46" i="7"/>
  <c r="AU46" i="7"/>
  <c r="AW62" i="7"/>
  <c r="AV62" i="7"/>
  <c r="AU62" i="7"/>
  <c r="AT69" i="7"/>
  <c r="AS69" i="7"/>
  <c r="AQ79" i="7"/>
  <c r="AP79" i="7"/>
  <c r="AO79" i="7"/>
  <c r="AQ81" i="7"/>
  <c r="AT87" i="7"/>
  <c r="AS87" i="7"/>
  <c r="AR87" i="7"/>
  <c r="BC99" i="7"/>
  <c r="AT101" i="7"/>
  <c r="AS101" i="7"/>
  <c r="AR101" i="7"/>
  <c r="AU107" i="7"/>
  <c r="AW107" i="7"/>
  <c r="AV107" i="7"/>
  <c r="AS110" i="7"/>
  <c r="AP127" i="7"/>
  <c r="AQ127" i="7"/>
  <c r="AO127" i="7"/>
  <c r="AV130" i="7"/>
  <c r="AX134" i="7"/>
  <c r="AV154" i="7"/>
  <c r="AU154" i="7"/>
  <c r="AW154" i="7"/>
  <c r="AP162" i="7"/>
  <c r="AO162" i="7"/>
  <c r="AQ162" i="7"/>
  <c r="AX196" i="7"/>
  <c r="AX228" i="7"/>
  <c r="BD228" i="7"/>
  <c r="BE228" i="7" s="1"/>
  <c r="AQ15" i="7"/>
  <c r="AX18" i="7"/>
  <c r="BC22" i="7"/>
  <c r="BD22" i="7" s="1"/>
  <c r="BE22" i="7" s="1"/>
  <c r="AV25" i="7"/>
  <c r="BC27" i="7"/>
  <c r="BD27" i="7" s="1"/>
  <c r="BE27" i="7" s="1"/>
  <c r="AP28" i="7"/>
  <c r="AO28" i="7"/>
  <c r="AP31" i="7"/>
  <c r="BD32" i="7"/>
  <c r="AT40" i="7"/>
  <c r="BC46" i="7"/>
  <c r="BD46" i="7" s="1"/>
  <c r="BE46" i="7" s="1"/>
  <c r="AV49" i="7"/>
  <c r="AQ55" i="7"/>
  <c r="AT56" i="7"/>
  <c r="AP59" i="7"/>
  <c r="AS60" i="7"/>
  <c r="AW66" i="7"/>
  <c r="AV66" i="7"/>
  <c r="AU66" i="7"/>
  <c r="BC66" i="7"/>
  <c r="BD66" i="7" s="1"/>
  <c r="BE66" i="7" s="1"/>
  <c r="AU69" i="7"/>
  <c r="AW69" i="7"/>
  <c r="AV69" i="7"/>
  <c r="AP70" i="7"/>
  <c r="BF70" i="7" s="1"/>
  <c r="AR71" i="7"/>
  <c r="BC72" i="7"/>
  <c r="BE89" i="7"/>
  <c r="AQ93" i="7"/>
  <c r="AP93" i="7"/>
  <c r="BD96" i="7"/>
  <c r="BE96" i="7" s="1"/>
  <c r="AX97" i="7"/>
  <c r="AW104" i="7"/>
  <c r="AX111" i="7"/>
  <c r="BD120" i="7"/>
  <c r="BE120" i="7" s="1"/>
  <c r="BD134" i="7"/>
  <c r="BE134" i="7" s="1"/>
  <c r="AX152" i="7"/>
  <c r="AO155" i="7"/>
  <c r="AQ155" i="7"/>
  <c r="AP155" i="7"/>
  <c r="AV160" i="7"/>
  <c r="AW160" i="7"/>
  <c r="AU160" i="7"/>
  <c r="AS165" i="7"/>
  <c r="AT233" i="7"/>
  <c r="AR233" i="7"/>
  <c r="AV102" i="7"/>
  <c r="AU102" i="7"/>
  <c r="BD20" i="7"/>
  <c r="AP40" i="7"/>
  <c r="AO40" i="7"/>
  <c r="BD44" i="7"/>
  <c r="AQ52" i="7"/>
  <c r="AP52" i="7"/>
  <c r="AO52" i="7"/>
  <c r="AT81" i="7"/>
  <c r="AS81" i="7"/>
  <c r="AR81" i="7"/>
  <c r="AV86" i="7"/>
  <c r="AW86" i="7"/>
  <c r="AU86" i="7"/>
  <c r="AQ92" i="7"/>
  <c r="AP92" i="7"/>
  <c r="AQ100" i="7"/>
  <c r="AP100" i="7"/>
  <c r="AS104" i="7"/>
  <c r="AR104" i="7"/>
  <c r="AT104" i="7"/>
  <c r="AU110" i="7"/>
  <c r="AW110" i="7"/>
  <c r="AT121" i="7"/>
  <c r="AS121" i="7"/>
  <c r="AR121" i="7"/>
  <c r="BE125" i="7"/>
  <c r="AX125" i="7"/>
  <c r="AW141" i="7"/>
  <c r="AV141" i="7"/>
  <c r="AU141" i="7"/>
  <c r="BC154" i="7"/>
  <c r="BD154" i="7" s="1"/>
  <c r="BE154" i="7" s="1"/>
  <c r="AX177" i="7"/>
  <c r="AW180" i="7"/>
  <c r="AV180" i="7"/>
  <c r="AT86" i="7"/>
  <c r="AS86" i="7"/>
  <c r="AQ94" i="7"/>
  <c r="AP94" i="7"/>
  <c r="AO94" i="7"/>
  <c r="BC107" i="7"/>
  <c r="BD107" i="7" s="1"/>
  <c r="AX107" i="7"/>
  <c r="AW238" i="7"/>
  <c r="AU238" i="7"/>
  <c r="AV238" i="7"/>
  <c r="AU18" i="7"/>
  <c r="AS21" i="7"/>
  <c r="AR21" i="7"/>
  <c r="AW22" i="7"/>
  <c r="AV30" i="7"/>
  <c r="AU30" i="7"/>
  <c r="AX30" i="7"/>
  <c r="AS45" i="7"/>
  <c r="AR45" i="7"/>
  <c r="AW46" i="7"/>
  <c r="AX50" i="7"/>
  <c r="BC51" i="7"/>
  <c r="BD52" i="7"/>
  <c r="AT53" i="7"/>
  <c r="AS53" i="7"/>
  <c r="AR53" i="7"/>
  <c r="AX55" i="7"/>
  <c r="AQ56" i="7"/>
  <c r="AP56" i="7"/>
  <c r="AO56" i="7"/>
  <c r="AQ73" i="7"/>
  <c r="AP73" i="7"/>
  <c r="AO73" i="7"/>
  <c r="AX80" i="7"/>
  <c r="AU81" i="7"/>
  <c r="AW81" i="7"/>
  <c r="AV81" i="7"/>
  <c r="AX84" i="7"/>
  <c r="AT92" i="7"/>
  <c r="AS92" i="7"/>
  <c r="AT100" i="7"/>
  <c r="AS100" i="7"/>
  <c r="AR100" i="7"/>
  <c r="BC109" i="7"/>
  <c r="BD109" i="7" s="1"/>
  <c r="BE109" i="7" s="1"/>
  <c r="AQ119" i="7"/>
  <c r="AP119" i="7"/>
  <c r="AO119" i="7"/>
  <c r="BE119" i="7" s="1"/>
  <c r="AV121" i="7"/>
  <c r="AU121" i="7"/>
  <c r="AW121" i="7"/>
  <c r="AO122" i="7"/>
  <c r="AQ122" i="7"/>
  <c r="BC129" i="7"/>
  <c r="BD129" i="7" s="1"/>
  <c r="BE129" i="7" s="1"/>
  <c r="BD133" i="7"/>
  <c r="BC137" i="7"/>
  <c r="BF149" i="7"/>
  <c r="BG149" i="7" s="1"/>
  <c r="BH149" i="7" s="1"/>
  <c r="AX77" i="7"/>
  <c r="AT106" i="7"/>
  <c r="AS106" i="7"/>
  <c r="AR106" i="7"/>
  <c r="AS141" i="7"/>
  <c r="AT141" i="7"/>
  <c r="AR141" i="7"/>
  <c r="AW18" i="7"/>
  <c r="AP36" i="7"/>
  <c r="AO36" i="7"/>
  <c r="BD40" i="7"/>
  <c r="AW50" i="7"/>
  <c r="AV50" i="7"/>
  <c r="AU50" i="7"/>
  <c r="BD53" i="7"/>
  <c r="BD56" i="7"/>
  <c r="AT57" i="7"/>
  <c r="AS57" i="7"/>
  <c r="AR57" i="7"/>
  <c r="AQ60" i="7"/>
  <c r="AP60" i="7"/>
  <c r="AO60" i="7"/>
  <c r="AX85" i="7"/>
  <c r="AV92" i="7"/>
  <c r="AW92" i="7"/>
  <c r="AU92" i="7"/>
  <c r="AQ98" i="7"/>
  <c r="AP98" i="7"/>
  <c r="AV100" i="7"/>
  <c r="AW100" i="7"/>
  <c r="AU100" i="7"/>
  <c r="AT119" i="7"/>
  <c r="AR119" i="7"/>
  <c r="AU143" i="7"/>
  <c r="AW143" i="7"/>
  <c r="AV143" i="7"/>
  <c r="BD151" i="7"/>
  <c r="AU159" i="7"/>
  <c r="AW159" i="7"/>
  <c r="AV159" i="7"/>
  <c r="AU175" i="7"/>
  <c r="AW175" i="7"/>
  <c r="AV175" i="7"/>
  <c r="AU78" i="7"/>
  <c r="AW78" i="7"/>
  <c r="AV78" i="7"/>
  <c r="BC98" i="7"/>
  <c r="AP121" i="7"/>
  <c r="BF121" i="7" s="1"/>
  <c r="AQ121" i="7"/>
  <c r="AU145" i="7"/>
  <c r="AW145" i="7"/>
  <c r="AV145" i="7"/>
  <c r="AX153" i="7"/>
  <c r="AV26" i="7"/>
  <c r="AU26" i="7"/>
  <c r="AX26" i="7"/>
  <c r="AX31" i="7"/>
  <c r="AS41" i="7"/>
  <c r="AR41" i="7"/>
  <c r="AW54" i="7"/>
  <c r="AV54" i="7"/>
  <c r="AU54" i="7"/>
  <c r="BC54" i="7"/>
  <c r="AX58" i="7"/>
  <c r="BC59" i="7"/>
  <c r="BD60" i="7"/>
  <c r="AT61" i="7"/>
  <c r="AS61" i="7"/>
  <c r="AR61" i="7"/>
  <c r="AQ64" i="7"/>
  <c r="AP64" i="7"/>
  <c r="AO64" i="7"/>
  <c r="AW71" i="7"/>
  <c r="AV71" i="7"/>
  <c r="AU71" i="7"/>
  <c r="AQ76" i="7"/>
  <c r="AP76" i="7"/>
  <c r="AO76" i="7"/>
  <c r="BC85" i="7"/>
  <c r="BD85" i="7" s="1"/>
  <c r="BE85" i="7" s="1"/>
  <c r="AR86" i="7"/>
  <c r="AX90" i="7"/>
  <c r="AT98" i="7"/>
  <c r="AS98" i="7"/>
  <c r="BC101" i="7"/>
  <c r="BD101" i="7" s="1"/>
  <c r="BE101" i="7" s="1"/>
  <c r="AW102" i="7"/>
  <c r="AQ107" i="7"/>
  <c r="AP107" i="7"/>
  <c r="AO107" i="7"/>
  <c r="BD115" i="7"/>
  <c r="AV122" i="7"/>
  <c r="AU122" i="7"/>
  <c r="AW122" i="7"/>
  <c r="AU135" i="7"/>
  <c r="AW135" i="7"/>
  <c r="AV135" i="7"/>
  <c r="AP137" i="7"/>
  <c r="AO137" i="7"/>
  <c r="AQ137" i="7"/>
  <c r="AX145" i="7"/>
  <c r="BD155" i="7"/>
  <c r="AY184" i="7"/>
  <c r="BF184" i="7"/>
  <c r="BG184" i="7" s="1"/>
  <c r="BH184" i="7" s="1"/>
  <c r="BC186" i="7"/>
  <c r="BD186" i="7" s="1"/>
  <c r="BE186" i="7" s="1"/>
  <c r="AX186" i="7"/>
  <c r="BC187" i="7"/>
  <c r="BD187" i="7" s="1"/>
  <c r="BE187" i="7" s="1"/>
  <c r="AX187" i="7"/>
  <c r="AQ83" i="7"/>
  <c r="AP83" i="7"/>
  <c r="AQ89" i="7"/>
  <c r="AP89" i="7"/>
  <c r="AQ95" i="7"/>
  <c r="AP95" i="7"/>
  <c r="AQ117" i="7"/>
  <c r="AO117" i="7"/>
  <c r="BE117" i="7" s="1"/>
  <c r="BC118" i="7"/>
  <c r="AV127" i="7"/>
  <c r="AW127" i="7"/>
  <c r="AU127" i="7"/>
  <c r="AP136" i="7"/>
  <c r="AO136" i="7"/>
  <c r="BE136" i="7" s="1"/>
  <c r="BC140" i="7"/>
  <c r="BD140" i="7" s="1"/>
  <c r="BE140" i="7" s="1"/>
  <c r="BD150" i="7"/>
  <c r="AV162" i="7"/>
  <c r="AU162" i="7"/>
  <c r="BC73" i="7"/>
  <c r="AQ74" i="7"/>
  <c r="AP74" i="7"/>
  <c r="BC76" i="7"/>
  <c r="AQ77" i="7"/>
  <c r="AP77" i="7"/>
  <c r="BF77" i="7" s="1"/>
  <c r="BC79" i="7"/>
  <c r="AQ80" i="7"/>
  <c r="AP80" i="7"/>
  <c r="BF80" i="7" s="1"/>
  <c r="BC82" i="7"/>
  <c r="BC88" i="7"/>
  <c r="BC94" i="7"/>
  <c r="AQ113" i="7"/>
  <c r="AO113" i="7"/>
  <c r="BD113" i="7"/>
  <c r="AS118" i="7"/>
  <c r="AR118" i="7"/>
  <c r="AP124" i="7"/>
  <c r="AO124" i="7"/>
  <c r="BC131" i="7"/>
  <c r="AT142" i="7"/>
  <c r="AR142" i="7"/>
  <c r="AO146" i="7"/>
  <c r="AQ146" i="7"/>
  <c r="AP146" i="7"/>
  <c r="AP153" i="7"/>
  <c r="AO153" i="7"/>
  <c r="BE153" i="7" s="1"/>
  <c r="AQ153" i="7"/>
  <c r="BD157" i="7"/>
  <c r="BF166" i="7"/>
  <c r="BC174" i="7"/>
  <c r="BD174" i="7" s="1"/>
  <c r="BE174" i="7" s="1"/>
  <c r="AQ183" i="7"/>
  <c r="AP183" i="7"/>
  <c r="AO183" i="7"/>
  <c r="AO185" i="7"/>
  <c r="AP185" i="7"/>
  <c r="AQ185" i="7"/>
  <c r="AQ189" i="7"/>
  <c r="AP189" i="7"/>
  <c r="AO189" i="7"/>
  <c r="AS207" i="7"/>
  <c r="AT207" i="7"/>
  <c r="AR207" i="7"/>
  <c r="BD68" i="7"/>
  <c r="BD144" i="7"/>
  <c r="BE144" i="7" s="1"/>
  <c r="AX144" i="7"/>
  <c r="AU166" i="7"/>
  <c r="AW166" i="7"/>
  <c r="BC167" i="7"/>
  <c r="BD167" i="7" s="1"/>
  <c r="AX167" i="7"/>
  <c r="AQ181" i="7"/>
  <c r="AP181" i="7"/>
  <c r="AO181" i="7"/>
  <c r="AR183" i="7"/>
  <c r="AT183" i="7"/>
  <c r="AS183" i="7"/>
  <c r="AT185" i="7"/>
  <c r="AS185" i="7"/>
  <c r="AR185" i="7"/>
  <c r="AX70" i="7"/>
  <c r="BC112" i="7"/>
  <c r="BD112" i="7" s="1"/>
  <c r="BE112" i="7" s="1"/>
  <c r="AU113" i="7"/>
  <c r="AV113" i="7"/>
  <c r="AR115" i="7"/>
  <c r="AT115" i="7"/>
  <c r="AS115" i="7"/>
  <c r="AP130" i="7"/>
  <c r="AO130" i="7"/>
  <c r="AV131" i="7"/>
  <c r="AW131" i="7"/>
  <c r="AU131" i="7"/>
  <c r="AP144" i="7"/>
  <c r="AQ144" i="7"/>
  <c r="BD161" i="7"/>
  <c r="BC168" i="7"/>
  <c r="BD170" i="7"/>
  <c r="BE170" i="7" s="1"/>
  <c r="AU178" i="7"/>
  <c r="AW178" i="7"/>
  <c r="AV178" i="7"/>
  <c r="AT128" i="7"/>
  <c r="AS128" i="7"/>
  <c r="AV142" i="7"/>
  <c r="AW142" i="7"/>
  <c r="AU142" i="7"/>
  <c r="AU155" i="7"/>
  <c r="AV155" i="7"/>
  <c r="AS171" i="7"/>
  <c r="AR171" i="7"/>
  <c r="AS175" i="7"/>
  <c r="BC191" i="7"/>
  <c r="BD191" i="7" s="1"/>
  <c r="BE191" i="7" s="1"/>
  <c r="AX191" i="7"/>
  <c r="AX193" i="7"/>
  <c r="BD216" i="7"/>
  <c r="BE216" i="7" s="1"/>
  <c r="AX216" i="7"/>
  <c r="AT109" i="7"/>
  <c r="AS112" i="7"/>
  <c r="AT127" i="7"/>
  <c r="AP133" i="7"/>
  <c r="AQ133" i="7"/>
  <c r="AX139" i="7"/>
  <c r="AU140" i="7"/>
  <c r="AW140" i="7"/>
  <c r="AV140" i="7"/>
  <c r="AW146" i="7"/>
  <c r="AP147" i="7"/>
  <c r="AO147" i="7"/>
  <c r="AQ147" i="7"/>
  <c r="AW155" i="7"/>
  <c r="AX160" i="7"/>
  <c r="AV165" i="7"/>
  <c r="AQ169" i="7"/>
  <c r="AP169" i="7"/>
  <c r="BC172" i="7"/>
  <c r="AX179" i="7"/>
  <c r="AW221" i="7"/>
  <c r="AV221" i="7"/>
  <c r="BE227" i="7"/>
  <c r="AW236" i="7"/>
  <c r="AV236" i="7"/>
  <c r="AU236" i="7"/>
  <c r="BC110" i="7"/>
  <c r="AX116" i="7"/>
  <c r="AU126" i="7"/>
  <c r="AX135" i="7"/>
  <c r="AV137" i="7"/>
  <c r="AU137" i="7"/>
  <c r="BD139" i="7"/>
  <c r="BE139" i="7" s="1"/>
  <c r="AV144" i="7"/>
  <c r="AW144" i="7"/>
  <c r="AU144" i="7"/>
  <c r="BD147" i="7"/>
  <c r="AU152" i="7"/>
  <c r="AV152" i="7"/>
  <c r="AW152" i="7"/>
  <c r="BC160" i="7"/>
  <c r="BD160" i="7" s="1"/>
  <c r="BE160" i="7" s="1"/>
  <c r="AW161" i="7"/>
  <c r="AV161" i="7"/>
  <c r="AU161" i="7"/>
  <c r="AX166" i="7"/>
  <c r="AQ187" i="7"/>
  <c r="AP187" i="7"/>
  <c r="AT194" i="7"/>
  <c r="AS194" i="7"/>
  <c r="AR194" i="7"/>
  <c r="AP204" i="7"/>
  <c r="AO204" i="7"/>
  <c r="BE204" i="7" s="1"/>
  <c r="AQ204" i="7"/>
  <c r="AP234" i="7"/>
  <c r="AQ234" i="7"/>
  <c r="AO234" i="7"/>
  <c r="AU169" i="7"/>
  <c r="AV169" i="7"/>
  <c r="AW169" i="7"/>
  <c r="AU172" i="7"/>
  <c r="AW172" i="7"/>
  <c r="AV172" i="7"/>
  <c r="BD173" i="7"/>
  <c r="AX173" i="7"/>
  <c r="AQ175" i="7"/>
  <c r="AP175" i="7"/>
  <c r="AO175" i="7"/>
  <c r="AR186" i="7"/>
  <c r="AT186" i="7"/>
  <c r="AR187" i="7"/>
  <c r="AT187" i="7"/>
  <c r="AS187" i="7"/>
  <c r="AQ188" i="7"/>
  <c r="AP188" i="7"/>
  <c r="AO188" i="7"/>
  <c r="BE188" i="7" s="1"/>
  <c r="AU194" i="7"/>
  <c r="AV194" i="7"/>
  <c r="AV203" i="7"/>
  <c r="AU203" i="7"/>
  <c r="AW203" i="7"/>
  <c r="BF212" i="7"/>
  <c r="BG212" i="7" s="1"/>
  <c r="BH212" i="7" s="1"/>
  <c r="BF233" i="7"/>
  <c r="AS234" i="7"/>
  <c r="AT234" i="7"/>
  <c r="AR234" i="7"/>
  <c r="AQ177" i="7"/>
  <c r="AP177" i="7"/>
  <c r="AO177" i="7"/>
  <c r="BE177" i="7" s="1"/>
  <c r="AQ179" i="7"/>
  <c r="AP179" i="7"/>
  <c r="AO179" i="7"/>
  <c r="BE179" i="7" s="1"/>
  <c r="AW186" i="7"/>
  <c r="AV186" i="7"/>
  <c r="AU186" i="7"/>
  <c r="AX194" i="7"/>
  <c r="BC197" i="7"/>
  <c r="BD197" i="7" s="1"/>
  <c r="BE197" i="7" s="1"/>
  <c r="AQ208" i="7"/>
  <c r="AP208" i="7"/>
  <c r="AO208" i="7"/>
  <c r="BE208" i="7" s="1"/>
  <c r="AU222" i="7"/>
  <c r="AW222" i="7"/>
  <c r="AV222" i="7"/>
  <c r="AV234" i="7"/>
  <c r="AU234" i="7"/>
  <c r="BC239" i="7"/>
  <c r="BD239" i="7" s="1"/>
  <c r="BE239" i="7" s="1"/>
  <c r="BC148" i="7"/>
  <c r="AO151" i="7"/>
  <c r="AQ151" i="7"/>
  <c r="AP159" i="7"/>
  <c r="AO159" i="7"/>
  <c r="BE159" i="7" s="1"/>
  <c r="BD171" i="7"/>
  <c r="AW174" i="7"/>
  <c r="AV174" i="7"/>
  <c r="BC195" i="7"/>
  <c r="AW208" i="7"/>
  <c r="AV208" i="7"/>
  <c r="AU208" i="7"/>
  <c r="AU216" i="7"/>
  <c r="AW216" i="7"/>
  <c r="AX219" i="7"/>
  <c r="BC219" i="7"/>
  <c r="BD219" i="7" s="1"/>
  <c r="BE219" i="7" s="1"/>
  <c r="AW226" i="7"/>
  <c r="AV226" i="7"/>
  <c r="AU226" i="7"/>
  <c r="AQ227" i="7"/>
  <c r="AP227" i="7"/>
  <c r="AO227" i="7"/>
  <c r="BC254" i="7"/>
  <c r="BD138" i="7"/>
  <c r="AS150" i="7"/>
  <c r="AR150" i="7"/>
  <c r="AX158" i="7"/>
  <c r="AQ171" i="7"/>
  <c r="AP171" i="7"/>
  <c r="AO171" i="7"/>
  <c r="BD175" i="7"/>
  <c r="BE175" i="7" s="1"/>
  <c r="AX175" i="7"/>
  <c r="BC176" i="7"/>
  <c r="BD176" i="7" s="1"/>
  <c r="BE176" i="7" s="1"/>
  <c r="BD181" i="7"/>
  <c r="BD190" i="7"/>
  <c r="AX190" i="7"/>
  <c r="AX203" i="7"/>
  <c r="BC203" i="7"/>
  <c r="BD203" i="7" s="1"/>
  <c r="BE203" i="7" s="1"/>
  <c r="BE206" i="7"/>
  <c r="BD210" i="7"/>
  <c r="AX218" i="7"/>
  <c r="AV225" i="7"/>
  <c r="AW225" i="7"/>
  <c r="BD243" i="7"/>
  <c r="BE243" i="7" s="1"/>
  <c r="AX208" i="7"/>
  <c r="AP210" i="7"/>
  <c r="AQ210" i="7"/>
  <c r="AO210" i="7"/>
  <c r="BC211" i="7"/>
  <c r="AT218" i="7"/>
  <c r="AR218" i="7"/>
  <c r="AS218" i="7"/>
  <c r="BC230" i="7"/>
  <c r="BD230" i="7" s="1"/>
  <c r="BE230" i="7" s="1"/>
  <c r="AR235" i="7"/>
  <c r="AT235" i="7"/>
  <c r="AS235" i="7"/>
  <c r="AR238" i="7"/>
  <c r="AS238" i="7"/>
  <c r="AT238" i="7"/>
  <c r="AQ173" i="7"/>
  <c r="AP173" i="7"/>
  <c r="AO173" i="7"/>
  <c r="AX178" i="7"/>
  <c r="AV187" i="7"/>
  <c r="AU187" i="7"/>
  <c r="AW187" i="7"/>
  <c r="AV204" i="7"/>
  <c r="AW204" i="7"/>
  <c r="AT211" i="7"/>
  <c r="AR211" i="7"/>
  <c r="AS211" i="7"/>
  <c r="BE213" i="7"/>
  <c r="AX213" i="7"/>
  <c r="AP241" i="7"/>
  <c r="AO241" i="7"/>
  <c r="AQ241" i="7"/>
  <c r="AW242" i="7"/>
  <c r="AV242" i="7"/>
  <c r="AU242" i="7"/>
  <c r="AX249" i="7"/>
  <c r="AR173" i="7"/>
  <c r="AT173" i="7"/>
  <c r="AS192" i="7"/>
  <c r="AR192" i="7"/>
  <c r="BC202" i="7"/>
  <c r="BD202" i="7" s="1"/>
  <c r="BE202" i="7" s="1"/>
  <c r="BE224" i="7"/>
  <c r="AX224" i="7"/>
  <c r="AS241" i="7"/>
  <c r="AR241" i="7"/>
  <c r="AT241" i="7"/>
  <c r="BD246" i="7"/>
  <c r="BE246" i="7" s="1"/>
  <c r="BC249" i="7"/>
  <c r="BD249" i="7" s="1"/>
  <c r="BE249" i="7" s="1"/>
  <c r="AX251" i="7"/>
  <c r="BC251" i="7"/>
  <c r="BD251" i="7" s="1"/>
  <c r="BE251" i="7" s="1"/>
  <c r="AX253" i="7"/>
  <c r="BC164" i="7"/>
  <c r="AS173" i="7"/>
  <c r="AS177" i="7"/>
  <c r="AR177" i="7"/>
  <c r="BD183" i="7"/>
  <c r="BE198" i="7"/>
  <c r="AU200" i="7"/>
  <c r="AX215" i="7"/>
  <c r="BC215" i="7"/>
  <c r="BD215" i="7" s="1"/>
  <c r="BE215" i="7" s="1"/>
  <c r="BE222" i="7"/>
  <c r="AW224" i="7"/>
  <c r="AV224" i="7"/>
  <c r="AU224" i="7"/>
  <c r="BD232" i="7"/>
  <c r="BE232" i="7" s="1"/>
  <c r="BE235" i="7"/>
  <c r="AX235" i="7"/>
  <c r="AX126" i="7"/>
  <c r="AX132" i="7"/>
  <c r="AX138" i="7"/>
  <c r="AP141" i="7"/>
  <c r="AO141" i="7"/>
  <c r="AP165" i="7"/>
  <c r="AO165" i="7"/>
  <c r="BC180" i="7"/>
  <c r="AX182" i="7"/>
  <c r="BC245" i="7"/>
  <c r="BD245" i="7" s="1"/>
  <c r="BE245" i="7" s="1"/>
  <c r="BD189" i="7"/>
  <c r="AW207" i="7"/>
  <c r="AV207" i="7"/>
  <c r="AU207" i="7"/>
  <c r="AX225" i="7"/>
  <c r="BC225" i="7"/>
  <c r="BD225" i="7" s="1"/>
  <c r="AX143" i="7"/>
  <c r="AX149" i="7"/>
  <c r="AX155" i="7"/>
  <c r="AX161" i="7"/>
  <c r="AV202" i="7"/>
  <c r="AU202" i="7"/>
  <c r="AQ205" i="7"/>
  <c r="AP205" i="7"/>
  <c r="AO205" i="7"/>
  <c r="BD205" i="7"/>
  <c r="AP209" i="7"/>
  <c r="AO209" i="7"/>
  <c r="AW219" i="7"/>
  <c r="AU219" i="7"/>
  <c r="AV219" i="7"/>
  <c r="BD241" i="7"/>
  <c r="BE241" i="7" s="1"/>
  <c r="AS250" i="7"/>
  <c r="AR250" i="7"/>
  <c r="AT250" i="7"/>
  <c r="AV184" i="7"/>
  <c r="AU184" i="7"/>
  <c r="AV190" i="7"/>
  <c r="AU190" i="7"/>
  <c r="AP196" i="7"/>
  <c r="AO196" i="7"/>
  <c r="BE196" i="7" s="1"/>
  <c r="AP198" i="7"/>
  <c r="AO198" i="7"/>
  <c r="AQ200" i="7"/>
  <c r="AP200" i="7"/>
  <c r="AO200" i="7"/>
  <c r="BE201" i="7"/>
  <c r="BC209" i="7"/>
  <c r="BD209" i="7" s="1"/>
  <c r="AU215" i="7"/>
  <c r="AV215" i="7"/>
  <c r="AT228" i="7"/>
  <c r="AR228" i="7"/>
  <c r="BE234" i="7"/>
  <c r="AX234" i="7"/>
  <c r="AT251" i="7"/>
  <c r="AS251" i="7"/>
  <c r="AR251" i="7"/>
  <c r="AP192" i="7"/>
  <c r="AO192" i="7"/>
  <c r="BE192" i="7" s="1"/>
  <c r="AQ194" i="7"/>
  <c r="AP194" i="7"/>
  <c r="AO194" i="7"/>
  <c r="BE194" i="7" s="1"/>
  <c r="AS196" i="7"/>
  <c r="AR196" i="7"/>
  <c r="AS198" i="7"/>
  <c r="AR198" i="7"/>
  <c r="AT200" i="7"/>
  <c r="AS200" i="7"/>
  <c r="BC226" i="7"/>
  <c r="BD226" i="7" s="1"/>
  <c r="BE226" i="7" s="1"/>
  <c r="AX226" i="7"/>
  <c r="AW228" i="7"/>
  <c r="AV228" i="7"/>
  <c r="AU228" i="7"/>
  <c r="AW231" i="7"/>
  <c r="AV231" i="7"/>
  <c r="AT236" i="7"/>
  <c r="AS236" i="7"/>
  <c r="AR236" i="7"/>
  <c r="AW251" i="7"/>
  <c r="AU251" i="7"/>
  <c r="AV251" i="7"/>
  <c r="AT205" i="7"/>
  <c r="AR205" i="7"/>
  <c r="AX227" i="7"/>
  <c r="AW232" i="7"/>
  <c r="AU232" i="7"/>
  <c r="AX237" i="7"/>
  <c r="AT239" i="7"/>
  <c r="AS239" i="7"/>
  <c r="AS244" i="7"/>
  <c r="AR244" i="7"/>
  <c r="AT244" i="7"/>
  <c r="AW254" i="7"/>
  <c r="AU254" i="7"/>
  <c r="AQ217" i="7"/>
  <c r="AP217" i="7"/>
  <c r="BD217" i="7"/>
  <c r="BD220" i="7"/>
  <c r="AW223" i="7"/>
  <c r="AV223" i="7"/>
  <c r="AX229" i="7"/>
  <c r="AP237" i="7"/>
  <c r="AQ237" i="7"/>
  <c r="AO237" i="7"/>
  <c r="BE237" i="7" s="1"/>
  <c r="AT242" i="7"/>
  <c r="AS242" i="7"/>
  <c r="AR242" i="7"/>
  <c r="AV244" i="7"/>
  <c r="AW244" i="7"/>
  <c r="AX250" i="7"/>
  <c r="AX206" i="7"/>
  <c r="AX212" i="7"/>
  <c r="AS213" i="7"/>
  <c r="AR213" i="7"/>
  <c r="AP216" i="7"/>
  <c r="AQ216" i="7"/>
  <c r="AT220" i="7"/>
  <c r="AS220" i="7"/>
  <c r="AR220" i="7"/>
  <c r="AX222" i="7"/>
  <c r="AR223" i="7"/>
  <c r="AX247" i="7"/>
  <c r="BH248" i="7"/>
  <c r="AX255" i="7"/>
  <c r="AX201" i="7"/>
  <c r="BD214" i="7"/>
  <c r="AW220" i="7"/>
  <c r="AV220" i="7"/>
  <c r="AS223" i="7"/>
  <c r="AO225" i="7"/>
  <c r="AV227" i="7"/>
  <c r="AW227" i="7"/>
  <c r="AW229" i="7"/>
  <c r="AU229" i="7"/>
  <c r="AV229" i="7"/>
  <c r="AU244" i="7"/>
  <c r="AQ250" i="7"/>
  <c r="AP250" i="7"/>
  <c r="AO250" i="7"/>
  <c r="BE250" i="7" s="1"/>
  <c r="BC255" i="7"/>
  <c r="BD255" i="7" s="1"/>
  <c r="BE255" i="7" s="1"/>
  <c r="BC236" i="7"/>
  <c r="BC240" i="7"/>
  <c r="BD240" i="7" s="1"/>
  <c r="BE240" i="7" s="1"/>
  <c r="AX242" i="7"/>
  <c r="AT245" i="7"/>
  <c r="AS245" i="7"/>
  <c r="AR245" i="7"/>
  <c r="AS253" i="7"/>
  <c r="AR253" i="7"/>
  <c r="AO218" i="7"/>
  <c r="BE218" i="7" s="1"/>
  <c r="AP218" i="7"/>
  <c r="AO236" i="7"/>
  <c r="AP236" i="7"/>
  <c r="BC242" i="7"/>
  <c r="BD242" i="7" s="1"/>
  <c r="BE242" i="7" s="1"/>
  <c r="AW245" i="7"/>
  <c r="AU245" i="7"/>
  <c r="AW248" i="7"/>
  <c r="AU248" i="7"/>
  <c r="AQ231" i="7"/>
  <c r="AO231" i="7"/>
  <c r="BC231" i="7"/>
  <c r="AV233" i="7"/>
  <c r="BC238" i="7"/>
  <c r="AO223" i="7"/>
  <c r="BE223" i="7" s="1"/>
  <c r="AQ223" i="7"/>
  <c r="AQ238" i="7"/>
  <c r="AP238" i="7"/>
  <c r="AS247" i="7"/>
  <c r="AR247" i="7"/>
  <c r="AT248" i="7"/>
  <c r="AS248" i="7"/>
  <c r="AT254" i="7"/>
  <c r="AS254" i="7"/>
  <c r="AQ247" i="7"/>
  <c r="AP247" i="7"/>
  <c r="AO247" i="7"/>
  <c r="BE247" i="7" s="1"/>
  <c r="AQ253" i="7"/>
  <c r="AP253" i="7"/>
  <c r="AO253" i="7"/>
  <c r="BE253" i="7" s="1"/>
  <c r="AX252" i="7"/>
  <c r="AS231" i="7"/>
  <c r="AR231" i="7"/>
  <c r="AP244" i="7"/>
  <c r="AO244" i="7"/>
  <c r="AQ233" i="7"/>
  <c r="AP233" i="7"/>
  <c r="BF125" i="8" l="1"/>
  <c r="BG125" i="8" s="1"/>
  <c r="BH125" i="8" s="1"/>
  <c r="AY125" i="8"/>
  <c r="BH200" i="8"/>
  <c r="AZ200" i="8"/>
  <c r="BG243" i="8"/>
  <c r="BH243" i="8" s="1"/>
  <c r="BI243" i="8" s="1"/>
  <c r="AZ243" i="8"/>
  <c r="BG122" i="8"/>
  <c r="BH122" i="8" s="1"/>
  <c r="AZ122" i="8"/>
  <c r="BF8" i="8"/>
  <c r="BG8" i="8" s="1"/>
  <c r="BH8" i="8" s="1"/>
  <c r="BI8" i="8" s="1"/>
  <c r="BF4" i="8"/>
  <c r="BG4" i="8" s="1"/>
  <c r="BH4" i="8" s="1"/>
  <c r="BI4" i="8" s="1"/>
  <c r="AY112" i="8"/>
  <c r="BF79" i="8"/>
  <c r="BF164" i="8"/>
  <c r="AY38" i="8"/>
  <c r="AY7" i="8"/>
  <c r="BF203" i="8"/>
  <c r="BG253" i="8"/>
  <c r="BH253" i="8" s="1"/>
  <c r="AY155" i="8"/>
  <c r="BH88" i="8"/>
  <c r="BF136" i="8"/>
  <c r="BG136" i="8" s="1"/>
  <c r="BH136" i="8" s="1"/>
  <c r="BI136" i="8" s="1"/>
  <c r="BF70" i="8"/>
  <c r="AY67" i="8"/>
  <c r="BF153" i="8"/>
  <c r="BG153" i="8" s="1"/>
  <c r="BF254" i="8"/>
  <c r="BF18" i="8"/>
  <c r="AY253" i="8"/>
  <c r="AY45" i="8"/>
  <c r="AY14" i="8"/>
  <c r="AY170" i="8"/>
  <c r="BF170" i="8"/>
  <c r="BF156" i="8"/>
  <c r="BF165" i="8"/>
  <c r="AY247" i="8"/>
  <c r="BF145" i="8"/>
  <c r="AY129" i="8"/>
  <c r="AY165" i="8"/>
  <c r="BF17" i="8"/>
  <c r="AY144" i="8"/>
  <c r="BF74" i="8"/>
  <c r="BF22" i="8"/>
  <c r="BF12" i="8"/>
  <c r="BG12" i="8" s="1"/>
  <c r="BH12" i="8" s="1"/>
  <c r="BI12" i="8" s="1"/>
  <c r="BJ12" i="8" s="1"/>
  <c r="BK12" i="8" s="1"/>
  <c r="BL12" i="8" s="1"/>
  <c r="BF212" i="8"/>
  <c r="BG212" i="8" s="1"/>
  <c r="BH212" i="8" s="1"/>
  <c r="BI212" i="8" s="1"/>
  <c r="AY216" i="8"/>
  <c r="BF113" i="8"/>
  <c r="BG113" i="8" s="1"/>
  <c r="AY234" i="8"/>
  <c r="BF149" i="8"/>
  <c r="BG149" i="8" s="1"/>
  <c r="BH149" i="8" s="1"/>
  <c r="BI149" i="8" s="1"/>
  <c r="BF118" i="8"/>
  <c r="BG118" i="8" s="1"/>
  <c r="BF76" i="8"/>
  <c r="BG76" i="8" s="1"/>
  <c r="BH76" i="8" s="1"/>
  <c r="BI76" i="8" s="1"/>
  <c r="AY48" i="8"/>
  <c r="BF123" i="8"/>
  <c r="BF44" i="8"/>
  <c r="BF57" i="8"/>
  <c r="BG57" i="8" s="1"/>
  <c r="BF126" i="8"/>
  <c r="BG126" i="8" s="1"/>
  <c r="AY6" i="8"/>
  <c r="BF216" i="8"/>
  <c r="BF239" i="8"/>
  <c r="BG239" i="8" s="1"/>
  <c r="BF234" i="8"/>
  <c r="BG234" i="8" s="1"/>
  <c r="BF84" i="8"/>
  <c r="BF140" i="8"/>
  <c r="BG140" i="8" s="1"/>
  <c r="AY109" i="8"/>
  <c r="AY13" i="8"/>
  <c r="BG215" i="8"/>
  <c r="BH215" i="8" s="1"/>
  <c r="BI215" i="8" s="1"/>
  <c r="BG127" i="8"/>
  <c r="BH127" i="8" s="1"/>
  <c r="BI127" i="8" s="1"/>
  <c r="BG178" i="8"/>
  <c r="BH178" i="8" s="1"/>
  <c r="BI178" i="8" s="1"/>
  <c r="BG28" i="8"/>
  <c r="BH28" i="8" s="1"/>
  <c r="BI28" i="8" s="1"/>
  <c r="BG53" i="8"/>
  <c r="BH53" i="8" s="1"/>
  <c r="BI53" i="8" s="1"/>
  <c r="BG121" i="8"/>
  <c r="BH121" i="8" s="1"/>
  <c r="BI121" i="8" s="1"/>
  <c r="BG104" i="8"/>
  <c r="BH104" i="8" s="1"/>
  <c r="BI104" i="8" s="1"/>
  <c r="BG166" i="8"/>
  <c r="BH166" i="8" s="1"/>
  <c r="BI166" i="8" s="1"/>
  <c r="AZ199" i="8"/>
  <c r="BG199" i="8"/>
  <c r="BH199" i="8" s="1"/>
  <c r="BI199" i="8" s="1"/>
  <c r="BG163" i="8"/>
  <c r="BH163" i="8" s="1"/>
  <c r="BI163" i="8" s="1"/>
  <c r="AZ163" i="8"/>
  <c r="BG134" i="8"/>
  <c r="BH134" i="8" s="1"/>
  <c r="BI134" i="8" s="1"/>
  <c r="BG102" i="8"/>
  <c r="BH102" i="8" s="1"/>
  <c r="BI102" i="8" s="1"/>
  <c r="BG89" i="8"/>
  <c r="BH89" i="8" s="1"/>
  <c r="BI89" i="8" s="1"/>
  <c r="AZ89" i="8"/>
  <c r="BG224" i="8"/>
  <c r="BH224" i="8" s="1"/>
  <c r="BI224" i="8" s="1"/>
  <c r="BG32" i="8"/>
  <c r="BH32" i="8" s="1"/>
  <c r="BI32" i="8" s="1"/>
  <c r="BG175" i="8"/>
  <c r="BH175" i="8" s="1"/>
  <c r="BI175" i="8" s="1"/>
  <c r="BG99" i="8"/>
  <c r="BH99" i="8" s="1"/>
  <c r="BI99" i="8" s="1"/>
  <c r="BG133" i="8"/>
  <c r="BH133" i="8" s="1"/>
  <c r="BI133" i="8" s="1"/>
  <c r="BG96" i="8"/>
  <c r="BH96" i="8" s="1"/>
  <c r="BI96" i="8" s="1"/>
  <c r="BG150" i="8"/>
  <c r="BH150" i="8" s="1"/>
  <c r="BI150" i="8" s="1"/>
  <c r="BG16" i="8"/>
  <c r="BH16" i="8" s="1"/>
  <c r="BI16" i="8" s="1"/>
  <c r="BG209" i="8"/>
  <c r="BH209" i="8" s="1"/>
  <c r="BI209" i="8" s="1"/>
  <c r="BG156" i="8"/>
  <c r="BH156" i="8" s="1"/>
  <c r="BI156" i="8" s="1"/>
  <c r="BG93" i="8"/>
  <c r="BH93" i="8" s="1"/>
  <c r="BI93" i="8" s="1"/>
  <c r="BG187" i="8"/>
  <c r="BH187" i="8" s="1"/>
  <c r="BI187" i="8" s="1"/>
  <c r="BG145" i="8"/>
  <c r="BH145" i="8" s="1"/>
  <c r="BI145" i="8" s="1"/>
  <c r="BG90" i="8"/>
  <c r="BH90" i="8" s="1"/>
  <c r="BI90" i="8" s="1"/>
  <c r="BG205" i="8"/>
  <c r="BH205" i="8" s="1"/>
  <c r="BI205" i="8" s="1"/>
  <c r="BG190" i="8"/>
  <c r="BH190" i="8" s="1"/>
  <c r="BI190" i="8" s="1"/>
  <c r="BG68" i="8"/>
  <c r="BH68" i="8" s="1"/>
  <c r="BI68" i="8" s="1"/>
  <c r="BG169" i="8"/>
  <c r="BH169" i="8" s="1"/>
  <c r="BI169" i="8" s="1"/>
  <c r="BG139" i="8"/>
  <c r="BH139" i="8" s="1"/>
  <c r="BI139" i="8" s="1"/>
  <c r="AZ139" i="8"/>
  <c r="BG69" i="8"/>
  <c r="BH69" i="8" s="1"/>
  <c r="BI69" i="8" s="1"/>
  <c r="AZ69" i="8"/>
  <c r="AY23" i="8"/>
  <c r="BG26" i="8"/>
  <c r="BH26" i="8" s="1"/>
  <c r="BI26" i="8" s="1"/>
  <c r="BG181" i="8"/>
  <c r="BH181" i="8" s="1"/>
  <c r="BI181" i="8" s="1"/>
  <c r="BG92" i="8"/>
  <c r="BH92" i="8" s="1"/>
  <c r="BI92" i="8" s="1"/>
  <c r="AZ92" i="8"/>
  <c r="BE157" i="8"/>
  <c r="AY157" i="8"/>
  <c r="BG252" i="8"/>
  <c r="BG202" i="8"/>
  <c r="BF242" i="8"/>
  <c r="AY248" i="8"/>
  <c r="BG196" i="8"/>
  <c r="BF141" i="8"/>
  <c r="BG177" i="8"/>
  <c r="BH177" i="8" s="1"/>
  <c r="BI177" i="8" s="1"/>
  <c r="AZ177" i="8"/>
  <c r="BF147" i="8"/>
  <c r="AY147" i="8"/>
  <c r="BI253" i="8"/>
  <c r="BG129" i="8"/>
  <c r="BH129" i="8" s="1"/>
  <c r="BI129" i="8" s="1"/>
  <c r="BG198" i="8"/>
  <c r="AY229" i="8"/>
  <c r="BG80" i="8"/>
  <c r="BH80" i="8" s="1"/>
  <c r="BI80" i="8" s="1"/>
  <c r="BG17" i="8"/>
  <c r="BG143" i="8"/>
  <c r="BG173" i="8"/>
  <c r="AY34" i="8"/>
  <c r="AY65" i="8"/>
  <c r="BG206" i="8"/>
  <c r="BH206" i="8" s="1"/>
  <c r="BI206" i="8" s="1"/>
  <c r="AZ206" i="8"/>
  <c r="BG56" i="8"/>
  <c r="BG144" i="8"/>
  <c r="BF59" i="8"/>
  <c r="BG79" i="8"/>
  <c r="BG45" i="8"/>
  <c r="BF7" i="8"/>
  <c r="BI33" i="8"/>
  <c r="BJ58" i="8"/>
  <c r="AZ39" i="8"/>
  <c r="BG236" i="8"/>
  <c r="BG255" i="8"/>
  <c r="BH255" i="8" s="1"/>
  <c r="BI255" i="8" s="1"/>
  <c r="BF195" i="8"/>
  <c r="AY195" i="8"/>
  <c r="AZ237" i="8"/>
  <c r="BE186" i="8"/>
  <c r="BF186" i="8" s="1"/>
  <c r="AY239" i="8"/>
  <c r="BG128" i="8"/>
  <c r="BH128" i="8" s="1"/>
  <c r="BI128" i="8" s="1"/>
  <c r="BF180" i="8"/>
  <c r="AY198" i="8"/>
  <c r="BF171" i="8"/>
  <c r="BG47" i="8"/>
  <c r="BH47" i="8" s="1"/>
  <c r="BI47" i="8" s="1"/>
  <c r="BG162" i="8"/>
  <c r="BG60" i="8"/>
  <c r="BH60" i="8" s="1"/>
  <c r="BI60" i="8" s="1"/>
  <c r="BJ36" i="8"/>
  <c r="BG112" i="8"/>
  <c r="BI24" i="8"/>
  <c r="BI51" i="8"/>
  <c r="BF37" i="8"/>
  <c r="AY37" i="8"/>
  <c r="BG25" i="8"/>
  <c r="AY236" i="8"/>
  <c r="AY255" i="8"/>
  <c r="BE230" i="8"/>
  <c r="BF230" i="8" s="1"/>
  <c r="BE189" i="8"/>
  <c r="BE240" i="8"/>
  <c r="BF240" i="8" s="1"/>
  <c r="BE235" i="8"/>
  <c r="BF235" i="8" s="1"/>
  <c r="BJ237" i="8"/>
  <c r="BG182" i="8"/>
  <c r="BH182" i="8" s="1"/>
  <c r="BI182" i="8" s="1"/>
  <c r="AZ182" i="8"/>
  <c r="AY171" i="8"/>
  <c r="BG130" i="8"/>
  <c r="BF66" i="8"/>
  <c r="AY66" i="8"/>
  <c r="AY80" i="8"/>
  <c r="BG97" i="8"/>
  <c r="BH97" i="8" s="1"/>
  <c r="BI97" i="8" s="1"/>
  <c r="BE62" i="8"/>
  <c r="AY62" i="8" s="1"/>
  <c r="BG109" i="8"/>
  <c r="BG172" i="8"/>
  <c r="BF107" i="8"/>
  <c r="BF29" i="8"/>
  <c r="AY63" i="8"/>
  <c r="AY60" i="8"/>
  <c r="AZ36" i="8"/>
  <c r="BG44" i="8"/>
  <c r="BG6" i="8"/>
  <c r="BH6" i="8" s="1"/>
  <c r="BI6" i="8" s="1"/>
  <c r="AZ6" i="8"/>
  <c r="BF146" i="8"/>
  <c r="BF81" i="8"/>
  <c r="AZ24" i="8"/>
  <c r="AZ51" i="8"/>
  <c r="BF238" i="8"/>
  <c r="AY238" i="8"/>
  <c r="BE27" i="8"/>
  <c r="BJ39" i="8"/>
  <c r="BF5" i="8"/>
  <c r="AY244" i="8"/>
  <c r="BF244" i="8"/>
  <c r="BG233" i="8"/>
  <c r="BE159" i="8"/>
  <c r="AY159" i="8"/>
  <c r="BG228" i="8"/>
  <c r="BH228" i="8" s="1"/>
  <c r="BI228" i="8" s="1"/>
  <c r="BG176" i="8"/>
  <c r="BG117" i="8"/>
  <c r="BF155" i="8"/>
  <c r="BF61" i="8"/>
  <c r="AY61" i="8"/>
  <c r="BG75" i="8"/>
  <c r="BH75" i="8" s="1"/>
  <c r="BI75" i="8" s="1"/>
  <c r="BG55" i="8"/>
  <c r="BG43" i="8"/>
  <c r="BE50" i="8"/>
  <c r="BF50" i="8" s="1"/>
  <c r="BF46" i="8"/>
  <c r="BG31" i="8"/>
  <c r="BF9" i="8"/>
  <c r="AY9" i="8"/>
  <c r="BG74" i="8"/>
  <c r="BH74" i="8" s="1"/>
  <c r="BI74" i="8" s="1"/>
  <c r="BG38" i="8"/>
  <c r="BE222" i="8"/>
  <c r="BF222" i="8" s="1"/>
  <c r="BF161" i="8"/>
  <c r="AY161" i="8"/>
  <c r="AY210" i="8"/>
  <c r="BF210" i="8"/>
  <c r="BG192" i="8"/>
  <c r="BH192" i="8" s="1"/>
  <c r="BI192" i="8" s="1"/>
  <c r="AZ192" i="8"/>
  <c r="BG254" i="8"/>
  <c r="BH254" i="8" s="1"/>
  <c r="BI254" i="8" s="1"/>
  <c r="BE83" i="8"/>
  <c r="BF83" i="8" s="1"/>
  <c r="BF101" i="8"/>
  <c r="BF82" i="8"/>
  <c r="BG85" i="8"/>
  <c r="BH85" i="8" s="1"/>
  <c r="BI85" i="8" s="1"/>
  <c r="BG105" i="8"/>
  <c r="BH105" i="8" s="1"/>
  <c r="BI105" i="8" s="1"/>
  <c r="BG135" i="8"/>
  <c r="BH135" i="8" s="1"/>
  <c r="BI135" i="8" s="1"/>
  <c r="BG123" i="8"/>
  <c r="BH123" i="8" s="1"/>
  <c r="BI123" i="8" s="1"/>
  <c r="AZ123" i="8"/>
  <c r="BG194" i="8"/>
  <c r="BH194" i="8" s="1"/>
  <c r="BI194" i="8" s="1"/>
  <c r="AZ194" i="8"/>
  <c r="BG115" i="8"/>
  <c r="BH115" i="8" s="1"/>
  <c r="BI115" i="8" s="1"/>
  <c r="AZ11" i="8"/>
  <c r="BG11" i="8"/>
  <c r="BH11" i="8" s="1"/>
  <c r="BI11" i="8" s="1"/>
  <c r="AZ111" i="8"/>
  <c r="BG111" i="8"/>
  <c r="BH111" i="8" s="1"/>
  <c r="BI111" i="8" s="1"/>
  <c r="AY11" i="8"/>
  <c r="BG34" i="8"/>
  <c r="BH34" i="8" s="1"/>
  <c r="BI34" i="8" s="1"/>
  <c r="BG114" i="8"/>
  <c r="BG22" i="8"/>
  <c r="BH22" i="8" s="1"/>
  <c r="BI22" i="8" s="1"/>
  <c r="AY212" i="8"/>
  <c r="BG223" i="8"/>
  <c r="BH223" i="8" s="1"/>
  <c r="BI223" i="8" s="1"/>
  <c r="BG184" i="8"/>
  <c r="BH184" i="8" s="1"/>
  <c r="BI184" i="8" s="1"/>
  <c r="AY192" i="8"/>
  <c r="BE148" i="8"/>
  <c r="BG225" i="8"/>
  <c r="BH225" i="8" s="1"/>
  <c r="BI225" i="8" s="1"/>
  <c r="AZ225" i="8"/>
  <c r="BG204" i="8"/>
  <c r="BG164" i="8"/>
  <c r="BH164" i="8" s="1"/>
  <c r="BI164" i="8" s="1"/>
  <c r="BG167" i="8"/>
  <c r="BG54" i="8"/>
  <c r="BH54" i="8" s="1"/>
  <c r="BI54" i="8" s="1"/>
  <c r="AZ54" i="8"/>
  <c r="BH126" i="8"/>
  <c r="BI126" i="8" s="1"/>
  <c r="AY123" i="8"/>
  <c r="BG119" i="8"/>
  <c r="BH119" i="8" s="1"/>
  <c r="BI119" i="8" s="1"/>
  <c r="BG41" i="8"/>
  <c r="BH41" i="8" s="1"/>
  <c r="BI41" i="8" s="1"/>
  <c r="BG77" i="8"/>
  <c r="BH77" i="8" s="1"/>
  <c r="BI77" i="8" s="1"/>
  <c r="AZ77" i="8"/>
  <c r="AY22" i="8"/>
  <c r="BG183" i="8"/>
  <c r="BF208" i="8"/>
  <c r="BG203" i="8"/>
  <c r="BH203" i="8" s="1"/>
  <c r="BI203" i="8" s="1"/>
  <c r="AZ203" i="8"/>
  <c r="BF246" i="8"/>
  <c r="AY246" i="8"/>
  <c r="BG218" i="8"/>
  <c r="BH218" i="8" s="1"/>
  <c r="BI218" i="8" s="1"/>
  <c r="BE160" i="8"/>
  <c r="BG219" i="8"/>
  <c r="BH219" i="8" s="1"/>
  <c r="BI219" i="8" s="1"/>
  <c r="AY204" i="8"/>
  <c r="AY164" i="8"/>
  <c r="BG152" i="8"/>
  <c r="BH152" i="8" s="1"/>
  <c r="BI152" i="8" s="1"/>
  <c r="AZ152" i="8"/>
  <c r="AY100" i="8"/>
  <c r="BF100" i="8"/>
  <c r="BF49" i="8"/>
  <c r="AY49" i="8"/>
  <c r="BF30" i="8"/>
  <c r="AY30" i="8"/>
  <c r="AY73" i="8"/>
  <c r="BF73" i="8"/>
  <c r="BG124" i="8"/>
  <c r="BG35" i="8"/>
  <c r="BH35" i="8" s="1"/>
  <c r="BI35" i="8" s="1"/>
  <c r="AY41" i="8"/>
  <c r="BG52" i="8"/>
  <c r="BH52" i="8" s="1"/>
  <c r="BI52" i="8" s="1"/>
  <c r="BF86" i="8"/>
  <c r="BG132" i="8"/>
  <c r="BG64" i="8"/>
  <c r="BH64" i="8" s="1"/>
  <c r="BI64" i="8" s="1"/>
  <c r="AY208" i="8"/>
  <c r="BF217" i="8"/>
  <c r="BE138" i="8"/>
  <c r="BF138" i="8" s="1"/>
  <c r="BG245" i="8"/>
  <c r="BH245" i="8" s="1"/>
  <c r="BI245" i="8" s="1"/>
  <c r="AY219" i="8"/>
  <c r="BG188" i="8"/>
  <c r="BH188" i="8" s="1"/>
  <c r="BI188" i="8" s="1"/>
  <c r="AY101" i="8"/>
  <c r="BE158" i="8"/>
  <c r="AY158" i="8" s="1"/>
  <c r="BF95" i="8"/>
  <c r="BG231" i="8"/>
  <c r="AY149" i="8"/>
  <c r="BF98" i="8"/>
  <c r="BG106" i="8"/>
  <c r="BH106" i="8" s="1"/>
  <c r="BI106" i="8" s="1"/>
  <c r="AZ106" i="8"/>
  <c r="BE19" i="8"/>
  <c r="BF19" i="8" s="1"/>
  <c r="AY19" i="8"/>
  <c r="BG116" i="8"/>
  <c r="BF42" i="8"/>
  <c r="AY42" i="8"/>
  <c r="BG65" i="8"/>
  <c r="BH65" i="8" s="1"/>
  <c r="BI65" i="8" s="1"/>
  <c r="AZ65" i="8"/>
  <c r="BG151" i="8"/>
  <c r="BH151" i="8" s="1"/>
  <c r="BI151" i="8" s="1"/>
  <c r="AZ151" i="8"/>
  <c r="BG193" i="8"/>
  <c r="BH193" i="8" s="1"/>
  <c r="BI193" i="8" s="1"/>
  <c r="BG18" i="8"/>
  <c r="BH18" i="8" s="1"/>
  <c r="BI18" i="8" s="1"/>
  <c r="BG3" i="8"/>
  <c r="BH3" i="8" s="1"/>
  <c r="BI3" i="8" s="1"/>
  <c r="BG137" i="8"/>
  <c r="BH137" i="8" s="1"/>
  <c r="BI137" i="8" s="1"/>
  <c r="BG87" i="8"/>
  <c r="BH87" i="8" s="1"/>
  <c r="BI87" i="8" s="1"/>
  <c r="AY57" i="8"/>
  <c r="BF250" i="8"/>
  <c r="AY250" i="8"/>
  <c r="BG214" i="8"/>
  <c r="AY217" i="8"/>
  <c r="AY245" i="8"/>
  <c r="BG216" i="8"/>
  <c r="BE251" i="8"/>
  <c r="BF251" i="8" s="1"/>
  <c r="AY251" i="8"/>
  <c r="BF201" i="8"/>
  <c r="BG221" i="8"/>
  <c r="AY98" i="8"/>
  <c r="BG179" i="8"/>
  <c r="BH179" i="8" s="1"/>
  <c r="BI179" i="8" s="1"/>
  <c r="BG220" i="8"/>
  <c r="BH220" i="8" s="1"/>
  <c r="BI220" i="8" s="1"/>
  <c r="AZ220" i="8"/>
  <c r="BF110" i="8"/>
  <c r="BG213" i="8"/>
  <c r="AY152" i="8"/>
  <c r="BI232" i="8"/>
  <c r="BG247" i="8"/>
  <c r="BH247" i="8" s="1"/>
  <c r="BI247" i="8" s="1"/>
  <c r="BG108" i="8"/>
  <c r="BH108" i="8" s="1"/>
  <c r="BI108" i="8" s="1"/>
  <c r="BF207" i="8"/>
  <c r="BG21" i="8"/>
  <c r="BH21" i="8" s="1"/>
  <c r="BI21" i="8" s="1"/>
  <c r="BG63" i="8"/>
  <c r="BH63" i="8" s="1"/>
  <c r="BI63" i="8" s="1"/>
  <c r="BG91" i="8"/>
  <c r="BE23" i="8"/>
  <c r="BF23" i="8" s="1"/>
  <c r="BF71" i="8"/>
  <c r="AY77" i="8"/>
  <c r="BJ48" i="8"/>
  <c r="BG249" i="8"/>
  <c r="BH249" i="8" s="1"/>
  <c r="BI249" i="8" s="1"/>
  <c r="AY207" i="8"/>
  <c r="BG241" i="8"/>
  <c r="BH241" i="8" s="1"/>
  <c r="BI241" i="8" s="1"/>
  <c r="AY221" i="8"/>
  <c r="BG185" i="8"/>
  <c r="AY95" i="8"/>
  <c r="BG154" i="8"/>
  <c r="BG226" i="8"/>
  <c r="AZ232" i="8"/>
  <c r="BE94" i="8"/>
  <c r="BF72" i="8"/>
  <c r="AY72" i="8"/>
  <c r="BE15" i="8"/>
  <c r="BF15" i="8" s="1"/>
  <c r="AY70" i="8"/>
  <c r="AY3" i="8"/>
  <c r="AY137" i="8"/>
  <c r="BE142" i="8"/>
  <c r="AY142" i="8"/>
  <c r="BG20" i="8"/>
  <c r="BH20" i="8" s="1"/>
  <c r="BI20" i="8" s="1"/>
  <c r="BI200" i="8"/>
  <c r="AZ48" i="8"/>
  <c r="AY201" i="8"/>
  <c r="BJ243" i="8"/>
  <c r="BK243" i="8" s="1"/>
  <c r="BL243" i="8" s="1"/>
  <c r="AY241" i="8"/>
  <c r="BF248" i="8"/>
  <c r="AY220" i="8"/>
  <c r="BG191" i="8"/>
  <c r="BI197" i="8"/>
  <c r="BG229" i="8"/>
  <c r="BH229" i="8" s="1"/>
  <c r="BI229" i="8" s="1"/>
  <c r="BE174" i="8"/>
  <c r="BF174" i="8" s="1"/>
  <c r="BG78" i="8"/>
  <c r="BH78" i="8" s="1"/>
  <c r="BI78" i="8" s="1"/>
  <c r="AZ78" i="8"/>
  <c r="BF2" i="8"/>
  <c r="AY2" i="8"/>
  <c r="BG13" i="8"/>
  <c r="AY20" i="8"/>
  <c r="BG40" i="8"/>
  <c r="BH40" i="8" s="1"/>
  <c r="BI40" i="8" s="1"/>
  <c r="AY222" i="8"/>
  <c r="BF227" i="8"/>
  <c r="AY254" i="8"/>
  <c r="BE120" i="8"/>
  <c r="BG165" i="8"/>
  <c r="BF168" i="8"/>
  <c r="AY75" i="8"/>
  <c r="BG131" i="8"/>
  <c r="BH131" i="8" s="1"/>
  <c r="BI131" i="8" s="1"/>
  <c r="BG67" i="8"/>
  <c r="AY55" i="8"/>
  <c r="AY43" i="8"/>
  <c r="BE103" i="8"/>
  <c r="AY46" i="8"/>
  <c r="AY31" i="8"/>
  <c r="BG211" i="8"/>
  <c r="BF14" i="8"/>
  <c r="AY114" i="8"/>
  <c r="BG10" i="8"/>
  <c r="BI122" i="8"/>
  <c r="BF194" i="7"/>
  <c r="BG194" i="7" s="1"/>
  <c r="BH194" i="7" s="1"/>
  <c r="AY194" i="7"/>
  <c r="BF159" i="7"/>
  <c r="BG159" i="7" s="1"/>
  <c r="BH159" i="7" s="1"/>
  <c r="AY159" i="7"/>
  <c r="AX94" i="7"/>
  <c r="BF43" i="7"/>
  <c r="BG43" i="7" s="1"/>
  <c r="BH43" i="7" s="1"/>
  <c r="BF119" i="7"/>
  <c r="BG119" i="7" s="1"/>
  <c r="BH119" i="7" s="1"/>
  <c r="BF247" i="7"/>
  <c r="BG247" i="7" s="1"/>
  <c r="BH247" i="7" s="1"/>
  <c r="AY247" i="7"/>
  <c r="BF223" i="7"/>
  <c r="BG223" i="7" s="1"/>
  <c r="BH223" i="7" s="1"/>
  <c r="BF250" i="7"/>
  <c r="BG250" i="7" s="1"/>
  <c r="BH250" i="7" s="1"/>
  <c r="AY250" i="7"/>
  <c r="BF179" i="7"/>
  <c r="BG179" i="7" s="1"/>
  <c r="BH179" i="7" s="1"/>
  <c r="BF163" i="7"/>
  <c r="BG163" i="7" s="1"/>
  <c r="BH163" i="7" s="1"/>
  <c r="AY163" i="7"/>
  <c r="BF75" i="7"/>
  <c r="BG75" i="7" s="1"/>
  <c r="BH75" i="7" s="1"/>
  <c r="AY196" i="7"/>
  <c r="BF196" i="7"/>
  <c r="BG196" i="7" s="1"/>
  <c r="BH196" i="7" s="1"/>
  <c r="BF153" i="7"/>
  <c r="BG153" i="7" s="1"/>
  <c r="BH153" i="7" s="1"/>
  <c r="BG70" i="7"/>
  <c r="BH70" i="7" s="1"/>
  <c r="BF177" i="7"/>
  <c r="BG177" i="7" s="1"/>
  <c r="BH177" i="7" s="1"/>
  <c r="BF117" i="7"/>
  <c r="BG117" i="7" s="1"/>
  <c r="BH117" i="7" s="1"/>
  <c r="BF132" i="7"/>
  <c r="BG132" i="7" s="1"/>
  <c r="BH132" i="7" s="1"/>
  <c r="AY132" i="7"/>
  <c r="AY17" i="7"/>
  <c r="BF17" i="7"/>
  <c r="BG17" i="7" s="1"/>
  <c r="BH17" i="7" s="1"/>
  <c r="BF192" i="7"/>
  <c r="BG192" i="7" s="1"/>
  <c r="BH192" i="7" s="1"/>
  <c r="BG80" i="7"/>
  <c r="BH80" i="7" s="1"/>
  <c r="BF253" i="7"/>
  <c r="BG253" i="7" s="1"/>
  <c r="BH253" i="7" s="1"/>
  <c r="BG121" i="7"/>
  <c r="BH121" i="7" s="1"/>
  <c r="BF237" i="7"/>
  <c r="BG237" i="7" s="1"/>
  <c r="BH237" i="7" s="1"/>
  <c r="BG77" i="7"/>
  <c r="BH77" i="7" s="1"/>
  <c r="BF145" i="7"/>
  <c r="BG145" i="7" s="1"/>
  <c r="BH145" i="7" s="1"/>
  <c r="BF30" i="7"/>
  <c r="BG30" i="7" s="1"/>
  <c r="BH30" i="7" s="1"/>
  <c r="AY30" i="7"/>
  <c r="BF208" i="7"/>
  <c r="BG208" i="7" s="1"/>
  <c r="BH208" i="7" s="1"/>
  <c r="AY208" i="7"/>
  <c r="BF188" i="7"/>
  <c r="BG188" i="7" s="1"/>
  <c r="BH188" i="7" s="1"/>
  <c r="BF246" i="7"/>
  <c r="BG246" i="7" s="1"/>
  <c r="BH246" i="7" s="1"/>
  <c r="BG233" i="7"/>
  <c r="BH233" i="7" s="1"/>
  <c r="AX32" i="7"/>
  <c r="BE32" i="7"/>
  <c r="BF130" i="7"/>
  <c r="BG130" i="7" s="1"/>
  <c r="BH130" i="7" s="1"/>
  <c r="BF7" i="7"/>
  <c r="BG7" i="7" s="1"/>
  <c r="BH7" i="7" s="1"/>
  <c r="AY7" i="7"/>
  <c r="AY15" i="7"/>
  <c r="BF15" i="7"/>
  <c r="BG15" i="7" s="1"/>
  <c r="BH15" i="7" s="1"/>
  <c r="BI97" i="7"/>
  <c r="BJ97" i="7" s="1"/>
  <c r="BK97" i="7" s="1"/>
  <c r="AZ97" i="7"/>
  <c r="AX232" i="7"/>
  <c r="BE189" i="7"/>
  <c r="AX189" i="7"/>
  <c r="BE181" i="7"/>
  <c r="AX181" i="7"/>
  <c r="BE138" i="7"/>
  <c r="BE171" i="7"/>
  <c r="AX171" i="7"/>
  <c r="BE127" i="7"/>
  <c r="AX127" i="7"/>
  <c r="BF42" i="7"/>
  <c r="BG42" i="7" s="1"/>
  <c r="BH42" i="7" s="1"/>
  <c r="AY97" i="7"/>
  <c r="BE217" i="7"/>
  <c r="AX217" i="7"/>
  <c r="AY234" i="7"/>
  <c r="BF234" i="7"/>
  <c r="BG234" i="7" s="1"/>
  <c r="BH234" i="7" s="1"/>
  <c r="BF241" i="7"/>
  <c r="BG241" i="7" s="1"/>
  <c r="BH241" i="7" s="1"/>
  <c r="AY241" i="7"/>
  <c r="BF198" i="7"/>
  <c r="BG198" i="7" s="1"/>
  <c r="BH198" i="7" s="1"/>
  <c r="AY198" i="7"/>
  <c r="BF239" i="7"/>
  <c r="BG239" i="7" s="1"/>
  <c r="BH239" i="7" s="1"/>
  <c r="BF197" i="7"/>
  <c r="BG197" i="7" s="1"/>
  <c r="BH197" i="7" s="1"/>
  <c r="BF204" i="7"/>
  <c r="AX239" i="7"/>
  <c r="BF112" i="7"/>
  <c r="BG112" i="7" s="1"/>
  <c r="BH112" i="7" s="1"/>
  <c r="BE157" i="7"/>
  <c r="BD79" i="7"/>
  <c r="BE79" i="7" s="1"/>
  <c r="BF140" i="7"/>
  <c r="BG140" i="7" s="1"/>
  <c r="BH140" i="7" s="1"/>
  <c r="AY140" i="7"/>
  <c r="BE56" i="7"/>
  <c r="AX56" i="7"/>
  <c r="BF120" i="7"/>
  <c r="BG120" i="7" s="1"/>
  <c r="BH120" i="7" s="1"/>
  <c r="BF16" i="7"/>
  <c r="BG16" i="7" s="1"/>
  <c r="BH16" i="7" s="1"/>
  <c r="BF104" i="7"/>
  <c r="AZ83" i="7"/>
  <c r="BI83" i="7"/>
  <c r="BJ83" i="7" s="1"/>
  <c r="BK83" i="7" s="1"/>
  <c r="BE244" i="7"/>
  <c r="BF74" i="7"/>
  <c r="BF141" i="7"/>
  <c r="BG141" i="7" s="1"/>
  <c r="BH141" i="7" s="1"/>
  <c r="BF36" i="7"/>
  <c r="BG36" i="7" s="1"/>
  <c r="BH36" i="7" s="1"/>
  <c r="AY63" i="7"/>
  <c r="BF63" i="7"/>
  <c r="BG63" i="7" s="1"/>
  <c r="BH63" i="7" s="1"/>
  <c r="BI128" i="7"/>
  <c r="AX214" i="7"/>
  <c r="BE214" i="7"/>
  <c r="BF235" i="7"/>
  <c r="BE183" i="7"/>
  <c r="AX183" i="7"/>
  <c r="BF230" i="7"/>
  <c r="BF243" i="7"/>
  <c r="BG243" i="7" s="1"/>
  <c r="BH243" i="7" s="1"/>
  <c r="AY243" i="7"/>
  <c r="AX176" i="7"/>
  <c r="BE173" i="7"/>
  <c r="AX157" i="7"/>
  <c r="AX140" i="7"/>
  <c r="BF187" i="7"/>
  <c r="BG187" i="7" s="1"/>
  <c r="BH187" i="7" s="1"/>
  <c r="BF129" i="7"/>
  <c r="BF109" i="7"/>
  <c r="BE52" i="7"/>
  <c r="AX52" i="7"/>
  <c r="BF46" i="7"/>
  <c r="BF228" i="7"/>
  <c r="BG228" i="7" s="1"/>
  <c r="BH228" i="7" s="1"/>
  <c r="BD11" i="7"/>
  <c r="BE11" i="7" s="1"/>
  <c r="AY83" i="7"/>
  <c r="AX244" i="7"/>
  <c r="AY62" i="7"/>
  <c r="BF62" i="7"/>
  <c r="BG62" i="7" s="1"/>
  <c r="BH62" i="7" s="1"/>
  <c r="BF91" i="7"/>
  <c r="BG91" i="7" s="1"/>
  <c r="BH91" i="7" s="1"/>
  <c r="BE5" i="7"/>
  <c r="AX5" i="7"/>
  <c r="AY26" i="7"/>
  <c r="BF26" i="7"/>
  <c r="BG26" i="7" s="1"/>
  <c r="BH26" i="7" s="1"/>
  <c r="BF252" i="7"/>
  <c r="BF49" i="7"/>
  <c r="BG49" i="7" s="1"/>
  <c r="BH49" i="7" s="1"/>
  <c r="AY49" i="7"/>
  <c r="BF12" i="7"/>
  <c r="AX74" i="7"/>
  <c r="BE35" i="7"/>
  <c r="AX141" i="7"/>
  <c r="BD29" i="7"/>
  <c r="BF78" i="7"/>
  <c r="AX38" i="7"/>
  <c r="BI193" i="7"/>
  <c r="BJ193" i="7" s="1"/>
  <c r="BK193" i="7" s="1"/>
  <c r="BF249" i="7"/>
  <c r="BE190" i="7"/>
  <c r="BF219" i="7"/>
  <c r="BD110" i="7"/>
  <c r="BE167" i="7"/>
  <c r="BF136" i="7"/>
  <c r="AX60" i="7"/>
  <c r="BE60" i="7"/>
  <c r="BE53" i="7"/>
  <c r="AX53" i="7"/>
  <c r="AX129" i="7"/>
  <c r="BD51" i="7"/>
  <c r="BE51" i="7" s="1"/>
  <c r="AX51" i="7"/>
  <c r="AX9" i="7"/>
  <c r="BE9" i="7"/>
  <c r="AX130" i="7"/>
  <c r="BE45" i="7"/>
  <c r="AX45" i="7"/>
  <c r="BI182" i="7"/>
  <c r="BF67" i="7"/>
  <c r="BE25" i="7"/>
  <c r="AX25" i="7"/>
  <c r="BF229" i="7"/>
  <c r="AY84" i="7"/>
  <c r="AX61" i="7"/>
  <c r="BD34" i="7"/>
  <c r="BH21" i="7"/>
  <c r="AY193" i="7"/>
  <c r="AY135" i="7"/>
  <c r="AX243" i="7"/>
  <c r="BF242" i="7"/>
  <c r="BG242" i="7" s="1"/>
  <c r="BH242" i="7" s="1"/>
  <c r="AY242" i="7"/>
  <c r="AX240" i="7"/>
  <c r="BF226" i="7"/>
  <c r="AX245" i="7"/>
  <c r="BF222" i="7"/>
  <c r="BG222" i="7" s="1"/>
  <c r="BH222" i="7" s="1"/>
  <c r="BE210" i="7"/>
  <c r="AX210" i="7"/>
  <c r="BD168" i="7"/>
  <c r="BE68" i="7"/>
  <c r="AX68" i="7"/>
  <c r="BD94" i="7"/>
  <c r="BE94" i="7" s="1"/>
  <c r="BI184" i="7"/>
  <c r="BJ184" i="7" s="1"/>
  <c r="BK184" i="7" s="1"/>
  <c r="BE40" i="7"/>
  <c r="AX40" i="7"/>
  <c r="AY149" i="7"/>
  <c r="AX154" i="7"/>
  <c r="BF27" i="7"/>
  <c r="BF95" i="7"/>
  <c r="AX123" i="7"/>
  <c r="AX78" i="7"/>
  <c r="AY90" i="7"/>
  <c r="AX92" i="7"/>
  <c r="BG116" i="7"/>
  <c r="BH116" i="7" s="1"/>
  <c r="AY116" i="7"/>
  <c r="AX10" i="7"/>
  <c r="BK152" i="7"/>
  <c r="BF33" i="7"/>
  <c r="AX7" i="7"/>
  <c r="AX209" i="7"/>
  <c r="AY215" i="7"/>
  <c r="BF215" i="7"/>
  <c r="BG215" i="7" s="1"/>
  <c r="BH215" i="7" s="1"/>
  <c r="BF206" i="7"/>
  <c r="BG206" i="7" s="1"/>
  <c r="BH206" i="7" s="1"/>
  <c r="BF175" i="7"/>
  <c r="BG175" i="7" s="1"/>
  <c r="BH175" i="7" s="1"/>
  <c r="AY175" i="7"/>
  <c r="BF139" i="7"/>
  <c r="BG139" i="7" s="1"/>
  <c r="BH139" i="7" s="1"/>
  <c r="BE161" i="7"/>
  <c r="BD88" i="7"/>
  <c r="BI149" i="7"/>
  <c r="AX35" i="7"/>
  <c r="BF19" i="7"/>
  <c r="AX6" i="7"/>
  <c r="BD39" i="7"/>
  <c r="BE39" i="7" s="1"/>
  <c r="BI90" i="7"/>
  <c r="BD23" i="7"/>
  <c r="BF92" i="7"/>
  <c r="BE146" i="7"/>
  <c r="BF169" i="7"/>
  <c r="BF102" i="7"/>
  <c r="AZ152" i="7"/>
  <c r="BF18" i="7"/>
  <c r="BG18" i="7" s="1"/>
  <c r="BH18" i="7" s="1"/>
  <c r="BF64" i="7"/>
  <c r="BG64" i="7" s="1"/>
  <c r="BH64" i="7" s="1"/>
  <c r="BD238" i="7"/>
  <c r="BE238" i="7" s="1"/>
  <c r="BD236" i="7"/>
  <c r="BE236" i="7" s="1"/>
  <c r="BF201" i="7"/>
  <c r="AX241" i="7"/>
  <c r="AY224" i="7"/>
  <c r="BF224" i="7"/>
  <c r="BG224" i="7" s="1"/>
  <c r="BH224" i="7" s="1"/>
  <c r="AX202" i="7"/>
  <c r="AX174" i="7"/>
  <c r="BD82" i="7"/>
  <c r="BE82" i="7" s="1"/>
  <c r="BD118" i="7"/>
  <c r="AX79" i="7"/>
  <c r="BF89" i="7"/>
  <c r="BG89" i="7" s="1"/>
  <c r="BH89" i="7" s="1"/>
  <c r="AY89" i="7"/>
  <c r="AY22" i="7"/>
  <c r="BF22" i="7"/>
  <c r="BG22" i="7" s="1"/>
  <c r="BH22" i="7" s="1"/>
  <c r="BF221" i="7"/>
  <c r="BG221" i="7" s="1"/>
  <c r="BH221" i="7" s="1"/>
  <c r="BE24" i="7"/>
  <c r="BF156" i="7"/>
  <c r="BF58" i="7"/>
  <c r="BF106" i="7"/>
  <c r="BG106" i="7" s="1"/>
  <c r="BH106" i="7" s="1"/>
  <c r="AY106" i="7"/>
  <c r="BF87" i="7"/>
  <c r="BG87" i="7" s="1"/>
  <c r="BH87" i="7" s="1"/>
  <c r="AY87" i="7"/>
  <c r="BE57" i="7"/>
  <c r="AX57" i="7"/>
  <c r="BF100" i="7"/>
  <c r="AY21" i="7"/>
  <c r="AX69" i="7"/>
  <c r="BF255" i="7"/>
  <c r="BE225" i="7"/>
  <c r="BD180" i="7"/>
  <c r="BE180" i="7" s="1"/>
  <c r="AX120" i="7"/>
  <c r="BF202" i="7"/>
  <c r="BG202" i="7" s="1"/>
  <c r="BH202" i="7" s="1"/>
  <c r="AY202" i="7"/>
  <c r="BF203" i="7"/>
  <c r="BG203" i="7" s="1"/>
  <c r="BH203" i="7" s="1"/>
  <c r="BD195" i="7"/>
  <c r="BE195" i="7" s="1"/>
  <c r="BD148" i="7"/>
  <c r="BE148" i="7" s="1"/>
  <c r="AX148" i="7"/>
  <c r="BD172" i="7"/>
  <c r="BE172" i="7" s="1"/>
  <c r="BF174" i="7"/>
  <c r="BE150" i="7"/>
  <c r="AX150" i="7"/>
  <c r="AY85" i="7"/>
  <c r="BF85" i="7"/>
  <c r="BG85" i="7" s="1"/>
  <c r="BH85" i="7" s="1"/>
  <c r="AX63" i="7"/>
  <c r="BE151" i="7"/>
  <c r="AX151" i="7"/>
  <c r="BD137" i="7"/>
  <c r="BE137" i="7" s="1"/>
  <c r="AX137" i="7"/>
  <c r="BF154" i="7"/>
  <c r="BG154" i="7" s="1"/>
  <c r="BH154" i="7" s="1"/>
  <c r="AY154" i="7"/>
  <c r="BF134" i="7"/>
  <c r="BG134" i="7" s="1"/>
  <c r="BH134" i="7" s="1"/>
  <c r="AY134" i="7"/>
  <c r="BD72" i="7"/>
  <c r="AX46" i="7"/>
  <c r="BF6" i="7"/>
  <c r="BG6" i="7" s="1"/>
  <c r="BH6" i="7" s="1"/>
  <c r="BE122" i="7"/>
  <c r="BE28" i="7"/>
  <c r="AX28" i="7"/>
  <c r="BF105" i="7"/>
  <c r="BE48" i="7"/>
  <c r="BF108" i="7"/>
  <c r="BG108" i="7" s="1"/>
  <c r="BH108" i="7" s="1"/>
  <c r="BD47" i="7"/>
  <c r="BF10" i="7"/>
  <c r="BF103" i="7"/>
  <c r="BF86" i="7"/>
  <c r="BE14" i="7"/>
  <c r="BF232" i="7"/>
  <c r="BG232" i="7" s="1"/>
  <c r="BH232" i="7" s="1"/>
  <c r="AY232" i="7"/>
  <c r="BF213" i="7"/>
  <c r="BE147" i="7"/>
  <c r="AX147" i="7"/>
  <c r="BD76" i="7"/>
  <c r="BE76" i="7" s="1"/>
  <c r="BD59" i="7"/>
  <c r="BE59" i="7" s="1"/>
  <c r="BF125" i="7"/>
  <c r="BG125" i="7" s="1"/>
  <c r="BH125" i="7" s="1"/>
  <c r="BE44" i="7"/>
  <c r="AX44" i="7"/>
  <c r="BE13" i="7"/>
  <c r="AX13" i="7"/>
  <c r="AY207" i="7"/>
  <c r="BF207" i="7"/>
  <c r="BG207" i="7" s="1"/>
  <c r="BH207" i="7" s="1"/>
  <c r="BI135" i="7"/>
  <c r="BJ135" i="7" s="1"/>
  <c r="BK135" i="7" s="1"/>
  <c r="AZ135" i="7"/>
  <c r="BF162" i="7"/>
  <c r="BG162" i="7" s="1"/>
  <c r="BH162" i="7" s="1"/>
  <c r="AY162" i="7"/>
  <c r="BI84" i="7"/>
  <c r="BJ84" i="7" s="1"/>
  <c r="BK84" i="7" s="1"/>
  <c r="BE113" i="7"/>
  <c r="AX113" i="7"/>
  <c r="BF101" i="7"/>
  <c r="BG101" i="7" s="1"/>
  <c r="BH101" i="7" s="1"/>
  <c r="BF66" i="7"/>
  <c r="BD99" i="7"/>
  <c r="BE99" i="7" s="1"/>
  <c r="BI158" i="7"/>
  <c r="BJ158" i="7" s="1"/>
  <c r="BK158" i="7" s="1"/>
  <c r="BF50" i="7"/>
  <c r="BG50" i="7" s="1"/>
  <c r="BH50" i="7" s="1"/>
  <c r="BF185" i="7"/>
  <c r="BG185" i="7" s="1"/>
  <c r="BH185" i="7" s="1"/>
  <c r="BI126" i="7"/>
  <c r="BJ126" i="7" s="1"/>
  <c r="BK126" i="7" s="1"/>
  <c r="AY178" i="7"/>
  <c r="BF178" i="7"/>
  <c r="BG178" i="7" s="1"/>
  <c r="BH178" i="7" s="1"/>
  <c r="BF61" i="7"/>
  <c r="BF69" i="7"/>
  <c r="BG69" i="7" s="1"/>
  <c r="BH69" i="7" s="1"/>
  <c r="AY69" i="7"/>
  <c r="AX15" i="7"/>
  <c r="BI248" i="7"/>
  <c r="BJ248" i="7" s="1"/>
  <c r="BK248" i="7" s="1"/>
  <c r="BF245" i="7"/>
  <c r="BG245" i="7" s="1"/>
  <c r="BH245" i="7" s="1"/>
  <c r="AY245" i="7"/>
  <c r="BD164" i="7"/>
  <c r="BE164" i="7" s="1"/>
  <c r="BF176" i="7"/>
  <c r="BG176" i="7" s="1"/>
  <c r="BH176" i="7" s="1"/>
  <c r="BI212" i="7"/>
  <c r="BJ212" i="7" s="1"/>
  <c r="BK212" i="7" s="1"/>
  <c r="AY170" i="7"/>
  <c r="BF170" i="7"/>
  <c r="BG170" i="7" s="1"/>
  <c r="BH170" i="7" s="1"/>
  <c r="BF186" i="7"/>
  <c r="BD54" i="7"/>
  <c r="BE54" i="7" s="1"/>
  <c r="AX101" i="7"/>
  <c r="AX99" i="7"/>
  <c r="BF200" i="7"/>
  <c r="BF38" i="7"/>
  <c r="BG38" i="7" s="1"/>
  <c r="BH38" i="7" s="1"/>
  <c r="AY38" i="7"/>
  <c r="AZ55" i="7"/>
  <c r="BI55" i="7"/>
  <c r="BJ55" i="7" s="1"/>
  <c r="BK55" i="7" s="1"/>
  <c r="BF37" i="7"/>
  <c r="BF41" i="7"/>
  <c r="BG41" i="7" s="1"/>
  <c r="BH41" i="7" s="1"/>
  <c r="BF65" i="7"/>
  <c r="BG65" i="7" s="1"/>
  <c r="BH65" i="7" s="1"/>
  <c r="BF124" i="7"/>
  <c r="BG124" i="7" s="1"/>
  <c r="BH124" i="7" s="1"/>
  <c r="BI71" i="7"/>
  <c r="BF240" i="7"/>
  <c r="BE209" i="7"/>
  <c r="BE205" i="7"/>
  <c r="AX205" i="7"/>
  <c r="BD211" i="7"/>
  <c r="AX211" i="7"/>
  <c r="BD254" i="7"/>
  <c r="AX254" i="7" s="1"/>
  <c r="AY212" i="7"/>
  <c r="BF227" i="7"/>
  <c r="BG227" i="7" s="1"/>
  <c r="BH227" i="7" s="1"/>
  <c r="BF216" i="7"/>
  <c r="BF144" i="7"/>
  <c r="BG144" i="7" s="1"/>
  <c r="BH144" i="7" s="1"/>
  <c r="AY144" i="7"/>
  <c r="BD73" i="7"/>
  <c r="BE73" i="7" s="1"/>
  <c r="BE20" i="7"/>
  <c r="AX20" i="7"/>
  <c r="BF96" i="7"/>
  <c r="BG96" i="7" s="1"/>
  <c r="BH96" i="7" s="1"/>
  <c r="AY96" i="7"/>
  <c r="AX96" i="7"/>
  <c r="AX66" i="7"/>
  <c r="BF123" i="7"/>
  <c r="AY31" i="7"/>
  <c r="BF31" i="7"/>
  <c r="BG31" i="7" s="1"/>
  <c r="BH31" i="7" s="1"/>
  <c r="AY55" i="7"/>
  <c r="BD81" i="7"/>
  <c r="AX41" i="7"/>
  <c r="BI111" i="7"/>
  <c r="BJ111" i="7" s="1"/>
  <c r="BK111" i="7" s="1"/>
  <c r="AX65" i="7"/>
  <c r="AX246" i="7"/>
  <c r="BD231" i="7"/>
  <c r="AX231" i="7"/>
  <c r="BF218" i="7"/>
  <c r="AX220" i="7"/>
  <c r="BE220" i="7"/>
  <c r="AX170" i="7"/>
  <c r="BF251" i="7"/>
  <c r="AX230" i="7"/>
  <c r="AX195" i="7"/>
  <c r="AX197" i="7"/>
  <c r="BF160" i="7"/>
  <c r="AX172" i="7"/>
  <c r="BF191" i="7"/>
  <c r="AX112" i="7"/>
  <c r="BG166" i="7"/>
  <c r="BD131" i="7"/>
  <c r="AX131" i="7"/>
  <c r="AX73" i="7"/>
  <c r="BE155" i="7"/>
  <c r="BE115" i="7"/>
  <c r="AX115" i="7"/>
  <c r="BD98" i="7"/>
  <c r="AX98" i="7"/>
  <c r="BE133" i="7"/>
  <c r="AX133" i="7"/>
  <c r="AX109" i="7"/>
  <c r="BE107" i="7"/>
  <c r="BD2" i="7"/>
  <c r="BF114" i="7"/>
  <c r="BF4" i="7"/>
  <c r="BI143" i="7"/>
  <c r="BE165" i="7"/>
  <c r="BF93" i="7"/>
  <c r="BF199" i="7"/>
  <c r="BD3" i="7"/>
  <c r="AX105" i="7"/>
  <c r="AX36" i="7"/>
  <c r="BF142" i="7"/>
  <c r="BF8" i="7"/>
  <c r="AX42" i="7"/>
  <c r="AX103" i="7"/>
  <c r="AY128" i="7"/>
  <c r="BH57" i="8" l="1"/>
  <c r="BI57" i="8" s="1"/>
  <c r="AZ57" i="8"/>
  <c r="BG70" i="8"/>
  <c r="BH70" i="8" s="1"/>
  <c r="BI70" i="8" s="1"/>
  <c r="AZ136" i="8"/>
  <c r="BG170" i="8"/>
  <c r="BH170" i="8" s="1"/>
  <c r="BI170" i="8" s="1"/>
  <c r="BJ170" i="8" s="1"/>
  <c r="AZ254" i="8"/>
  <c r="AY83" i="8"/>
  <c r="BG84" i="8"/>
  <c r="BH84" i="8" s="1"/>
  <c r="BI84" i="8" s="1"/>
  <c r="BJ84" i="8" s="1"/>
  <c r="AZ249" i="8"/>
  <c r="AZ245" i="8"/>
  <c r="AZ229" i="8"/>
  <c r="AZ40" i="8"/>
  <c r="AZ64" i="8"/>
  <c r="AZ76" i="8"/>
  <c r="AZ26" i="8"/>
  <c r="AZ96" i="8"/>
  <c r="AZ253" i="8"/>
  <c r="AZ21" i="8"/>
  <c r="AZ12" i="8"/>
  <c r="AZ133" i="8"/>
  <c r="BI88" i="8"/>
  <c r="AZ88" i="8"/>
  <c r="AZ131" i="8"/>
  <c r="AY15" i="8"/>
  <c r="AZ241" i="8"/>
  <c r="AY138" i="8"/>
  <c r="AZ121" i="8"/>
  <c r="BG248" i="8"/>
  <c r="BG217" i="8"/>
  <c r="BG14" i="8"/>
  <c r="BH14" i="8" s="1"/>
  <c r="BI14" i="8" s="1"/>
  <c r="BH67" i="8"/>
  <c r="BI67" i="8" s="1"/>
  <c r="BJ220" i="8"/>
  <c r="BJ137" i="8"/>
  <c r="AZ119" i="8"/>
  <c r="AZ184" i="8"/>
  <c r="BJ70" i="8"/>
  <c r="BJ123" i="8"/>
  <c r="BG161" i="8"/>
  <c r="AZ75" i="8"/>
  <c r="BF159" i="8"/>
  <c r="BH44" i="8"/>
  <c r="BI44" i="8" s="1"/>
  <c r="BK237" i="8"/>
  <c r="BH236" i="8"/>
  <c r="BI236" i="8" s="1"/>
  <c r="BG59" i="8"/>
  <c r="BH59" i="8" s="1"/>
  <c r="BI59" i="8" s="1"/>
  <c r="BJ181" i="8"/>
  <c r="AZ93" i="8"/>
  <c r="BJ133" i="8"/>
  <c r="BJ224" i="8"/>
  <c r="BJ53" i="8"/>
  <c r="AZ127" i="8"/>
  <c r="BJ175" i="8"/>
  <c r="BJ134" i="8"/>
  <c r="BJ75" i="8"/>
  <c r="BH211" i="8"/>
  <c r="BI211" i="8" s="1"/>
  <c r="AZ67" i="8"/>
  <c r="BF120" i="8"/>
  <c r="AY120" i="8"/>
  <c r="BJ40" i="8"/>
  <c r="BA243" i="8"/>
  <c r="BJ249" i="8"/>
  <c r="BK249" i="8" s="1"/>
  <c r="BL249" i="8" s="1"/>
  <c r="BA249" i="8"/>
  <c r="BH140" i="8"/>
  <c r="AZ179" i="8"/>
  <c r="AZ137" i="8"/>
  <c r="BI125" i="8"/>
  <c r="AZ125" i="8"/>
  <c r="AZ188" i="8"/>
  <c r="BJ64" i="8"/>
  <c r="BK64" i="8" s="1"/>
  <c r="BL64" i="8" s="1"/>
  <c r="BG208" i="8"/>
  <c r="BH208" i="8" s="1"/>
  <c r="BI208" i="8" s="1"/>
  <c r="AZ208" i="8"/>
  <c r="BJ119" i="8"/>
  <c r="BH167" i="8"/>
  <c r="BI167" i="8" s="1"/>
  <c r="BJ135" i="8"/>
  <c r="BG101" i="8"/>
  <c r="BH101" i="8" s="1"/>
  <c r="BI101" i="8" s="1"/>
  <c r="AZ101" i="8"/>
  <c r="BJ212" i="8"/>
  <c r="BG46" i="8"/>
  <c r="BH46" i="8" s="1"/>
  <c r="BI46" i="8" s="1"/>
  <c r="BF27" i="8"/>
  <c r="AY27" i="8"/>
  <c r="BH109" i="8"/>
  <c r="AY235" i="8"/>
  <c r="BH25" i="8"/>
  <c r="BJ60" i="8"/>
  <c r="BG180" i="8"/>
  <c r="BH144" i="8"/>
  <c r="BI144" i="8" s="1"/>
  <c r="BG242" i="8"/>
  <c r="AZ181" i="8"/>
  <c r="BJ139" i="8"/>
  <c r="BJ205" i="8"/>
  <c r="BJ90" i="8"/>
  <c r="BJ150" i="8"/>
  <c r="AY174" i="8"/>
  <c r="AZ224" i="8"/>
  <c r="BJ104" i="8"/>
  <c r="AZ53" i="8"/>
  <c r="BF157" i="8"/>
  <c r="AZ166" i="8"/>
  <c r="BJ241" i="8"/>
  <c r="BK241" i="8" s="1"/>
  <c r="BL241" i="8" s="1"/>
  <c r="AZ32" i="8"/>
  <c r="BJ6" i="8"/>
  <c r="AZ134" i="8"/>
  <c r="BM243" i="8"/>
  <c r="BN243" i="8" s="1"/>
  <c r="BH154" i="8"/>
  <c r="BI154" i="8" s="1"/>
  <c r="BH91" i="8"/>
  <c r="BI91" i="8" s="1"/>
  <c r="BJ179" i="8"/>
  <c r="BJ3" i="8"/>
  <c r="BG42" i="8"/>
  <c r="BH42" i="8" s="1"/>
  <c r="BI42" i="8" s="1"/>
  <c r="AZ42" i="8"/>
  <c r="BH231" i="8"/>
  <c r="BI231" i="8" s="1"/>
  <c r="BJ188" i="8"/>
  <c r="BK188" i="8" s="1"/>
  <c r="BL188" i="8" s="1"/>
  <c r="BA35" i="8"/>
  <c r="BJ35" i="8"/>
  <c r="BK35" i="8" s="1"/>
  <c r="BL35" i="8" s="1"/>
  <c r="BG49" i="8"/>
  <c r="BH49" i="8" s="1"/>
  <c r="BI49" i="8" s="1"/>
  <c r="AZ49" i="8"/>
  <c r="BJ219" i="8"/>
  <c r="BK219" i="8" s="1"/>
  <c r="BL219" i="8" s="1"/>
  <c r="AZ164" i="8"/>
  <c r="AZ223" i="8"/>
  <c r="BJ111" i="8"/>
  <c r="AZ135" i="8"/>
  <c r="AZ212" i="8"/>
  <c r="AY50" i="8"/>
  <c r="BG61" i="8"/>
  <c r="BH61" i="8" s="1"/>
  <c r="BI61" i="8" s="1"/>
  <c r="AZ61" i="8"/>
  <c r="AY230" i="8"/>
  <c r="BG235" i="8"/>
  <c r="AZ60" i="8"/>
  <c r="AZ128" i="8"/>
  <c r="BH17" i="8"/>
  <c r="BI17" i="8" s="1"/>
  <c r="BG147" i="8"/>
  <c r="BH202" i="8"/>
  <c r="BI202" i="8" s="1"/>
  <c r="AZ205" i="8"/>
  <c r="AZ90" i="8"/>
  <c r="BJ156" i="8"/>
  <c r="BK156" i="8" s="1"/>
  <c r="BL156" i="8" s="1"/>
  <c r="AZ150" i="8"/>
  <c r="BJ163" i="8"/>
  <c r="AZ104" i="8"/>
  <c r="BJ145" i="8"/>
  <c r="BK145" i="8" s="1"/>
  <c r="BL145" i="8" s="1"/>
  <c r="BJ102" i="8"/>
  <c r="AZ68" i="8"/>
  <c r="BJ121" i="8"/>
  <c r="BJ32" i="8"/>
  <c r="BJ78" i="8"/>
  <c r="BJ203" i="8"/>
  <c r="BK203" i="8" s="1"/>
  <c r="BL203" i="8" s="1"/>
  <c r="BA203" i="8"/>
  <c r="BK39" i="8"/>
  <c r="BG174" i="8"/>
  <c r="BG15" i="8"/>
  <c r="BH15" i="8" s="1"/>
  <c r="BI15" i="8" s="1"/>
  <c r="BJ247" i="8"/>
  <c r="BH214" i="8"/>
  <c r="BI214" i="8" s="1"/>
  <c r="AZ3" i="8"/>
  <c r="BH116" i="8"/>
  <c r="BI116" i="8" s="1"/>
  <c r="BM12" i="8"/>
  <c r="AZ35" i="8"/>
  <c r="AZ219" i="8"/>
  <c r="BJ164" i="8"/>
  <c r="BJ223" i="8"/>
  <c r="BK223" i="8" s="1"/>
  <c r="BL223" i="8" s="1"/>
  <c r="BJ105" i="8"/>
  <c r="BG83" i="8"/>
  <c r="BH83" i="8" s="1"/>
  <c r="BI83" i="8" s="1"/>
  <c r="AZ83" i="8"/>
  <c r="BG50" i="8"/>
  <c r="BG155" i="8"/>
  <c r="BH233" i="8"/>
  <c r="BI233" i="8" s="1"/>
  <c r="BG238" i="8"/>
  <c r="BF62" i="8"/>
  <c r="BK170" i="8"/>
  <c r="BL170" i="8" s="1"/>
  <c r="BO243" i="8"/>
  <c r="BG37" i="8"/>
  <c r="BH37" i="8" s="1"/>
  <c r="BI37" i="8" s="1"/>
  <c r="BJ128" i="8"/>
  <c r="BH56" i="8"/>
  <c r="BI56" i="8" s="1"/>
  <c r="BJ80" i="8"/>
  <c r="BJ169" i="8"/>
  <c r="BK169" i="8" s="1"/>
  <c r="BL169" i="8" s="1"/>
  <c r="AZ156" i="8"/>
  <c r="BJ99" i="8"/>
  <c r="BK99" i="8" s="1"/>
  <c r="BL99" i="8" s="1"/>
  <c r="BJ28" i="8"/>
  <c r="BJ215" i="8"/>
  <c r="BJ200" i="8"/>
  <c r="BK200" i="8" s="1"/>
  <c r="BL200" i="8" s="1"/>
  <c r="BJ232" i="8"/>
  <c r="BK232" i="8" s="1"/>
  <c r="BL232" i="8" s="1"/>
  <c r="BH221" i="8"/>
  <c r="BI221" i="8" s="1"/>
  <c r="BJ18" i="8"/>
  <c r="BK18" i="8" s="1"/>
  <c r="BL18" i="8" s="1"/>
  <c r="BA18" i="8"/>
  <c r="BH132" i="8"/>
  <c r="BI132" i="8" s="1"/>
  <c r="BF160" i="8"/>
  <c r="AY160" i="8"/>
  <c r="BH204" i="8"/>
  <c r="BI204" i="8" s="1"/>
  <c r="BJ22" i="8"/>
  <c r="BK22" i="8" s="1"/>
  <c r="BL22" i="8" s="1"/>
  <c r="BJ85" i="8"/>
  <c r="BK85" i="8" s="1"/>
  <c r="BL85" i="8" s="1"/>
  <c r="BA85" i="8"/>
  <c r="BH38" i="8"/>
  <c r="BI38" i="8" s="1"/>
  <c r="BG244" i="8"/>
  <c r="BH244" i="8" s="1"/>
  <c r="BI244" i="8" s="1"/>
  <c r="BJ97" i="8"/>
  <c r="BK97" i="8" s="1"/>
  <c r="BL97" i="8" s="1"/>
  <c r="BG240" i="8"/>
  <c r="BH240" i="8" s="1"/>
  <c r="BI240" i="8" s="1"/>
  <c r="BJ24" i="8"/>
  <c r="BK24" i="8" s="1"/>
  <c r="BL24" i="8" s="1"/>
  <c r="BJ33" i="8"/>
  <c r="BK33" i="8" s="1"/>
  <c r="BL33" i="8" s="1"/>
  <c r="BH252" i="8"/>
  <c r="BI252" i="8" s="1"/>
  <c r="BJ197" i="8"/>
  <c r="BK197" i="8" s="1"/>
  <c r="BL197" i="8" s="1"/>
  <c r="BJ20" i="8"/>
  <c r="BK20" i="8" s="1"/>
  <c r="BL20" i="8" s="1"/>
  <c r="BG72" i="8"/>
  <c r="BH72" i="8" s="1"/>
  <c r="BI72" i="8" s="1"/>
  <c r="BH185" i="8"/>
  <c r="BG71" i="8"/>
  <c r="BH71" i="8" s="1"/>
  <c r="BI71" i="8" s="1"/>
  <c r="AZ71" i="8"/>
  <c r="BJ21" i="8"/>
  <c r="BK21" i="8" s="1"/>
  <c r="BL21" i="8" s="1"/>
  <c r="BG250" i="8"/>
  <c r="BH250" i="8" s="1"/>
  <c r="BI250" i="8" s="1"/>
  <c r="AZ250" i="8"/>
  <c r="BJ193" i="8"/>
  <c r="BK193" i="8" s="1"/>
  <c r="BL193" i="8" s="1"/>
  <c r="BG19" i="8"/>
  <c r="BH19" i="8" s="1"/>
  <c r="BI19" i="8" s="1"/>
  <c r="BG95" i="8"/>
  <c r="BG73" i="8"/>
  <c r="BH73" i="8" s="1"/>
  <c r="BI73" i="8" s="1"/>
  <c r="BJ218" i="8"/>
  <c r="BK218" i="8" s="1"/>
  <c r="BL218" i="8" s="1"/>
  <c r="BJ126" i="8"/>
  <c r="AZ22" i="8"/>
  <c r="BJ115" i="8"/>
  <c r="BH43" i="8"/>
  <c r="BI43" i="8" s="1"/>
  <c r="BG29" i="8"/>
  <c r="BH29" i="8" s="1"/>
  <c r="BI29" i="8" s="1"/>
  <c r="BH162" i="8"/>
  <c r="BG186" i="8"/>
  <c r="BG7" i="8"/>
  <c r="BJ206" i="8"/>
  <c r="BK206" i="8" s="1"/>
  <c r="BL206" i="8" s="1"/>
  <c r="BH239" i="8"/>
  <c r="BJ68" i="8"/>
  <c r="BJ4" i="8"/>
  <c r="BJ209" i="8"/>
  <c r="BJ178" i="8"/>
  <c r="BJ122" i="8"/>
  <c r="BK122" i="8" s="1"/>
  <c r="BL122" i="8" s="1"/>
  <c r="AZ20" i="8"/>
  <c r="BG207" i="8"/>
  <c r="BH207" i="8" s="1"/>
  <c r="BI207" i="8" s="1"/>
  <c r="AZ207" i="8"/>
  <c r="BG201" i="8"/>
  <c r="BH201" i="8" s="1"/>
  <c r="BI201" i="8" s="1"/>
  <c r="AZ201" i="8"/>
  <c r="AZ193" i="8"/>
  <c r="BG86" i="8"/>
  <c r="BH86" i="8" s="1"/>
  <c r="BI86" i="8" s="1"/>
  <c r="AZ86" i="8"/>
  <c r="AZ218" i="8"/>
  <c r="BJ77" i="8"/>
  <c r="BK77" i="8" s="1"/>
  <c r="BL77" i="8" s="1"/>
  <c r="BJ225" i="8"/>
  <c r="BK225" i="8" s="1"/>
  <c r="BL225" i="8" s="1"/>
  <c r="AZ115" i="8"/>
  <c r="AZ85" i="8"/>
  <c r="BJ192" i="8"/>
  <c r="BJ74" i="8"/>
  <c r="BK74" i="8" s="1"/>
  <c r="BL74" i="8" s="1"/>
  <c r="BH176" i="8"/>
  <c r="BG81" i="8"/>
  <c r="BH81" i="8" s="1"/>
  <c r="BI81" i="8" s="1"/>
  <c r="BJ182" i="8"/>
  <c r="BF189" i="8"/>
  <c r="AY189" i="8"/>
  <c r="BH198" i="8"/>
  <c r="AZ4" i="8"/>
  <c r="BJ187" i="8"/>
  <c r="AZ209" i="8"/>
  <c r="AZ175" i="8"/>
  <c r="AZ102" i="8"/>
  <c r="BJ166" i="8"/>
  <c r="AZ178" i="8"/>
  <c r="BH10" i="8"/>
  <c r="BI10" i="8" s="1"/>
  <c r="BF103" i="8"/>
  <c r="BG2" i="8"/>
  <c r="BH191" i="8"/>
  <c r="BF94" i="8"/>
  <c r="AY94" i="8"/>
  <c r="BH213" i="8"/>
  <c r="BJ106" i="8"/>
  <c r="BK106" i="8" s="1"/>
  <c r="BL106" i="8" s="1"/>
  <c r="BA106" i="8"/>
  <c r="BF158" i="8"/>
  <c r="BG138" i="8"/>
  <c r="BH138" i="8" s="1"/>
  <c r="BI138" i="8" s="1"/>
  <c r="BJ152" i="8"/>
  <c r="BK152" i="8" s="1"/>
  <c r="BL152" i="8" s="1"/>
  <c r="BA152" i="8"/>
  <c r="BH114" i="8"/>
  <c r="AZ74" i="8"/>
  <c r="BH55" i="8"/>
  <c r="BI55" i="8" s="1"/>
  <c r="AZ5" i="8"/>
  <c r="BG5" i="8"/>
  <c r="BH5" i="8" s="1"/>
  <c r="BI5" i="8" s="1"/>
  <c r="BG146" i="8"/>
  <c r="BH146" i="8" s="1"/>
  <c r="BI146" i="8" s="1"/>
  <c r="BH153" i="8"/>
  <c r="BI153" i="8" s="1"/>
  <c r="BH112" i="8"/>
  <c r="BI112" i="8" s="1"/>
  <c r="BH45" i="8"/>
  <c r="BG141" i="8"/>
  <c r="AZ187" i="8"/>
  <c r="AY103" i="8"/>
  <c r="BG168" i="8"/>
  <c r="BH168" i="8" s="1"/>
  <c r="BI168" i="8" s="1"/>
  <c r="BG227" i="8"/>
  <c r="BF142" i="8"/>
  <c r="BG23" i="8"/>
  <c r="BJ108" i="8"/>
  <c r="BG110" i="8"/>
  <c r="BH110" i="8" s="1"/>
  <c r="BI110" i="8" s="1"/>
  <c r="BG251" i="8"/>
  <c r="BJ151" i="8"/>
  <c r="BK151" i="8" s="1"/>
  <c r="BL151" i="8" s="1"/>
  <c r="BG98" i="8"/>
  <c r="BH98" i="8" s="1"/>
  <c r="BI98" i="8" s="1"/>
  <c r="BH113" i="8"/>
  <c r="BI113" i="8" s="1"/>
  <c r="BJ52" i="8"/>
  <c r="BG30" i="8"/>
  <c r="BH30" i="8" s="1"/>
  <c r="BI30" i="8" s="1"/>
  <c r="AZ30" i="8"/>
  <c r="BG246" i="8"/>
  <c r="BJ57" i="8"/>
  <c r="BJ54" i="8"/>
  <c r="BF148" i="8"/>
  <c r="AY148" i="8"/>
  <c r="BJ34" i="8"/>
  <c r="BK34" i="8" s="1"/>
  <c r="BL34" i="8" s="1"/>
  <c r="BA34" i="8"/>
  <c r="BG82" i="8"/>
  <c r="BG210" i="8"/>
  <c r="BJ228" i="8"/>
  <c r="BK228" i="8" s="1"/>
  <c r="BL228" i="8" s="1"/>
  <c r="BA228" i="8"/>
  <c r="BG107" i="8"/>
  <c r="BG66" i="8"/>
  <c r="BG230" i="8"/>
  <c r="AZ112" i="8"/>
  <c r="BJ47" i="8"/>
  <c r="BG195" i="8"/>
  <c r="BH195" i="8" s="1"/>
  <c r="BI195" i="8" s="1"/>
  <c r="AZ195" i="8"/>
  <c r="BJ129" i="8"/>
  <c r="BK129" i="8" s="1"/>
  <c r="BL129" i="8" s="1"/>
  <c r="BH196" i="8"/>
  <c r="BI196" i="8" s="1"/>
  <c r="BJ69" i="8"/>
  <c r="BJ190" i="8"/>
  <c r="BJ8" i="8"/>
  <c r="AZ108" i="8"/>
  <c r="BJ87" i="8"/>
  <c r="BK87" i="8" s="1"/>
  <c r="BL87" i="8" s="1"/>
  <c r="AZ113" i="8"/>
  <c r="AZ52" i="8"/>
  <c r="BJ41" i="8"/>
  <c r="BJ149" i="8"/>
  <c r="AZ34" i="8"/>
  <c r="BJ194" i="8"/>
  <c r="BH118" i="8"/>
  <c r="BI118" i="8" s="1"/>
  <c r="BG9" i="8"/>
  <c r="BH9" i="8" s="1"/>
  <c r="BI9" i="8" s="1"/>
  <c r="AZ9" i="8"/>
  <c r="AZ228" i="8"/>
  <c r="BH172" i="8"/>
  <c r="BI172" i="8" s="1"/>
  <c r="BH130" i="8"/>
  <c r="BI130" i="8" s="1"/>
  <c r="AY186" i="8"/>
  <c r="AZ47" i="8"/>
  <c r="BJ255" i="8"/>
  <c r="BK255" i="8" s="1"/>
  <c r="BL255" i="8" s="1"/>
  <c r="BA255" i="8"/>
  <c r="BH79" i="8"/>
  <c r="BH173" i="8"/>
  <c r="AZ129" i="8"/>
  <c r="AZ196" i="8"/>
  <c r="BJ92" i="8"/>
  <c r="AZ190" i="8"/>
  <c r="AZ8" i="8"/>
  <c r="BJ16" i="8"/>
  <c r="BH165" i="8"/>
  <c r="BH226" i="8"/>
  <c r="BI226" i="8" s="1"/>
  <c r="BH216" i="8"/>
  <c r="AZ87" i="8"/>
  <c r="BJ65" i="8"/>
  <c r="BJ76" i="8"/>
  <c r="BH234" i="8"/>
  <c r="AZ41" i="8"/>
  <c r="AZ149" i="8"/>
  <c r="BJ184" i="8"/>
  <c r="BH31" i="8"/>
  <c r="BI31" i="8" s="1"/>
  <c r="BK36" i="8"/>
  <c r="BG171" i="8"/>
  <c r="BH171" i="8" s="1"/>
  <c r="BI171" i="8" s="1"/>
  <c r="AZ255" i="8"/>
  <c r="BH143" i="8"/>
  <c r="BI143" i="8" s="1"/>
  <c r="BJ253" i="8"/>
  <c r="BK253" i="8" s="1"/>
  <c r="BL253" i="8" s="1"/>
  <c r="BJ93" i="8"/>
  <c r="AZ16" i="8"/>
  <c r="BJ127" i="8"/>
  <c r="BJ63" i="8"/>
  <c r="BK63" i="8" s="1"/>
  <c r="BL63" i="8" s="1"/>
  <c r="BJ131" i="8"/>
  <c r="BH13" i="8"/>
  <c r="BJ229" i="8"/>
  <c r="BK48" i="8"/>
  <c r="AZ63" i="8"/>
  <c r="AZ247" i="8"/>
  <c r="AZ214" i="8"/>
  <c r="AZ18" i="8"/>
  <c r="BJ245" i="8"/>
  <c r="BA12" i="8"/>
  <c r="BH124" i="8"/>
  <c r="BG100" i="8"/>
  <c r="BH183" i="8"/>
  <c r="AZ126" i="8"/>
  <c r="AZ204" i="8"/>
  <c r="BJ11" i="8"/>
  <c r="AZ105" i="8"/>
  <c r="BJ254" i="8"/>
  <c r="BG222" i="8"/>
  <c r="BJ136" i="8"/>
  <c r="BH117" i="8"/>
  <c r="AZ233" i="8"/>
  <c r="AZ97" i="8"/>
  <c r="AY240" i="8"/>
  <c r="BJ51" i="8"/>
  <c r="BK51" i="8" s="1"/>
  <c r="BL51" i="8" s="1"/>
  <c r="BA51" i="8"/>
  <c r="BK58" i="8"/>
  <c r="AZ80" i="8"/>
  <c r="BJ177" i="8"/>
  <c r="BJ26" i="8"/>
  <c r="AZ169" i="8"/>
  <c r="AZ145" i="8"/>
  <c r="BJ96" i="8"/>
  <c r="AZ99" i="8"/>
  <c r="BJ89" i="8"/>
  <c r="BJ199" i="8"/>
  <c r="AZ28" i="8"/>
  <c r="AZ215" i="8"/>
  <c r="AY92" i="7"/>
  <c r="AY93" i="7"/>
  <c r="AY46" i="7"/>
  <c r="BG66" i="7"/>
  <c r="BH66" i="7" s="1"/>
  <c r="BI125" i="7"/>
  <c r="BJ125" i="7" s="1"/>
  <c r="BK125" i="7" s="1"/>
  <c r="AZ125" i="7"/>
  <c r="BG105" i="7"/>
  <c r="BH105" i="7" s="1"/>
  <c r="BI203" i="7"/>
  <c r="BJ203" i="7" s="1"/>
  <c r="BK203" i="7" s="1"/>
  <c r="BG58" i="7"/>
  <c r="BH58" i="7" s="1"/>
  <c r="BG201" i="7"/>
  <c r="BH201" i="7" s="1"/>
  <c r="BG27" i="7"/>
  <c r="BH27" i="7" s="1"/>
  <c r="BI21" i="7"/>
  <c r="BJ21" i="7" s="1"/>
  <c r="BK21" i="7" s="1"/>
  <c r="AZ228" i="7"/>
  <c r="BI228" i="7"/>
  <c r="BJ228" i="7" s="1"/>
  <c r="BK228" i="7" s="1"/>
  <c r="BI223" i="7"/>
  <c r="BJ223" i="7" s="1"/>
  <c r="BK223" i="7" s="1"/>
  <c r="BG251" i="7"/>
  <c r="BL126" i="7"/>
  <c r="BI162" i="7"/>
  <c r="BJ162" i="7" s="1"/>
  <c r="BK162" i="7" s="1"/>
  <c r="BG102" i="7"/>
  <c r="AY27" i="7"/>
  <c r="BJ182" i="7"/>
  <c r="BG136" i="7"/>
  <c r="BH136" i="7" s="1"/>
  <c r="BF183" i="7"/>
  <c r="BG183" i="7" s="1"/>
  <c r="BH183" i="7" s="1"/>
  <c r="AY183" i="7"/>
  <c r="AY16" i="7"/>
  <c r="BI198" i="7"/>
  <c r="BJ198" i="7" s="1"/>
  <c r="BK198" i="7" s="1"/>
  <c r="BF189" i="7"/>
  <c r="AY43" i="7"/>
  <c r="AY41" i="7"/>
  <c r="BG4" i="7"/>
  <c r="BH4" i="7" s="1"/>
  <c r="BH166" i="7"/>
  <c r="AY166" i="7"/>
  <c r="BI124" i="7"/>
  <c r="BJ124" i="7" s="1"/>
  <c r="BK124" i="7" s="1"/>
  <c r="AZ124" i="7"/>
  <c r="BI176" i="7"/>
  <c r="BJ176" i="7" s="1"/>
  <c r="BK176" i="7" s="1"/>
  <c r="AZ176" i="7"/>
  <c r="BA158" i="7"/>
  <c r="BL158" i="7"/>
  <c r="BM158" i="7" s="1"/>
  <c r="AY233" i="7"/>
  <c r="BI108" i="7"/>
  <c r="BI18" i="7"/>
  <c r="BJ90" i="7"/>
  <c r="BK90" i="7" s="1"/>
  <c r="BI206" i="7"/>
  <c r="BJ206" i="7" s="1"/>
  <c r="BK206" i="7" s="1"/>
  <c r="AZ206" i="7"/>
  <c r="BI222" i="7"/>
  <c r="BJ222" i="7" s="1"/>
  <c r="BK222" i="7" s="1"/>
  <c r="BF25" i="7"/>
  <c r="BG25" i="7" s="1"/>
  <c r="BH25" i="7" s="1"/>
  <c r="AY25" i="7"/>
  <c r="BG252" i="7"/>
  <c r="BH252" i="7" s="1"/>
  <c r="BG129" i="7"/>
  <c r="BH129" i="7" s="1"/>
  <c r="BG230" i="7"/>
  <c r="BH230" i="7" s="1"/>
  <c r="BJ128" i="7"/>
  <c r="BK128" i="7" s="1"/>
  <c r="BI239" i="7"/>
  <c r="BJ239" i="7" s="1"/>
  <c r="BK239" i="7" s="1"/>
  <c r="AZ239" i="7"/>
  <c r="BF217" i="7"/>
  <c r="BG217" i="7" s="1"/>
  <c r="BH217" i="7" s="1"/>
  <c r="AY217" i="7"/>
  <c r="AZ130" i="7"/>
  <c r="BI130" i="7"/>
  <c r="BJ130" i="7" s="1"/>
  <c r="BK130" i="7" s="1"/>
  <c r="BI121" i="7"/>
  <c r="BJ121" i="7" s="1"/>
  <c r="BK121" i="7" s="1"/>
  <c r="BI192" i="7"/>
  <c r="BJ192" i="7" s="1"/>
  <c r="BK192" i="7" s="1"/>
  <c r="BI177" i="7"/>
  <c r="BJ177" i="7" s="1"/>
  <c r="BK177" i="7" s="1"/>
  <c r="BI75" i="7"/>
  <c r="BJ75" i="7" s="1"/>
  <c r="BK75" i="7" s="1"/>
  <c r="AZ75" i="7"/>
  <c r="BI119" i="7"/>
  <c r="BJ119" i="7" s="1"/>
  <c r="BK119" i="7" s="1"/>
  <c r="AZ119" i="7"/>
  <c r="AY4" i="7"/>
  <c r="BE98" i="7"/>
  <c r="BE231" i="7"/>
  <c r="BG123" i="7"/>
  <c r="BH123" i="7" s="1"/>
  <c r="BI144" i="7"/>
  <c r="AY124" i="7"/>
  <c r="BG200" i="7"/>
  <c r="AY176" i="7"/>
  <c r="BG61" i="7"/>
  <c r="BL84" i="7"/>
  <c r="BF44" i="7"/>
  <c r="BG44" i="7" s="1"/>
  <c r="BH44" i="7" s="1"/>
  <c r="AY44" i="7"/>
  <c r="BI232" i="7"/>
  <c r="AY108" i="7"/>
  <c r="BF195" i="7"/>
  <c r="BI106" i="7"/>
  <c r="BJ106" i="7" s="1"/>
  <c r="BK106" i="7" s="1"/>
  <c r="AZ106" i="7"/>
  <c r="AY18" i="7"/>
  <c r="AZ90" i="7"/>
  <c r="AY206" i="7"/>
  <c r="BI116" i="7"/>
  <c r="BJ116" i="7" s="1"/>
  <c r="BK116" i="7" s="1"/>
  <c r="AZ116" i="7"/>
  <c r="BF94" i="7"/>
  <c r="AY222" i="7"/>
  <c r="BG67" i="7"/>
  <c r="BH67" i="7" s="1"/>
  <c r="AY9" i="7"/>
  <c r="BF9" i="7"/>
  <c r="BG9" i="7" s="1"/>
  <c r="BH9" i="7" s="1"/>
  <c r="BF60" i="7"/>
  <c r="BG60" i="7" s="1"/>
  <c r="BH60" i="7" s="1"/>
  <c r="BF190" i="7"/>
  <c r="BG78" i="7"/>
  <c r="AY252" i="7"/>
  <c r="BF11" i="7"/>
  <c r="BG11" i="7" s="1"/>
  <c r="BH11" i="7" s="1"/>
  <c r="AY129" i="7"/>
  <c r="AY230" i="7"/>
  <c r="BF79" i="7"/>
  <c r="BF181" i="7"/>
  <c r="BG181" i="7" s="1"/>
  <c r="BH181" i="7" s="1"/>
  <c r="AY181" i="7"/>
  <c r="AY130" i="7"/>
  <c r="BI208" i="7"/>
  <c r="BJ208" i="7" s="1"/>
  <c r="BK208" i="7" s="1"/>
  <c r="BI77" i="7"/>
  <c r="AY70" i="7"/>
  <c r="BI250" i="7"/>
  <c r="BJ250" i="7" s="1"/>
  <c r="BK250" i="7" s="1"/>
  <c r="AX54" i="7"/>
  <c r="BE3" i="7"/>
  <c r="AX3" i="7"/>
  <c r="AY123" i="7"/>
  <c r="BG216" i="7"/>
  <c r="AY65" i="7"/>
  <c r="BF164" i="7"/>
  <c r="BI178" i="7"/>
  <c r="BF99" i="7"/>
  <c r="AZ84" i="7"/>
  <c r="AY125" i="7"/>
  <c r="BF14" i="7"/>
  <c r="BG14" i="7" s="1"/>
  <c r="BH14" i="7" s="1"/>
  <c r="BF48" i="7"/>
  <c r="BG48" i="7" s="1"/>
  <c r="BH48" i="7" s="1"/>
  <c r="BI134" i="7"/>
  <c r="BF150" i="7"/>
  <c r="BG150" i="7" s="1"/>
  <c r="BH150" i="7" s="1"/>
  <c r="AY150" i="7"/>
  <c r="AY203" i="7"/>
  <c r="AX39" i="7"/>
  <c r="BI89" i="7"/>
  <c r="BJ149" i="7"/>
  <c r="BI215" i="7"/>
  <c r="BI26" i="7"/>
  <c r="AY187" i="7"/>
  <c r="BI63" i="7"/>
  <c r="BJ63" i="7" s="1"/>
  <c r="BK63" i="7" s="1"/>
  <c r="BG104" i="7"/>
  <c r="BF32" i="7"/>
  <c r="AX180" i="7"/>
  <c r="BI17" i="7"/>
  <c r="AX76" i="7"/>
  <c r="BI70" i="7"/>
  <c r="BJ70" i="7" s="1"/>
  <c r="BK70" i="7" s="1"/>
  <c r="AZ70" i="7"/>
  <c r="AZ96" i="7"/>
  <c r="BI96" i="7"/>
  <c r="BJ96" i="7" s="1"/>
  <c r="BK96" i="7" s="1"/>
  <c r="BF28" i="7"/>
  <c r="BI120" i="7"/>
  <c r="BJ120" i="7" s="1"/>
  <c r="BK120" i="7" s="1"/>
  <c r="BG8" i="7"/>
  <c r="BF107" i="7"/>
  <c r="BG107" i="7" s="1"/>
  <c r="BH107" i="7" s="1"/>
  <c r="BF220" i="7"/>
  <c r="BG240" i="7"/>
  <c r="BG186" i="7"/>
  <c r="AZ248" i="7"/>
  <c r="AY185" i="7"/>
  <c r="AY101" i="7"/>
  <c r="BI207" i="7"/>
  <c r="BF76" i="7"/>
  <c r="BN158" i="7"/>
  <c r="BF122" i="7"/>
  <c r="BG122" i="7" s="1"/>
  <c r="BH122" i="7" s="1"/>
  <c r="AY122" i="7"/>
  <c r="BF137" i="7"/>
  <c r="BF172" i="7"/>
  <c r="BG156" i="7"/>
  <c r="BF82" i="7"/>
  <c r="AX238" i="7"/>
  <c r="BF146" i="7"/>
  <c r="BG146" i="7" s="1"/>
  <c r="BH146" i="7" s="1"/>
  <c r="AY146" i="7"/>
  <c r="BG19" i="7"/>
  <c r="BF161" i="7"/>
  <c r="BG33" i="7"/>
  <c r="BF51" i="7"/>
  <c r="AY91" i="7"/>
  <c r="BN111" i="7"/>
  <c r="BF173" i="7"/>
  <c r="AY141" i="7"/>
  <c r="AY120" i="7"/>
  <c r="BG204" i="7"/>
  <c r="BL97" i="7"/>
  <c r="AX59" i="7"/>
  <c r="AX164" i="7"/>
  <c r="AY80" i="7"/>
  <c r="BI163" i="7"/>
  <c r="BI247" i="7"/>
  <c r="BF205" i="7"/>
  <c r="BG205" i="7" s="1"/>
  <c r="BH205" i="7" s="1"/>
  <c r="BF115" i="7"/>
  <c r="BI154" i="7"/>
  <c r="BJ154" i="7" s="1"/>
  <c r="BK154" i="7" s="1"/>
  <c r="AZ154" i="7"/>
  <c r="BE2" i="7"/>
  <c r="AX2" i="7"/>
  <c r="AY227" i="7"/>
  <c r="BL135" i="7"/>
  <c r="BM135" i="7" s="1"/>
  <c r="BG100" i="7"/>
  <c r="BI91" i="7"/>
  <c r="BJ91" i="7" s="1"/>
  <c r="BK91" i="7" s="1"/>
  <c r="AZ91" i="7"/>
  <c r="BG235" i="7"/>
  <c r="BI132" i="7"/>
  <c r="BG93" i="7"/>
  <c r="BH93" i="7" s="1"/>
  <c r="BF20" i="7"/>
  <c r="BG20" i="7" s="1"/>
  <c r="BH20" i="7" s="1"/>
  <c r="BA55" i="7"/>
  <c r="BL55" i="7"/>
  <c r="BM55" i="7" s="1"/>
  <c r="BI170" i="7"/>
  <c r="BL248" i="7"/>
  <c r="AY50" i="7"/>
  <c r="AY6" i="7"/>
  <c r="BF180" i="7"/>
  <c r="BF24" i="7"/>
  <c r="BG24" i="7" s="1"/>
  <c r="BH24" i="7" s="1"/>
  <c r="AY24" i="7"/>
  <c r="BF238" i="7"/>
  <c r="AY139" i="7"/>
  <c r="BN55" i="7"/>
  <c r="BF45" i="7"/>
  <c r="BG45" i="7" s="1"/>
  <c r="BH45" i="7" s="1"/>
  <c r="AY45" i="7"/>
  <c r="BE110" i="7"/>
  <c r="AX110" i="7"/>
  <c r="BL193" i="7"/>
  <c r="BG12" i="7"/>
  <c r="BH12" i="7" s="1"/>
  <c r="BI62" i="7"/>
  <c r="BJ62" i="7" s="1"/>
  <c r="BK62" i="7" s="1"/>
  <c r="AZ62" i="7"/>
  <c r="BF214" i="7"/>
  <c r="BG74" i="7"/>
  <c r="BI234" i="7"/>
  <c r="BJ234" i="7" s="1"/>
  <c r="BK234" i="7" s="1"/>
  <c r="AZ234" i="7"/>
  <c r="BI15" i="7"/>
  <c r="BJ15" i="7" s="1"/>
  <c r="BK15" i="7" s="1"/>
  <c r="AY145" i="7"/>
  <c r="AX236" i="7"/>
  <c r="BI80" i="7"/>
  <c r="BI117" i="7"/>
  <c r="BJ117" i="7" s="1"/>
  <c r="BK117" i="7" s="1"/>
  <c r="BI196" i="7"/>
  <c r="BJ196" i="7" s="1"/>
  <c r="BK196" i="7" s="1"/>
  <c r="BI159" i="7"/>
  <c r="BI253" i="7"/>
  <c r="BJ253" i="7" s="1"/>
  <c r="BK253" i="7" s="1"/>
  <c r="BI41" i="7"/>
  <c r="BJ41" i="7" s="1"/>
  <c r="BK41" i="7" s="1"/>
  <c r="BI153" i="7"/>
  <c r="BI6" i="7"/>
  <c r="BJ6" i="7" s="1"/>
  <c r="BK6" i="7" s="1"/>
  <c r="BF151" i="7"/>
  <c r="BF57" i="7"/>
  <c r="BG57" i="7" s="1"/>
  <c r="BH57" i="7" s="1"/>
  <c r="BI221" i="7"/>
  <c r="BG92" i="7"/>
  <c r="BH92" i="7" s="1"/>
  <c r="BI139" i="7"/>
  <c r="BJ139" i="7" s="1"/>
  <c r="BK139" i="7" s="1"/>
  <c r="AZ139" i="7"/>
  <c r="BL152" i="7"/>
  <c r="BM152" i="7" s="1"/>
  <c r="BA152" i="7"/>
  <c r="BN152" i="7"/>
  <c r="BF40" i="7"/>
  <c r="BG40" i="7" s="1"/>
  <c r="BH40" i="7" s="1"/>
  <c r="AY40" i="7"/>
  <c r="BF210" i="7"/>
  <c r="BG210" i="7" s="1"/>
  <c r="BH210" i="7" s="1"/>
  <c r="BI242" i="7"/>
  <c r="BJ242" i="7" s="1"/>
  <c r="BK242" i="7" s="1"/>
  <c r="AZ242" i="7"/>
  <c r="BG229" i="7"/>
  <c r="AX11" i="7"/>
  <c r="AZ193" i="7"/>
  <c r="BF52" i="7"/>
  <c r="BF56" i="7"/>
  <c r="BG56" i="7" s="1"/>
  <c r="BH56" i="7" s="1"/>
  <c r="BI197" i="7"/>
  <c r="BF171" i="7"/>
  <c r="BG171" i="7" s="1"/>
  <c r="BH171" i="7" s="1"/>
  <c r="BI188" i="7"/>
  <c r="BJ188" i="7" s="1"/>
  <c r="BK188" i="7" s="1"/>
  <c r="BI145" i="7"/>
  <c r="BJ145" i="7" s="1"/>
  <c r="BK145" i="7" s="1"/>
  <c r="AZ145" i="7"/>
  <c r="AY117" i="7"/>
  <c r="BI179" i="7"/>
  <c r="BJ179" i="7" s="1"/>
  <c r="BK179" i="7" s="1"/>
  <c r="AZ179" i="7"/>
  <c r="AX82" i="7"/>
  <c r="AY253" i="7"/>
  <c r="BG103" i="7"/>
  <c r="BH103" i="7" s="1"/>
  <c r="BI185" i="7"/>
  <c r="BJ185" i="7" s="1"/>
  <c r="BK185" i="7" s="1"/>
  <c r="AY153" i="7"/>
  <c r="BG142" i="7"/>
  <c r="BF133" i="7"/>
  <c r="BG133" i="7" s="1"/>
  <c r="BH133" i="7" s="1"/>
  <c r="BG218" i="7"/>
  <c r="BH218" i="7" s="1"/>
  <c r="BL212" i="7"/>
  <c r="BF113" i="7"/>
  <c r="BF13" i="7"/>
  <c r="BE47" i="7"/>
  <c r="AX47" i="7"/>
  <c r="BF225" i="7"/>
  <c r="AY221" i="7"/>
  <c r="BI64" i="7"/>
  <c r="BL184" i="7"/>
  <c r="BG219" i="7"/>
  <c r="BH219" i="7" s="1"/>
  <c r="BG109" i="7"/>
  <c r="BH109" i="7" s="1"/>
  <c r="BF244" i="7"/>
  <c r="AY197" i="7"/>
  <c r="AY188" i="7"/>
  <c r="AY121" i="7"/>
  <c r="AY179" i="7"/>
  <c r="BG114" i="7"/>
  <c r="BH114" i="7" s="1"/>
  <c r="AZ65" i="7"/>
  <c r="BI65" i="7"/>
  <c r="BJ65" i="7" s="1"/>
  <c r="BK65" i="7" s="1"/>
  <c r="BG174" i="7"/>
  <c r="BH174" i="7" s="1"/>
  <c r="BF68" i="7"/>
  <c r="BG68" i="7" s="1"/>
  <c r="BH68" i="7" s="1"/>
  <c r="BE29" i="7"/>
  <c r="AX29" i="7"/>
  <c r="BI187" i="7"/>
  <c r="BI16" i="7"/>
  <c r="BJ16" i="7" s="1"/>
  <c r="BK16" i="7" s="1"/>
  <c r="AZ16" i="7"/>
  <c r="BF157" i="7"/>
  <c r="BG157" i="7" s="1"/>
  <c r="BH157" i="7" s="1"/>
  <c r="AY157" i="7"/>
  <c r="BI42" i="7"/>
  <c r="BJ42" i="7" s="1"/>
  <c r="BK42" i="7" s="1"/>
  <c r="BI43" i="7"/>
  <c r="BJ43" i="7" s="1"/>
  <c r="BK43" i="7" s="1"/>
  <c r="BG191" i="7"/>
  <c r="BH191" i="7" s="1"/>
  <c r="BF54" i="7"/>
  <c r="BG54" i="7" s="1"/>
  <c r="BH54" i="7" s="1"/>
  <c r="AY54" i="7"/>
  <c r="AY66" i="7"/>
  <c r="BF59" i="7"/>
  <c r="BG59" i="7" s="1"/>
  <c r="BH59" i="7" s="1"/>
  <c r="BG86" i="7"/>
  <c r="AY201" i="7"/>
  <c r="BF39" i="7"/>
  <c r="BE88" i="7"/>
  <c r="AX88" i="7"/>
  <c r="BG249" i="7"/>
  <c r="BH249" i="7" s="1"/>
  <c r="AY228" i="7"/>
  <c r="AZ36" i="7"/>
  <c r="BI36" i="7"/>
  <c r="BJ36" i="7" s="1"/>
  <c r="BK36" i="7" s="1"/>
  <c r="BI112" i="7"/>
  <c r="BJ112" i="7" s="1"/>
  <c r="BK112" i="7" s="1"/>
  <c r="AY42" i="7"/>
  <c r="BI233" i="7"/>
  <c r="BJ233" i="7" s="1"/>
  <c r="BK233" i="7" s="1"/>
  <c r="AZ233" i="7"/>
  <c r="BI237" i="7"/>
  <c r="AY223" i="7"/>
  <c r="BG199" i="7"/>
  <c r="BH199" i="7" s="1"/>
  <c r="AY191" i="7"/>
  <c r="BL111" i="7"/>
  <c r="BM111" i="7" s="1"/>
  <c r="BA111" i="7"/>
  <c r="BI227" i="7"/>
  <c r="BF209" i="7"/>
  <c r="BI245" i="7"/>
  <c r="BJ245" i="7" s="1"/>
  <c r="BK245" i="7" s="1"/>
  <c r="AZ245" i="7"/>
  <c r="AZ126" i="7"/>
  <c r="BE118" i="7"/>
  <c r="AX118" i="7"/>
  <c r="BG169" i="7"/>
  <c r="BH169" i="7" s="1"/>
  <c r="BE168" i="7"/>
  <c r="AX168" i="7"/>
  <c r="BG226" i="7"/>
  <c r="BH226" i="7" s="1"/>
  <c r="BE34" i="7"/>
  <c r="AX34" i="7"/>
  <c r="AY136" i="7"/>
  <c r="BF5" i="7"/>
  <c r="BG46" i="7"/>
  <c r="BH46" i="7" s="1"/>
  <c r="AY36" i="7"/>
  <c r="AY112" i="7"/>
  <c r="BI246" i="7"/>
  <c r="BJ246" i="7" s="1"/>
  <c r="BK246" i="7" s="1"/>
  <c r="AZ246" i="7"/>
  <c r="BI30" i="7"/>
  <c r="AY237" i="7"/>
  <c r="AY199" i="7"/>
  <c r="BF155" i="7"/>
  <c r="BG155" i="7" s="1"/>
  <c r="BH155" i="7" s="1"/>
  <c r="AZ111" i="7"/>
  <c r="BG37" i="7"/>
  <c r="BH37" i="7" s="1"/>
  <c r="BI101" i="7"/>
  <c r="AY103" i="7"/>
  <c r="BI202" i="7"/>
  <c r="BF236" i="7"/>
  <c r="AY169" i="7"/>
  <c r="BF167" i="7"/>
  <c r="BG167" i="7" s="1"/>
  <c r="BH167" i="7" s="1"/>
  <c r="BF35" i="7"/>
  <c r="BI141" i="7"/>
  <c r="BI241" i="7"/>
  <c r="BF127" i="7"/>
  <c r="AY246" i="7"/>
  <c r="BF165" i="7"/>
  <c r="BG165" i="7" s="1"/>
  <c r="BH165" i="7" s="1"/>
  <c r="BG160" i="7"/>
  <c r="BH160" i="7" s="1"/>
  <c r="BE81" i="7"/>
  <c r="AX81" i="7"/>
  <c r="BE254" i="7"/>
  <c r="BI50" i="7"/>
  <c r="BJ50" i="7" s="1"/>
  <c r="BK50" i="7" s="1"/>
  <c r="AZ50" i="7"/>
  <c r="BF147" i="7"/>
  <c r="BG10" i="7"/>
  <c r="BH10" i="7" s="1"/>
  <c r="BE131" i="7"/>
  <c r="BJ71" i="7"/>
  <c r="BK71" i="7" s="1"/>
  <c r="BJ143" i="7"/>
  <c r="BI31" i="7"/>
  <c r="BF73" i="7"/>
  <c r="BE211" i="7"/>
  <c r="AZ71" i="7"/>
  <c r="BI38" i="7"/>
  <c r="AZ212" i="7"/>
  <c r="BI69" i="7"/>
  <c r="AZ158" i="7"/>
  <c r="BG213" i="7"/>
  <c r="BE72" i="7"/>
  <c r="AX72" i="7"/>
  <c r="BI85" i="7"/>
  <c r="BF148" i="7"/>
  <c r="BG255" i="7"/>
  <c r="BI87" i="7"/>
  <c r="BI22" i="7"/>
  <c r="BI224" i="7"/>
  <c r="AY64" i="7"/>
  <c r="BE23" i="7"/>
  <c r="AX23" i="7"/>
  <c r="BI175" i="7"/>
  <c r="BG95" i="7"/>
  <c r="AZ184" i="7"/>
  <c r="BF53" i="7"/>
  <c r="AY219" i="7"/>
  <c r="BI49" i="7"/>
  <c r="AY109" i="7"/>
  <c r="BI243" i="7"/>
  <c r="AZ128" i="7"/>
  <c r="BL83" i="7"/>
  <c r="BI140" i="7"/>
  <c r="AY239" i="7"/>
  <c r="BF138" i="7"/>
  <c r="BI7" i="7"/>
  <c r="AY77" i="7"/>
  <c r="AY192" i="7"/>
  <c r="AY177" i="7"/>
  <c r="AY75" i="7"/>
  <c r="AY119" i="7"/>
  <c r="BI194" i="7"/>
  <c r="BA22" i="8" l="1"/>
  <c r="AZ236" i="8"/>
  <c r="AZ17" i="8"/>
  <c r="BA129" i="8"/>
  <c r="AZ138" i="8"/>
  <c r="AZ43" i="8"/>
  <c r="AZ202" i="8"/>
  <c r="BA145" i="8"/>
  <c r="AZ144" i="8"/>
  <c r="AZ55" i="8"/>
  <c r="BA206" i="8"/>
  <c r="AZ170" i="8"/>
  <c r="AZ171" i="8"/>
  <c r="AZ221" i="8"/>
  <c r="AZ211" i="8"/>
  <c r="BA64" i="8"/>
  <c r="AZ70" i="8"/>
  <c r="BJ88" i="8"/>
  <c r="BK88" i="8" s="1"/>
  <c r="BL88" i="8" s="1"/>
  <c r="BM88" i="8" s="1"/>
  <c r="BA88" i="8"/>
  <c r="BA156" i="8"/>
  <c r="AZ46" i="8"/>
  <c r="AZ37" i="8"/>
  <c r="BA223" i="8"/>
  <c r="AZ84" i="8"/>
  <c r="AZ14" i="8"/>
  <c r="BJ59" i="8"/>
  <c r="BL36" i="8"/>
  <c r="BA36" i="8"/>
  <c r="BJ153" i="8"/>
  <c r="AZ116" i="8"/>
  <c r="BI13" i="8"/>
  <c r="AZ13" i="8"/>
  <c r="AZ130" i="8"/>
  <c r="BK76" i="8"/>
  <c r="BI79" i="8"/>
  <c r="AZ79" i="8"/>
  <c r="BJ9" i="8"/>
  <c r="AZ153" i="8"/>
  <c r="BK52" i="8"/>
  <c r="BL52" i="8" s="1"/>
  <c r="BJ110" i="8"/>
  <c r="AZ168" i="8"/>
  <c r="BM152" i="8"/>
  <c r="BA225" i="8"/>
  <c r="AZ29" i="8"/>
  <c r="BA218" i="8"/>
  <c r="AZ72" i="8"/>
  <c r="BM24" i="8"/>
  <c r="BM85" i="8"/>
  <c r="BJ221" i="8"/>
  <c r="BA99" i="8"/>
  <c r="BK164" i="8"/>
  <c r="BL164" i="8" s="1"/>
  <c r="BJ214" i="8"/>
  <c r="BK78" i="8"/>
  <c r="BL78" i="8" s="1"/>
  <c r="BJ61" i="8"/>
  <c r="BJ49" i="8"/>
  <c r="BK49" i="8" s="1"/>
  <c r="BL49" i="8" s="1"/>
  <c r="BK150" i="8"/>
  <c r="BL150" i="8" s="1"/>
  <c r="AZ44" i="8"/>
  <c r="BJ125" i="8"/>
  <c r="BK125" i="8" s="1"/>
  <c r="BL125" i="8" s="1"/>
  <c r="BK224" i="8"/>
  <c r="BL224" i="8" s="1"/>
  <c r="BJ236" i="8"/>
  <c r="BK123" i="8"/>
  <c r="BN88" i="8"/>
  <c r="BB88" i="8" s="1"/>
  <c r="BO88" i="8"/>
  <c r="AZ91" i="8"/>
  <c r="BK134" i="8"/>
  <c r="AZ252" i="8"/>
  <c r="BI173" i="8"/>
  <c r="AZ173" i="8"/>
  <c r="BH161" i="8"/>
  <c r="BJ207" i="8"/>
  <c r="BK96" i="8"/>
  <c r="BL96" i="8" s="1"/>
  <c r="AZ56" i="8"/>
  <c r="BI117" i="8"/>
  <c r="AZ117" i="8"/>
  <c r="BK131" i="8"/>
  <c r="BL131" i="8" s="1"/>
  <c r="AZ172" i="8"/>
  <c r="BK16" i="8"/>
  <c r="BL16" i="8" s="1"/>
  <c r="BM87" i="8"/>
  <c r="BJ196" i="8"/>
  <c r="BK196" i="8" s="1"/>
  <c r="BL196" i="8" s="1"/>
  <c r="BM34" i="8"/>
  <c r="BN34" i="8" s="1"/>
  <c r="AZ110" i="8"/>
  <c r="BJ146" i="8"/>
  <c r="BK146" i="8" s="1"/>
  <c r="BL146" i="8" s="1"/>
  <c r="BI191" i="8"/>
  <c r="AZ191" i="8"/>
  <c r="BO18" i="8"/>
  <c r="BJ81" i="8"/>
  <c r="BK81" i="8" s="1"/>
  <c r="BL81" i="8" s="1"/>
  <c r="BM225" i="8"/>
  <c r="BI239" i="8"/>
  <c r="AZ239" i="8"/>
  <c r="BJ250" i="8"/>
  <c r="BM20" i="8"/>
  <c r="BA24" i="8"/>
  <c r="BM22" i="8"/>
  <c r="BN22" i="8" s="1"/>
  <c r="BO22" i="8" s="1"/>
  <c r="BB22" i="8"/>
  <c r="BJ233" i="8"/>
  <c r="BK163" i="8"/>
  <c r="BM35" i="8"/>
  <c r="BA241" i="8"/>
  <c r="BJ144" i="8"/>
  <c r="BA224" i="8"/>
  <c r="AZ154" i="8"/>
  <c r="BK181" i="8"/>
  <c r="BA170" i="8"/>
  <c r="BK220" i="8"/>
  <c r="BH248" i="8"/>
  <c r="BH82" i="8"/>
  <c r="BJ29" i="8"/>
  <c r="BK128" i="8"/>
  <c r="BL128" i="8" s="1"/>
  <c r="BA96" i="8"/>
  <c r="BI183" i="8"/>
  <c r="AZ183" i="8"/>
  <c r="BA253" i="8"/>
  <c r="BK65" i="8"/>
  <c r="BL65" i="8" s="1"/>
  <c r="BM255" i="8"/>
  <c r="BN255" i="8" s="1"/>
  <c r="BB255" i="8"/>
  <c r="BJ118" i="8"/>
  <c r="BA87" i="8"/>
  <c r="BM129" i="8"/>
  <c r="BH66" i="8"/>
  <c r="BK108" i="8"/>
  <c r="AZ10" i="8"/>
  <c r="AZ146" i="8"/>
  <c r="BJ138" i="8"/>
  <c r="BH2" i="8"/>
  <c r="AZ81" i="8"/>
  <c r="BA77" i="8"/>
  <c r="BA122" i="8"/>
  <c r="BM206" i="8"/>
  <c r="BN206" i="8" s="1"/>
  <c r="AZ73" i="8"/>
  <c r="BA20" i="8"/>
  <c r="BJ240" i="8"/>
  <c r="BK240" i="8" s="1"/>
  <c r="BL240" i="8" s="1"/>
  <c r="BM232" i="8"/>
  <c r="BN232" i="8" s="1"/>
  <c r="BB232" i="8"/>
  <c r="BH155" i="8"/>
  <c r="BI155" i="8" s="1"/>
  <c r="BK247" i="8"/>
  <c r="BL247" i="8" s="1"/>
  <c r="BJ17" i="8"/>
  <c r="BK17" i="8" s="1"/>
  <c r="BL17" i="8" s="1"/>
  <c r="BA17" i="8"/>
  <c r="BJ91" i="8"/>
  <c r="BK91" i="8" s="1"/>
  <c r="BL91" i="8" s="1"/>
  <c r="BA91" i="8"/>
  <c r="BM241" i="8"/>
  <c r="BG27" i="8"/>
  <c r="BH27" i="8" s="1"/>
  <c r="BI27" i="8" s="1"/>
  <c r="BJ167" i="8"/>
  <c r="BK167" i="8" s="1"/>
  <c r="BL167" i="8" s="1"/>
  <c r="BJ211" i="8"/>
  <c r="BK211" i="8" s="1"/>
  <c r="BL211" i="8" s="1"/>
  <c r="BK133" i="8"/>
  <c r="BL133" i="8" s="1"/>
  <c r="BK70" i="8"/>
  <c r="AZ31" i="8"/>
  <c r="BK139" i="8"/>
  <c r="BL139" i="8" s="1"/>
  <c r="BK245" i="8"/>
  <c r="BL245" i="8" s="1"/>
  <c r="BI165" i="8"/>
  <c r="AZ165" i="8"/>
  <c r="AZ59" i="8"/>
  <c r="BO97" i="8"/>
  <c r="BH251" i="8"/>
  <c r="BM218" i="8"/>
  <c r="BN218" i="8" s="1"/>
  <c r="BO218" i="8" s="1"/>
  <c r="BB218" i="8"/>
  <c r="BK136" i="8"/>
  <c r="BL136" i="8" s="1"/>
  <c r="BM253" i="8"/>
  <c r="BN253" i="8" s="1"/>
  <c r="BJ31" i="8"/>
  <c r="BK31" i="8" s="1"/>
  <c r="BL31" i="8" s="1"/>
  <c r="BG148" i="8"/>
  <c r="BH148" i="8" s="1"/>
  <c r="BI148" i="8" s="1"/>
  <c r="AZ148" i="8"/>
  <c r="BM77" i="8"/>
  <c r="BM122" i="8"/>
  <c r="BN122" i="8" s="1"/>
  <c r="BB122" i="8"/>
  <c r="BJ43" i="8"/>
  <c r="BK43" i="8" s="1"/>
  <c r="BL43" i="8" s="1"/>
  <c r="BJ73" i="8"/>
  <c r="BK73" i="8" s="1"/>
  <c r="BL73" i="8" s="1"/>
  <c r="BA73" i="8"/>
  <c r="BM21" i="8"/>
  <c r="BN21" i="8" s="1"/>
  <c r="BO21" i="8" s="1"/>
  <c r="BO197" i="8"/>
  <c r="AZ240" i="8"/>
  <c r="BA232" i="8"/>
  <c r="BJ15" i="8"/>
  <c r="BK32" i="8"/>
  <c r="BM188" i="8"/>
  <c r="BK90" i="8"/>
  <c r="BL90" i="8" s="1"/>
  <c r="BH180" i="8"/>
  <c r="BI180" i="8" s="1"/>
  <c r="BK75" i="8"/>
  <c r="BL75" i="8" s="1"/>
  <c r="BL237" i="8"/>
  <c r="BA237" i="8"/>
  <c r="BJ67" i="8"/>
  <c r="AZ226" i="8"/>
  <c r="BH222" i="8"/>
  <c r="BI222" i="8" s="1"/>
  <c r="BH100" i="8"/>
  <c r="BI100" i="8" s="1"/>
  <c r="BM63" i="8"/>
  <c r="BN63" i="8" s="1"/>
  <c r="BJ143" i="8"/>
  <c r="BK143" i="8" s="1"/>
  <c r="BL143" i="8" s="1"/>
  <c r="BA143" i="8"/>
  <c r="BI216" i="8"/>
  <c r="AZ216" i="8"/>
  <c r="BJ98" i="8"/>
  <c r="BK98" i="8" s="1"/>
  <c r="BL98" i="8" s="1"/>
  <c r="BG158" i="8"/>
  <c r="BH158" i="8" s="1"/>
  <c r="BI158" i="8" s="1"/>
  <c r="BG103" i="8"/>
  <c r="BH103" i="8" s="1"/>
  <c r="BI103" i="8" s="1"/>
  <c r="BM197" i="8"/>
  <c r="BN197" i="8" s="1"/>
  <c r="BM97" i="8"/>
  <c r="BN97" i="8" s="1"/>
  <c r="BB97" i="8"/>
  <c r="BM200" i="8"/>
  <c r="BN200" i="8" s="1"/>
  <c r="BB200" i="8"/>
  <c r="BM169" i="8"/>
  <c r="BN169" i="8" s="1"/>
  <c r="BB169" i="8"/>
  <c r="BH174" i="8"/>
  <c r="BI174" i="8" s="1"/>
  <c r="BK121" i="8"/>
  <c r="BL121" i="8" s="1"/>
  <c r="BK111" i="8"/>
  <c r="BL111" i="8" s="1"/>
  <c r="BG157" i="8"/>
  <c r="BH157" i="8" s="1"/>
  <c r="BI157" i="8" s="1"/>
  <c r="AZ157" i="8"/>
  <c r="BJ44" i="8"/>
  <c r="BK44" i="8" s="1"/>
  <c r="BL44" i="8" s="1"/>
  <c r="BA44" i="8"/>
  <c r="BJ14" i="8"/>
  <c r="BK14" i="8" s="1"/>
  <c r="BL14" i="8" s="1"/>
  <c r="BA14" i="8"/>
  <c r="BK254" i="8"/>
  <c r="BL254" i="8" s="1"/>
  <c r="BK127" i="8"/>
  <c r="BL127" i="8" s="1"/>
  <c r="BK184" i="8"/>
  <c r="BK92" i="8"/>
  <c r="BJ130" i="8"/>
  <c r="BK149" i="8"/>
  <c r="BL149" i="8" s="1"/>
  <c r="BJ195" i="8"/>
  <c r="BK195" i="8" s="1"/>
  <c r="BL195" i="8" s="1"/>
  <c r="BA195" i="8"/>
  <c r="BM228" i="8"/>
  <c r="BN228" i="8" s="1"/>
  <c r="BK57" i="8"/>
  <c r="BL57" i="8" s="1"/>
  <c r="AZ98" i="8"/>
  <c r="BM74" i="8"/>
  <c r="BN74" i="8" s="1"/>
  <c r="BJ86" i="8"/>
  <c r="BK86" i="8" s="1"/>
  <c r="BL86" i="8" s="1"/>
  <c r="BA86" i="8"/>
  <c r="BH186" i="8"/>
  <c r="BI186" i="8" s="1"/>
  <c r="BH95" i="8"/>
  <c r="BG160" i="8"/>
  <c r="BH160" i="8" s="1"/>
  <c r="BI160" i="8" s="1"/>
  <c r="AZ160" i="8"/>
  <c r="BA200" i="8"/>
  <c r="BN12" i="8"/>
  <c r="BB12" i="8" s="1"/>
  <c r="BO12" i="8"/>
  <c r="BH235" i="8"/>
  <c r="BI235" i="8" s="1"/>
  <c r="BJ231" i="8"/>
  <c r="BB243" i="8"/>
  <c r="BK205" i="8"/>
  <c r="BK60" i="8"/>
  <c r="BK212" i="8"/>
  <c r="BL212" i="8" s="1"/>
  <c r="BJ208" i="8"/>
  <c r="BK208" i="8" s="1"/>
  <c r="BL208" i="8" s="1"/>
  <c r="BA208" i="8"/>
  <c r="BM249" i="8"/>
  <c r="BN249" i="8" s="1"/>
  <c r="BK84" i="8"/>
  <c r="BM51" i="8"/>
  <c r="BI124" i="8"/>
  <c r="AZ124" i="8"/>
  <c r="BL48" i="8"/>
  <c r="BA48" i="8"/>
  <c r="BK8" i="8"/>
  <c r="BK47" i="8"/>
  <c r="BL47" i="8" s="1"/>
  <c r="BA57" i="8"/>
  <c r="BM151" i="8"/>
  <c r="BN151" i="8" s="1"/>
  <c r="BO151" i="8" s="1"/>
  <c r="BG142" i="8"/>
  <c r="BI45" i="8"/>
  <c r="AZ45" i="8"/>
  <c r="BJ55" i="8"/>
  <c r="BM106" i="8"/>
  <c r="BJ10" i="8"/>
  <c r="BI198" i="8"/>
  <c r="AZ198" i="8"/>
  <c r="BA74" i="8"/>
  <c r="BK209" i="8"/>
  <c r="BK115" i="8"/>
  <c r="BJ19" i="8"/>
  <c r="BJ71" i="8"/>
  <c r="BJ252" i="8"/>
  <c r="BJ244" i="8"/>
  <c r="BM170" i="8"/>
  <c r="BJ83" i="8"/>
  <c r="BK83" i="8" s="1"/>
  <c r="BL83" i="8" s="1"/>
  <c r="BA83" i="8"/>
  <c r="AZ231" i="8"/>
  <c r="BK102" i="8"/>
  <c r="BL102" i="8" s="1"/>
  <c r="BG159" i="8"/>
  <c r="BK137" i="8"/>
  <c r="BH217" i="8"/>
  <c r="BI217" i="8" s="1"/>
  <c r="BK26" i="8"/>
  <c r="BJ226" i="8"/>
  <c r="BJ172" i="8"/>
  <c r="BK190" i="8"/>
  <c r="BL190" i="8" s="1"/>
  <c r="BA151" i="8"/>
  <c r="BH227" i="8"/>
  <c r="BI227" i="8" s="1"/>
  <c r="BK192" i="8"/>
  <c r="BL192" i="8" s="1"/>
  <c r="AZ19" i="8"/>
  <c r="AZ244" i="8"/>
  <c r="BJ132" i="8"/>
  <c r="BK215" i="8"/>
  <c r="BK80" i="8"/>
  <c r="BK105" i="8"/>
  <c r="BL105" i="8" s="1"/>
  <c r="BL39" i="8"/>
  <c r="BA39" i="8"/>
  <c r="BJ42" i="8"/>
  <c r="BK42" i="8" s="1"/>
  <c r="BL42" i="8" s="1"/>
  <c r="BA42" i="8"/>
  <c r="BK104" i="8"/>
  <c r="BL104" i="8" s="1"/>
  <c r="BA139" i="8"/>
  <c r="BI25" i="8"/>
  <c r="AZ25" i="8"/>
  <c r="BK40" i="8"/>
  <c r="BL40" i="8" s="1"/>
  <c r="BK175" i="8"/>
  <c r="BK199" i="8"/>
  <c r="BK11" i="8"/>
  <c r="BL11" i="8" s="1"/>
  <c r="BK93" i="8"/>
  <c r="BL93" i="8" s="1"/>
  <c r="BJ171" i="8"/>
  <c r="BK41" i="8"/>
  <c r="BA190" i="8"/>
  <c r="BH210" i="8"/>
  <c r="BH246" i="8"/>
  <c r="BJ112" i="8"/>
  <c r="BI213" i="8"/>
  <c r="AZ213" i="8"/>
  <c r="BG189" i="8"/>
  <c r="BH189" i="8" s="1"/>
  <c r="BI189" i="8" s="1"/>
  <c r="AZ189" i="8"/>
  <c r="BJ201" i="8"/>
  <c r="BK201" i="8" s="1"/>
  <c r="BL201" i="8" s="1"/>
  <c r="BK4" i="8"/>
  <c r="BI162" i="8"/>
  <c r="AZ162" i="8"/>
  <c r="BK126" i="8"/>
  <c r="BL126" i="8" s="1"/>
  <c r="BM193" i="8"/>
  <c r="BN193" i="8" s="1"/>
  <c r="BO193" i="8" s="1"/>
  <c r="BB193" i="8"/>
  <c r="BI185" i="8"/>
  <c r="AZ185" i="8"/>
  <c r="BM33" i="8"/>
  <c r="BK28" i="8"/>
  <c r="BL28" i="8" s="1"/>
  <c r="BG62" i="8"/>
  <c r="BJ116" i="8"/>
  <c r="BM219" i="8"/>
  <c r="BN219" i="8" s="1"/>
  <c r="BB219" i="8"/>
  <c r="BA104" i="8"/>
  <c r="BJ101" i="8"/>
  <c r="BM64" i="8"/>
  <c r="BN64" i="8" s="1"/>
  <c r="BO64" i="8" s="1"/>
  <c r="AZ143" i="8"/>
  <c r="BK89" i="8"/>
  <c r="BL89" i="8" s="1"/>
  <c r="BK177" i="8"/>
  <c r="BL177" i="8" s="1"/>
  <c r="BA11" i="8"/>
  <c r="BA245" i="8"/>
  <c r="BK229" i="8"/>
  <c r="BI234" i="8"/>
  <c r="AZ234" i="8"/>
  <c r="BK69" i="8"/>
  <c r="BL69" i="8" s="1"/>
  <c r="BI114" i="8"/>
  <c r="AZ114" i="8"/>
  <c r="BK166" i="8"/>
  <c r="BA126" i="8"/>
  <c r="BA193" i="8"/>
  <c r="BA33" i="8"/>
  <c r="BJ38" i="8"/>
  <c r="BM18" i="8"/>
  <c r="BN18" i="8" s="1"/>
  <c r="BB18" i="8" s="1"/>
  <c r="BA28" i="8"/>
  <c r="BJ56" i="8"/>
  <c r="BH238" i="8"/>
  <c r="BI238" i="8" s="1"/>
  <c r="BM203" i="8"/>
  <c r="BN203" i="8" s="1"/>
  <c r="BO203" i="8" s="1"/>
  <c r="BB203" i="8"/>
  <c r="BM145" i="8"/>
  <c r="BN145" i="8" s="1"/>
  <c r="BJ202" i="8"/>
  <c r="BA219" i="8"/>
  <c r="BK3" i="8"/>
  <c r="BH242" i="8"/>
  <c r="BI242" i="8" s="1"/>
  <c r="BK135" i="8"/>
  <c r="BL135" i="8" s="1"/>
  <c r="BH230" i="8"/>
  <c r="BJ30" i="8"/>
  <c r="BK30" i="8" s="1"/>
  <c r="BL30" i="8" s="1"/>
  <c r="BA30" i="8"/>
  <c r="BJ168" i="8"/>
  <c r="BG94" i="8"/>
  <c r="BH94" i="8" s="1"/>
  <c r="BI94" i="8" s="1"/>
  <c r="AZ94" i="8"/>
  <c r="BK182" i="8"/>
  <c r="BK68" i="8"/>
  <c r="BJ72" i="8"/>
  <c r="BM99" i="8"/>
  <c r="BN99" i="8" s="1"/>
  <c r="BO99" i="8" s="1"/>
  <c r="BB99" i="8"/>
  <c r="BM223" i="8"/>
  <c r="BN223" i="8" s="1"/>
  <c r="BH147" i="8"/>
  <c r="BI147" i="8" s="1"/>
  <c r="BK179" i="8"/>
  <c r="BL179" i="8" s="1"/>
  <c r="BK6" i="8"/>
  <c r="BI109" i="8"/>
  <c r="AZ109" i="8"/>
  <c r="BG120" i="8"/>
  <c r="BH120" i="8" s="1"/>
  <c r="BI120" i="8" s="1"/>
  <c r="AZ120" i="8"/>
  <c r="BK53" i="8"/>
  <c r="BL58" i="8"/>
  <c r="BA58" i="8"/>
  <c r="BA63" i="8"/>
  <c r="AZ118" i="8"/>
  <c r="BK194" i="8"/>
  <c r="BH107" i="8"/>
  <c r="BK54" i="8"/>
  <c r="BJ113" i="8"/>
  <c r="BH23" i="8"/>
  <c r="BH141" i="8"/>
  <c r="BJ5" i="8"/>
  <c r="BK187" i="8"/>
  <c r="BI176" i="8"/>
  <c r="AZ176" i="8"/>
  <c r="BK178" i="8"/>
  <c r="BH7" i="8"/>
  <c r="AZ38" i="8"/>
  <c r="AZ132" i="8"/>
  <c r="BA21" i="8"/>
  <c r="BA197" i="8"/>
  <c r="BA97" i="8"/>
  <c r="BJ204" i="8"/>
  <c r="BO200" i="8"/>
  <c r="BA169" i="8"/>
  <c r="BJ37" i="8"/>
  <c r="BH50" i="8"/>
  <c r="AZ15" i="8"/>
  <c r="BM156" i="8"/>
  <c r="BA188" i="8"/>
  <c r="BJ154" i="8"/>
  <c r="BA90" i="8"/>
  <c r="AZ180" i="8"/>
  <c r="BJ46" i="8"/>
  <c r="BK119" i="8"/>
  <c r="BI140" i="8"/>
  <c r="AZ140" i="8"/>
  <c r="AZ167" i="8"/>
  <c r="AZ18" i="7"/>
  <c r="AY225" i="7"/>
  <c r="BN90" i="7"/>
  <c r="AZ170" i="7"/>
  <c r="AZ101" i="7"/>
  <c r="AZ30" i="7"/>
  <c r="BJ141" i="7"/>
  <c r="BK141" i="7" s="1"/>
  <c r="BF34" i="7"/>
  <c r="BG34" i="7" s="1"/>
  <c r="BH34" i="7" s="1"/>
  <c r="BI249" i="7"/>
  <c r="BJ249" i="7" s="1"/>
  <c r="BK249" i="7" s="1"/>
  <c r="BJ64" i="7"/>
  <c r="BK64" i="7" s="1"/>
  <c r="BI103" i="7"/>
  <c r="BJ103" i="7" s="1"/>
  <c r="BK103" i="7" s="1"/>
  <c r="AZ103" i="7"/>
  <c r="BG180" i="7"/>
  <c r="BH180" i="7" s="1"/>
  <c r="BH204" i="7"/>
  <c r="AY204" i="7"/>
  <c r="BJ207" i="7"/>
  <c r="BK207" i="7" s="1"/>
  <c r="BG99" i="7"/>
  <c r="BH99" i="7" s="1"/>
  <c r="BG190" i="7"/>
  <c r="BH190" i="7" s="1"/>
  <c r="BJ22" i="7"/>
  <c r="BK22" i="7" s="1"/>
  <c r="BF211" i="7"/>
  <c r="BG35" i="7"/>
  <c r="BH35" i="7" s="1"/>
  <c r="BG244" i="7"/>
  <c r="BJ197" i="7"/>
  <c r="BK197" i="7" s="1"/>
  <c r="BH229" i="7"/>
  <c r="AY229" i="7"/>
  <c r="AZ6" i="7"/>
  <c r="BL234" i="7"/>
  <c r="BM234" i="7" s="1"/>
  <c r="BA234" i="7"/>
  <c r="BH156" i="7"/>
  <c r="AY156" i="7"/>
  <c r="AY107" i="7"/>
  <c r="BI150" i="7"/>
  <c r="BJ150" i="7" s="1"/>
  <c r="BK150" i="7" s="1"/>
  <c r="AZ150" i="7"/>
  <c r="BL239" i="7"/>
  <c r="BM239" i="7" s="1"/>
  <c r="BJ140" i="7"/>
  <c r="BK140" i="7" s="1"/>
  <c r="BG53" i="7"/>
  <c r="BH53" i="7" s="1"/>
  <c r="BF23" i="7"/>
  <c r="BG23" i="7" s="1"/>
  <c r="BH23" i="7" s="1"/>
  <c r="BK143" i="7"/>
  <c r="AZ143" i="7"/>
  <c r="BF254" i="7"/>
  <c r="BG254" i="7" s="1"/>
  <c r="BH254" i="7" s="1"/>
  <c r="BG236" i="7"/>
  <c r="BH236" i="7" s="1"/>
  <c r="AY249" i="7"/>
  <c r="BF118" i="7"/>
  <c r="BG118" i="7" s="1"/>
  <c r="BH118" i="7" s="1"/>
  <c r="AY118" i="7"/>
  <c r="BH86" i="7"/>
  <c r="AY86" i="7"/>
  <c r="BL42" i="7"/>
  <c r="BM42" i="7" s="1"/>
  <c r="BA42" i="7"/>
  <c r="BM184" i="7"/>
  <c r="BN184" i="7" s="1"/>
  <c r="BL185" i="7"/>
  <c r="BM185" i="7" s="1"/>
  <c r="BA185" i="7"/>
  <c r="BL188" i="7"/>
  <c r="BM188" i="7" s="1"/>
  <c r="BA188" i="7"/>
  <c r="AZ57" i="7"/>
  <c r="BI57" i="7"/>
  <c r="BJ57" i="7" s="1"/>
  <c r="BK57" i="7" s="1"/>
  <c r="BI205" i="7"/>
  <c r="BJ205" i="7" s="1"/>
  <c r="BK205" i="7" s="1"/>
  <c r="BM97" i="7"/>
  <c r="BN97" i="7"/>
  <c r="BG220" i="7"/>
  <c r="BH220" i="7" s="1"/>
  <c r="BG32" i="7"/>
  <c r="BH32" i="7" s="1"/>
  <c r="BI14" i="7"/>
  <c r="BJ14" i="7" s="1"/>
  <c r="BK14" i="7" s="1"/>
  <c r="BL208" i="7"/>
  <c r="BI67" i="7"/>
  <c r="BJ67" i="7" s="1"/>
  <c r="BK67" i="7" s="1"/>
  <c r="BG195" i="7"/>
  <c r="BH195" i="7" s="1"/>
  <c r="BI252" i="7"/>
  <c r="BJ252" i="7" s="1"/>
  <c r="BK252" i="7" s="1"/>
  <c r="AZ252" i="7"/>
  <c r="BJ108" i="7"/>
  <c r="BK108" i="7" s="1"/>
  <c r="AZ4" i="7"/>
  <c r="BI4" i="7"/>
  <c r="BJ4" i="7" s="1"/>
  <c r="BK4" i="7" s="1"/>
  <c r="BL223" i="7"/>
  <c r="BI58" i="7"/>
  <c r="BJ58" i="7" s="1"/>
  <c r="BK58" i="7" s="1"/>
  <c r="AZ58" i="7"/>
  <c r="BM83" i="7"/>
  <c r="BN83" i="7" s="1"/>
  <c r="BJ85" i="7"/>
  <c r="BJ38" i="7"/>
  <c r="BN185" i="7"/>
  <c r="BJ241" i="7"/>
  <c r="BJ202" i="7"/>
  <c r="BK202" i="7" s="1"/>
  <c r="BI59" i="7"/>
  <c r="BJ59" i="7" s="1"/>
  <c r="BK59" i="7" s="1"/>
  <c r="BI174" i="7"/>
  <c r="BA184" i="7"/>
  <c r="BG113" i="7"/>
  <c r="AZ185" i="7"/>
  <c r="AZ188" i="7"/>
  <c r="BJ159" i="7"/>
  <c r="BL15" i="7"/>
  <c r="BI12" i="7"/>
  <c r="BH100" i="7"/>
  <c r="AY100" i="7"/>
  <c r="BJ247" i="7"/>
  <c r="BK247" i="7" s="1"/>
  <c r="BG51" i="7"/>
  <c r="BH51" i="7" s="1"/>
  <c r="BG82" i="7"/>
  <c r="BH82" i="7" s="1"/>
  <c r="BG76" i="7"/>
  <c r="BH76" i="7" s="1"/>
  <c r="AY220" i="7"/>
  <c r="AY67" i="7"/>
  <c r="AY195" i="7"/>
  <c r="BH200" i="7"/>
  <c r="AY200" i="7"/>
  <c r="BK182" i="7"/>
  <c r="AZ182" i="7"/>
  <c r="AZ223" i="7"/>
  <c r="BL203" i="7"/>
  <c r="BM203" i="7" s="1"/>
  <c r="AY174" i="7"/>
  <c r="BA83" i="7"/>
  <c r="BJ224" i="7"/>
  <c r="BL71" i="7"/>
  <c r="AZ141" i="7"/>
  <c r="BI199" i="7"/>
  <c r="AY59" i="7"/>
  <c r="BI157" i="7"/>
  <c r="BL65" i="7"/>
  <c r="AY171" i="7"/>
  <c r="BG151" i="7"/>
  <c r="AZ15" i="7"/>
  <c r="BI24" i="7"/>
  <c r="AY20" i="7"/>
  <c r="BA135" i="7"/>
  <c r="AY51" i="7"/>
  <c r="AY82" i="7"/>
  <c r="AY76" i="7"/>
  <c r="BL70" i="7"/>
  <c r="BN42" i="7"/>
  <c r="BH78" i="7"/>
  <c r="AY78" i="7"/>
  <c r="BG94" i="7"/>
  <c r="BL119" i="7"/>
  <c r="BI217" i="7"/>
  <c r="BI25" i="7"/>
  <c r="BL228" i="7"/>
  <c r="AZ203" i="7"/>
  <c r="AY10" i="7"/>
  <c r="BJ237" i="7"/>
  <c r="BK237" i="7" s="1"/>
  <c r="BH102" i="7"/>
  <c r="AY102" i="7"/>
  <c r="BL21" i="7"/>
  <c r="BI10" i="7"/>
  <c r="BH74" i="7"/>
  <c r="AY74" i="7"/>
  <c r="BG161" i="7"/>
  <c r="BJ178" i="7"/>
  <c r="AZ198" i="7"/>
  <c r="BJ194" i="7"/>
  <c r="BK194" i="7" s="1"/>
  <c r="BH95" i="7"/>
  <c r="AY95" i="7"/>
  <c r="BJ31" i="7"/>
  <c r="BK31" i="7" s="1"/>
  <c r="BG147" i="7"/>
  <c r="BH147" i="7" s="1"/>
  <c r="BI165" i="7"/>
  <c r="BI167" i="7"/>
  <c r="BI37" i="7"/>
  <c r="BF168" i="7"/>
  <c r="BG168" i="7" s="1"/>
  <c r="BH168" i="7" s="1"/>
  <c r="BG209" i="7"/>
  <c r="BL233" i="7"/>
  <c r="BG39" i="7"/>
  <c r="BI191" i="7"/>
  <c r="BN135" i="7"/>
  <c r="AY133" i="7"/>
  <c r="BL179" i="7"/>
  <c r="AY56" i="7"/>
  <c r="BI92" i="7"/>
  <c r="AZ117" i="7"/>
  <c r="BI45" i="7"/>
  <c r="BJ45" i="7" s="1"/>
  <c r="BK45" i="7" s="1"/>
  <c r="BJ132" i="7"/>
  <c r="BG173" i="7"/>
  <c r="BH173" i="7" s="1"/>
  <c r="BL120" i="7"/>
  <c r="AZ63" i="7"/>
  <c r="AY60" i="7"/>
  <c r="BL192" i="7"/>
  <c r="BL124" i="7"/>
  <c r="BM124" i="7" s="1"/>
  <c r="BN124" i="7" s="1"/>
  <c r="AZ162" i="7"/>
  <c r="AY160" i="7"/>
  <c r="BF72" i="7"/>
  <c r="BG72" i="7" s="1"/>
  <c r="BH72" i="7" s="1"/>
  <c r="AY72" i="7"/>
  <c r="BL16" i="7"/>
  <c r="BM16" i="7" s="1"/>
  <c r="BA16" i="7"/>
  <c r="BI160" i="7"/>
  <c r="BH213" i="7"/>
  <c r="AY213" i="7"/>
  <c r="BG225" i="7"/>
  <c r="BH225" i="7" s="1"/>
  <c r="AZ21" i="7"/>
  <c r="AZ194" i="7"/>
  <c r="BG138" i="7"/>
  <c r="BJ49" i="7"/>
  <c r="AZ31" i="7"/>
  <c r="AY147" i="7"/>
  <c r="AY165" i="7"/>
  <c r="AY167" i="7"/>
  <c r="BJ227" i="7"/>
  <c r="AY114" i="7"/>
  <c r="BF29" i="7"/>
  <c r="BG29" i="7" s="1"/>
  <c r="BH29" i="7" s="1"/>
  <c r="AY29" i="7"/>
  <c r="BN75" i="7"/>
  <c r="BI133" i="7"/>
  <c r="BI56" i="7"/>
  <c r="BI210" i="7"/>
  <c r="BJ210" i="7" s="1"/>
  <c r="BK210" i="7" s="1"/>
  <c r="BL41" i="7"/>
  <c r="BJ80" i="7"/>
  <c r="BK80" i="7" s="1"/>
  <c r="BG214" i="7"/>
  <c r="BM248" i="7"/>
  <c r="BA248" i="7" s="1"/>
  <c r="BN248" i="7"/>
  <c r="BL154" i="7"/>
  <c r="AY173" i="7"/>
  <c r="BH19" i="7"/>
  <c r="AY19" i="7"/>
  <c r="BG137" i="7"/>
  <c r="AZ120" i="7"/>
  <c r="BJ17" i="7"/>
  <c r="BK149" i="7"/>
  <c r="AZ149" i="7"/>
  <c r="AY48" i="7"/>
  <c r="BG164" i="7"/>
  <c r="BM84" i="7"/>
  <c r="BA84" i="7" s="1"/>
  <c r="BN84" i="7"/>
  <c r="BF231" i="7"/>
  <c r="BG231" i="7" s="1"/>
  <c r="BH231" i="7" s="1"/>
  <c r="AY231" i="7"/>
  <c r="AZ192" i="7"/>
  <c r="BI230" i="7"/>
  <c r="BJ230" i="7" s="1"/>
  <c r="BK230" i="7" s="1"/>
  <c r="AZ230" i="7"/>
  <c r="BL90" i="7"/>
  <c r="BM90" i="7" s="1"/>
  <c r="BI27" i="7"/>
  <c r="BJ27" i="7" s="1"/>
  <c r="BK27" i="7" s="1"/>
  <c r="BI66" i="7"/>
  <c r="BJ66" i="7" s="1"/>
  <c r="BK66" i="7" s="1"/>
  <c r="AZ66" i="7"/>
  <c r="AY105" i="7"/>
  <c r="BJ187" i="7"/>
  <c r="BL63" i="7"/>
  <c r="BM63" i="7" s="1"/>
  <c r="BL162" i="7"/>
  <c r="BM162" i="7" s="1"/>
  <c r="BN162" i="7" s="1"/>
  <c r="BA162" i="7"/>
  <c r="BJ175" i="7"/>
  <c r="BK175" i="7" s="1"/>
  <c r="BH255" i="7"/>
  <c r="AY255" i="7"/>
  <c r="AY218" i="7"/>
  <c r="AY226" i="7"/>
  <c r="AZ46" i="7"/>
  <c r="BI46" i="7"/>
  <c r="BJ46" i="7" s="1"/>
  <c r="BK46" i="7" s="1"/>
  <c r="BL112" i="7"/>
  <c r="BL43" i="7"/>
  <c r="BI219" i="7"/>
  <c r="BF47" i="7"/>
  <c r="AY210" i="7"/>
  <c r="AZ41" i="7"/>
  <c r="BN239" i="7"/>
  <c r="BH235" i="7"/>
  <c r="AY235" i="7"/>
  <c r="BG115" i="7"/>
  <c r="BH115" i="7" s="1"/>
  <c r="BH186" i="7"/>
  <c r="AY186" i="7"/>
  <c r="BG28" i="7"/>
  <c r="BN253" i="7"/>
  <c r="BN16" i="7"/>
  <c r="BI48" i="7"/>
  <c r="BJ77" i="7"/>
  <c r="BI9" i="7"/>
  <c r="BJ9" i="7" s="1"/>
  <c r="BK9" i="7" s="1"/>
  <c r="BN203" i="7"/>
  <c r="AZ121" i="7"/>
  <c r="BI183" i="7"/>
  <c r="BM126" i="7"/>
  <c r="BA126" i="7" s="1"/>
  <c r="BG189" i="7"/>
  <c r="BL198" i="7"/>
  <c r="BJ7" i="7"/>
  <c r="BF88" i="7"/>
  <c r="BG88" i="7" s="1"/>
  <c r="BH88" i="7" s="1"/>
  <c r="BL242" i="7"/>
  <c r="BM242" i="7" s="1"/>
  <c r="BA242" i="7"/>
  <c r="BH8" i="7"/>
  <c r="AY8" i="7"/>
  <c r="BL125" i="7"/>
  <c r="BM125" i="7" s="1"/>
  <c r="BN125" i="7" s="1"/>
  <c r="BN250" i="7"/>
  <c r="AY58" i="7"/>
  <c r="BI68" i="7"/>
  <c r="BH142" i="7"/>
  <c r="AY142" i="7"/>
  <c r="BG52" i="7"/>
  <c r="BH52" i="7" s="1"/>
  <c r="BJ221" i="7"/>
  <c r="BK221" i="7" s="1"/>
  <c r="BL253" i="7"/>
  <c r="BM253" i="7" s="1"/>
  <c r="BJ170" i="7"/>
  <c r="BK170" i="7" s="1"/>
  <c r="AY115" i="7"/>
  <c r="BJ89" i="7"/>
  <c r="BK89" i="7" s="1"/>
  <c r="BI11" i="7"/>
  <c r="BH61" i="7"/>
  <c r="AY61" i="7"/>
  <c r="BL121" i="7"/>
  <c r="BI129" i="7"/>
  <c r="BJ129" i="7" s="1"/>
  <c r="BK129" i="7" s="1"/>
  <c r="AZ129" i="7"/>
  <c r="BJ18" i="7"/>
  <c r="BK18" i="7" s="1"/>
  <c r="BI166" i="7"/>
  <c r="BI201" i="7"/>
  <c r="BJ201" i="7" s="1"/>
  <c r="BK201" i="7" s="1"/>
  <c r="BF81" i="7"/>
  <c r="BG81" i="7" s="1"/>
  <c r="BH81" i="7" s="1"/>
  <c r="AY81" i="7"/>
  <c r="BJ30" i="7"/>
  <c r="BK30" i="7" s="1"/>
  <c r="BM212" i="7"/>
  <c r="BA212" i="7" s="1"/>
  <c r="BN212" i="7"/>
  <c r="BI171" i="7"/>
  <c r="BJ171" i="7" s="1"/>
  <c r="BK171" i="7" s="1"/>
  <c r="BA6" i="7"/>
  <c r="BL6" i="7"/>
  <c r="BM6" i="7" s="1"/>
  <c r="BN6" i="7" s="1"/>
  <c r="BM193" i="7"/>
  <c r="BA193" i="7" s="1"/>
  <c r="BN193" i="7"/>
  <c r="BI20" i="7"/>
  <c r="BJ20" i="7" s="1"/>
  <c r="BK20" i="7" s="1"/>
  <c r="AZ20" i="7"/>
  <c r="BI107" i="7"/>
  <c r="BJ107" i="7" s="1"/>
  <c r="BK107" i="7" s="1"/>
  <c r="BF3" i="7"/>
  <c r="BG3" i="7" s="1"/>
  <c r="BH3" i="7" s="1"/>
  <c r="BL222" i="7"/>
  <c r="BM222" i="7" s="1"/>
  <c r="BA222" i="7"/>
  <c r="BF131" i="7"/>
  <c r="BJ101" i="7"/>
  <c r="BK101" i="7" s="1"/>
  <c r="BA245" i="7"/>
  <c r="BL245" i="7"/>
  <c r="BM245" i="7" s="1"/>
  <c r="AZ64" i="7"/>
  <c r="BL139" i="7"/>
  <c r="BM139" i="7" s="1"/>
  <c r="BL196" i="7"/>
  <c r="BM196" i="7" s="1"/>
  <c r="BJ163" i="7"/>
  <c r="BH33" i="7"/>
  <c r="AY33" i="7"/>
  <c r="AZ207" i="7"/>
  <c r="AY99" i="7"/>
  <c r="BI181" i="7"/>
  <c r="BJ181" i="7" s="1"/>
  <c r="BK181" i="7" s="1"/>
  <c r="AY190" i="7"/>
  <c r="BJ232" i="7"/>
  <c r="BJ144" i="7"/>
  <c r="BL75" i="7"/>
  <c r="BM75" i="7" s="1"/>
  <c r="AZ222" i="7"/>
  <c r="BI105" i="7"/>
  <c r="BJ243" i="7"/>
  <c r="BG73" i="7"/>
  <c r="BH73" i="7" s="1"/>
  <c r="AY35" i="7"/>
  <c r="BL246" i="7"/>
  <c r="BM246" i="7" s="1"/>
  <c r="BI226" i="7"/>
  <c r="BI54" i="7"/>
  <c r="BI114" i="7"/>
  <c r="BI218" i="7"/>
  <c r="AZ197" i="7"/>
  <c r="BJ153" i="7"/>
  <c r="BK153" i="7" s="1"/>
  <c r="AZ196" i="7"/>
  <c r="BF110" i="7"/>
  <c r="BG110" i="7" s="1"/>
  <c r="BH110" i="7" s="1"/>
  <c r="BI93" i="7"/>
  <c r="BG172" i="7"/>
  <c r="BH172" i="7" s="1"/>
  <c r="BH104" i="7"/>
  <c r="AY104" i="7"/>
  <c r="BJ134" i="7"/>
  <c r="BK134" i="7" s="1"/>
  <c r="BA250" i="7"/>
  <c r="BL250" i="7"/>
  <c r="BM250" i="7" s="1"/>
  <c r="BL177" i="7"/>
  <c r="BM177" i="7" s="1"/>
  <c r="BL176" i="7"/>
  <c r="BJ87" i="7"/>
  <c r="BK87" i="7" s="1"/>
  <c r="AY73" i="7"/>
  <c r="BI109" i="7"/>
  <c r="BL117" i="7"/>
  <c r="BM117" i="7" s="1"/>
  <c r="BA117" i="7"/>
  <c r="BF2" i="7"/>
  <c r="BG2" i="7" s="1"/>
  <c r="BH2" i="7" s="1"/>
  <c r="AY2" i="7"/>
  <c r="BJ215" i="7"/>
  <c r="AZ250" i="7"/>
  <c r="BG79" i="7"/>
  <c r="BH79" i="7" s="1"/>
  <c r="BI60" i="7"/>
  <c r="BL116" i="7"/>
  <c r="BM116" i="7" s="1"/>
  <c r="BI44" i="7"/>
  <c r="BJ44" i="7" s="1"/>
  <c r="BK44" i="7" s="1"/>
  <c r="BI123" i="7"/>
  <c r="AZ177" i="7"/>
  <c r="BL128" i="7"/>
  <c r="BL206" i="7"/>
  <c r="BM206" i="7" s="1"/>
  <c r="BA206" i="7"/>
  <c r="AZ175" i="7"/>
  <c r="BJ69" i="7"/>
  <c r="BL50" i="7"/>
  <c r="BM50" i="7" s="1"/>
  <c r="BN50" i="7" s="1"/>
  <c r="BI155" i="7"/>
  <c r="BI169" i="7"/>
  <c r="AZ112" i="7"/>
  <c r="AZ43" i="7"/>
  <c r="BG148" i="7"/>
  <c r="BG127" i="7"/>
  <c r="AY236" i="7"/>
  <c r="AY155" i="7"/>
  <c r="BG5" i="7"/>
  <c r="BL36" i="7"/>
  <c r="AZ42" i="7"/>
  <c r="AY68" i="7"/>
  <c r="BN246" i="7"/>
  <c r="BG13" i="7"/>
  <c r="BL145" i="7"/>
  <c r="AY12" i="7"/>
  <c r="AZ40" i="7"/>
  <c r="BI40" i="7"/>
  <c r="BJ40" i="7" s="1"/>
  <c r="BK40" i="7" s="1"/>
  <c r="AY57" i="7"/>
  <c r="AZ253" i="7"/>
  <c r="BL62" i="7"/>
  <c r="BG238" i="7"/>
  <c r="BL91" i="7"/>
  <c r="AY205" i="7"/>
  <c r="BA97" i="7"/>
  <c r="BN242" i="7"/>
  <c r="BI146" i="7"/>
  <c r="BI122" i="7"/>
  <c r="BH240" i="7"/>
  <c r="AY240" i="7"/>
  <c r="BL96" i="7"/>
  <c r="BJ26" i="7"/>
  <c r="AY14" i="7"/>
  <c r="BH216" i="7"/>
  <c r="AY216" i="7"/>
  <c r="AZ208" i="7"/>
  <c r="AY11" i="7"/>
  <c r="BL106" i="7"/>
  <c r="BF98" i="7"/>
  <c r="BL130" i="7"/>
  <c r="BI136" i="7"/>
  <c r="BH251" i="7"/>
  <c r="AY251" i="7"/>
  <c r="AY37" i="7"/>
  <c r="BO232" i="8" l="1"/>
  <c r="BA69" i="8"/>
  <c r="BA111" i="8"/>
  <c r="BA177" i="8"/>
  <c r="BO249" i="8"/>
  <c r="BA89" i="8"/>
  <c r="BO169" i="8"/>
  <c r="BA247" i="8"/>
  <c r="BA75" i="8"/>
  <c r="BA201" i="8"/>
  <c r="BA131" i="8"/>
  <c r="BO255" i="8"/>
  <c r="BO223" i="8"/>
  <c r="BA65" i="8"/>
  <c r="AZ27" i="8"/>
  <c r="BB145" i="8"/>
  <c r="BB64" i="8"/>
  <c r="BA149" i="8"/>
  <c r="BA78" i="8"/>
  <c r="BO228" i="8"/>
  <c r="BA192" i="8"/>
  <c r="BB249" i="8"/>
  <c r="BB228" i="8"/>
  <c r="BB21" i="8"/>
  <c r="BO145" i="8"/>
  <c r="BO206" i="8"/>
  <c r="BA196" i="8"/>
  <c r="BA136" i="8"/>
  <c r="BA81" i="8"/>
  <c r="BK221" i="8"/>
  <c r="BL221" i="8" s="1"/>
  <c r="BK204" i="8"/>
  <c r="BJ25" i="8"/>
  <c r="BK25" i="8" s="1"/>
  <c r="BL25" i="8" s="1"/>
  <c r="AZ174" i="8"/>
  <c r="BJ140" i="8"/>
  <c r="BK140" i="8" s="1"/>
  <c r="BL140" i="8" s="1"/>
  <c r="BN156" i="8"/>
  <c r="BB156" i="8" s="1"/>
  <c r="BJ109" i="8"/>
  <c r="BK109" i="8" s="1"/>
  <c r="BL109" i="8" s="1"/>
  <c r="BM30" i="8"/>
  <c r="BN30" i="8" s="1"/>
  <c r="BO30" i="8" s="1"/>
  <c r="BL3" i="8"/>
  <c r="BA3" i="8"/>
  <c r="BH62" i="8"/>
  <c r="BI62" i="8" s="1"/>
  <c r="BL80" i="8"/>
  <c r="BA80" i="8"/>
  <c r="BA47" i="8"/>
  <c r="BL137" i="8"/>
  <c r="BA137" i="8"/>
  <c r="BK244" i="8"/>
  <c r="BM212" i="8"/>
  <c r="BB74" i="8"/>
  <c r="BM73" i="8"/>
  <c r="BN73" i="8" s="1"/>
  <c r="BJ165" i="8"/>
  <c r="BK165" i="8" s="1"/>
  <c r="BL165" i="8" s="1"/>
  <c r="BA165" i="8"/>
  <c r="BA211" i="8"/>
  <c r="BI82" i="8"/>
  <c r="AZ82" i="8"/>
  <c r="BK250" i="8"/>
  <c r="BM16" i="8"/>
  <c r="BK236" i="8"/>
  <c r="BL236" i="8" s="1"/>
  <c r="BK61" i="8"/>
  <c r="BL61" i="8" s="1"/>
  <c r="BK110" i="8"/>
  <c r="BL110" i="8" s="1"/>
  <c r="BL76" i="8"/>
  <c r="BA76" i="8"/>
  <c r="BA179" i="8"/>
  <c r="BL134" i="8"/>
  <c r="BA134" i="8"/>
  <c r="BL181" i="8"/>
  <c r="BA181" i="8"/>
  <c r="BM196" i="8"/>
  <c r="BK59" i="8"/>
  <c r="BL59" i="8" s="1"/>
  <c r="BL187" i="8"/>
  <c r="BA187" i="8"/>
  <c r="BM126" i="8"/>
  <c r="BM48" i="8"/>
  <c r="BN48" i="8" s="1"/>
  <c r="BB48" i="8"/>
  <c r="BO48" i="8"/>
  <c r="BM211" i="8"/>
  <c r="BN211" i="8" s="1"/>
  <c r="BN85" i="8"/>
  <c r="BB85" i="8" s="1"/>
  <c r="BO85" i="8"/>
  <c r="BA121" i="8"/>
  <c r="BI107" i="8"/>
  <c r="AZ107" i="8"/>
  <c r="AZ242" i="8"/>
  <c r="BK72" i="8"/>
  <c r="BL72" i="8" s="1"/>
  <c r="BM69" i="8"/>
  <c r="BN69" i="8" s="1"/>
  <c r="BO69" i="8" s="1"/>
  <c r="BA40" i="8"/>
  <c r="BJ162" i="8"/>
  <c r="BK162" i="8" s="1"/>
  <c r="BL162" i="8" s="1"/>
  <c r="BA162" i="8"/>
  <c r="BK112" i="8"/>
  <c r="BL112" i="8" s="1"/>
  <c r="BM93" i="8"/>
  <c r="BN93" i="8" s="1"/>
  <c r="BB93" i="8"/>
  <c r="BO104" i="8"/>
  <c r="BK252" i="8"/>
  <c r="BB151" i="8"/>
  <c r="BJ124" i="8"/>
  <c r="BK124" i="8" s="1"/>
  <c r="BL124" i="8" s="1"/>
  <c r="BA124" i="8"/>
  <c r="BL92" i="8"/>
  <c r="BA92" i="8"/>
  <c r="BJ157" i="8"/>
  <c r="BM143" i="8"/>
  <c r="BM237" i="8"/>
  <c r="BN237" i="8" s="1"/>
  <c r="BB237" i="8"/>
  <c r="BO237" i="8"/>
  <c r="BL32" i="8"/>
  <c r="BA32" i="8"/>
  <c r="BM43" i="8"/>
  <c r="BN43" i="8" s="1"/>
  <c r="BB253" i="8"/>
  <c r="BM167" i="8"/>
  <c r="BN167" i="8" s="1"/>
  <c r="BO43" i="8"/>
  <c r="BM65" i="8"/>
  <c r="BO167" i="8"/>
  <c r="BA164" i="8"/>
  <c r="BO73" i="8"/>
  <c r="BA146" i="8"/>
  <c r="BI161" i="8"/>
  <c r="AZ161" i="8"/>
  <c r="BA93" i="8"/>
  <c r="AZ217" i="8"/>
  <c r="BB34" i="8"/>
  <c r="BN35" i="8"/>
  <c r="BB35" i="8" s="1"/>
  <c r="BO35" i="8"/>
  <c r="BN152" i="8"/>
  <c r="BB152" i="8" s="1"/>
  <c r="BO152" i="8"/>
  <c r="BJ79" i="8"/>
  <c r="BK79" i="8" s="1"/>
  <c r="BL79" i="8" s="1"/>
  <c r="BA79" i="8"/>
  <c r="BM89" i="8"/>
  <c r="BH142" i="8"/>
  <c r="BI142" i="8" s="1"/>
  <c r="BL119" i="8"/>
  <c r="BA119" i="8"/>
  <c r="BI230" i="8"/>
  <c r="AZ230" i="8"/>
  <c r="BK202" i="8"/>
  <c r="BL202" i="8" s="1"/>
  <c r="AZ227" i="8"/>
  <c r="BM104" i="8"/>
  <c r="BN104" i="8" s="1"/>
  <c r="BL215" i="8"/>
  <c r="BA215" i="8"/>
  <c r="BM190" i="8"/>
  <c r="BN190" i="8" s="1"/>
  <c r="BO190" i="8" s="1"/>
  <c r="BB190" i="8"/>
  <c r="BH159" i="8"/>
  <c r="BI159" i="8" s="1"/>
  <c r="BJ198" i="8"/>
  <c r="BK198" i="8" s="1"/>
  <c r="BL198" i="8" s="1"/>
  <c r="BA254" i="8"/>
  <c r="BL60" i="8"/>
  <c r="BA60" i="8"/>
  <c r="BB197" i="8"/>
  <c r="BB63" i="8"/>
  <c r="BA133" i="8"/>
  <c r="BA43" i="8"/>
  <c r="BO219" i="8"/>
  <c r="BM245" i="8"/>
  <c r="BA167" i="8"/>
  <c r="BM247" i="8"/>
  <c r="BB206" i="8"/>
  <c r="BL108" i="8"/>
  <c r="BA108" i="8"/>
  <c r="BI248" i="8"/>
  <c r="AZ248" i="8"/>
  <c r="BM146" i="8"/>
  <c r="BO253" i="8"/>
  <c r="BN24" i="8"/>
  <c r="BO24" i="8" s="1"/>
  <c r="BA212" i="8"/>
  <c r="BJ155" i="8"/>
  <c r="BK155" i="8" s="1"/>
  <c r="BL155" i="8" s="1"/>
  <c r="BA155" i="8"/>
  <c r="AZ222" i="8"/>
  <c r="BO34" i="8"/>
  <c r="BK171" i="8"/>
  <c r="BM58" i="8"/>
  <c r="BN58" i="8" s="1"/>
  <c r="BL6" i="8"/>
  <c r="BA6" i="8"/>
  <c r="BL68" i="8"/>
  <c r="BA68" i="8"/>
  <c r="BA202" i="8"/>
  <c r="BK38" i="8"/>
  <c r="BL38" i="8" s="1"/>
  <c r="BJ234" i="8"/>
  <c r="BK234" i="8" s="1"/>
  <c r="BL234" i="8" s="1"/>
  <c r="BB28" i="8"/>
  <c r="BM28" i="8"/>
  <c r="BN28" i="8" s="1"/>
  <c r="BO28" i="8" s="1"/>
  <c r="BL4" i="8"/>
  <c r="BA4" i="8"/>
  <c r="BM11" i="8"/>
  <c r="AZ235" i="8"/>
  <c r="BK10" i="8"/>
  <c r="BL10" i="8" s="1"/>
  <c r="BM57" i="8"/>
  <c r="BN57" i="8" s="1"/>
  <c r="BO57" i="8" s="1"/>
  <c r="BL184" i="8"/>
  <c r="BA184" i="8"/>
  <c r="BM111" i="8"/>
  <c r="BN111" i="8" s="1"/>
  <c r="BO111" i="8" s="1"/>
  <c r="BK15" i="8"/>
  <c r="BL15" i="8" s="1"/>
  <c r="BK144" i="8"/>
  <c r="BK233" i="8"/>
  <c r="BJ239" i="8"/>
  <c r="BK239" i="8" s="1"/>
  <c r="BL239" i="8" s="1"/>
  <c r="BA239" i="8"/>
  <c r="BJ173" i="8"/>
  <c r="BK173" i="8" s="1"/>
  <c r="BL173" i="8" s="1"/>
  <c r="BA173" i="8"/>
  <c r="BM224" i="8"/>
  <c r="BM78" i="8"/>
  <c r="BN78" i="8" s="1"/>
  <c r="BO78" i="8" s="1"/>
  <c r="BM52" i="8"/>
  <c r="BN52" i="8" s="1"/>
  <c r="BO52" i="8" s="1"/>
  <c r="BJ13" i="8"/>
  <c r="BK13" i="8" s="1"/>
  <c r="BL13" i="8" s="1"/>
  <c r="BA16" i="8"/>
  <c r="BI7" i="8"/>
  <c r="AZ7" i="8"/>
  <c r="BI141" i="8"/>
  <c r="AZ141" i="8"/>
  <c r="BM179" i="8"/>
  <c r="BN179" i="8" s="1"/>
  <c r="BL182" i="8"/>
  <c r="BA182" i="8"/>
  <c r="BL229" i="8"/>
  <c r="BA229" i="8"/>
  <c r="BK101" i="8"/>
  <c r="BL101" i="8" s="1"/>
  <c r="BL199" i="8"/>
  <c r="BA199" i="8"/>
  <c r="BK226" i="8"/>
  <c r="BL226" i="8" s="1"/>
  <c r="BM102" i="8"/>
  <c r="BN102" i="8" s="1"/>
  <c r="BK19" i="8"/>
  <c r="BL19" i="8" s="1"/>
  <c r="BN106" i="8"/>
  <c r="BB106" i="8" s="1"/>
  <c r="BO106" i="8"/>
  <c r="BM47" i="8"/>
  <c r="BN47" i="8" s="1"/>
  <c r="BM127" i="8"/>
  <c r="BN127" i="8" s="1"/>
  <c r="BM121" i="8"/>
  <c r="BN121" i="8" s="1"/>
  <c r="BJ103" i="8"/>
  <c r="BK103" i="8" s="1"/>
  <c r="BL103" i="8" s="1"/>
  <c r="BA103" i="8"/>
  <c r="BJ100" i="8"/>
  <c r="BK100" i="8" s="1"/>
  <c r="BL100" i="8" s="1"/>
  <c r="BA100" i="8"/>
  <c r="BN77" i="8"/>
  <c r="BO77" i="8"/>
  <c r="BJ183" i="8"/>
  <c r="BK183" i="8" s="1"/>
  <c r="BL183" i="8" s="1"/>
  <c r="BA183" i="8"/>
  <c r="BN225" i="8"/>
  <c r="BO225" i="8" s="1"/>
  <c r="BM125" i="8"/>
  <c r="BK153" i="8"/>
  <c r="BL153" i="8" s="1"/>
  <c r="BK37" i="8"/>
  <c r="BI210" i="8"/>
  <c r="AZ210" i="8"/>
  <c r="BA102" i="8"/>
  <c r="BA226" i="8"/>
  <c r="BL84" i="8"/>
  <c r="BA84" i="8"/>
  <c r="BK231" i="8"/>
  <c r="BL231" i="8" s="1"/>
  <c r="BI95" i="8"/>
  <c r="AZ95" i="8"/>
  <c r="BJ158" i="8"/>
  <c r="BK158" i="8" s="1"/>
  <c r="BL158" i="8" s="1"/>
  <c r="BA158" i="8"/>
  <c r="BJ180" i="8"/>
  <c r="BB77" i="8"/>
  <c r="BN241" i="8"/>
  <c r="BO241" i="8"/>
  <c r="BN129" i="8"/>
  <c r="BB129" i="8" s="1"/>
  <c r="BO129" i="8"/>
  <c r="BJ117" i="8"/>
  <c r="BK117" i="8" s="1"/>
  <c r="BL117" i="8" s="1"/>
  <c r="BL178" i="8"/>
  <c r="BA178" i="8"/>
  <c r="BI23" i="8"/>
  <c r="AZ23" i="8"/>
  <c r="BL53" i="8"/>
  <c r="BA53" i="8"/>
  <c r="BJ147" i="8"/>
  <c r="BJ185" i="8"/>
  <c r="BK185" i="8" s="1"/>
  <c r="BL185" i="8" s="1"/>
  <c r="BL175" i="8"/>
  <c r="BA175" i="8"/>
  <c r="BK55" i="8"/>
  <c r="BL55" i="8" s="1"/>
  <c r="BL8" i="8"/>
  <c r="BA8" i="8"/>
  <c r="BA231" i="8"/>
  <c r="BM195" i="8"/>
  <c r="BN195" i="8" s="1"/>
  <c r="BM254" i="8"/>
  <c r="BJ174" i="8"/>
  <c r="AZ158" i="8"/>
  <c r="BJ222" i="8"/>
  <c r="BB241" i="8"/>
  <c r="BM81" i="8"/>
  <c r="BN81" i="8" s="1"/>
  <c r="BM164" i="8"/>
  <c r="BO81" i="8"/>
  <c r="BJ94" i="8"/>
  <c r="BM135" i="8"/>
  <c r="BN135" i="8" s="1"/>
  <c r="BO135" i="8" s="1"/>
  <c r="BB135" i="8"/>
  <c r="BM39" i="8"/>
  <c r="BN39" i="8" s="1"/>
  <c r="BB39" i="8"/>
  <c r="BM192" i="8"/>
  <c r="BL26" i="8"/>
  <c r="BA26" i="8"/>
  <c r="BM83" i="8"/>
  <c r="BN83" i="8" s="1"/>
  <c r="BL115" i="8"/>
  <c r="BA115" i="8"/>
  <c r="BJ186" i="8"/>
  <c r="BM98" i="8"/>
  <c r="BM90" i="8"/>
  <c r="BI251" i="8"/>
  <c r="AZ251" i="8"/>
  <c r="BL70" i="8"/>
  <c r="BA70" i="8"/>
  <c r="BI2" i="8"/>
  <c r="AZ2" i="8"/>
  <c r="BM128" i="8"/>
  <c r="BK9" i="8"/>
  <c r="BM36" i="8"/>
  <c r="BN36" i="8" s="1"/>
  <c r="BB36" i="8"/>
  <c r="BO36" i="8"/>
  <c r="BK154" i="8"/>
  <c r="BJ176" i="8"/>
  <c r="BK176" i="8" s="1"/>
  <c r="BL176" i="8" s="1"/>
  <c r="BK113" i="8"/>
  <c r="AZ100" i="8"/>
  <c r="BJ120" i="8"/>
  <c r="BK120" i="8" s="1"/>
  <c r="BL120" i="8" s="1"/>
  <c r="BB223" i="8"/>
  <c r="BK168" i="8"/>
  <c r="BL168" i="8" s="1"/>
  <c r="BJ238" i="8"/>
  <c r="BL166" i="8"/>
  <c r="BA166" i="8"/>
  <c r="BM177" i="8"/>
  <c r="BK116" i="8"/>
  <c r="BL116" i="8" s="1"/>
  <c r="BJ189" i="8"/>
  <c r="BL41" i="8"/>
  <c r="BA41" i="8"/>
  <c r="BM40" i="8"/>
  <c r="BN40" i="8" s="1"/>
  <c r="BO40" i="8" s="1"/>
  <c r="AZ186" i="8"/>
  <c r="BA127" i="8"/>
  <c r="BM149" i="8"/>
  <c r="BM14" i="8"/>
  <c r="BA98" i="8"/>
  <c r="BJ148" i="8"/>
  <c r="BM91" i="8"/>
  <c r="BM240" i="8"/>
  <c r="BN240" i="8" s="1"/>
  <c r="BO240" i="8" s="1"/>
  <c r="BK118" i="8"/>
  <c r="BN20" i="8"/>
  <c r="BO20" i="8"/>
  <c r="BM96" i="8"/>
  <c r="BM150" i="8"/>
  <c r="AZ147" i="8"/>
  <c r="BA135" i="8"/>
  <c r="BA168" i="8"/>
  <c r="BJ242" i="8"/>
  <c r="BM105" i="8"/>
  <c r="BN105" i="8" s="1"/>
  <c r="BO105" i="8" s="1"/>
  <c r="BJ227" i="8"/>
  <c r="BJ217" i="8"/>
  <c r="BN170" i="8"/>
  <c r="BB170" i="8" s="1"/>
  <c r="BJ45" i="8"/>
  <c r="BK45" i="8" s="1"/>
  <c r="BL45" i="8" s="1"/>
  <c r="BM208" i="8"/>
  <c r="BJ235" i="8"/>
  <c r="BM86" i="8"/>
  <c r="BN86" i="8" s="1"/>
  <c r="BK130" i="8"/>
  <c r="BL130" i="8" s="1"/>
  <c r="BK67" i="8"/>
  <c r="BL67" i="8" s="1"/>
  <c r="BN188" i="8"/>
  <c r="BB188" i="8" s="1"/>
  <c r="BM31" i="8"/>
  <c r="BN31" i="8" s="1"/>
  <c r="BO31" i="8" s="1"/>
  <c r="BM133" i="8"/>
  <c r="BA240" i="8"/>
  <c r="BK138" i="8"/>
  <c r="BK29" i="8"/>
  <c r="BB20" i="8"/>
  <c r="BN87" i="8"/>
  <c r="BB87" i="8" s="1"/>
  <c r="BO87" i="8"/>
  <c r="BM49" i="8"/>
  <c r="BN49" i="8" s="1"/>
  <c r="BO49" i="8" s="1"/>
  <c r="BL54" i="8"/>
  <c r="BA54" i="8"/>
  <c r="BK56" i="8"/>
  <c r="BJ114" i="8"/>
  <c r="BK114" i="8" s="1"/>
  <c r="BL114" i="8" s="1"/>
  <c r="BA114" i="8"/>
  <c r="BA105" i="8"/>
  <c r="BJ213" i="8"/>
  <c r="BK213" i="8" s="1"/>
  <c r="BL213" i="8" s="1"/>
  <c r="BL209" i="8"/>
  <c r="BA209" i="8"/>
  <c r="BM44" i="8"/>
  <c r="BJ216" i="8"/>
  <c r="BO83" i="8"/>
  <c r="BA31" i="8"/>
  <c r="BM17" i="8"/>
  <c r="BL163" i="8"/>
  <c r="BA163" i="8"/>
  <c r="BA191" i="8"/>
  <c r="BJ191" i="8"/>
  <c r="BK191" i="8" s="1"/>
  <c r="BL191" i="8" s="1"/>
  <c r="BK207" i="8"/>
  <c r="BL123" i="8"/>
  <c r="BA123" i="8"/>
  <c r="BA49" i="8"/>
  <c r="AZ238" i="8"/>
  <c r="BK5" i="8"/>
  <c r="BK46" i="8"/>
  <c r="BI50" i="8"/>
  <c r="AZ50" i="8"/>
  <c r="BL194" i="8"/>
  <c r="BA194" i="8"/>
  <c r="BO74" i="8"/>
  <c r="BN33" i="8"/>
  <c r="BB33" i="8" s="1"/>
  <c r="BO33" i="8"/>
  <c r="BM201" i="8"/>
  <c r="BN201" i="8" s="1"/>
  <c r="BO201" i="8" s="1"/>
  <c r="BB201" i="8"/>
  <c r="BI246" i="8"/>
  <c r="AZ246" i="8"/>
  <c r="BM42" i="8"/>
  <c r="BK132" i="8"/>
  <c r="BK172" i="8"/>
  <c r="BO102" i="8"/>
  <c r="BK71" i="8"/>
  <c r="BN51" i="8"/>
  <c r="BB51" i="8" s="1"/>
  <c r="BO51" i="8"/>
  <c r="BL205" i="8"/>
  <c r="BA205" i="8"/>
  <c r="BJ160" i="8"/>
  <c r="BO127" i="8"/>
  <c r="AZ103" i="8"/>
  <c r="BM75" i="8"/>
  <c r="AZ155" i="8"/>
  <c r="BM136" i="8"/>
  <c r="BM139" i="8"/>
  <c r="BJ27" i="8"/>
  <c r="BI66" i="8"/>
  <c r="AZ66" i="8"/>
  <c r="BL220" i="8"/>
  <c r="BA220" i="8"/>
  <c r="BA150" i="8"/>
  <c r="BO63" i="8"/>
  <c r="BO122" i="8"/>
  <c r="BA52" i="8"/>
  <c r="BM131" i="8"/>
  <c r="BA125" i="8"/>
  <c r="BK214" i="8"/>
  <c r="BA128" i="8"/>
  <c r="BA176" i="7"/>
  <c r="AZ167" i="7"/>
  <c r="AY47" i="7"/>
  <c r="AZ54" i="7"/>
  <c r="BK187" i="7"/>
  <c r="AZ187" i="7"/>
  <c r="BK17" i="7"/>
  <c r="AZ17" i="7"/>
  <c r="BM192" i="7"/>
  <c r="BN192" i="7" s="1"/>
  <c r="BM119" i="7"/>
  <c r="BN119" i="7"/>
  <c r="AZ104" i="7"/>
  <c r="BI104" i="7"/>
  <c r="BJ104" i="7" s="1"/>
  <c r="BK104" i="7" s="1"/>
  <c r="BL171" i="7"/>
  <c r="BM171" i="7" s="1"/>
  <c r="BN171" i="7" s="1"/>
  <c r="BI142" i="7"/>
  <c r="BJ142" i="7" s="1"/>
  <c r="BK142" i="7" s="1"/>
  <c r="BJ183" i="7"/>
  <c r="BK183" i="7" s="1"/>
  <c r="BH39" i="7"/>
  <c r="AY39" i="7"/>
  <c r="BL247" i="7"/>
  <c r="BJ60" i="7"/>
  <c r="BK60" i="7" s="1"/>
  <c r="BJ226" i="7"/>
  <c r="BK226" i="7" s="1"/>
  <c r="BI33" i="7"/>
  <c r="BJ33" i="7" s="1"/>
  <c r="BK33" i="7" s="1"/>
  <c r="AZ33" i="7"/>
  <c r="BI61" i="7"/>
  <c r="BL221" i="7"/>
  <c r="BM221" i="7" s="1"/>
  <c r="BA221" i="7"/>
  <c r="BI8" i="7"/>
  <c r="BJ8" i="7" s="1"/>
  <c r="BK8" i="7" s="1"/>
  <c r="BK77" i="7"/>
  <c r="AZ77" i="7"/>
  <c r="BI235" i="7"/>
  <c r="BJ235" i="7" s="1"/>
  <c r="BK235" i="7" s="1"/>
  <c r="BM112" i="7"/>
  <c r="BN112" i="7"/>
  <c r="BI213" i="7"/>
  <c r="BJ213" i="7" s="1"/>
  <c r="BK213" i="7" s="1"/>
  <c r="AZ213" i="7"/>
  <c r="BK132" i="7"/>
  <c r="AZ132" i="7"/>
  <c r="BJ37" i="7"/>
  <c r="BK37" i="7" s="1"/>
  <c r="BI95" i="7"/>
  <c r="BJ95" i="7" s="1"/>
  <c r="BK95" i="7" s="1"/>
  <c r="BM21" i="7"/>
  <c r="BN21" i="7"/>
  <c r="BJ217" i="7"/>
  <c r="BK217" i="7" s="1"/>
  <c r="BM70" i="7"/>
  <c r="BN70" i="7"/>
  <c r="BL202" i="7"/>
  <c r="BM202" i="7" s="1"/>
  <c r="BA202" i="7"/>
  <c r="BL205" i="7"/>
  <c r="BI34" i="7"/>
  <c r="BJ34" i="7" s="1"/>
  <c r="BK34" i="7" s="1"/>
  <c r="AY79" i="7"/>
  <c r="BM130" i="7"/>
  <c r="BN130" i="7"/>
  <c r="AZ89" i="7"/>
  <c r="BH5" i="7"/>
  <c r="AY5" i="7"/>
  <c r="AZ60" i="7"/>
  <c r="BA75" i="7"/>
  <c r="BG131" i="7"/>
  <c r="BL201" i="7"/>
  <c r="BM201" i="7" s="1"/>
  <c r="BN201" i="7" s="1"/>
  <c r="BA112" i="7"/>
  <c r="BA63" i="7"/>
  <c r="BL149" i="7"/>
  <c r="BM149" i="7" s="1"/>
  <c r="BN149" i="7"/>
  <c r="BA124" i="7"/>
  <c r="BL45" i="7"/>
  <c r="BJ191" i="7"/>
  <c r="BK191" i="7" s="1"/>
  <c r="BA21" i="7"/>
  <c r="AZ217" i="7"/>
  <c r="BA70" i="7"/>
  <c r="AZ202" i="7"/>
  <c r="BL182" i="7"/>
  <c r="BM182" i="7" s="1"/>
  <c r="BA182" i="7"/>
  <c r="BN182" i="7"/>
  <c r="BI51" i="7"/>
  <c r="BK159" i="7"/>
  <c r="AZ159" i="7"/>
  <c r="BM223" i="7"/>
  <c r="BA223" i="7" s="1"/>
  <c r="BM208" i="7"/>
  <c r="BA208" i="7" s="1"/>
  <c r="BN208" i="7"/>
  <c r="BN188" i="7"/>
  <c r="BI86" i="7"/>
  <c r="BJ86" i="7" s="1"/>
  <c r="BK86" i="7" s="1"/>
  <c r="AZ86" i="7"/>
  <c r="BI23" i="7"/>
  <c r="AZ156" i="7"/>
  <c r="BI156" i="7"/>
  <c r="BJ156" i="7" s="1"/>
  <c r="BK156" i="7" s="1"/>
  <c r="BI35" i="7"/>
  <c r="BI204" i="7"/>
  <c r="BA130" i="7"/>
  <c r="BM145" i="7"/>
  <c r="BA145" i="7" s="1"/>
  <c r="BN145" i="7"/>
  <c r="BJ169" i="7"/>
  <c r="BL134" i="7"/>
  <c r="BL153" i="7"/>
  <c r="BA246" i="7"/>
  <c r="BK163" i="7"/>
  <c r="AZ163" i="7"/>
  <c r="BN222" i="7"/>
  <c r="AZ201" i="7"/>
  <c r="BJ11" i="7"/>
  <c r="BI52" i="7"/>
  <c r="BN126" i="7"/>
  <c r="BJ48" i="7"/>
  <c r="AZ80" i="7"/>
  <c r="BL46" i="7"/>
  <c r="BL230" i="7"/>
  <c r="BM230" i="7" s="1"/>
  <c r="BJ133" i="7"/>
  <c r="BN116" i="7"/>
  <c r="BJ160" i="7"/>
  <c r="AZ45" i="7"/>
  <c r="AZ191" i="7"/>
  <c r="BL194" i="7"/>
  <c r="BA119" i="7"/>
  <c r="BH151" i="7"/>
  <c r="AY151" i="7"/>
  <c r="BN234" i="7"/>
  <c r="BK241" i="7"/>
  <c r="AZ241" i="7"/>
  <c r="BL4" i="7"/>
  <c r="AZ14" i="7"/>
  <c r="BL57" i="7"/>
  <c r="AY23" i="7"/>
  <c r="AY180" i="7"/>
  <c r="BL141" i="7"/>
  <c r="BA196" i="7"/>
  <c r="AZ171" i="7"/>
  <c r="BL22" i="7"/>
  <c r="BL87" i="7"/>
  <c r="BL18" i="7"/>
  <c r="BI251" i="7"/>
  <c r="BJ251" i="7" s="1"/>
  <c r="BK251" i="7" s="1"/>
  <c r="AZ251" i="7"/>
  <c r="BI240" i="7"/>
  <c r="BJ240" i="7" s="1"/>
  <c r="BK240" i="7" s="1"/>
  <c r="AZ240" i="7"/>
  <c r="BM62" i="7"/>
  <c r="BA62" i="7" s="1"/>
  <c r="BN62" i="7"/>
  <c r="BA50" i="7"/>
  <c r="AY172" i="7"/>
  <c r="BN196" i="7"/>
  <c r="BJ114" i="7"/>
  <c r="BL181" i="7"/>
  <c r="BM181" i="7" s="1"/>
  <c r="AY3" i="7"/>
  <c r="BK7" i="7"/>
  <c r="AZ7" i="7"/>
  <c r="BJ219" i="7"/>
  <c r="BK219" i="7" s="1"/>
  <c r="BI255" i="7"/>
  <c r="BJ255" i="7" s="1"/>
  <c r="BK255" i="7" s="1"/>
  <c r="AZ255" i="7"/>
  <c r="BL66" i="7"/>
  <c r="BM66" i="7" s="1"/>
  <c r="BA66" i="7"/>
  <c r="BI72" i="7"/>
  <c r="BM120" i="7"/>
  <c r="BN120" i="7" s="1"/>
  <c r="BI147" i="7"/>
  <c r="BH161" i="7"/>
  <c r="AY161" i="7"/>
  <c r="BI78" i="7"/>
  <c r="BJ78" i="7" s="1"/>
  <c r="BK78" i="7" s="1"/>
  <c r="AZ78" i="7"/>
  <c r="AZ247" i="7"/>
  <c r="BJ157" i="7"/>
  <c r="BK157" i="7" s="1"/>
  <c r="BK85" i="7"/>
  <c r="AZ85" i="7"/>
  <c r="BL252" i="7"/>
  <c r="BI220" i="7"/>
  <c r="BI236" i="7"/>
  <c r="BI229" i="7"/>
  <c r="BJ229" i="7" s="1"/>
  <c r="BK229" i="7" s="1"/>
  <c r="AZ229" i="7"/>
  <c r="BI190" i="7"/>
  <c r="BL64" i="7"/>
  <c r="AY52" i="7"/>
  <c r="BI180" i="7"/>
  <c r="BJ180" i="7" s="1"/>
  <c r="BK180" i="7" s="1"/>
  <c r="AZ180" i="7"/>
  <c r="BI53" i="7"/>
  <c r="BM106" i="7"/>
  <c r="BA106" i="7" s="1"/>
  <c r="BN106" i="7"/>
  <c r="BJ68" i="7"/>
  <c r="BK68" i="7" s="1"/>
  <c r="BJ123" i="7"/>
  <c r="BK123" i="7" s="1"/>
  <c r="BM41" i="7"/>
  <c r="BA41" i="7" s="1"/>
  <c r="BN41" i="7"/>
  <c r="BJ136" i="7"/>
  <c r="AZ44" i="7"/>
  <c r="BN117" i="7"/>
  <c r="BM176" i="7"/>
  <c r="BN176" i="7"/>
  <c r="BJ93" i="7"/>
  <c r="BK243" i="7"/>
  <c r="AZ243" i="7"/>
  <c r="AZ181" i="7"/>
  <c r="AZ107" i="7"/>
  <c r="BN30" i="7"/>
  <c r="BL129" i="7"/>
  <c r="BL170" i="7"/>
  <c r="BM198" i="7"/>
  <c r="BA198" i="7" s="1"/>
  <c r="BI186" i="7"/>
  <c r="BJ186" i="7" s="1"/>
  <c r="BK186" i="7" s="1"/>
  <c r="AZ219" i="7"/>
  <c r="AZ27" i="7"/>
  <c r="BN9" i="7"/>
  <c r="BI19" i="7"/>
  <c r="BJ19" i="7" s="1"/>
  <c r="BK19" i="7" s="1"/>
  <c r="BN206" i="7"/>
  <c r="BK227" i="7"/>
  <c r="AZ227" i="7"/>
  <c r="BH209" i="7"/>
  <c r="AY209" i="7"/>
  <c r="BM228" i="7"/>
  <c r="BA228" i="7" s="1"/>
  <c r="BN228" i="7"/>
  <c r="BN181" i="7"/>
  <c r="AZ157" i="7"/>
  <c r="BJ12" i="7"/>
  <c r="BJ174" i="7"/>
  <c r="BN139" i="7"/>
  <c r="AY254" i="7"/>
  <c r="BA239" i="7"/>
  <c r="BN197" i="7"/>
  <c r="AZ249" i="7"/>
  <c r="AZ87" i="7"/>
  <c r="AZ153" i="7"/>
  <c r="BG211" i="7"/>
  <c r="BH211" i="7" s="1"/>
  <c r="BI3" i="7"/>
  <c r="BH138" i="7"/>
  <c r="AY138" i="7"/>
  <c r="BJ122" i="7"/>
  <c r="BK122" i="7" s="1"/>
  <c r="BH148" i="7"/>
  <c r="AY148" i="7"/>
  <c r="BK69" i="7"/>
  <c r="AZ69" i="7"/>
  <c r="BL44" i="7"/>
  <c r="BM44" i="7" s="1"/>
  <c r="BN44" i="7" s="1"/>
  <c r="BJ54" i="7"/>
  <c r="BK54" i="7" s="1"/>
  <c r="BJ105" i="7"/>
  <c r="BK105" i="7" s="1"/>
  <c r="BL107" i="7"/>
  <c r="BM107" i="7" s="1"/>
  <c r="BA30" i="7"/>
  <c r="BL30" i="7"/>
  <c r="BM30" i="7" s="1"/>
  <c r="BL9" i="7"/>
  <c r="BM9" i="7" s="1"/>
  <c r="BN177" i="7"/>
  <c r="BL175" i="7"/>
  <c r="BM175" i="7" s="1"/>
  <c r="BL27" i="7"/>
  <c r="BM27" i="7" s="1"/>
  <c r="AZ210" i="7"/>
  <c r="BN66" i="7"/>
  <c r="BM179" i="7"/>
  <c r="BA179" i="7" s="1"/>
  <c r="BL31" i="7"/>
  <c r="BM31" i="7" s="1"/>
  <c r="BI74" i="7"/>
  <c r="BJ74" i="7" s="1"/>
  <c r="BK74" i="7" s="1"/>
  <c r="BI76" i="7"/>
  <c r="BJ76" i="7" s="1"/>
  <c r="BK76" i="7" s="1"/>
  <c r="BL59" i="7"/>
  <c r="BI195" i="7"/>
  <c r="BJ195" i="7" s="1"/>
  <c r="BK195" i="7" s="1"/>
  <c r="BI254" i="7"/>
  <c r="BL197" i="7"/>
  <c r="BM197" i="7" s="1"/>
  <c r="BI99" i="7"/>
  <c r="BJ99" i="7" s="1"/>
  <c r="BK99" i="7" s="1"/>
  <c r="AZ99" i="7"/>
  <c r="BL249" i="7"/>
  <c r="BK232" i="7"/>
  <c r="AZ232" i="7"/>
  <c r="BL103" i="7"/>
  <c r="AZ68" i="7"/>
  <c r="BJ92" i="7"/>
  <c r="BK224" i="7"/>
  <c r="AZ224" i="7"/>
  <c r="BJ146" i="7"/>
  <c r="BK146" i="7" s="1"/>
  <c r="BI110" i="7"/>
  <c r="BJ110" i="7" s="1"/>
  <c r="BK110" i="7" s="1"/>
  <c r="AZ110" i="7"/>
  <c r="AZ237" i="7"/>
  <c r="AZ105" i="7"/>
  <c r="BM121" i="7"/>
  <c r="BA121" i="7" s="1"/>
  <c r="BA253" i="7"/>
  <c r="BA125" i="7"/>
  <c r="AZ9" i="7"/>
  <c r="BI115" i="7"/>
  <c r="BM43" i="7"/>
  <c r="BN43" i="7"/>
  <c r="BN245" i="7"/>
  <c r="BH164" i="7"/>
  <c r="AY164" i="7"/>
  <c r="BA210" i="7"/>
  <c r="BL210" i="7"/>
  <c r="BM210" i="7" s="1"/>
  <c r="BN210" i="7" s="1"/>
  <c r="BI225" i="7"/>
  <c r="BJ225" i="7" s="1"/>
  <c r="BK225" i="7" s="1"/>
  <c r="AZ225" i="7"/>
  <c r="BI173" i="7"/>
  <c r="BI168" i="7"/>
  <c r="BJ10" i="7"/>
  <c r="BK10" i="7" s="1"/>
  <c r="BJ25" i="7"/>
  <c r="BK25" i="7" s="1"/>
  <c r="BA203" i="7"/>
  <c r="BM15" i="7"/>
  <c r="BN15" i="7" s="1"/>
  <c r="AZ59" i="7"/>
  <c r="BL67" i="7"/>
  <c r="BL150" i="7"/>
  <c r="AZ134" i="7"/>
  <c r="BK26" i="7"/>
  <c r="AZ26" i="7"/>
  <c r="BM128" i="7"/>
  <c r="BA128" i="7" s="1"/>
  <c r="BI79" i="7"/>
  <c r="BJ79" i="7" s="1"/>
  <c r="BK79" i="7" s="1"/>
  <c r="BJ109" i="7"/>
  <c r="BK109" i="7" s="1"/>
  <c r="BK144" i="7"/>
  <c r="AZ144" i="7"/>
  <c r="BH214" i="7"/>
  <c r="AY214" i="7"/>
  <c r="BJ167" i="7"/>
  <c r="BK167" i="7" s="1"/>
  <c r="BI102" i="7"/>
  <c r="BJ102" i="7" s="1"/>
  <c r="BK102" i="7" s="1"/>
  <c r="BM71" i="7"/>
  <c r="BA71" i="7" s="1"/>
  <c r="BI200" i="7"/>
  <c r="BJ200" i="7" s="1"/>
  <c r="BK200" i="7" s="1"/>
  <c r="BL14" i="7"/>
  <c r="BG98" i="7"/>
  <c r="BM91" i="7"/>
  <c r="BA91" i="7" s="1"/>
  <c r="BJ218" i="7"/>
  <c r="BK218" i="7" s="1"/>
  <c r="BJ166" i="7"/>
  <c r="BI88" i="7"/>
  <c r="BK49" i="7"/>
  <c r="AZ49" i="7"/>
  <c r="BJ165" i="7"/>
  <c r="BK165" i="7" s="1"/>
  <c r="BI118" i="7"/>
  <c r="BJ118" i="7" s="1"/>
  <c r="BK118" i="7" s="1"/>
  <c r="AZ118" i="7"/>
  <c r="BM96" i="7"/>
  <c r="BA96" i="7" s="1"/>
  <c r="BH13" i="7"/>
  <c r="AY13" i="7"/>
  <c r="BH127" i="7"/>
  <c r="AY127" i="7"/>
  <c r="BJ155" i="7"/>
  <c r="AZ218" i="7"/>
  <c r="BI73" i="7"/>
  <c r="BL89" i="7"/>
  <c r="AY88" i="7"/>
  <c r="BG47" i="7"/>
  <c r="BH47" i="7" s="1"/>
  <c r="BI231" i="7"/>
  <c r="BL80" i="7"/>
  <c r="BI29" i="7"/>
  <c r="BM233" i="7"/>
  <c r="BA233" i="7" s="1"/>
  <c r="BK178" i="7"/>
  <c r="AZ178" i="7"/>
  <c r="BL237" i="7"/>
  <c r="BH94" i="7"/>
  <c r="AY94" i="7"/>
  <c r="BM65" i="7"/>
  <c r="BN65" i="7" s="1"/>
  <c r="BH113" i="7"/>
  <c r="AY113" i="7"/>
  <c r="BK38" i="7"/>
  <c r="AZ38" i="7"/>
  <c r="BL108" i="7"/>
  <c r="BI32" i="7"/>
  <c r="BH238" i="7"/>
  <c r="AY238" i="7"/>
  <c r="BK215" i="7"/>
  <c r="AZ215" i="7"/>
  <c r="BI172" i="7"/>
  <c r="AZ22" i="7"/>
  <c r="BA139" i="7"/>
  <c r="BH28" i="7"/>
  <c r="AY28" i="7"/>
  <c r="BH137" i="7"/>
  <c r="AY137" i="7"/>
  <c r="AY32" i="7"/>
  <c r="BI100" i="7"/>
  <c r="BJ100" i="7" s="1"/>
  <c r="BK100" i="7" s="1"/>
  <c r="BL140" i="7"/>
  <c r="BM36" i="7"/>
  <c r="BA36" i="7" s="1"/>
  <c r="BN36" i="7"/>
  <c r="AY53" i="7"/>
  <c r="BA177" i="7"/>
  <c r="AZ108" i="7"/>
  <c r="BI216" i="7"/>
  <c r="BJ216" i="7" s="1"/>
  <c r="BK216" i="7" s="1"/>
  <c r="BL40" i="7"/>
  <c r="BM40" i="7" s="1"/>
  <c r="BN40" i="7" s="1"/>
  <c r="AZ140" i="7"/>
  <c r="BN63" i="7"/>
  <c r="BA116" i="7"/>
  <c r="BI2" i="7"/>
  <c r="AY110" i="7"/>
  <c r="BL101" i="7"/>
  <c r="BL20" i="7"/>
  <c r="BM20" i="7" s="1"/>
  <c r="BN20" i="7" s="1"/>
  <c r="BI81" i="7"/>
  <c r="BJ81" i="7" s="1"/>
  <c r="BK81" i="7" s="1"/>
  <c r="AZ81" i="7"/>
  <c r="BN221" i="7"/>
  <c r="BH189" i="7"/>
  <c r="AY189" i="7"/>
  <c r="BA43" i="7"/>
  <c r="BA90" i="7"/>
  <c r="BM154" i="7"/>
  <c r="BA154" i="7" s="1"/>
  <c r="BJ56" i="7"/>
  <c r="AY168" i="7"/>
  <c r="BJ24" i="7"/>
  <c r="BJ199" i="7"/>
  <c r="BI82" i="7"/>
  <c r="BL58" i="7"/>
  <c r="AZ67" i="7"/>
  <c r="AZ205" i="7"/>
  <c r="BL143" i="7"/>
  <c r="BH244" i="7"/>
  <c r="AY244" i="7"/>
  <c r="BL207" i="7"/>
  <c r="BM207" i="7" s="1"/>
  <c r="BN207" i="7" s="1"/>
  <c r="AY34" i="7"/>
  <c r="AZ221" i="7"/>
  <c r="BO179" i="8" l="1"/>
  <c r="BO170" i="8"/>
  <c r="BA120" i="8"/>
  <c r="BA185" i="8"/>
  <c r="BA19" i="8"/>
  <c r="BB102" i="8"/>
  <c r="BB58" i="8"/>
  <c r="BA112" i="8"/>
  <c r="AZ62" i="8"/>
  <c r="BO195" i="8"/>
  <c r="BB43" i="8"/>
  <c r="BA109" i="8"/>
  <c r="BA116" i="8"/>
  <c r="BB49" i="8"/>
  <c r="BB127" i="8"/>
  <c r="BA153" i="8"/>
  <c r="BO93" i="8"/>
  <c r="BA38" i="8"/>
  <c r="BO121" i="8"/>
  <c r="BO188" i="8"/>
  <c r="BB105" i="8"/>
  <c r="BB240" i="8"/>
  <c r="BA176" i="8"/>
  <c r="BB195" i="8"/>
  <c r="BA13" i="8"/>
  <c r="BB111" i="8"/>
  <c r="BA234" i="8"/>
  <c r="BA59" i="8"/>
  <c r="BO156" i="8"/>
  <c r="BB192" i="8"/>
  <c r="BB254" i="8"/>
  <c r="BM221" i="8"/>
  <c r="BB83" i="8"/>
  <c r="BB52" i="8"/>
  <c r="BL138" i="8"/>
  <c r="BA138" i="8"/>
  <c r="BK217" i="8"/>
  <c r="BN150" i="8"/>
  <c r="BB150" i="8" s="1"/>
  <c r="BO150" i="8"/>
  <c r="BK189" i="8"/>
  <c r="BL189" i="8" s="1"/>
  <c r="BJ251" i="8"/>
  <c r="BK251" i="8" s="1"/>
  <c r="BL251" i="8" s="1"/>
  <c r="BN164" i="8"/>
  <c r="BO164" i="8" s="1"/>
  <c r="BK147" i="8"/>
  <c r="BL147" i="8" s="1"/>
  <c r="BB225" i="8"/>
  <c r="BL144" i="8"/>
  <c r="BA144" i="8"/>
  <c r="BN11" i="8"/>
  <c r="BO11" i="8" s="1"/>
  <c r="BM108" i="8"/>
  <c r="BN108" i="8" s="1"/>
  <c r="BO108" i="8" s="1"/>
  <c r="BN89" i="8"/>
  <c r="BO89" i="8"/>
  <c r="BA110" i="8"/>
  <c r="BM72" i="8"/>
  <c r="BN16" i="8"/>
  <c r="BB16" i="8" s="1"/>
  <c r="BO16" i="8"/>
  <c r="BB73" i="8"/>
  <c r="BA67" i="8"/>
  <c r="BM109" i="8"/>
  <c r="BB80" i="8"/>
  <c r="BM80" i="8"/>
  <c r="BN80" i="8" s="1"/>
  <c r="BO80" i="8"/>
  <c r="BM114" i="8"/>
  <c r="BM182" i="8"/>
  <c r="BJ66" i="8"/>
  <c r="BK66" i="8" s="1"/>
  <c r="BL66" i="8" s="1"/>
  <c r="BL71" i="8"/>
  <c r="BA71" i="8"/>
  <c r="BL207" i="8"/>
  <c r="BA207" i="8"/>
  <c r="BN44" i="8"/>
  <c r="BB44" i="8" s="1"/>
  <c r="BO44" i="8"/>
  <c r="BL56" i="8"/>
  <c r="BA56" i="8"/>
  <c r="BB86" i="8"/>
  <c r="BK227" i="8"/>
  <c r="BL227" i="8" s="1"/>
  <c r="BM26" i="8"/>
  <c r="BN26" i="8" s="1"/>
  <c r="BM231" i="8"/>
  <c r="BM153" i="8"/>
  <c r="BM103" i="8"/>
  <c r="BB179" i="8"/>
  <c r="BB78" i="8"/>
  <c r="BB11" i="8"/>
  <c r="BM68" i="8"/>
  <c r="BN68" i="8" s="1"/>
  <c r="BB68" i="8"/>
  <c r="BO68" i="8"/>
  <c r="BM155" i="8"/>
  <c r="BM60" i="8"/>
  <c r="BN60" i="8" s="1"/>
  <c r="BB60" i="8"/>
  <c r="BO60" i="8"/>
  <c r="BB104" i="8"/>
  <c r="BB89" i="8"/>
  <c r="BA61" i="8"/>
  <c r="BB167" i="8"/>
  <c r="BK157" i="8"/>
  <c r="BM134" i="8"/>
  <c r="BN134" i="8" s="1"/>
  <c r="BB134" i="8"/>
  <c r="BO134" i="8"/>
  <c r="BO86" i="8"/>
  <c r="BJ62" i="8"/>
  <c r="BA140" i="8"/>
  <c r="AZ142" i="8"/>
  <c r="BL244" i="8"/>
  <c r="BA244" i="8"/>
  <c r="BM124" i="8"/>
  <c r="BN124" i="8" s="1"/>
  <c r="BM165" i="8"/>
  <c r="BM220" i="8"/>
  <c r="BN220" i="8" s="1"/>
  <c r="BL214" i="8"/>
  <c r="BA214" i="8"/>
  <c r="BM191" i="8"/>
  <c r="BN191" i="8" s="1"/>
  <c r="BO191" i="8" s="1"/>
  <c r="BB191" i="8"/>
  <c r="BA130" i="8"/>
  <c r="BK235" i="8"/>
  <c r="BL235" i="8" s="1"/>
  <c r="BN96" i="8"/>
  <c r="BB96" i="8" s="1"/>
  <c r="BO96" i="8"/>
  <c r="BN14" i="8"/>
  <c r="BB14" i="8" s="1"/>
  <c r="BO14" i="8"/>
  <c r="BM120" i="8"/>
  <c r="BN120" i="8" s="1"/>
  <c r="BO120" i="8" s="1"/>
  <c r="BN90" i="8"/>
  <c r="BB90" i="8" s="1"/>
  <c r="BN125" i="8"/>
  <c r="BO125" i="8" s="1"/>
  <c r="BB121" i="8"/>
  <c r="BN224" i="8"/>
  <c r="BB224" i="8" s="1"/>
  <c r="BO224" i="8"/>
  <c r="BM15" i="8"/>
  <c r="BN15" i="8" s="1"/>
  <c r="BO15" i="8" s="1"/>
  <c r="BA236" i="8"/>
  <c r="BN126" i="8"/>
  <c r="BB126" i="8" s="1"/>
  <c r="BO126" i="8"/>
  <c r="BN212" i="8"/>
  <c r="BO212" i="8" s="1"/>
  <c r="BM140" i="8"/>
  <c r="BM25" i="8"/>
  <c r="BN25" i="8" s="1"/>
  <c r="BM32" i="8"/>
  <c r="BN32" i="8" s="1"/>
  <c r="BB32" i="8"/>
  <c r="BO32" i="8"/>
  <c r="BJ159" i="8"/>
  <c r="BL204" i="8"/>
  <c r="BA204" i="8"/>
  <c r="BO47" i="8"/>
  <c r="BJ246" i="8"/>
  <c r="BK246" i="8" s="1"/>
  <c r="BL246" i="8" s="1"/>
  <c r="BM168" i="8"/>
  <c r="BM19" i="8"/>
  <c r="BJ50" i="8"/>
  <c r="BK50" i="8" s="1"/>
  <c r="BL50" i="8" s="1"/>
  <c r="BM54" i="8"/>
  <c r="BN54" i="8" s="1"/>
  <c r="BN133" i="8"/>
  <c r="BB133" i="8" s="1"/>
  <c r="BO133" i="8"/>
  <c r="BA235" i="8"/>
  <c r="BM116" i="8"/>
  <c r="BL9" i="8"/>
  <c r="BA9" i="8"/>
  <c r="BN192" i="8"/>
  <c r="BO192" i="8"/>
  <c r="BB81" i="8"/>
  <c r="BM53" i="8"/>
  <c r="BN53" i="8" s="1"/>
  <c r="BO53" i="8"/>
  <c r="BM84" i="8"/>
  <c r="BN84" i="8" s="1"/>
  <c r="BO84" i="8"/>
  <c r="BB125" i="8"/>
  <c r="BM226" i="8"/>
  <c r="BN226" i="8" s="1"/>
  <c r="BO226" i="8" s="1"/>
  <c r="BJ141" i="8"/>
  <c r="BM4" i="8"/>
  <c r="BN4" i="8" s="1"/>
  <c r="BO4" i="8" s="1"/>
  <c r="BM6" i="8"/>
  <c r="BN6" i="8" s="1"/>
  <c r="BB6" i="8"/>
  <c r="BO6" i="8"/>
  <c r="BN247" i="8"/>
  <c r="BB247" i="8" s="1"/>
  <c r="BO247" i="8"/>
  <c r="BM92" i="8"/>
  <c r="BN92" i="8" s="1"/>
  <c r="BO92" i="8" s="1"/>
  <c r="BB92" i="8"/>
  <c r="BM112" i="8"/>
  <c r="BJ107" i="8"/>
  <c r="BK107" i="8" s="1"/>
  <c r="BL107" i="8" s="1"/>
  <c r="BA107" i="8"/>
  <c r="BL250" i="8"/>
  <c r="BA250" i="8"/>
  <c r="BM3" i="8"/>
  <c r="BN3" i="8" s="1"/>
  <c r="BA72" i="8"/>
  <c r="BA15" i="8"/>
  <c r="BN131" i="8"/>
  <c r="BB131" i="8" s="1"/>
  <c r="BO131" i="8"/>
  <c r="BN139" i="8"/>
  <c r="BB139" i="8" s="1"/>
  <c r="BO139" i="8"/>
  <c r="BL46" i="8"/>
  <c r="BA46" i="8"/>
  <c r="BB163" i="8"/>
  <c r="BM163" i="8"/>
  <c r="BN163" i="8" s="1"/>
  <c r="BO163" i="8"/>
  <c r="BN208" i="8"/>
  <c r="BO208" i="8" s="1"/>
  <c r="BN149" i="8"/>
  <c r="BO149" i="8" s="1"/>
  <c r="BN177" i="8"/>
  <c r="BO177" i="8"/>
  <c r="BL113" i="8"/>
  <c r="BA113" i="8"/>
  <c r="BN128" i="8"/>
  <c r="BB128" i="8" s="1"/>
  <c r="BO128" i="8"/>
  <c r="BK186" i="8"/>
  <c r="BL186" i="8" s="1"/>
  <c r="BA23" i="8"/>
  <c r="BJ23" i="8"/>
  <c r="BK23" i="8" s="1"/>
  <c r="BL23" i="8" s="1"/>
  <c r="BM199" i="8"/>
  <c r="BN199" i="8" s="1"/>
  <c r="BO199" i="8" s="1"/>
  <c r="BJ7" i="8"/>
  <c r="BK7" i="8" s="1"/>
  <c r="BL7" i="8" s="1"/>
  <c r="BN245" i="8"/>
  <c r="BO245" i="8"/>
  <c r="BM198" i="8"/>
  <c r="BN198" i="8" s="1"/>
  <c r="BL132" i="8"/>
  <c r="BA132" i="8"/>
  <c r="BN17" i="8"/>
  <c r="BO17" i="8"/>
  <c r="BM213" i="8"/>
  <c r="BK242" i="8"/>
  <c r="BL242" i="8" s="1"/>
  <c r="BL118" i="8"/>
  <c r="BA118" i="8"/>
  <c r="BK222" i="8"/>
  <c r="BM55" i="8"/>
  <c r="BM173" i="8"/>
  <c r="BN173" i="8" s="1"/>
  <c r="BB173" i="8"/>
  <c r="BM184" i="8"/>
  <c r="BN184" i="8" s="1"/>
  <c r="BO184" i="8" s="1"/>
  <c r="BB245" i="8"/>
  <c r="BJ230" i="8"/>
  <c r="BK230" i="8" s="1"/>
  <c r="BL230" i="8" s="1"/>
  <c r="BM162" i="8"/>
  <c r="BN162" i="8" s="1"/>
  <c r="BM110" i="8"/>
  <c r="BJ82" i="8"/>
  <c r="BK82" i="8" s="1"/>
  <c r="BL82" i="8" s="1"/>
  <c r="BA25" i="8"/>
  <c r="BM205" i="8"/>
  <c r="BN205" i="8" s="1"/>
  <c r="BO205" i="8"/>
  <c r="BN42" i="8"/>
  <c r="BB42" i="8" s="1"/>
  <c r="BO42" i="8"/>
  <c r="BL5" i="8"/>
  <c r="BA5" i="8"/>
  <c r="BB17" i="8"/>
  <c r="BA213" i="8"/>
  <c r="BM45" i="8"/>
  <c r="BM166" i="8"/>
  <c r="BN166" i="8" s="1"/>
  <c r="BA55" i="8"/>
  <c r="BM178" i="8"/>
  <c r="BN178" i="8" s="1"/>
  <c r="BO178" i="8" s="1"/>
  <c r="BK180" i="8"/>
  <c r="BM183" i="8"/>
  <c r="BN183" i="8" s="1"/>
  <c r="BO183" i="8" s="1"/>
  <c r="BB183" i="8"/>
  <c r="BB47" i="8"/>
  <c r="BM101" i="8"/>
  <c r="BM59" i="8"/>
  <c r="BM137" i="8"/>
  <c r="BN137" i="8" s="1"/>
  <c r="BN136" i="8"/>
  <c r="BB136" i="8" s="1"/>
  <c r="BA45" i="8"/>
  <c r="BK238" i="8"/>
  <c r="BL238" i="8" s="1"/>
  <c r="BM176" i="8"/>
  <c r="BJ2" i="8"/>
  <c r="BK2" i="8" s="1"/>
  <c r="BL2" i="8" s="1"/>
  <c r="BK174" i="8"/>
  <c r="BL174" i="8" s="1"/>
  <c r="BM175" i="8"/>
  <c r="BN175" i="8" s="1"/>
  <c r="BO175" i="8"/>
  <c r="BM239" i="8"/>
  <c r="BN239" i="8" s="1"/>
  <c r="BO239" i="8" s="1"/>
  <c r="BB57" i="8"/>
  <c r="BM234" i="8"/>
  <c r="BL171" i="8"/>
  <c r="BA171" i="8"/>
  <c r="BN146" i="8"/>
  <c r="BB146" i="8" s="1"/>
  <c r="BN196" i="8"/>
  <c r="BO196" i="8" s="1"/>
  <c r="BM61" i="8"/>
  <c r="AZ159" i="8"/>
  <c r="BM67" i="8"/>
  <c r="BN91" i="8"/>
  <c r="BB91" i="8" s="1"/>
  <c r="BO91" i="8"/>
  <c r="BB40" i="8"/>
  <c r="BM115" i="8"/>
  <c r="BN115" i="8" s="1"/>
  <c r="BB115" i="8" s="1"/>
  <c r="BM158" i="8"/>
  <c r="BN158" i="8" s="1"/>
  <c r="BO158" i="8" s="1"/>
  <c r="BB158" i="8"/>
  <c r="BJ210" i="8"/>
  <c r="BK210" i="8" s="1"/>
  <c r="BL210" i="8" s="1"/>
  <c r="BA210" i="8"/>
  <c r="BM229" i="8"/>
  <c r="BN229" i="8" s="1"/>
  <c r="BO229" i="8" s="1"/>
  <c r="BB229" i="8"/>
  <c r="BM13" i="8"/>
  <c r="BM119" i="8"/>
  <c r="BN119" i="8" s="1"/>
  <c r="BO119" i="8" s="1"/>
  <c r="BN65" i="8"/>
  <c r="BO65" i="8"/>
  <c r="BL252" i="8"/>
  <c r="BA252" i="8"/>
  <c r="BB211" i="8"/>
  <c r="BK216" i="8"/>
  <c r="BL216" i="8" s="1"/>
  <c r="BL29" i="8"/>
  <c r="BA29" i="8"/>
  <c r="BL154" i="8"/>
  <c r="BA154" i="8"/>
  <c r="BM70" i="8"/>
  <c r="BN70" i="8" s="1"/>
  <c r="BK94" i="8"/>
  <c r="BN254" i="8"/>
  <c r="BO254" i="8"/>
  <c r="BM117" i="8"/>
  <c r="BL233" i="8"/>
  <c r="BA233" i="8"/>
  <c r="BM10" i="8"/>
  <c r="BM38" i="8"/>
  <c r="BA221" i="8"/>
  <c r="BJ248" i="8"/>
  <c r="BK248" i="8" s="1"/>
  <c r="BL248" i="8" s="1"/>
  <c r="BB65" i="8"/>
  <c r="BN143" i="8"/>
  <c r="BO143" i="8" s="1"/>
  <c r="BB69" i="8"/>
  <c r="BM236" i="8"/>
  <c r="BN75" i="8"/>
  <c r="BB75" i="8" s="1"/>
  <c r="BO75" i="8"/>
  <c r="BA10" i="8"/>
  <c r="BM194" i="8"/>
  <c r="BN194" i="8" s="1"/>
  <c r="BM123" i="8"/>
  <c r="BN123" i="8" s="1"/>
  <c r="BM130" i="8"/>
  <c r="BK148" i="8"/>
  <c r="BL148" i="8" s="1"/>
  <c r="BM41" i="8"/>
  <c r="BN41" i="8" s="1"/>
  <c r="BO41" i="8" s="1"/>
  <c r="BM185" i="8"/>
  <c r="BA117" i="8"/>
  <c r="BJ95" i="8"/>
  <c r="BK95" i="8" s="1"/>
  <c r="BL95" i="8" s="1"/>
  <c r="BL37" i="8"/>
  <c r="BA37" i="8"/>
  <c r="BM100" i="8"/>
  <c r="BN100" i="8" s="1"/>
  <c r="BM215" i="8"/>
  <c r="BN215" i="8" s="1"/>
  <c r="BO215" i="8" s="1"/>
  <c r="BJ142" i="8"/>
  <c r="BB143" i="8"/>
  <c r="BM181" i="8"/>
  <c r="BN181" i="8" s="1"/>
  <c r="BO181" i="8" s="1"/>
  <c r="BB24" i="8"/>
  <c r="BK27" i="8"/>
  <c r="BK160" i="8"/>
  <c r="BL172" i="8"/>
  <c r="BA172" i="8"/>
  <c r="BA101" i="8"/>
  <c r="BM209" i="8"/>
  <c r="BN209" i="8" s="1"/>
  <c r="BO209" i="8"/>
  <c r="BB31" i="8"/>
  <c r="BB208" i="8"/>
  <c r="BB149" i="8"/>
  <c r="BB177" i="8"/>
  <c r="BN98" i="8"/>
  <c r="BB98" i="8" s="1"/>
  <c r="BO98" i="8"/>
  <c r="BO39" i="8"/>
  <c r="BM8" i="8"/>
  <c r="BN8" i="8" s="1"/>
  <c r="BO8" i="8"/>
  <c r="BO173" i="8"/>
  <c r="BO58" i="8"/>
  <c r="BA198" i="8"/>
  <c r="BM202" i="8"/>
  <c r="BM79" i="8"/>
  <c r="BA161" i="8"/>
  <c r="BJ161" i="8"/>
  <c r="BK161" i="8" s="1"/>
  <c r="BL161" i="8" s="1"/>
  <c r="BM187" i="8"/>
  <c r="BN187" i="8" s="1"/>
  <c r="BB187" i="8"/>
  <c r="BO187" i="8"/>
  <c r="BM76" i="8"/>
  <c r="BN76" i="8" s="1"/>
  <c r="BO76" i="8" s="1"/>
  <c r="BB76" i="8"/>
  <c r="BO211" i="8"/>
  <c r="BB30" i="8"/>
  <c r="BO25" i="8"/>
  <c r="AZ147" i="7"/>
  <c r="AZ52" i="7"/>
  <c r="BJ2" i="7"/>
  <c r="BK2" i="7" s="1"/>
  <c r="BI137" i="7"/>
  <c r="BJ137" i="7" s="1"/>
  <c r="BK137" i="7" s="1"/>
  <c r="BK155" i="7"/>
  <c r="AZ155" i="7"/>
  <c r="BM14" i="7"/>
  <c r="BN14" i="7"/>
  <c r="BL195" i="7"/>
  <c r="BM195" i="7" s="1"/>
  <c r="BI148" i="7"/>
  <c r="BJ148" i="7" s="1"/>
  <c r="BK148" i="7" s="1"/>
  <c r="AZ148" i="7"/>
  <c r="BM129" i="7"/>
  <c r="BN129" i="7"/>
  <c r="BK114" i="7"/>
  <c r="AZ114" i="7"/>
  <c r="BK133" i="7"/>
  <c r="AZ133" i="7"/>
  <c r="BJ51" i="7"/>
  <c r="BK51" i="7" s="1"/>
  <c r="AZ2" i="7"/>
  <c r="BL49" i="7"/>
  <c r="BM49" i="7" s="1"/>
  <c r="BA49" i="7"/>
  <c r="BN49" i="7"/>
  <c r="BI214" i="7"/>
  <c r="BJ214" i="7" s="1"/>
  <c r="BK214" i="7" s="1"/>
  <c r="AZ195" i="7"/>
  <c r="AZ19" i="7"/>
  <c r="BA129" i="7"/>
  <c r="BN107" i="7"/>
  <c r="BM101" i="7"/>
  <c r="BA101" i="7" s="1"/>
  <c r="BN101" i="7"/>
  <c r="BL100" i="7"/>
  <c r="BM100" i="7" s="1"/>
  <c r="BA100" i="7"/>
  <c r="BM80" i="7"/>
  <c r="BN80" i="7" s="1"/>
  <c r="BJ73" i="7"/>
  <c r="BK73" i="7" s="1"/>
  <c r="BL102" i="7"/>
  <c r="BM102" i="7" s="1"/>
  <c r="BI211" i="7"/>
  <c r="BJ211" i="7" s="1"/>
  <c r="BK211" i="7" s="1"/>
  <c r="BL227" i="7"/>
  <c r="BM227" i="7" s="1"/>
  <c r="BA227" i="7"/>
  <c r="BL241" i="7"/>
  <c r="BM241" i="7" s="1"/>
  <c r="BN241" i="7" s="1"/>
  <c r="BK160" i="7"/>
  <c r="AZ160" i="7"/>
  <c r="BK48" i="7"/>
  <c r="AZ48" i="7"/>
  <c r="BM153" i="7"/>
  <c r="BN153" i="7"/>
  <c r="AZ37" i="7"/>
  <c r="BL34" i="7"/>
  <c r="BL183" i="7"/>
  <c r="BM183" i="7" s="1"/>
  <c r="BA183" i="7"/>
  <c r="AZ226" i="7"/>
  <c r="BL216" i="7"/>
  <c r="BI238" i="7"/>
  <c r="BJ238" i="7" s="1"/>
  <c r="BK238" i="7" s="1"/>
  <c r="BA80" i="7"/>
  <c r="BL165" i="7"/>
  <c r="BL225" i="7"/>
  <c r="BK92" i="7"/>
  <c r="AZ92" i="7"/>
  <c r="BA31" i="7"/>
  <c r="BA9" i="7"/>
  <c r="BA69" i="7"/>
  <c r="BL69" i="7"/>
  <c r="BM69" i="7" s="1"/>
  <c r="BN69" i="7" s="1"/>
  <c r="BK12" i="7"/>
  <c r="AZ12" i="7"/>
  <c r="BL157" i="7"/>
  <c r="BA181" i="7"/>
  <c r="BM141" i="7"/>
  <c r="BA141" i="7" s="1"/>
  <c r="BN141" i="7"/>
  <c r="BM134" i="7"/>
  <c r="BN134" i="7"/>
  <c r="BA201" i="7"/>
  <c r="AZ34" i="7"/>
  <c r="BL95" i="7"/>
  <c r="BL235" i="7"/>
  <c r="BN142" i="7"/>
  <c r="BA65" i="7"/>
  <c r="BI244" i="7"/>
  <c r="BJ244" i="7" s="1"/>
  <c r="BK244" i="7" s="1"/>
  <c r="BK199" i="7"/>
  <c r="AZ199" i="7"/>
  <c r="AZ216" i="7"/>
  <c r="BI94" i="7"/>
  <c r="BJ94" i="7" s="1"/>
  <c r="BK94" i="7" s="1"/>
  <c r="AZ94" i="7"/>
  <c r="BJ231" i="7"/>
  <c r="BA192" i="7"/>
  <c r="BH98" i="7"/>
  <c r="AY98" i="7"/>
  <c r="BL167" i="7"/>
  <c r="BL26" i="7"/>
  <c r="BM26" i="7" s="1"/>
  <c r="BN26" i="7" s="1"/>
  <c r="BN25" i="7"/>
  <c r="BN121" i="7"/>
  <c r="BJ254" i="7"/>
  <c r="BN179" i="7"/>
  <c r="BN19" i="7"/>
  <c r="BM170" i="7"/>
  <c r="BA170" i="7" s="1"/>
  <c r="BN170" i="7"/>
  <c r="BJ53" i="7"/>
  <c r="BL229" i="7"/>
  <c r="BJ72" i="7"/>
  <c r="BL251" i="7"/>
  <c r="BN180" i="7"/>
  <c r="BA134" i="7"/>
  <c r="BL156" i="7"/>
  <c r="BL159" i="7"/>
  <c r="BM159" i="7" s="1"/>
  <c r="BN159" i="7"/>
  <c r="BL191" i="7"/>
  <c r="BM205" i="7"/>
  <c r="BA205" i="7" s="1"/>
  <c r="BN205" i="7"/>
  <c r="AZ95" i="7"/>
  <c r="AZ235" i="7"/>
  <c r="BL33" i="7"/>
  <c r="AZ142" i="7"/>
  <c r="BL17" i="7"/>
  <c r="BL37" i="7"/>
  <c r="BL10" i="7"/>
  <c r="BL178" i="7"/>
  <c r="BM178" i="7" s="1"/>
  <c r="BA178" i="7"/>
  <c r="BM194" i="7"/>
  <c r="BN194" i="7" s="1"/>
  <c r="BL60" i="7"/>
  <c r="BM58" i="7"/>
  <c r="BN58" i="7"/>
  <c r="AZ165" i="7"/>
  <c r="AZ183" i="7"/>
  <c r="BI13" i="7"/>
  <c r="BJ13" i="7" s="1"/>
  <c r="BK13" i="7" s="1"/>
  <c r="AZ200" i="7"/>
  <c r="BJ168" i="7"/>
  <c r="BL110" i="7"/>
  <c r="BM110" i="7" s="1"/>
  <c r="BN110" i="7" s="1"/>
  <c r="BM249" i="7"/>
  <c r="BN249" i="7"/>
  <c r="BL76" i="7"/>
  <c r="BM76" i="7" s="1"/>
  <c r="BL105" i="7"/>
  <c r="BN31" i="7"/>
  <c r="BN175" i="7"/>
  <c r="BM252" i="7"/>
  <c r="BN252" i="7"/>
  <c r="BI161" i="7"/>
  <c r="BJ161" i="7" s="1"/>
  <c r="BK161" i="7" s="1"/>
  <c r="BA194" i="7"/>
  <c r="BL86" i="7"/>
  <c r="BA149" i="7"/>
  <c r="BI5" i="7"/>
  <c r="BJ5" i="7" s="1"/>
  <c r="BK5" i="7" s="1"/>
  <c r="AZ5" i="7"/>
  <c r="AZ8" i="7"/>
  <c r="BM247" i="7"/>
  <c r="BA247" i="7" s="1"/>
  <c r="BN247" i="7"/>
  <c r="BL104" i="7"/>
  <c r="AZ123" i="7"/>
  <c r="AZ122" i="7"/>
  <c r="BL77" i="7"/>
  <c r="BI28" i="7"/>
  <c r="BJ28" i="7" s="1"/>
  <c r="BK28" i="7" s="1"/>
  <c r="AZ28" i="7"/>
  <c r="BM59" i="7"/>
  <c r="BN59" i="7" s="1"/>
  <c r="AZ10" i="7"/>
  <c r="BL200" i="7"/>
  <c r="BA59" i="7"/>
  <c r="BA230" i="7"/>
  <c r="BA58" i="7"/>
  <c r="BL81" i="7"/>
  <c r="BM81" i="7" s="1"/>
  <c r="BN81" i="7" s="1"/>
  <c r="BA81" i="7"/>
  <c r="BM140" i="7"/>
  <c r="BA140" i="7" s="1"/>
  <c r="BL38" i="7"/>
  <c r="BM38" i="7" s="1"/>
  <c r="BN38" i="7"/>
  <c r="BN233" i="7"/>
  <c r="BN96" i="7"/>
  <c r="BK166" i="7"/>
  <c r="AZ166" i="7"/>
  <c r="BN71" i="7"/>
  <c r="BL109" i="7"/>
  <c r="BM67" i="7"/>
  <c r="BA67" i="7" s="1"/>
  <c r="BA249" i="7"/>
  <c r="AZ76" i="7"/>
  <c r="BA27" i="7"/>
  <c r="BN54" i="7"/>
  <c r="BI138" i="7"/>
  <c r="BJ138" i="7" s="1"/>
  <c r="BK138" i="7" s="1"/>
  <c r="BM64" i="7"/>
  <c r="BA64" i="7" s="1"/>
  <c r="BN64" i="7"/>
  <c r="BA252" i="7"/>
  <c r="BL219" i="7"/>
  <c r="BM22" i="7"/>
  <c r="BA22" i="7" s="1"/>
  <c r="BN217" i="7"/>
  <c r="BM45" i="7"/>
  <c r="BA45" i="7" s="1"/>
  <c r="BN45" i="7"/>
  <c r="BA232" i="7"/>
  <c r="BL232" i="7"/>
  <c r="BM232" i="7" s="1"/>
  <c r="BN232" i="7"/>
  <c r="BM87" i="7"/>
  <c r="BA87" i="7" s="1"/>
  <c r="BL8" i="7"/>
  <c r="BJ172" i="7"/>
  <c r="BK172" i="7" s="1"/>
  <c r="BM89" i="7"/>
  <c r="BA89" i="7" s="1"/>
  <c r="BN89" i="7"/>
  <c r="BL79" i="7"/>
  <c r="BJ173" i="7"/>
  <c r="BK173" i="7" s="1"/>
  <c r="BJ115" i="7"/>
  <c r="BK115" i="7" s="1"/>
  <c r="BL146" i="7"/>
  <c r="BM146" i="7" s="1"/>
  <c r="BL54" i="7"/>
  <c r="BM54" i="7" s="1"/>
  <c r="BA54" i="7" s="1"/>
  <c r="BI209" i="7"/>
  <c r="BJ209" i="7" s="1"/>
  <c r="BK209" i="7" s="1"/>
  <c r="BL186" i="7"/>
  <c r="BM186" i="7" s="1"/>
  <c r="BN186" i="7" s="1"/>
  <c r="BA186" i="7"/>
  <c r="BA243" i="7"/>
  <c r="BL243" i="7"/>
  <c r="BM243" i="7" s="1"/>
  <c r="BN243" i="7"/>
  <c r="BL123" i="7"/>
  <c r="BM123" i="7" s="1"/>
  <c r="BN123" i="7" s="1"/>
  <c r="BA123" i="7"/>
  <c r="BJ147" i="7"/>
  <c r="BK147" i="7" s="1"/>
  <c r="BM4" i="7"/>
  <c r="BA4" i="7" s="1"/>
  <c r="BN4" i="7"/>
  <c r="BM46" i="7"/>
  <c r="BA46" i="7" s="1"/>
  <c r="BL163" i="7"/>
  <c r="BM163" i="7" s="1"/>
  <c r="BA163" i="7"/>
  <c r="BA217" i="7"/>
  <c r="BL217" i="7"/>
  <c r="BM217" i="7" s="1"/>
  <c r="BL213" i="7"/>
  <c r="BM213" i="7" s="1"/>
  <c r="BN213" i="7" s="1"/>
  <c r="AZ109" i="7"/>
  <c r="BL226" i="7"/>
  <c r="AZ189" i="7"/>
  <c r="BI189" i="7"/>
  <c r="BJ189" i="7" s="1"/>
  <c r="BK189" i="7" s="1"/>
  <c r="BI164" i="7"/>
  <c r="BJ164" i="7" s="1"/>
  <c r="BK164" i="7" s="1"/>
  <c r="BA171" i="7"/>
  <c r="BL144" i="7"/>
  <c r="BM144" i="7" s="1"/>
  <c r="BN144" i="7" s="1"/>
  <c r="BL122" i="7"/>
  <c r="BJ220" i="7"/>
  <c r="BK56" i="7"/>
  <c r="AZ56" i="7"/>
  <c r="BA40" i="7"/>
  <c r="BI113" i="7"/>
  <c r="BJ113" i="7" s="1"/>
  <c r="BK113" i="7" s="1"/>
  <c r="BN102" i="7"/>
  <c r="AZ79" i="7"/>
  <c r="AZ173" i="7"/>
  <c r="BL99" i="7"/>
  <c r="BL74" i="7"/>
  <c r="BA175" i="7"/>
  <c r="BJ3" i="7"/>
  <c r="BA120" i="7"/>
  <c r="AZ186" i="7"/>
  <c r="BJ190" i="7"/>
  <c r="BK190" i="7" s="1"/>
  <c r="BL85" i="7"/>
  <c r="BM85" i="7" s="1"/>
  <c r="BA85" i="7"/>
  <c r="BN85" i="7"/>
  <c r="BL7" i="7"/>
  <c r="BM7" i="7" s="1"/>
  <c r="BN7" i="7"/>
  <c r="BN230" i="7"/>
  <c r="BJ204" i="7"/>
  <c r="BJ61" i="7"/>
  <c r="BK61" i="7" s="1"/>
  <c r="BI39" i="7"/>
  <c r="BJ39" i="7" s="1"/>
  <c r="BK39" i="7" s="1"/>
  <c r="AZ39" i="7"/>
  <c r="AY211" i="7"/>
  <c r="BM143" i="7"/>
  <c r="BA143" i="7" s="1"/>
  <c r="BN143" i="7"/>
  <c r="BJ32" i="7"/>
  <c r="BK32" i="7" s="1"/>
  <c r="BL25" i="7"/>
  <c r="BM25" i="7" s="1"/>
  <c r="BA25" i="7"/>
  <c r="BL19" i="7"/>
  <c r="BM19" i="7" s="1"/>
  <c r="BI151" i="7"/>
  <c r="BJ151" i="7" s="1"/>
  <c r="BK151" i="7" s="1"/>
  <c r="BJ52" i="7"/>
  <c r="BK52" i="7" s="1"/>
  <c r="BH131" i="7"/>
  <c r="AY131" i="7"/>
  <c r="BL142" i="7"/>
  <c r="BM142" i="7" s="1"/>
  <c r="BK24" i="7"/>
  <c r="AZ24" i="7"/>
  <c r="BM237" i="7"/>
  <c r="BA237" i="7" s="1"/>
  <c r="BN237" i="7"/>
  <c r="BA14" i="7"/>
  <c r="BM103" i="7"/>
  <c r="BA103" i="7" s="1"/>
  <c r="BN103" i="7"/>
  <c r="BJ236" i="7"/>
  <c r="BM18" i="7"/>
  <c r="BA18" i="7" s="1"/>
  <c r="BL187" i="7"/>
  <c r="BM187" i="7" s="1"/>
  <c r="BN187" i="7" s="1"/>
  <c r="AZ25" i="7"/>
  <c r="BI127" i="7"/>
  <c r="BJ127" i="7" s="1"/>
  <c r="BK127" i="7" s="1"/>
  <c r="AZ127" i="7"/>
  <c r="BA107" i="7"/>
  <c r="BK136" i="7"/>
  <c r="AZ136" i="7"/>
  <c r="BL180" i="7"/>
  <c r="BM180" i="7" s="1"/>
  <c r="BL78" i="7"/>
  <c r="BK11" i="7"/>
  <c r="AZ11" i="7"/>
  <c r="BK169" i="7"/>
  <c r="AZ169" i="7"/>
  <c r="BJ23" i="7"/>
  <c r="BM108" i="7"/>
  <c r="BA108" i="7" s="1"/>
  <c r="BI47" i="7"/>
  <c r="BJ88" i="7"/>
  <c r="BM150" i="7"/>
  <c r="BA150" i="7" s="1"/>
  <c r="BN150" i="7"/>
  <c r="BL255" i="7"/>
  <c r="BM255" i="7" s="1"/>
  <c r="BN255" i="7" s="1"/>
  <c r="BM57" i="7"/>
  <c r="BA57" i="7" s="1"/>
  <c r="BN57" i="7"/>
  <c r="BL132" i="7"/>
  <c r="BM132" i="7" s="1"/>
  <c r="BN132" i="7" s="1"/>
  <c r="BN202" i="7"/>
  <c r="BA15" i="7"/>
  <c r="BA20" i="7"/>
  <c r="BN100" i="7"/>
  <c r="BL218" i="7"/>
  <c r="BA207" i="7"/>
  <c r="BJ82" i="7"/>
  <c r="BN154" i="7"/>
  <c r="AZ146" i="7"/>
  <c r="AZ100" i="7"/>
  <c r="BL215" i="7"/>
  <c r="BM215" i="7" s="1"/>
  <c r="BN215" i="7"/>
  <c r="BJ29" i="7"/>
  <c r="AZ73" i="7"/>
  <c r="BL118" i="7"/>
  <c r="BN91" i="7"/>
  <c r="AZ102" i="7"/>
  <c r="BN128" i="7"/>
  <c r="BN27" i="7"/>
  <c r="BL224" i="7"/>
  <c r="BM224" i="7" s="1"/>
  <c r="BN224" i="7"/>
  <c r="BA197" i="7"/>
  <c r="AZ74" i="7"/>
  <c r="BA44" i="7"/>
  <c r="BK174" i="7"/>
  <c r="AZ174" i="7"/>
  <c r="BN198" i="7"/>
  <c r="BK93" i="7"/>
  <c r="AZ93" i="7"/>
  <c r="BL68" i="7"/>
  <c r="AZ190" i="7"/>
  <c r="BL240" i="7"/>
  <c r="BA153" i="7"/>
  <c r="BJ35" i="7"/>
  <c r="BN223" i="7"/>
  <c r="AZ61" i="7"/>
  <c r="BA246" i="8" l="1"/>
  <c r="BB54" i="8"/>
  <c r="BB8" i="8"/>
  <c r="BA174" i="8"/>
  <c r="BA186" i="8"/>
  <c r="BA189" i="8"/>
  <c r="BO115" i="8"/>
  <c r="BO136" i="8"/>
  <c r="BO166" i="8"/>
  <c r="BB199" i="8"/>
  <c r="BO3" i="8"/>
  <c r="BA50" i="8"/>
  <c r="BB25" i="8"/>
  <c r="BO90" i="8"/>
  <c r="BO70" i="8"/>
  <c r="BO220" i="8"/>
  <c r="BB226" i="8"/>
  <c r="BA148" i="8"/>
  <c r="BB215" i="8"/>
  <c r="BB164" i="8"/>
  <c r="BO124" i="8"/>
  <c r="BB70" i="8"/>
  <c r="BB239" i="8"/>
  <c r="BB137" i="8"/>
  <c r="BB162" i="8"/>
  <c r="BB212" i="8"/>
  <c r="BB220" i="8"/>
  <c r="BN202" i="8"/>
  <c r="BB202" i="8" s="1"/>
  <c r="BO202" i="8"/>
  <c r="BL160" i="8"/>
  <c r="BA160" i="8"/>
  <c r="BL94" i="8"/>
  <c r="BA94" i="8"/>
  <c r="BN234" i="8"/>
  <c r="BB234" i="8" s="1"/>
  <c r="BO234" i="8"/>
  <c r="BM230" i="8"/>
  <c r="BN230" i="8" s="1"/>
  <c r="BO230" i="8" s="1"/>
  <c r="BB230" i="8"/>
  <c r="BM9" i="8"/>
  <c r="BN9" i="8" s="1"/>
  <c r="BO9" i="8" s="1"/>
  <c r="BK159" i="8"/>
  <c r="BL159" i="8" s="1"/>
  <c r="BM214" i="8"/>
  <c r="BN214" i="8" s="1"/>
  <c r="BO214" i="8" s="1"/>
  <c r="BK62" i="8"/>
  <c r="BL62" i="8" s="1"/>
  <c r="BB41" i="8"/>
  <c r="BN38" i="8"/>
  <c r="BB38" i="8" s="1"/>
  <c r="BO38" i="8"/>
  <c r="BM210" i="8"/>
  <c r="BN210" i="8" s="1"/>
  <c r="BN67" i="8"/>
  <c r="BB67" i="8" s="1"/>
  <c r="BO67" i="8"/>
  <c r="BN176" i="8"/>
  <c r="BB176" i="8" s="1"/>
  <c r="BO176" i="8"/>
  <c r="BM118" i="8"/>
  <c r="BN118" i="8" s="1"/>
  <c r="BO118" i="8" s="1"/>
  <c r="BN116" i="8"/>
  <c r="BB116" i="8" s="1"/>
  <c r="BO116" i="8"/>
  <c r="BN19" i="8"/>
  <c r="BB19" i="8" s="1"/>
  <c r="BO19" i="8"/>
  <c r="BN103" i="8"/>
  <c r="BB103" i="8" s="1"/>
  <c r="BO103" i="8"/>
  <c r="BM227" i="8"/>
  <c r="BL27" i="8"/>
  <c r="BA27" i="8"/>
  <c r="BB100" i="8"/>
  <c r="BM252" i="8"/>
  <c r="BN252" i="8" s="1"/>
  <c r="BO252" i="8"/>
  <c r="BN101" i="8"/>
  <c r="BB101" i="8" s="1"/>
  <c r="BO101" i="8"/>
  <c r="BB166" i="8"/>
  <c r="BB205" i="8"/>
  <c r="BM46" i="8"/>
  <c r="BN46" i="8" s="1"/>
  <c r="BO46" i="8" s="1"/>
  <c r="BB46" i="8"/>
  <c r="BM250" i="8"/>
  <c r="BN250" i="8" s="1"/>
  <c r="BB250" i="8"/>
  <c r="BB15" i="8"/>
  <c r="BN153" i="8"/>
  <c r="BB153" i="8" s="1"/>
  <c r="BO153" i="8"/>
  <c r="BN10" i="8"/>
  <c r="BB10" i="8" s="1"/>
  <c r="BO10" i="8"/>
  <c r="BM238" i="8"/>
  <c r="BA242" i="8"/>
  <c r="BB184" i="8"/>
  <c r="BM7" i="8"/>
  <c r="BN7" i="8" s="1"/>
  <c r="BO7" i="8" s="1"/>
  <c r="BN182" i="8"/>
  <c r="BB182" i="8" s="1"/>
  <c r="BO182" i="8"/>
  <c r="BM5" i="8"/>
  <c r="BN5" i="8" s="1"/>
  <c r="BO5" i="8"/>
  <c r="BL222" i="8"/>
  <c r="BA222" i="8"/>
  <c r="BM132" i="8"/>
  <c r="BN132" i="8" s="1"/>
  <c r="BB132" i="8"/>
  <c r="BO132" i="8"/>
  <c r="BM244" i="8"/>
  <c r="BN244" i="8" s="1"/>
  <c r="BO244" i="8" s="1"/>
  <c r="BM251" i="8"/>
  <c r="BN251" i="8" s="1"/>
  <c r="BO251" i="8" s="1"/>
  <c r="BN221" i="8"/>
  <c r="BB221" i="8" s="1"/>
  <c r="BO221" i="8"/>
  <c r="BM172" i="8"/>
  <c r="BN172" i="8" s="1"/>
  <c r="BB172" i="8"/>
  <c r="BO172" i="8"/>
  <c r="BK142" i="8"/>
  <c r="BN185" i="8"/>
  <c r="BB185" i="8" s="1"/>
  <c r="BO185" i="8"/>
  <c r="BO194" i="8"/>
  <c r="BM248" i="8"/>
  <c r="BN248" i="8" s="1"/>
  <c r="BO248" i="8" s="1"/>
  <c r="BM216" i="8"/>
  <c r="BM171" i="8"/>
  <c r="BN171" i="8" s="1"/>
  <c r="BM2" i="8"/>
  <c r="BB178" i="8"/>
  <c r="BK141" i="8"/>
  <c r="BM204" i="8"/>
  <c r="BN204" i="8" s="1"/>
  <c r="BB204" i="8"/>
  <c r="BO204" i="8"/>
  <c r="BB26" i="8"/>
  <c r="BM71" i="8"/>
  <c r="BN71" i="8" s="1"/>
  <c r="BB71" i="8"/>
  <c r="BO71" i="8"/>
  <c r="BN109" i="8"/>
  <c r="BB109" i="8" s="1"/>
  <c r="BO109" i="8"/>
  <c r="BN79" i="8"/>
  <c r="BB79" i="8" s="1"/>
  <c r="BO79" i="8"/>
  <c r="BB194" i="8"/>
  <c r="BA248" i="8"/>
  <c r="BB196" i="8"/>
  <c r="BA2" i="8"/>
  <c r="BN59" i="8"/>
  <c r="BB59" i="8" s="1"/>
  <c r="BO59" i="8"/>
  <c r="BA230" i="8"/>
  <c r="BB198" i="8"/>
  <c r="BM186" i="8"/>
  <c r="BB3" i="8"/>
  <c r="BO198" i="8"/>
  <c r="BM50" i="8"/>
  <c r="BA159" i="8"/>
  <c r="BB120" i="8"/>
  <c r="BM189" i="8"/>
  <c r="BA66" i="8"/>
  <c r="BM148" i="8"/>
  <c r="BN61" i="8"/>
  <c r="BB61" i="8" s="1"/>
  <c r="BL217" i="8"/>
  <c r="BA217" i="8"/>
  <c r="BA7" i="8"/>
  <c r="BO162" i="8"/>
  <c r="BN130" i="8"/>
  <c r="BB130" i="8" s="1"/>
  <c r="BM154" i="8"/>
  <c r="BN154" i="8" s="1"/>
  <c r="BB154" i="8"/>
  <c r="BO154" i="8"/>
  <c r="BB119" i="8"/>
  <c r="BB175" i="8"/>
  <c r="BA82" i="8"/>
  <c r="BN213" i="8"/>
  <c r="BB213" i="8" s="1"/>
  <c r="BO213" i="8"/>
  <c r="BM107" i="8"/>
  <c r="BA227" i="8"/>
  <c r="BN231" i="8"/>
  <c r="BB231" i="8" s="1"/>
  <c r="BO231" i="8"/>
  <c r="BN114" i="8"/>
  <c r="BB114" i="8" s="1"/>
  <c r="BO114" i="8"/>
  <c r="BM138" i="8"/>
  <c r="BN138" i="8" s="1"/>
  <c r="BB138" i="8"/>
  <c r="BO138" i="8"/>
  <c r="BM144" i="8"/>
  <c r="BN144" i="8" s="1"/>
  <c r="BN168" i="8"/>
  <c r="BB168" i="8" s="1"/>
  <c r="BO168" i="8"/>
  <c r="BN165" i="8"/>
  <c r="BB165" i="8" s="1"/>
  <c r="BO165" i="8"/>
  <c r="BM56" i="8"/>
  <c r="BN56" i="8" s="1"/>
  <c r="BB56" i="8"/>
  <c r="BO56" i="8"/>
  <c r="BB209" i="8"/>
  <c r="BB181" i="8"/>
  <c r="BA95" i="8"/>
  <c r="BA216" i="8"/>
  <c r="BM233" i="8"/>
  <c r="BN233" i="8" s="1"/>
  <c r="BO233" i="8"/>
  <c r="BM82" i="8"/>
  <c r="BB4" i="8"/>
  <c r="BM246" i="8"/>
  <c r="BA147" i="8"/>
  <c r="BO100" i="8"/>
  <c r="BM66" i="8"/>
  <c r="BN66" i="8" s="1"/>
  <c r="BM242" i="8"/>
  <c r="BN242" i="8" s="1"/>
  <c r="BO242" i="8" s="1"/>
  <c r="BN236" i="8"/>
  <c r="BB236" i="8" s="1"/>
  <c r="BO236" i="8"/>
  <c r="BN45" i="8"/>
  <c r="BB45" i="8" s="1"/>
  <c r="BB84" i="8"/>
  <c r="BN155" i="8"/>
  <c r="BB155" i="8" s="1"/>
  <c r="BO155" i="8"/>
  <c r="BM147" i="8"/>
  <c r="BM95" i="8"/>
  <c r="BN95" i="8" s="1"/>
  <c r="BO123" i="8"/>
  <c r="BN117" i="8"/>
  <c r="BB117" i="8" s="1"/>
  <c r="BO117" i="8"/>
  <c r="BO146" i="8"/>
  <c r="BL180" i="8"/>
  <c r="BA180" i="8"/>
  <c r="BN110" i="8"/>
  <c r="BB110" i="8" s="1"/>
  <c r="BO110" i="8"/>
  <c r="BN55" i="8"/>
  <c r="BB55" i="8" s="1"/>
  <c r="BO55" i="8"/>
  <c r="BN112" i="8"/>
  <c r="BB112" i="8" s="1"/>
  <c r="BO112" i="8"/>
  <c r="BB53" i="8"/>
  <c r="BO54" i="8"/>
  <c r="BN140" i="8"/>
  <c r="BB140" i="8" s="1"/>
  <c r="BO140" i="8"/>
  <c r="BM235" i="8"/>
  <c r="BN235" i="8" s="1"/>
  <c r="BO235" i="8" s="1"/>
  <c r="BB235" i="8"/>
  <c r="BB124" i="8"/>
  <c r="BL157" i="8"/>
  <c r="BA157" i="8"/>
  <c r="BM113" i="8"/>
  <c r="BN113" i="8" s="1"/>
  <c r="BO113" i="8" s="1"/>
  <c r="BN72" i="8"/>
  <c r="BO72" i="8"/>
  <c r="BM37" i="8"/>
  <c r="BN37" i="8" s="1"/>
  <c r="BO37" i="8"/>
  <c r="BB72" i="8"/>
  <c r="BM161" i="8"/>
  <c r="BN161" i="8" s="1"/>
  <c r="BO161" i="8" s="1"/>
  <c r="BB123" i="8"/>
  <c r="BM29" i="8"/>
  <c r="BN29" i="8" s="1"/>
  <c r="BO29" i="8"/>
  <c r="BN13" i="8"/>
  <c r="BB13" i="8" s="1"/>
  <c r="BO13" i="8"/>
  <c r="BA238" i="8"/>
  <c r="BM174" i="8"/>
  <c r="BN174" i="8" s="1"/>
  <c r="BO174" i="8" s="1"/>
  <c r="BB174" i="8"/>
  <c r="BO137" i="8"/>
  <c r="BM23" i="8"/>
  <c r="BN23" i="8" s="1"/>
  <c r="BB23" i="8"/>
  <c r="BO26" i="8"/>
  <c r="BM207" i="8"/>
  <c r="BN207" i="8" s="1"/>
  <c r="BB108" i="8"/>
  <c r="BA251" i="8"/>
  <c r="BA167" i="7"/>
  <c r="BM79" i="7"/>
  <c r="BA79" i="7" s="1"/>
  <c r="BL169" i="7"/>
  <c r="BM169" i="7" s="1"/>
  <c r="BA169" i="7"/>
  <c r="BM99" i="7"/>
  <c r="BA99" i="7" s="1"/>
  <c r="BN99" i="7"/>
  <c r="BK35" i="7"/>
  <c r="AZ35" i="7"/>
  <c r="BL136" i="7"/>
  <c r="BM136" i="7" s="1"/>
  <c r="BN136" i="7"/>
  <c r="BK236" i="7"/>
  <c r="AZ236" i="7"/>
  <c r="BI131" i="7"/>
  <c r="BJ131" i="7" s="1"/>
  <c r="BK131" i="7" s="1"/>
  <c r="AZ131" i="7"/>
  <c r="BL113" i="7"/>
  <c r="BM113" i="7" s="1"/>
  <c r="BL164" i="7"/>
  <c r="BM164" i="7" s="1"/>
  <c r="BN164" i="7" s="1"/>
  <c r="BA164" i="7"/>
  <c r="BL115" i="7"/>
  <c r="BM115" i="7" s="1"/>
  <c r="BI98" i="7"/>
  <c r="BJ98" i="7" s="1"/>
  <c r="BK98" i="7" s="1"/>
  <c r="BL244" i="7"/>
  <c r="BM244" i="7" s="1"/>
  <c r="BN244" i="7" s="1"/>
  <c r="BL92" i="7"/>
  <c r="BM92" i="7" s="1"/>
  <c r="BL2" i="7"/>
  <c r="BM2" i="7" s="1"/>
  <c r="BL174" i="7"/>
  <c r="BM174" i="7" s="1"/>
  <c r="BA174" i="7"/>
  <c r="BN174" i="7"/>
  <c r="BM118" i="7"/>
  <c r="BA118" i="7" s="1"/>
  <c r="BN118" i="7"/>
  <c r="BM74" i="7"/>
  <c r="BN74" i="7"/>
  <c r="BM109" i="7"/>
  <c r="BN109" i="7" s="1"/>
  <c r="BL28" i="7"/>
  <c r="BM28" i="7" s="1"/>
  <c r="BN28" i="7" s="1"/>
  <c r="BL13" i="7"/>
  <c r="BM13" i="7" s="1"/>
  <c r="BN13" i="7" s="1"/>
  <c r="BM251" i="7"/>
  <c r="BA251" i="7" s="1"/>
  <c r="BN251" i="7"/>
  <c r="BN76" i="7"/>
  <c r="AZ244" i="7"/>
  <c r="BM225" i="7"/>
  <c r="BN225" i="7"/>
  <c r="BA241" i="7"/>
  <c r="BL148" i="7"/>
  <c r="BM148" i="7" s="1"/>
  <c r="BN148" i="7" s="1"/>
  <c r="BA148" i="7"/>
  <c r="BK82" i="7"/>
  <c r="AZ82" i="7"/>
  <c r="BK23" i="7"/>
  <c r="AZ23" i="7"/>
  <c r="BA52" i="7"/>
  <c r="BL52" i="7"/>
  <c r="BM52" i="7" s="1"/>
  <c r="BN52" i="7" s="1"/>
  <c r="BA7" i="7"/>
  <c r="BA74" i="7"/>
  <c r="BL189" i="7"/>
  <c r="BN46" i="7"/>
  <c r="BL173" i="7"/>
  <c r="BM173" i="7" s="1"/>
  <c r="BN173" i="7" s="1"/>
  <c r="BA173" i="7"/>
  <c r="BM77" i="7"/>
  <c r="BA77" i="7" s="1"/>
  <c r="BN77" i="7"/>
  <c r="BA5" i="7"/>
  <c r="BL5" i="7"/>
  <c r="BM5" i="7" s="1"/>
  <c r="BN5" i="7" s="1"/>
  <c r="BM105" i="7"/>
  <c r="BA105" i="7" s="1"/>
  <c r="BN105" i="7"/>
  <c r="AZ13" i="7"/>
  <c r="BM10" i="7"/>
  <c r="BA10" i="7" s="1"/>
  <c r="BN10" i="7"/>
  <c r="BA225" i="7"/>
  <c r="BN227" i="7"/>
  <c r="BA195" i="7"/>
  <c r="AZ151" i="7"/>
  <c r="AZ51" i="7"/>
  <c r="BM17" i="7"/>
  <c r="BN17" i="7"/>
  <c r="BM68" i="7"/>
  <c r="BN68" i="7" s="1"/>
  <c r="BA187" i="7"/>
  <c r="BL24" i="7"/>
  <c r="BM24" i="7" s="1"/>
  <c r="BA19" i="7"/>
  <c r="BL61" i="7"/>
  <c r="BM61" i="7" s="1"/>
  <c r="BN61" i="7" s="1"/>
  <c r="BL190" i="7"/>
  <c r="BL147" i="7"/>
  <c r="BM147" i="7" s="1"/>
  <c r="BN147" i="7" s="1"/>
  <c r="BA147" i="7"/>
  <c r="BN22" i="7"/>
  <c r="BM104" i="7"/>
  <c r="BA104" i="7" s="1"/>
  <c r="BN104" i="7"/>
  <c r="BM60" i="7"/>
  <c r="BA60" i="7" s="1"/>
  <c r="BN60" i="7"/>
  <c r="BA17" i="7"/>
  <c r="BA159" i="7"/>
  <c r="BL94" i="7"/>
  <c r="AZ238" i="7"/>
  <c r="BA102" i="7"/>
  <c r="BL133" i="7"/>
  <c r="BM133" i="7" s="1"/>
  <c r="BN133" i="7" s="1"/>
  <c r="BL155" i="7"/>
  <c r="AZ32" i="7"/>
  <c r="BA255" i="7"/>
  <c r="BL51" i="7"/>
  <c r="BM229" i="7"/>
  <c r="BA229" i="7" s="1"/>
  <c r="BN229" i="7"/>
  <c r="AZ211" i="7"/>
  <c r="BN183" i="7"/>
  <c r="BA224" i="7"/>
  <c r="BA215" i="7"/>
  <c r="BK88" i="7"/>
  <c r="AZ88" i="7"/>
  <c r="BM78" i="7"/>
  <c r="BA78" i="7" s="1"/>
  <c r="BN78" i="7"/>
  <c r="BA213" i="7"/>
  <c r="BL172" i="7"/>
  <c r="BM172" i="7" s="1"/>
  <c r="BA172" i="7"/>
  <c r="BL161" i="7"/>
  <c r="BM161" i="7" s="1"/>
  <c r="BM156" i="7"/>
  <c r="BA156" i="7" s="1"/>
  <c r="BA26" i="7"/>
  <c r="BL238" i="7"/>
  <c r="BM238" i="7" s="1"/>
  <c r="BN238" i="7" s="1"/>
  <c r="BA238" i="7"/>
  <c r="BL48" i="7"/>
  <c r="BM48" i="7" s="1"/>
  <c r="BN48" i="7" s="1"/>
  <c r="BL211" i="7"/>
  <c r="BM211" i="7" s="1"/>
  <c r="BN211" i="7" s="1"/>
  <c r="BA180" i="7"/>
  <c r="BN18" i="7"/>
  <c r="BA142" i="7"/>
  <c r="BK204" i="7"/>
  <c r="AZ204" i="7"/>
  <c r="BA144" i="7"/>
  <c r="BA146" i="7"/>
  <c r="BM8" i="7"/>
  <c r="BA8" i="7" s="1"/>
  <c r="BN8" i="7"/>
  <c r="BM219" i="7"/>
  <c r="BA219" i="7" s="1"/>
  <c r="BA38" i="7"/>
  <c r="AZ161" i="7"/>
  <c r="BA110" i="7"/>
  <c r="BK53" i="7"/>
  <c r="AZ53" i="7"/>
  <c r="BM216" i="7"/>
  <c r="BA216" i="7" s="1"/>
  <c r="BN216" i="7"/>
  <c r="BN73" i="7"/>
  <c r="BL114" i="7"/>
  <c r="AZ137" i="7"/>
  <c r="AZ172" i="7"/>
  <c r="BM240" i="7"/>
  <c r="BN240" i="7" s="1"/>
  <c r="BL11" i="7"/>
  <c r="BM11" i="7" s="1"/>
  <c r="BN11" i="7"/>
  <c r="BM122" i="7"/>
  <c r="BA122" i="7" s="1"/>
  <c r="BN122" i="7"/>
  <c r="BM95" i="7"/>
  <c r="BA95" i="7" s="1"/>
  <c r="BN95" i="7"/>
  <c r="BJ47" i="7"/>
  <c r="BK47" i="7" s="1"/>
  <c r="BN113" i="7"/>
  <c r="BN146" i="7"/>
  <c r="BM33" i="7"/>
  <c r="BA33" i="7" s="1"/>
  <c r="BN33" i="7"/>
  <c r="BM167" i="7"/>
  <c r="BN167" i="7"/>
  <c r="BL199" i="7"/>
  <c r="BM199" i="7" s="1"/>
  <c r="BA199" i="7"/>
  <c r="BN199" i="7"/>
  <c r="BL160" i="7"/>
  <c r="BL73" i="7"/>
  <c r="BM73" i="7" s="1"/>
  <c r="BL214" i="7"/>
  <c r="BM214" i="7" s="1"/>
  <c r="BN214" i="7" s="1"/>
  <c r="BL137" i="7"/>
  <c r="BM137" i="7" s="1"/>
  <c r="BN137" i="7" s="1"/>
  <c r="BA137" i="7"/>
  <c r="BL56" i="7"/>
  <c r="BM56" i="7" s="1"/>
  <c r="BA56" i="7" s="1"/>
  <c r="BN56" i="7"/>
  <c r="BM34" i="7"/>
  <c r="BA34" i="7" s="1"/>
  <c r="BN34" i="7"/>
  <c r="BL127" i="7"/>
  <c r="BM127" i="7" s="1"/>
  <c r="BN127" i="7" s="1"/>
  <c r="BL151" i="7"/>
  <c r="BM151" i="7" s="1"/>
  <c r="BN151" i="7" s="1"/>
  <c r="BL209" i="7"/>
  <c r="BL138" i="7"/>
  <c r="BM191" i="7"/>
  <c r="BA191" i="7" s="1"/>
  <c r="BN191" i="7"/>
  <c r="BK254" i="7"/>
  <c r="AZ254" i="7"/>
  <c r="BK231" i="7"/>
  <c r="AZ231" i="7"/>
  <c r="BM235" i="7"/>
  <c r="BN235" i="7" s="1"/>
  <c r="BM157" i="7"/>
  <c r="BA157" i="7" s="1"/>
  <c r="BN157" i="7"/>
  <c r="BM165" i="7"/>
  <c r="BA165" i="7" s="1"/>
  <c r="BK29" i="7"/>
  <c r="AZ29" i="7"/>
  <c r="BM218" i="7"/>
  <c r="BA218" i="7" s="1"/>
  <c r="BL39" i="7"/>
  <c r="AZ115" i="7"/>
  <c r="BK220" i="7"/>
  <c r="AZ220" i="7"/>
  <c r="BM226" i="7"/>
  <c r="BA226" i="7" s="1"/>
  <c r="BN226" i="7"/>
  <c r="AZ209" i="7"/>
  <c r="AZ138" i="7"/>
  <c r="BL166" i="7"/>
  <c r="BM166" i="7" s="1"/>
  <c r="BA166" i="7"/>
  <c r="BM86" i="7"/>
  <c r="BA86" i="7" s="1"/>
  <c r="BN86" i="7"/>
  <c r="BA76" i="7"/>
  <c r="BM37" i="7"/>
  <c r="BA37" i="7" s="1"/>
  <c r="BN37" i="7"/>
  <c r="BK72" i="7"/>
  <c r="AZ72" i="7"/>
  <c r="BN195" i="7"/>
  <c r="BM200" i="7"/>
  <c r="BA200" i="7" s="1"/>
  <c r="BN200" i="7"/>
  <c r="BL12" i="7"/>
  <c r="BM12" i="7" s="1"/>
  <c r="BN12" i="7"/>
  <c r="BL93" i="7"/>
  <c r="BM93" i="7" s="1"/>
  <c r="BA93" i="7"/>
  <c r="BN93" i="7"/>
  <c r="BA132" i="7"/>
  <c r="BN108" i="7"/>
  <c r="BL32" i="7"/>
  <c r="BM32" i="7" s="1"/>
  <c r="BN32" i="7" s="1"/>
  <c r="BK3" i="7"/>
  <c r="AZ3" i="7"/>
  <c r="AZ113" i="7"/>
  <c r="AZ164" i="7"/>
  <c r="BN163" i="7"/>
  <c r="BN87" i="7"/>
  <c r="BN67" i="7"/>
  <c r="BN140" i="7"/>
  <c r="BK168" i="7"/>
  <c r="AZ168" i="7"/>
  <c r="BN178" i="7"/>
  <c r="AZ214" i="7"/>
  <c r="BN2" i="7"/>
  <c r="BO210" i="8" l="1"/>
  <c r="BO171" i="8"/>
  <c r="BB161" i="8"/>
  <c r="BO207" i="8"/>
  <c r="BB207" i="8"/>
  <c r="BO45" i="8"/>
  <c r="BB144" i="8"/>
  <c r="BO61" i="8"/>
  <c r="BB171" i="8"/>
  <c r="BB7" i="8"/>
  <c r="BO250" i="8"/>
  <c r="BM62" i="8"/>
  <c r="BN62" i="8" s="1"/>
  <c r="BO62" i="8" s="1"/>
  <c r="BB214" i="8"/>
  <c r="BM159" i="8"/>
  <c r="BN159" i="8" s="1"/>
  <c r="BO159" i="8" s="1"/>
  <c r="BN227" i="8"/>
  <c r="BO227" i="8" s="1"/>
  <c r="BB227" i="8"/>
  <c r="BB29" i="8"/>
  <c r="BB113" i="8"/>
  <c r="BO130" i="8"/>
  <c r="BL141" i="8"/>
  <c r="BA141" i="8"/>
  <c r="BB244" i="8"/>
  <c r="BB252" i="8"/>
  <c r="BM27" i="8"/>
  <c r="BN27" i="8" s="1"/>
  <c r="BO27" i="8"/>
  <c r="BA62" i="8"/>
  <c r="BN186" i="8"/>
  <c r="BB186" i="8" s="1"/>
  <c r="BO186" i="8"/>
  <c r="BB251" i="8"/>
  <c r="BB210" i="8"/>
  <c r="BO23" i="8"/>
  <c r="BB95" i="8"/>
  <c r="BB242" i="8"/>
  <c r="BB233" i="8"/>
  <c r="BN189" i="8"/>
  <c r="BB189" i="8" s="1"/>
  <c r="BB9" i="8"/>
  <c r="BO95" i="8"/>
  <c r="BO66" i="8"/>
  <c r="BN2" i="8"/>
  <c r="BB2" i="8" s="1"/>
  <c r="BO2" i="8"/>
  <c r="BN147" i="8"/>
  <c r="BO147" i="8" s="1"/>
  <c r="BN238" i="8"/>
  <c r="BB238" i="8" s="1"/>
  <c r="BO238" i="8"/>
  <c r="BM94" i="8"/>
  <c r="BN94" i="8" s="1"/>
  <c r="BN50" i="8"/>
  <c r="BB50" i="8" s="1"/>
  <c r="BO50" i="8"/>
  <c r="BM222" i="8"/>
  <c r="BN222" i="8" s="1"/>
  <c r="BN246" i="8"/>
  <c r="BB246" i="8" s="1"/>
  <c r="BM217" i="8"/>
  <c r="BN217" i="8" s="1"/>
  <c r="BB217" i="8"/>
  <c r="BO217" i="8"/>
  <c r="BM160" i="8"/>
  <c r="BN160" i="8" s="1"/>
  <c r="BO160" i="8" s="1"/>
  <c r="BM180" i="8"/>
  <c r="BN180" i="8" s="1"/>
  <c r="BO180" i="8" s="1"/>
  <c r="BB180" i="8"/>
  <c r="BO94" i="8"/>
  <c r="BB37" i="8"/>
  <c r="BN216" i="8"/>
  <c r="BB216" i="8" s="1"/>
  <c r="BB5" i="8"/>
  <c r="BN82" i="8"/>
  <c r="BO82" i="8" s="1"/>
  <c r="BN148" i="8"/>
  <c r="BO148" i="8"/>
  <c r="BB82" i="8"/>
  <c r="BB148" i="8"/>
  <c r="BB248" i="8"/>
  <c r="BO222" i="8"/>
  <c r="BM157" i="8"/>
  <c r="BN157" i="8" s="1"/>
  <c r="BO157" i="8" s="1"/>
  <c r="BB66" i="8"/>
  <c r="BO144" i="8"/>
  <c r="BN107" i="8"/>
  <c r="BB107" i="8" s="1"/>
  <c r="BO107" i="8"/>
  <c r="BL142" i="8"/>
  <c r="BA142" i="8"/>
  <c r="BB118" i="8"/>
  <c r="BL47" i="7"/>
  <c r="BM47" i="7" s="1"/>
  <c r="BN47" i="7" s="1"/>
  <c r="BM51" i="7"/>
  <c r="BN51" i="7"/>
  <c r="BA32" i="7"/>
  <c r="BM39" i="7"/>
  <c r="BN39" i="7" s="1"/>
  <c r="BA151" i="7"/>
  <c r="BL131" i="7"/>
  <c r="BM131" i="7" s="1"/>
  <c r="BN131" i="7" s="1"/>
  <c r="BA131" i="7"/>
  <c r="BL3" i="7"/>
  <c r="BM3" i="7" s="1"/>
  <c r="BN3" i="7" s="1"/>
  <c r="BA12" i="7"/>
  <c r="BN166" i="7"/>
  <c r="BN218" i="7"/>
  <c r="BL231" i="7"/>
  <c r="BM231" i="7" s="1"/>
  <c r="BN231" i="7" s="1"/>
  <c r="BA127" i="7"/>
  <c r="BA73" i="7"/>
  <c r="BN219" i="7"/>
  <c r="BA211" i="7"/>
  <c r="BM94" i="7"/>
  <c r="BA94" i="7" s="1"/>
  <c r="BN94" i="7"/>
  <c r="BM190" i="7"/>
  <c r="BA190" i="7" s="1"/>
  <c r="BN190" i="7"/>
  <c r="BA244" i="7"/>
  <c r="BN79" i="7"/>
  <c r="BN165" i="7"/>
  <c r="BL88" i="7"/>
  <c r="BM88" i="7" s="1"/>
  <c r="BA88" i="7"/>
  <c r="BN161" i="7"/>
  <c r="BN24" i="7"/>
  <c r="BL82" i="7"/>
  <c r="BM82" i="7" s="1"/>
  <c r="BN82" i="7"/>
  <c r="BA115" i="7"/>
  <c r="BL29" i="7"/>
  <c r="BM29" i="7" s="1"/>
  <c r="BN29" i="7" s="1"/>
  <c r="BA29" i="7"/>
  <c r="BA235" i="7"/>
  <c r="BM138" i="7"/>
  <c r="BA138" i="7" s="1"/>
  <c r="BN138" i="7"/>
  <c r="BN156" i="7"/>
  <c r="BM155" i="7"/>
  <c r="BA155" i="7" s="1"/>
  <c r="BN155" i="7"/>
  <c r="BA13" i="7"/>
  <c r="BL35" i="7"/>
  <c r="BL254" i="7"/>
  <c r="BM254" i="7" s="1"/>
  <c r="BA254" i="7"/>
  <c r="BN254" i="7"/>
  <c r="AZ98" i="7"/>
  <c r="BN115" i="7"/>
  <c r="BA53" i="7"/>
  <c r="BL53" i="7"/>
  <c r="BM53" i="7" s="1"/>
  <c r="BN53" i="7"/>
  <c r="BL204" i="7"/>
  <c r="BM204" i="7" s="1"/>
  <c r="BN204" i="7" s="1"/>
  <c r="BA24" i="7"/>
  <c r="BA2" i="7"/>
  <c r="BL98" i="7"/>
  <c r="BA109" i="7"/>
  <c r="BA136" i="7"/>
  <c r="BA133" i="7"/>
  <c r="BA28" i="7"/>
  <c r="BN92" i="7"/>
  <c r="BM160" i="7"/>
  <c r="BA160" i="7" s="1"/>
  <c r="BN160" i="7"/>
  <c r="BL236" i="7"/>
  <c r="BM236" i="7" s="1"/>
  <c r="BN236" i="7" s="1"/>
  <c r="BM114" i="7"/>
  <c r="BA114" i="7" s="1"/>
  <c r="BN114" i="7"/>
  <c r="BA48" i="7"/>
  <c r="BA51" i="7"/>
  <c r="BL168" i="7"/>
  <c r="BM168" i="7" s="1"/>
  <c r="BA168" i="7"/>
  <c r="BN168" i="7"/>
  <c r="BA61" i="7"/>
  <c r="BL23" i="7"/>
  <c r="BM23" i="7" s="1"/>
  <c r="BN23" i="7"/>
  <c r="BA240" i="7"/>
  <c r="AZ47" i="7"/>
  <c r="BL72" i="7"/>
  <c r="BM72" i="7" s="1"/>
  <c r="BN72" i="7"/>
  <c r="BL220" i="7"/>
  <c r="BM220" i="7" s="1"/>
  <c r="BA220" i="7"/>
  <c r="BN220" i="7"/>
  <c r="BM209" i="7"/>
  <c r="BN209" i="7"/>
  <c r="BA11" i="7"/>
  <c r="BA68" i="7"/>
  <c r="BA209" i="7"/>
  <c r="BA214" i="7"/>
  <c r="BA161" i="7"/>
  <c r="BN172" i="7"/>
  <c r="BM189" i="7"/>
  <c r="BA189" i="7" s="1"/>
  <c r="BA92" i="7"/>
  <c r="BA113" i="7"/>
  <c r="BN169" i="7"/>
  <c r="BO246" i="8" l="1"/>
  <c r="BB159" i="8"/>
  <c r="BO189" i="8"/>
  <c r="BB157" i="8"/>
  <c r="BB94" i="8"/>
  <c r="BB147" i="8"/>
  <c r="BB62" i="8"/>
  <c r="BM142" i="8"/>
  <c r="BN142" i="8" s="1"/>
  <c r="BB142" i="8"/>
  <c r="BO142" i="8"/>
  <c r="BB222" i="8"/>
  <c r="BB160" i="8"/>
  <c r="BB27" i="8"/>
  <c r="BO216" i="8"/>
  <c r="BB141" i="8"/>
  <c r="BM141" i="8"/>
  <c r="BN141" i="8" s="1"/>
  <c r="BO141" i="8"/>
  <c r="BA39" i="7"/>
  <c r="BN189" i="7"/>
  <c r="BA231" i="7"/>
  <c r="BA72" i="7"/>
  <c r="BM35" i="7"/>
  <c r="BN35" i="7"/>
  <c r="BA236" i="7"/>
  <c r="BA35" i="7"/>
  <c r="BA82" i="7"/>
  <c r="BA47" i="7"/>
  <c r="BA204" i="7"/>
  <c r="BA3" i="7"/>
  <c r="BM98" i="7"/>
  <c r="BA98" i="7" s="1"/>
  <c r="BN98" i="7"/>
  <c r="BA23" i="7"/>
  <c r="BN88" i="7"/>
  <c r="BB244" i="2"/>
  <c r="BC244" i="2" s="1"/>
  <c r="AK244" i="2"/>
  <c r="AJ244" i="2"/>
  <c r="AI244" i="2"/>
  <c r="AH244" i="2"/>
  <c r="AN244" i="2" s="1"/>
  <c r="M244" i="2"/>
  <c r="BB243" i="2"/>
  <c r="AV243" i="2"/>
  <c r="AU243" i="2"/>
  <c r="AP243" i="2"/>
  <c r="AN243" i="2"/>
  <c r="AK243" i="2"/>
  <c r="AW243" i="2" s="1"/>
  <c r="AJ243" i="2"/>
  <c r="AI243" i="2"/>
  <c r="AH243" i="2"/>
  <c r="M243" i="2"/>
  <c r="BC242" i="2"/>
  <c r="BB242" i="2"/>
  <c r="AK242" i="2"/>
  <c r="AU242" i="2" s="1"/>
  <c r="AJ242" i="2"/>
  <c r="AR242" i="2" s="1"/>
  <c r="AI242" i="2"/>
  <c r="AO242" i="2" s="1"/>
  <c r="AH242" i="2"/>
  <c r="AN242" i="2" s="1"/>
  <c r="M242" i="2"/>
  <c r="BB241" i="2"/>
  <c r="BC241" i="2" s="1"/>
  <c r="BD241" i="2" s="1"/>
  <c r="AX241" i="2" s="1"/>
  <c r="AK241" i="2"/>
  <c r="AJ241" i="2"/>
  <c r="AI241" i="2"/>
  <c r="AH241" i="2"/>
  <c r="AN241" i="2" s="1"/>
  <c r="M241" i="2"/>
  <c r="BB240" i="2"/>
  <c r="BC240" i="2" s="1"/>
  <c r="AQ240" i="2"/>
  <c r="AP240" i="2"/>
  <c r="AO240" i="2"/>
  <c r="AN240" i="2"/>
  <c r="BD240" i="2" s="1"/>
  <c r="AK240" i="2"/>
  <c r="AJ240" i="2"/>
  <c r="AI240" i="2"/>
  <c r="AH240" i="2"/>
  <c r="M240" i="2"/>
  <c r="BC239" i="2"/>
  <c r="BB239" i="2"/>
  <c r="AN239" i="2"/>
  <c r="AK239" i="2"/>
  <c r="AJ239" i="2"/>
  <c r="AI239" i="2"/>
  <c r="AH239" i="2"/>
  <c r="M239" i="2"/>
  <c r="BB238" i="2"/>
  <c r="AU238" i="2"/>
  <c r="AK238" i="2"/>
  <c r="AJ238" i="2"/>
  <c r="AI238" i="2"/>
  <c r="AH238" i="2"/>
  <c r="AN238" i="2" s="1"/>
  <c r="M238" i="2"/>
  <c r="BB237" i="2"/>
  <c r="AR237" i="2"/>
  <c r="AP237" i="2"/>
  <c r="AO237" i="2"/>
  <c r="AN237" i="2"/>
  <c r="AK237" i="2"/>
  <c r="AJ237" i="2"/>
  <c r="AI237" i="2"/>
  <c r="AQ237" i="2" s="1"/>
  <c r="AH237" i="2"/>
  <c r="M237" i="2"/>
  <c r="BB236" i="2"/>
  <c r="BC236" i="2" s="1"/>
  <c r="AR236" i="2"/>
  <c r="AP236" i="2"/>
  <c r="AN236" i="2"/>
  <c r="AK236" i="2"/>
  <c r="AJ236" i="2"/>
  <c r="AI236" i="2"/>
  <c r="AH236" i="2"/>
  <c r="M236" i="2"/>
  <c r="BB235" i="2"/>
  <c r="AK235" i="2"/>
  <c r="AJ235" i="2"/>
  <c r="AR235" i="2" s="1"/>
  <c r="AI235" i="2"/>
  <c r="AH235" i="2"/>
  <c r="AN235" i="2" s="1"/>
  <c r="M235" i="2"/>
  <c r="BB234" i="2"/>
  <c r="BC234" i="2" s="1"/>
  <c r="BD234" i="2" s="1"/>
  <c r="AW234" i="2"/>
  <c r="AK234" i="2"/>
  <c r="AJ234" i="2"/>
  <c r="AI234" i="2"/>
  <c r="AH234" i="2"/>
  <c r="AN234" i="2" s="1"/>
  <c r="X234" i="2"/>
  <c r="W234" i="2"/>
  <c r="BB233" i="2"/>
  <c r="BC233" i="2" s="1"/>
  <c r="AW233" i="2"/>
  <c r="AS233" i="2"/>
  <c r="AR233" i="2"/>
  <c r="AQ233" i="2"/>
  <c r="AO233" i="2"/>
  <c r="AK233" i="2"/>
  <c r="AJ233" i="2"/>
  <c r="AT233" i="2" s="1"/>
  <c r="AI233" i="2"/>
  <c r="AP233" i="2" s="1"/>
  <c r="AH233" i="2"/>
  <c r="AN233" i="2" s="1"/>
  <c r="X233" i="2"/>
  <c r="W233" i="2"/>
  <c r="BB232" i="2"/>
  <c r="AK232" i="2"/>
  <c r="AW232" i="2" s="1"/>
  <c r="AJ232" i="2"/>
  <c r="AS232" i="2" s="1"/>
  <c r="AI232" i="2"/>
  <c r="AH232" i="2"/>
  <c r="AN232" i="2" s="1"/>
  <c r="BB231" i="2"/>
  <c r="BC231" i="2" s="1"/>
  <c r="AW231" i="2"/>
  <c r="AQ231" i="2"/>
  <c r="AP231" i="2"/>
  <c r="AO231" i="2"/>
  <c r="AK231" i="2"/>
  <c r="AJ231" i="2"/>
  <c r="AI231" i="2"/>
  <c r="AH231" i="2"/>
  <c r="AN231" i="2" s="1"/>
  <c r="BB230" i="2"/>
  <c r="AK230" i="2"/>
  <c r="AJ230" i="2"/>
  <c r="AI230" i="2"/>
  <c r="AP230" i="2" s="1"/>
  <c r="AH230" i="2"/>
  <c r="AN230" i="2" s="1"/>
  <c r="BB229" i="2"/>
  <c r="BC229" i="2" s="1"/>
  <c r="AK229" i="2"/>
  <c r="AJ229" i="2"/>
  <c r="AI229" i="2"/>
  <c r="AH229" i="2"/>
  <c r="AN229" i="2" s="1"/>
  <c r="BB228" i="2"/>
  <c r="BC228" i="2" s="1"/>
  <c r="AO228" i="2"/>
  <c r="AK228" i="2"/>
  <c r="AU228" i="2" s="1"/>
  <c r="AJ228" i="2"/>
  <c r="AI228" i="2"/>
  <c r="AH228" i="2"/>
  <c r="AN228" i="2" s="1"/>
  <c r="BB227" i="2"/>
  <c r="BC227" i="2" s="1"/>
  <c r="AW227" i="2"/>
  <c r="AV227" i="2"/>
  <c r="AN227" i="2"/>
  <c r="AK227" i="2"/>
  <c r="AU227" i="2" s="1"/>
  <c r="AJ227" i="2"/>
  <c r="AI227" i="2"/>
  <c r="AH227" i="2"/>
  <c r="BC226" i="2"/>
  <c r="BB226" i="2"/>
  <c r="AW226" i="2"/>
  <c r="AV226" i="2"/>
  <c r="AK226" i="2"/>
  <c r="AU226" i="2" s="1"/>
  <c r="AJ226" i="2"/>
  <c r="AT226" i="2" s="1"/>
  <c r="AI226" i="2"/>
  <c r="AO226" i="2" s="1"/>
  <c r="AH226" i="2"/>
  <c r="AN226" i="2" s="1"/>
  <c r="BB225" i="2"/>
  <c r="BC225" i="2" s="1"/>
  <c r="BD225" i="2" s="1"/>
  <c r="AW225" i="2"/>
  <c r="AV225" i="2"/>
  <c r="AK225" i="2"/>
  <c r="AU225" i="2" s="1"/>
  <c r="AJ225" i="2"/>
  <c r="AI225" i="2"/>
  <c r="AH225" i="2"/>
  <c r="AN225" i="2" s="1"/>
  <c r="BB224" i="2"/>
  <c r="BC224" i="2" s="1"/>
  <c r="AW224" i="2"/>
  <c r="AK224" i="2"/>
  <c r="AJ224" i="2"/>
  <c r="AI224" i="2"/>
  <c r="AQ224" i="2" s="1"/>
  <c r="AH224" i="2"/>
  <c r="AN224" i="2" s="1"/>
  <c r="BB223" i="2"/>
  <c r="BC223" i="2" s="1"/>
  <c r="AK223" i="2"/>
  <c r="AV223" i="2" s="1"/>
  <c r="AJ223" i="2"/>
  <c r="AI223" i="2"/>
  <c r="AH223" i="2"/>
  <c r="AN223" i="2" s="1"/>
  <c r="BB222" i="2"/>
  <c r="AR222" i="2"/>
  <c r="AP222" i="2"/>
  <c r="AO222" i="2"/>
  <c r="AN222" i="2"/>
  <c r="AK222" i="2"/>
  <c r="AJ222" i="2"/>
  <c r="AI222" i="2"/>
  <c r="AQ222" i="2" s="1"/>
  <c r="AH222" i="2"/>
  <c r="BC221" i="2"/>
  <c r="BD221" i="2" s="1"/>
  <c r="BE221" i="2" s="1"/>
  <c r="BB221" i="2"/>
  <c r="AT221" i="2"/>
  <c r="AS221" i="2"/>
  <c r="AR221" i="2"/>
  <c r="AQ221" i="2"/>
  <c r="AP221" i="2"/>
  <c r="AO221" i="2"/>
  <c r="AK221" i="2"/>
  <c r="AJ221" i="2"/>
  <c r="AI221" i="2"/>
  <c r="AH221" i="2"/>
  <c r="AN221" i="2" s="1"/>
  <c r="BB220" i="2"/>
  <c r="BC220" i="2" s="1"/>
  <c r="AW220" i="2"/>
  <c r="AV220" i="2"/>
  <c r="AU220" i="2"/>
  <c r="AQ220" i="2"/>
  <c r="AP220" i="2"/>
  <c r="AK220" i="2"/>
  <c r="AJ220" i="2"/>
  <c r="AI220" i="2"/>
  <c r="AO220" i="2" s="1"/>
  <c r="AH220" i="2"/>
  <c r="AN220" i="2" s="1"/>
  <c r="BB219" i="2"/>
  <c r="BC219" i="2" s="1"/>
  <c r="AK219" i="2"/>
  <c r="AW219" i="2" s="1"/>
  <c r="AJ219" i="2"/>
  <c r="AS219" i="2" s="1"/>
  <c r="AI219" i="2"/>
  <c r="AH219" i="2"/>
  <c r="AN219" i="2" s="1"/>
  <c r="BB218" i="2"/>
  <c r="BC218" i="2" s="1"/>
  <c r="AK218" i="2"/>
  <c r="AJ218" i="2"/>
  <c r="AI218" i="2"/>
  <c r="AH218" i="2"/>
  <c r="AN218" i="2" s="1"/>
  <c r="BB217" i="2"/>
  <c r="BC217" i="2" s="1"/>
  <c r="AQ217" i="2"/>
  <c r="AN217" i="2"/>
  <c r="AK217" i="2"/>
  <c r="AJ217" i="2"/>
  <c r="AI217" i="2"/>
  <c r="AH217" i="2"/>
  <c r="BB216" i="2"/>
  <c r="AV216" i="2"/>
  <c r="AU216" i="2"/>
  <c r="AT216" i="2"/>
  <c r="AS216" i="2"/>
  <c r="AR216" i="2"/>
  <c r="AQ216" i="2"/>
  <c r="AP216" i="2"/>
  <c r="AO216" i="2"/>
  <c r="AK216" i="2"/>
  <c r="AW216" i="2" s="1"/>
  <c r="AJ216" i="2"/>
  <c r="AI216" i="2"/>
  <c r="AH216" i="2"/>
  <c r="AN216" i="2" s="1"/>
  <c r="BB215" i="2"/>
  <c r="AK215" i="2"/>
  <c r="AW215" i="2" s="1"/>
  <c r="AJ215" i="2"/>
  <c r="AR215" i="2" s="1"/>
  <c r="AI215" i="2"/>
  <c r="AH215" i="2"/>
  <c r="AN215" i="2" s="1"/>
  <c r="BB214" i="2"/>
  <c r="BC214" i="2" s="1"/>
  <c r="AQ214" i="2"/>
  <c r="AP214" i="2"/>
  <c r="AO214" i="2"/>
  <c r="AN214" i="2"/>
  <c r="AK214" i="2"/>
  <c r="AJ214" i="2"/>
  <c r="AI214" i="2"/>
  <c r="AH214" i="2"/>
  <c r="BB213" i="2"/>
  <c r="AK213" i="2"/>
  <c r="AJ213" i="2"/>
  <c r="AI213" i="2"/>
  <c r="AP213" i="2" s="1"/>
  <c r="AH213" i="2"/>
  <c r="AN213" i="2" s="1"/>
  <c r="BB212" i="2"/>
  <c r="AT212" i="2"/>
  <c r="AS212" i="2"/>
  <c r="AR212" i="2"/>
  <c r="AK212" i="2"/>
  <c r="AJ212" i="2"/>
  <c r="AI212" i="2"/>
  <c r="AH212" i="2"/>
  <c r="AN212" i="2" s="1"/>
  <c r="BB211" i="2"/>
  <c r="BC211" i="2" s="1"/>
  <c r="AN211" i="2"/>
  <c r="AK211" i="2"/>
  <c r="AJ211" i="2"/>
  <c r="AT211" i="2" s="1"/>
  <c r="AI211" i="2"/>
  <c r="AH211" i="2"/>
  <c r="BB210" i="2"/>
  <c r="AS210" i="2"/>
  <c r="AN210" i="2"/>
  <c r="AK210" i="2"/>
  <c r="AJ210" i="2"/>
  <c r="AI210" i="2"/>
  <c r="AQ210" i="2" s="1"/>
  <c r="AH210" i="2"/>
  <c r="M210" i="2"/>
  <c r="BB209" i="2"/>
  <c r="BC209" i="2" s="1"/>
  <c r="AX209" i="2" s="1"/>
  <c r="AT209" i="2"/>
  <c r="AK209" i="2"/>
  <c r="AJ209" i="2"/>
  <c r="AI209" i="2"/>
  <c r="AH209" i="2"/>
  <c r="AN209" i="2" s="1"/>
  <c r="BD209" i="2" s="1"/>
  <c r="M209" i="2"/>
  <c r="BC208" i="2"/>
  <c r="BB208" i="2"/>
  <c r="AK208" i="2"/>
  <c r="AJ208" i="2"/>
  <c r="AI208" i="2"/>
  <c r="AH208" i="2"/>
  <c r="AN208" i="2" s="1"/>
  <c r="M208" i="2"/>
  <c r="BB207" i="2"/>
  <c r="BC207" i="2" s="1"/>
  <c r="AW207" i="2"/>
  <c r="AV207" i="2"/>
  <c r="AU207" i="2"/>
  <c r="AK207" i="2"/>
  <c r="AJ207" i="2"/>
  <c r="AI207" i="2"/>
  <c r="AH207" i="2"/>
  <c r="AN207" i="2" s="1"/>
  <c r="M207" i="2"/>
  <c r="BB206" i="2"/>
  <c r="AW206" i="2"/>
  <c r="AV206" i="2"/>
  <c r="AU206" i="2"/>
  <c r="AO206" i="2"/>
  <c r="AN206" i="2"/>
  <c r="AK206" i="2"/>
  <c r="AJ206" i="2"/>
  <c r="AI206" i="2"/>
  <c r="AH206" i="2"/>
  <c r="M206" i="2"/>
  <c r="BB205" i="2"/>
  <c r="BC205" i="2" s="1"/>
  <c r="AK205" i="2"/>
  <c r="AJ205" i="2"/>
  <c r="AI205" i="2"/>
  <c r="AH205" i="2"/>
  <c r="AN205" i="2" s="1"/>
  <c r="M205" i="2"/>
  <c r="BB204" i="2"/>
  <c r="AU204" i="2"/>
  <c r="AN204" i="2"/>
  <c r="AK204" i="2"/>
  <c r="AJ204" i="2"/>
  <c r="AS204" i="2" s="1"/>
  <c r="AI204" i="2"/>
  <c r="AH204" i="2"/>
  <c r="M204" i="2"/>
  <c r="BB203" i="2"/>
  <c r="BC203" i="2" s="1"/>
  <c r="AW203" i="2"/>
  <c r="AS203" i="2"/>
  <c r="AK203" i="2"/>
  <c r="AJ203" i="2"/>
  <c r="AI203" i="2"/>
  <c r="AH203" i="2"/>
  <c r="AN203" i="2" s="1"/>
  <c r="M203" i="2"/>
  <c r="BB202" i="2"/>
  <c r="BC202" i="2" s="1"/>
  <c r="AQ202" i="2"/>
  <c r="AO202" i="2"/>
  <c r="AN202" i="2"/>
  <c r="AK202" i="2"/>
  <c r="AU202" i="2" s="1"/>
  <c r="AJ202" i="2"/>
  <c r="AI202" i="2"/>
  <c r="AP202" i="2" s="1"/>
  <c r="AH202" i="2"/>
  <c r="M202" i="2"/>
  <c r="BB201" i="2"/>
  <c r="BC201" i="2" s="1"/>
  <c r="AK201" i="2"/>
  <c r="AJ201" i="2"/>
  <c r="AT201" i="2" s="1"/>
  <c r="AI201" i="2"/>
  <c r="AH201" i="2"/>
  <c r="AN201" i="2" s="1"/>
  <c r="M201" i="2"/>
  <c r="BC200" i="2"/>
  <c r="BD200" i="2" s="1"/>
  <c r="BE200" i="2" s="1"/>
  <c r="BB200" i="2"/>
  <c r="AQ200" i="2"/>
  <c r="AP200" i="2"/>
  <c r="AN200" i="2"/>
  <c r="AK200" i="2"/>
  <c r="AJ200" i="2"/>
  <c r="AI200" i="2"/>
  <c r="AO200" i="2" s="1"/>
  <c r="AH200" i="2"/>
  <c r="M200" i="2"/>
  <c r="BC199" i="2"/>
  <c r="BB199" i="2"/>
  <c r="AT199" i="2"/>
  <c r="AQ199" i="2"/>
  <c r="AP199" i="2"/>
  <c r="AO199" i="2"/>
  <c r="AK199" i="2"/>
  <c r="AJ199" i="2"/>
  <c r="AI199" i="2"/>
  <c r="AH199" i="2"/>
  <c r="AN199" i="2" s="1"/>
  <c r="M199" i="2"/>
  <c r="BB198" i="2"/>
  <c r="BC198" i="2" s="1"/>
  <c r="AW198" i="2"/>
  <c r="AV198" i="2"/>
  <c r="AU198" i="2"/>
  <c r="AQ198" i="2"/>
  <c r="AK198" i="2"/>
  <c r="AJ198" i="2"/>
  <c r="AI198" i="2"/>
  <c r="AP198" i="2" s="1"/>
  <c r="AH198" i="2"/>
  <c r="AN198" i="2" s="1"/>
  <c r="M198" i="2"/>
  <c r="BB197" i="2"/>
  <c r="BC197" i="2" s="1"/>
  <c r="AT197" i="2"/>
  <c r="AP197" i="2"/>
  <c r="AK197" i="2"/>
  <c r="AW197" i="2" s="1"/>
  <c r="AJ197" i="2"/>
  <c r="AI197" i="2"/>
  <c r="AH197" i="2"/>
  <c r="AN197" i="2" s="1"/>
  <c r="M197" i="2"/>
  <c r="BB196" i="2"/>
  <c r="BC196" i="2" s="1"/>
  <c r="AU196" i="2"/>
  <c r="AT196" i="2"/>
  <c r="AS196" i="2"/>
  <c r="AR196" i="2"/>
  <c r="AK196" i="2"/>
  <c r="AJ196" i="2"/>
  <c r="AI196" i="2"/>
  <c r="AH196" i="2"/>
  <c r="AN196" i="2" s="1"/>
  <c r="M196" i="2"/>
  <c r="BB195" i="2"/>
  <c r="BC195" i="2" s="1"/>
  <c r="AV195" i="2"/>
  <c r="AU195" i="2"/>
  <c r="AT195" i="2"/>
  <c r="AO195" i="2"/>
  <c r="AK195" i="2"/>
  <c r="AW195" i="2" s="1"/>
  <c r="AJ195" i="2"/>
  <c r="AI195" i="2"/>
  <c r="AH195" i="2"/>
  <c r="AN195" i="2" s="1"/>
  <c r="M195" i="2"/>
  <c r="BB194" i="2"/>
  <c r="BC194" i="2" s="1"/>
  <c r="BD194" i="2" s="1"/>
  <c r="AU194" i="2"/>
  <c r="AT194" i="2"/>
  <c r="AS194" i="2"/>
  <c r="AN194" i="2"/>
  <c r="AK194" i="2"/>
  <c r="AJ194" i="2"/>
  <c r="AR194" i="2" s="1"/>
  <c r="AI194" i="2"/>
  <c r="AH194" i="2"/>
  <c r="M194" i="2"/>
  <c r="BB193" i="2"/>
  <c r="AW193" i="2"/>
  <c r="AV193" i="2"/>
  <c r="AN193" i="2"/>
  <c r="AK193" i="2"/>
  <c r="AU193" i="2" s="1"/>
  <c r="AJ193" i="2"/>
  <c r="AT193" i="2" s="1"/>
  <c r="AI193" i="2"/>
  <c r="AO193" i="2" s="1"/>
  <c r="AH193" i="2"/>
  <c r="M193" i="2"/>
  <c r="BB192" i="2"/>
  <c r="AP192" i="2"/>
  <c r="AK192" i="2"/>
  <c r="AJ192" i="2"/>
  <c r="AI192" i="2"/>
  <c r="AH192" i="2"/>
  <c r="AN192" i="2" s="1"/>
  <c r="M192" i="2"/>
  <c r="BB191" i="2"/>
  <c r="BC191" i="2" s="1"/>
  <c r="AW191" i="2"/>
  <c r="AT191" i="2"/>
  <c r="AS191" i="2"/>
  <c r="AR191" i="2"/>
  <c r="AK191" i="2"/>
  <c r="AJ191" i="2"/>
  <c r="AI191" i="2"/>
  <c r="AH191" i="2"/>
  <c r="AN191" i="2" s="1"/>
  <c r="M191" i="2"/>
  <c r="BB190" i="2"/>
  <c r="AT190" i="2"/>
  <c r="AQ190" i="2"/>
  <c r="AP190" i="2"/>
  <c r="AO190" i="2"/>
  <c r="AN190" i="2"/>
  <c r="AK190" i="2"/>
  <c r="AJ190" i="2"/>
  <c r="AI190" i="2"/>
  <c r="AH190" i="2"/>
  <c r="M190" i="2"/>
  <c r="BB189" i="2"/>
  <c r="BC189" i="2" s="1"/>
  <c r="AW189" i="2"/>
  <c r="AV189" i="2"/>
  <c r="AU189" i="2"/>
  <c r="AK189" i="2"/>
  <c r="AJ189" i="2"/>
  <c r="AR189" i="2" s="1"/>
  <c r="AI189" i="2"/>
  <c r="AQ189" i="2" s="1"/>
  <c r="AH189" i="2"/>
  <c r="AN189" i="2" s="1"/>
  <c r="M189" i="2"/>
  <c r="BB188" i="2"/>
  <c r="BC188" i="2" s="1"/>
  <c r="AR188" i="2"/>
  <c r="AP188" i="2"/>
  <c r="AO188" i="2"/>
  <c r="AN188" i="2"/>
  <c r="AK188" i="2"/>
  <c r="AJ188" i="2"/>
  <c r="AI188" i="2"/>
  <c r="AQ188" i="2" s="1"/>
  <c r="AH188" i="2"/>
  <c r="M188" i="2"/>
  <c r="BB187" i="2"/>
  <c r="BC187" i="2" s="1"/>
  <c r="AW187" i="2"/>
  <c r="AU187" i="2"/>
  <c r="AT187" i="2"/>
  <c r="AS187" i="2"/>
  <c r="AO187" i="2"/>
  <c r="AN187" i="2"/>
  <c r="AK187" i="2"/>
  <c r="AV187" i="2" s="1"/>
  <c r="AJ187" i="2"/>
  <c r="AR187" i="2" s="1"/>
  <c r="AI187" i="2"/>
  <c r="AH187" i="2"/>
  <c r="M187" i="2"/>
  <c r="BC186" i="2"/>
  <c r="BD186" i="2" s="1"/>
  <c r="BB186" i="2"/>
  <c r="AW186" i="2"/>
  <c r="AV186" i="2"/>
  <c r="AU186" i="2"/>
  <c r="AT186" i="2"/>
  <c r="AS186" i="2"/>
  <c r="AQ186" i="2"/>
  <c r="AK186" i="2"/>
  <c r="AJ186" i="2"/>
  <c r="AR186" i="2" s="1"/>
  <c r="AI186" i="2"/>
  <c r="AP186" i="2" s="1"/>
  <c r="AH186" i="2"/>
  <c r="AN186" i="2" s="1"/>
  <c r="M186" i="2"/>
  <c r="BB185" i="2"/>
  <c r="BC185" i="2" s="1"/>
  <c r="BD185" i="2" s="1"/>
  <c r="AW185" i="2"/>
  <c r="AS185" i="2"/>
  <c r="AR185" i="2"/>
  <c r="AK185" i="2"/>
  <c r="AJ185" i="2"/>
  <c r="AT185" i="2" s="1"/>
  <c r="AI185" i="2"/>
  <c r="AH185" i="2"/>
  <c r="AN185" i="2" s="1"/>
  <c r="M185" i="2"/>
  <c r="BB184" i="2"/>
  <c r="BC184" i="2" s="1"/>
  <c r="AW184" i="2"/>
  <c r="AV184" i="2"/>
  <c r="AU184" i="2"/>
  <c r="AN184" i="2"/>
  <c r="AK184" i="2"/>
  <c r="AJ184" i="2"/>
  <c r="AI184" i="2"/>
  <c r="AO184" i="2" s="1"/>
  <c r="AH184" i="2"/>
  <c r="M184" i="2"/>
  <c r="BC183" i="2"/>
  <c r="BD183" i="2" s="1"/>
  <c r="BE183" i="2" s="1"/>
  <c r="BB183" i="2"/>
  <c r="AT183" i="2"/>
  <c r="AR183" i="2"/>
  <c r="AQ183" i="2"/>
  <c r="AP183" i="2"/>
  <c r="AO183" i="2"/>
  <c r="AK183" i="2"/>
  <c r="AJ183" i="2"/>
  <c r="AS183" i="2" s="1"/>
  <c r="AI183" i="2"/>
  <c r="AH183" i="2"/>
  <c r="AN183" i="2" s="1"/>
  <c r="M183" i="2"/>
  <c r="BB182" i="2"/>
  <c r="BC182" i="2" s="1"/>
  <c r="BD182" i="2" s="1"/>
  <c r="AX182" i="2" s="1"/>
  <c r="AR182" i="2"/>
  <c r="AP182" i="2"/>
  <c r="AO182" i="2"/>
  <c r="AN182" i="2"/>
  <c r="AK182" i="2"/>
  <c r="AJ182" i="2"/>
  <c r="AI182" i="2"/>
  <c r="AQ182" i="2" s="1"/>
  <c r="AH182" i="2"/>
  <c r="M182" i="2"/>
  <c r="BB181" i="2"/>
  <c r="BC181" i="2" s="1"/>
  <c r="AT181" i="2"/>
  <c r="AS181" i="2"/>
  <c r="AO181" i="2"/>
  <c r="AN181" i="2"/>
  <c r="AK181" i="2"/>
  <c r="AJ181" i="2"/>
  <c r="AR181" i="2" s="1"/>
  <c r="AI181" i="2"/>
  <c r="AH181" i="2"/>
  <c r="M181" i="2"/>
  <c r="BC180" i="2"/>
  <c r="BB180" i="2"/>
  <c r="AW180" i="2"/>
  <c r="AV180" i="2"/>
  <c r="AU180" i="2"/>
  <c r="AT180" i="2"/>
  <c r="AS180" i="2"/>
  <c r="AR180" i="2"/>
  <c r="AQ180" i="2"/>
  <c r="AK180" i="2"/>
  <c r="AJ180" i="2"/>
  <c r="AI180" i="2"/>
  <c r="AP180" i="2" s="1"/>
  <c r="AH180" i="2"/>
  <c r="AN180" i="2" s="1"/>
  <c r="M180" i="2"/>
  <c r="BB179" i="2"/>
  <c r="BC179" i="2" s="1"/>
  <c r="BD179" i="2" s="1"/>
  <c r="AS179" i="2"/>
  <c r="AN179" i="2"/>
  <c r="AK179" i="2"/>
  <c r="AJ179" i="2"/>
  <c r="AI179" i="2"/>
  <c r="AH179" i="2"/>
  <c r="M179" i="2"/>
  <c r="BB178" i="2"/>
  <c r="BC178" i="2" s="1"/>
  <c r="AO178" i="2"/>
  <c r="AK178" i="2"/>
  <c r="AJ178" i="2"/>
  <c r="AI178" i="2"/>
  <c r="AH178" i="2"/>
  <c r="AN178" i="2" s="1"/>
  <c r="M178" i="2"/>
  <c r="BB177" i="2"/>
  <c r="BC177" i="2" s="1"/>
  <c r="BD177" i="2" s="1"/>
  <c r="AK177" i="2"/>
  <c r="AJ177" i="2"/>
  <c r="AI177" i="2"/>
  <c r="AH177" i="2"/>
  <c r="AN177" i="2" s="1"/>
  <c r="M177" i="2"/>
  <c r="BB176" i="2"/>
  <c r="BC176" i="2" s="1"/>
  <c r="AS176" i="2"/>
  <c r="AR176" i="2"/>
  <c r="AQ176" i="2"/>
  <c r="AP176" i="2"/>
  <c r="AO176" i="2"/>
  <c r="AN176" i="2"/>
  <c r="AK176" i="2"/>
  <c r="AW176" i="2" s="1"/>
  <c r="AJ176" i="2"/>
  <c r="AT176" i="2" s="1"/>
  <c r="AI176" i="2"/>
  <c r="AH176" i="2"/>
  <c r="M176" i="2"/>
  <c r="BB175" i="2"/>
  <c r="BC175" i="2" s="1"/>
  <c r="AK175" i="2"/>
  <c r="AJ175" i="2"/>
  <c r="AI175" i="2"/>
  <c r="AH175" i="2"/>
  <c r="AN175" i="2" s="1"/>
  <c r="M175" i="2"/>
  <c r="BB174" i="2"/>
  <c r="AU174" i="2"/>
  <c r="AS174" i="2"/>
  <c r="AK174" i="2"/>
  <c r="AJ174" i="2"/>
  <c r="AT174" i="2" s="1"/>
  <c r="AI174" i="2"/>
  <c r="AH174" i="2"/>
  <c r="AN174" i="2" s="1"/>
  <c r="M174" i="2"/>
  <c r="BB173" i="2"/>
  <c r="AK173" i="2"/>
  <c r="AW173" i="2" s="1"/>
  <c r="AJ173" i="2"/>
  <c r="AI173" i="2"/>
  <c r="AH173" i="2"/>
  <c r="AN173" i="2" s="1"/>
  <c r="M173" i="2"/>
  <c r="BB172" i="2"/>
  <c r="BC172" i="2" s="1"/>
  <c r="AU172" i="2"/>
  <c r="AK172" i="2"/>
  <c r="AJ172" i="2"/>
  <c r="AT172" i="2" s="1"/>
  <c r="AI172" i="2"/>
  <c r="AH172" i="2"/>
  <c r="AN172" i="2" s="1"/>
  <c r="M172" i="2"/>
  <c r="BB171" i="2"/>
  <c r="AW171" i="2"/>
  <c r="AV171" i="2"/>
  <c r="AU171" i="2"/>
  <c r="AQ171" i="2"/>
  <c r="AP171" i="2"/>
  <c r="AK171" i="2"/>
  <c r="AJ171" i="2"/>
  <c r="AI171" i="2"/>
  <c r="AO171" i="2" s="1"/>
  <c r="AH171" i="2"/>
  <c r="AN171" i="2" s="1"/>
  <c r="M171" i="2"/>
  <c r="BB170" i="2"/>
  <c r="BC170" i="2" s="1"/>
  <c r="AN170" i="2"/>
  <c r="AK170" i="2"/>
  <c r="AU170" i="2" s="1"/>
  <c r="AJ170" i="2"/>
  <c r="AI170" i="2"/>
  <c r="AH170" i="2"/>
  <c r="M170" i="2"/>
  <c r="BB169" i="2"/>
  <c r="AS169" i="2"/>
  <c r="AP169" i="2"/>
  <c r="AN169" i="2"/>
  <c r="AK169" i="2"/>
  <c r="AJ169" i="2"/>
  <c r="AI169" i="2"/>
  <c r="AQ169" i="2" s="1"/>
  <c r="AH169" i="2"/>
  <c r="M169" i="2"/>
  <c r="BB168" i="2"/>
  <c r="BC168" i="2" s="1"/>
  <c r="AN168" i="2"/>
  <c r="AK168" i="2"/>
  <c r="AJ168" i="2"/>
  <c r="AT168" i="2" s="1"/>
  <c r="AI168" i="2"/>
  <c r="AH168" i="2"/>
  <c r="M168" i="2"/>
  <c r="BB167" i="2"/>
  <c r="BC167" i="2" s="1"/>
  <c r="AT167" i="2"/>
  <c r="AS167" i="2"/>
  <c r="AR167" i="2"/>
  <c r="AQ167" i="2"/>
  <c r="AP167" i="2"/>
  <c r="AO167" i="2"/>
  <c r="AN167" i="2"/>
  <c r="AK167" i="2"/>
  <c r="AU167" i="2" s="1"/>
  <c r="AJ167" i="2"/>
  <c r="AI167" i="2"/>
  <c r="AH167" i="2"/>
  <c r="M167" i="2"/>
  <c r="BB166" i="2"/>
  <c r="BC166" i="2" s="1"/>
  <c r="AQ166" i="2"/>
  <c r="AP166" i="2"/>
  <c r="AO166" i="2"/>
  <c r="AK166" i="2"/>
  <c r="AJ166" i="2"/>
  <c r="AI166" i="2"/>
  <c r="AH166" i="2"/>
  <c r="AN166" i="2" s="1"/>
  <c r="M166" i="2"/>
  <c r="BB165" i="2"/>
  <c r="BC165" i="2" s="1"/>
  <c r="AW165" i="2"/>
  <c r="AV165" i="2"/>
  <c r="AU165" i="2"/>
  <c r="AT165" i="2"/>
  <c r="AS165" i="2"/>
  <c r="AR165" i="2"/>
  <c r="AK165" i="2"/>
  <c r="AJ165" i="2"/>
  <c r="AI165" i="2"/>
  <c r="AH165" i="2"/>
  <c r="AN165" i="2" s="1"/>
  <c r="BD165" i="2" s="1"/>
  <c r="M165" i="2"/>
  <c r="BB164" i="2"/>
  <c r="AT164" i="2"/>
  <c r="AS164" i="2"/>
  <c r="AR164" i="2"/>
  <c r="AK164" i="2"/>
  <c r="AJ164" i="2"/>
  <c r="AI164" i="2"/>
  <c r="AQ164" i="2" s="1"/>
  <c r="AH164" i="2"/>
  <c r="AN164" i="2" s="1"/>
  <c r="M164" i="2"/>
  <c r="BB163" i="2"/>
  <c r="BC163" i="2" s="1"/>
  <c r="AK163" i="2"/>
  <c r="AV163" i="2" s="1"/>
  <c r="AJ163" i="2"/>
  <c r="AI163" i="2"/>
  <c r="AH163" i="2"/>
  <c r="AN163" i="2" s="1"/>
  <c r="M163" i="2"/>
  <c r="BC162" i="2"/>
  <c r="BB162" i="2"/>
  <c r="AK162" i="2"/>
  <c r="AJ162" i="2"/>
  <c r="AR162" i="2" s="1"/>
  <c r="AI162" i="2"/>
  <c r="AQ162" i="2" s="1"/>
  <c r="AH162" i="2"/>
  <c r="AN162" i="2" s="1"/>
  <c r="M162" i="2"/>
  <c r="BB161" i="2"/>
  <c r="AT161" i="2"/>
  <c r="AR161" i="2"/>
  <c r="AQ161" i="2"/>
  <c r="AP161" i="2"/>
  <c r="AO161" i="2"/>
  <c r="AN161" i="2"/>
  <c r="AK161" i="2"/>
  <c r="AJ161" i="2"/>
  <c r="AS161" i="2" s="1"/>
  <c r="AI161" i="2"/>
  <c r="AH161" i="2"/>
  <c r="M161" i="2"/>
  <c r="BC160" i="2"/>
  <c r="BB160" i="2"/>
  <c r="AK160" i="2"/>
  <c r="AJ160" i="2"/>
  <c r="AI160" i="2"/>
  <c r="AH160" i="2"/>
  <c r="AN160" i="2" s="1"/>
  <c r="M160" i="2"/>
  <c r="BB159" i="2"/>
  <c r="BC159" i="2" s="1"/>
  <c r="AV159" i="2"/>
  <c r="AK159" i="2"/>
  <c r="AJ159" i="2"/>
  <c r="AI159" i="2"/>
  <c r="AQ159" i="2" s="1"/>
  <c r="AH159" i="2"/>
  <c r="AN159" i="2" s="1"/>
  <c r="M159" i="2"/>
  <c r="BB158" i="2"/>
  <c r="AQ158" i="2"/>
  <c r="AO158" i="2"/>
  <c r="AN158" i="2"/>
  <c r="AK158" i="2"/>
  <c r="AU158" i="2" s="1"/>
  <c r="AJ158" i="2"/>
  <c r="AI158" i="2"/>
  <c r="AP158" i="2" s="1"/>
  <c r="AH158" i="2"/>
  <c r="M158" i="2"/>
  <c r="BB157" i="2"/>
  <c r="BC157" i="2" s="1"/>
  <c r="AK157" i="2"/>
  <c r="AJ157" i="2"/>
  <c r="AI157" i="2"/>
  <c r="AH157" i="2"/>
  <c r="AN157" i="2" s="1"/>
  <c r="M157" i="2"/>
  <c r="BB156" i="2"/>
  <c r="BC156" i="2" s="1"/>
  <c r="AV156" i="2"/>
  <c r="AT156" i="2"/>
  <c r="AK156" i="2"/>
  <c r="AJ156" i="2"/>
  <c r="AS156" i="2" s="1"/>
  <c r="AI156" i="2"/>
  <c r="AH156" i="2"/>
  <c r="AN156" i="2" s="1"/>
  <c r="M156" i="2"/>
  <c r="BB155" i="2"/>
  <c r="AT155" i="2"/>
  <c r="AR155" i="2"/>
  <c r="AQ155" i="2"/>
  <c r="AP155" i="2"/>
  <c r="AO155" i="2"/>
  <c r="AN155" i="2"/>
  <c r="AK155" i="2"/>
  <c r="AU155" i="2" s="1"/>
  <c r="AJ155" i="2"/>
  <c r="AS155" i="2" s="1"/>
  <c r="AI155" i="2"/>
  <c r="AH155" i="2"/>
  <c r="M155" i="2"/>
  <c r="BC154" i="2"/>
  <c r="BB154" i="2"/>
  <c r="AW154" i="2"/>
  <c r="AV154" i="2"/>
  <c r="AO154" i="2"/>
  <c r="AN154" i="2"/>
  <c r="AK154" i="2"/>
  <c r="AU154" i="2" s="1"/>
  <c r="AJ154" i="2"/>
  <c r="AI154" i="2"/>
  <c r="AH154" i="2"/>
  <c r="M154" i="2"/>
  <c r="BB153" i="2"/>
  <c r="BC153" i="2" s="1"/>
  <c r="AR153" i="2"/>
  <c r="AK153" i="2"/>
  <c r="AJ153" i="2"/>
  <c r="AI153" i="2"/>
  <c r="AH153" i="2"/>
  <c r="AN153" i="2" s="1"/>
  <c r="M153" i="2"/>
  <c r="BB152" i="2"/>
  <c r="AN152" i="2"/>
  <c r="AK152" i="2"/>
  <c r="AU152" i="2" s="1"/>
  <c r="AJ152" i="2"/>
  <c r="AI152" i="2"/>
  <c r="AH152" i="2"/>
  <c r="M152" i="2"/>
  <c r="BB151" i="2"/>
  <c r="AK151" i="2"/>
  <c r="AJ151" i="2"/>
  <c r="AI151" i="2"/>
  <c r="AH151" i="2"/>
  <c r="AN151" i="2" s="1"/>
  <c r="M151" i="2"/>
  <c r="BB150" i="2"/>
  <c r="BC150" i="2" s="1"/>
  <c r="AU150" i="2"/>
  <c r="AK150" i="2"/>
  <c r="AW150" i="2" s="1"/>
  <c r="AJ150" i="2"/>
  <c r="AI150" i="2"/>
  <c r="AH150" i="2"/>
  <c r="AN150" i="2" s="1"/>
  <c r="M150" i="2"/>
  <c r="BB149" i="2"/>
  <c r="AU149" i="2"/>
  <c r="AT149" i="2"/>
  <c r="AS149" i="2"/>
  <c r="AR149" i="2"/>
  <c r="AQ149" i="2"/>
  <c r="AP149" i="2"/>
  <c r="AK149" i="2"/>
  <c r="AJ149" i="2"/>
  <c r="AI149" i="2"/>
  <c r="AO149" i="2" s="1"/>
  <c r="AH149" i="2"/>
  <c r="AN149" i="2" s="1"/>
  <c r="M149" i="2"/>
  <c r="BB148" i="2"/>
  <c r="BC148" i="2" s="1"/>
  <c r="AK148" i="2"/>
  <c r="AJ148" i="2"/>
  <c r="AI148" i="2"/>
  <c r="AH148" i="2"/>
  <c r="AN148" i="2" s="1"/>
  <c r="M148" i="2"/>
  <c r="BB147" i="2"/>
  <c r="BC147" i="2" s="1"/>
  <c r="AW147" i="2"/>
  <c r="AV147" i="2"/>
  <c r="AU147" i="2"/>
  <c r="AT147" i="2"/>
  <c r="AS147" i="2"/>
  <c r="AR147" i="2"/>
  <c r="AK147" i="2"/>
  <c r="AJ147" i="2"/>
  <c r="AI147" i="2"/>
  <c r="AH147" i="2"/>
  <c r="AN147" i="2" s="1"/>
  <c r="BD147" i="2" s="1"/>
  <c r="M147" i="2"/>
  <c r="BB146" i="2"/>
  <c r="AU146" i="2"/>
  <c r="AQ146" i="2"/>
  <c r="AP146" i="2"/>
  <c r="AK146" i="2"/>
  <c r="AJ146" i="2"/>
  <c r="AI146" i="2"/>
  <c r="AO146" i="2" s="1"/>
  <c r="AH146" i="2"/>
  <c r="AN146" i="2" s="1"/>
  <c r="M146" i="2"/>
  <c r="BB145" i="2"/>
  <c r="BC145" i="2" s="1"/>
  <c r="AO145" i="2"/>
  <c r="AN145" i="2"/>
  <c r="AK145" i="2"/>
  <c r="AJ145" i="2"/>
  <c r="AI145" i="2"/>
  <c r="AH145" i="2"/>
  <c r="M145" i="2"/>
  <c r="BB144" i="2"/>
  <c r="BC144" i="2" s="1"/>
  <c r="AR144" i="2"/>
  <c r="AK144" i="2"/>
  <c r="AJ144" i="2"/>
  <c r="AI144" i="2"/>
  <c r="AQ144" i="2" s="1"/>
  <c r="AH144" i="2"/>
  <c r="AN144" i="2" s="1"/>
  <c r="M144" i="2"/>
  <c r="BB143" i="2"/>
  <c r="AT143" i="2"/>
  <c r="AR143" i="2"/>
  <c r="AQ143" i="2"/>
  <c r="AP143" i="2"/>
  <c r="AO143" i="2"/>
  <c r="AN143" i="2"/>
  <c r="AK143" i="2"/>
  <c r="AU143" i="2" s="1"/>
  <c r="AJ143" i="2"/>
  <c r="AS143" i="2" s="1"/>
  <c r="AI143" i="2"/>
  <c r="AH143" i="2"/>
  <c r="M143" i="2"/>
  <c r="BB142" i="2"/>
  <c r="AU142" i="2"/>
  <c r="AQ142" i="2"/>
  <c r="AP142" i="2"/>
  <c r="AO142" i="2"/>
  <c r="AN142" i="2"/>
  <c r="AK142" i="2"/>
  <c r="AJ142" i="2"/>
  <c r="AI142" i="2"/>
  <c r="AH142" i="2"/>
  <c r="M142" i="2"/>
  <c r="BD141" i="2"/>
  <c r="BB141" i="2"/>
  <c r="BC141" i="2" s="1"/>
  <c r="AK141" i="2"/>
  <c r="AJ141" i="2"/>
  <c r="AI141" i="2"/>
  <c r="AH141" i="2"/>
  <c r="AN141" i="2" s="1"/>
  <c r="M141" i="2"/>
  <c r="BB140" i="2"/>
  <c r="AK140" i="2"/>
  <c r="AU140" i="2" s="1"/>
  <c r="AJ140" i="2"/>
  <c r="AI140" i="2"/>
  <c r="AH140" i="2"/>
  <c r="AN140" i="2" s="1"/>
  <c r="M140" i="2"/>
  <c r="BB139" i="2"/>
  <c r="BC139" i="2" s="1"/>
  <c r="AV139" i="2"/>
  <c r="AK139" i="2"/>
  <c r="AJ139" i="2"/>
  <c r="AI139" i="2"/>
  <c r="AH139" i="2"/>
  <c r="AN139" i="2" s="1"/>
  <c r="M139" i="2"/>
  <c r="BB138" i="2"/>
  <c r="AU138" i="2"/>
  <c r="AS138" i="2"/>
  <c r="AR138" i="2"/>
  <c r="AK138" i="2"/>
  <c r="AJ138" i="2"/>
  <c r="AT138" i="2" s="1"/>
  <c r="AI138" i="2"/>
  <c r="AH138" i="2"/>
  <c r="AN138" i="2" s="1"/>
  <c r="M138" i="2"/>
  <c r="BB137" i="2"/>
  <c r="AS137" i="2"/>
  <c r="AQ137" i="2"/>
  <c r="AP137" i="2"/>
  <c r="AO137" i="2"/>
  <c r="AN137" i="2"/>
  <c r="AK137" i="2"/>
  <c r="AU137" i="2" s="1"/>
  <c r="AJ137" i="2"/>
  <c r="AI137" i="2"/>
  <c r="AH137" i="2"/>
  <c r="M137" i="2"/>
  <c r="BB136" i="2"/>
  <c r="BC136" i="2" s="1"/>
  <c r="AK136" i="2"/>
  <c r="AW136" i="2" s="1"/>
  <c r="AJ136" i="2"/>
  <c r="AI136" i="2"/>
  <c r="AO136" i="2" s="1"/>
  <c r="AH136" i="2"/>
  <c r="AN136" i="2" s="1"/>
  <c r="M136" i="2"/>
  <c r="BB135" i="2"/>
  <c r="BC135" i="2" s="1"/>
  <c r="AK135" i="2"/>
  <c r="AJ135" i="2"/>
  <c r="AI135" i="2"/>
  <c r="AH135" i="2"/>
  <c r="AN135" i="2" s="1"/>
  <c r="M135" i="2"/>
  <c r="BB134" i="2"/>
  <c r="BC134" i="2" s="1"/>
  <c r="BD134" i="2" s="1"/>
  <c r="AU134" i="2"/>
  <c r="AT134" i="2"/>
  <c r="AP134" i="2"/>
  <c r="AN134" i="2"/>
  <c r="AK134" i="2"/>
  <c r="AJ134" i="2"/>
  <c r="AI134" i="2"/>
  <c r="AH134" i="2"/>
  <c r="M134" i="2"/>
  <c r="BB133" i="2"/>
  <c r="AK133" i="2"/>
  <c r="AJ133" i="2"/>
  <c r="AI133" i="2"/>
  <c r="AH133" i="2"/>
  <c r="AN133" i="2" s="1"/>
  <c r="M133" i="2"/>
  <c r="BC132" i="2"/>
  <c r="BB132" i="2"/>
  <c r="AQ132" i="2"/>
  <c r="AK132" i="2"/>
  <c r="AW132" i="2" s="1"/>
  <c r="AJ132" i="2"/>
  <c r="AI132" i="2"/>
  <c r="AH132" i="2"/>
  <c r="AN132" i="2" s="1"/>
  <c r="M132" i="2"/>
  <c r="BB131" i="2"/>
  <c r="AU131" i="2"/>
  <c r="AT131" i="2"/>
  <c r="AS131" i="2"/>
  <c r="AR131" i="2"/>
  <c r="AK131" i="2"/>
  <c r="AJ131" i="2"/>
  <c r="AI131" i="2"/>
  <c r="AH131" i="2"/>
  <c r="AN131" i="2" s="1"/>
  <c r="M131" i="2"/>
  <c r="BB130" i="2"/>
  <c r="BC130" i="2" s="1"/>
  <c r="BD130" i="2" s="1"/>
  <c r="AX130" i="2"/>
  <c r="AW130" i="2"/>
  <c r="AV130" i="2"/>
  <c r="AU130" i="2"/>
  <c r="AK130" i="2"/>
  <c r="AJ130" i="2"/>
  <c r="AI130" i="2"/>
  <c r="AH130" i="2"/>
  <c r="AN130" i="2" s="1"/>
  <c r="M130" i="2"/>
  <c r="BB129" i="2"/>
  <c r="BC129" i="2" s="1"/>
  <c r="AW129" i="2"/>
  <c r="AV129" i="2"/>
  <c r="AU129" i="2"/>
  <c r="AT129" i="2"/>
  <c r="AS129" i="2"/>
  <c r="AR129" i="2"/>
  <c r="AK129" i="2"/>
  <c r="AJ129" i="2"/>
  <c r="AI129" i="2"/>
  <c r="AH129" i="2"/>
  <c r="AN129" i="2" s="1"/>
  <c r="M129" i="2"/>
  <c r="BB128" i="2"/>
  <c r="AN128" i="2"/>
  <c r="AK128" i="2"/>
  <c r="AJ128" i="2"/>
  <c r="AT128" i="2" s="1"/>
  <c r="AI128" i="2"/>
  <c r="AH128" i="2"/>
  <c r="M128" i="2"/>
  <c r="BB127" i="2"/>
  <c r="AW127" i="2"/>
  <c r="AV127" i="2"/>
  <c r="AK127" i="2"/>
  <c r="AU127" i="2" s="1"/>
  <c r="AJ127" i="2"/>
  <c r="AI127" i="2"/>
  <c r="AO127" i="2" s="1"/>
  <c r="AH127" i="2"/>
  <c r="AN127" i="2" s="1"/>
  <c r="M127" i="2"/>
  <c r="BD126" i="2"/>
  <c r="BB126" i="2"/>
  <c r="BC126" i="2" s="1"/>
  <c r="AW126" i="2"/>
  <c r="AV126" i="2"/>
  <c r="AR126" i="2"/>
  <c r="AK126" i="2"/>
  <c r="AU126" i="2" s="1"/>
  <c r="AJ126" i="2"/>
  <c r="AI126" i="2"/>
  <c r="AH126" i="2"/>
  <c r="AN126" i="2" s="1"/>
  <c r="M126" i="2"/>
  <c r="BB125" i="2"/>
  <c r="BC125" i="2" s="1"/>
  <c r="AT125" i="2"/>
  <c r="AS125" i="2"/>
  <c r="AR125" i="2"/>
  <c r="AK125" i="2"/>
  <c r="AU125" i="2" s="1"/>
  <c r="AJ125" i="2"/>
  <c r="AI125" i="2"/>
  <c r="AH125" i="2"/>
  <c r="AN125" i="2" s="1"/>
  <c r="M125" i="2"/>
  <c r="BB124" i="2"/>
  <c r="BC124" i="2" s="1"/>
  <c r="BD124" i="2" s="1"/>
  <c r="AU124" i="2"/>
  <c r="AK124" i="2"/>
  <c r="AJ124" i="2"/>
  <c r="AI124" i="2"/>
  <c r="AH124" i="2"/>
  <c r="AN124" i="2" s="1"/>
  <c r="M124" i="2"/>
  <c r="BC123" i="2"/>
  <c r="BD123" i="2" s="1"/>
  <c r="BB123" i="2"/>
  <c r="AQ123" i="2"/>
  <c r="AK123" i="2"/>
  <c r="AJ123" i="2"/>
  <c r="AI123" i="2"/>
  <c r="AH123" i="2"/>
  <c r="AN123" i="2" s="1"/>
  <c r="M123" i="2"/>
  <c r="BB122" i="2"/>
  <c r="AU122" i="2"/>
  <c r="AS122" i="2"/>
  <c r="AR122" i="2"/>
  <c r="AQ122" i="2"/>
  <c r="AP122" i="2"/>
  <c r="AO122" i="2"/>
  <c r="AN122" i="2"/>
  <c r="AK122" i="2"/>
  <c r="AJ122" i="2"/>
  <c r="AT122" i="2" s="1"/>
  <c r="AI122" i="2"/>
  <c r="AH122" i="2"/>
  <c r="M122" i="2"/>
  <c r="BB121" i="2"/>
  <c r="BC121" i="2" s="1"/>
  <c r="AK121" i="2"/>
  <c r="AJ121" i="2"/>
  <c r="AI121" i="2"/>
  <c r="AH121" i="2"/>
  <c r="AN121" i="2" s="1"/>
  <c r="M121" i="2"/>
  <c r="BB120" i="2"/>
  <c r="BC120" i="2" s="1"/>
  <c r="AK120" i="2"/>
  <c r="AJ120" i="2"/>
  <c r="AI120" i="2"/>
  <c r="AH120" i="2"/>
  <c r="AN120" i="2" s="1"/>
  <c r="M120" i="2"/>
  <c r="BB119" i="2"/>
  <c r="AK119" i="2"/>
  <c r="AJ119" i="2"/>
  <c r="AI119" i="2"/>
  <c r="AO119" i="2" s="1"/>
  <c r="AH119" i="2"/>
  <c r="AN119" i="2" s="1"/>
  <c r="M119" i="2"/>
  <c r="BC118" i="2"/>
  <c r="BB118" i="2"/>
  <c r="AU118" i="2"/>
  <c r="AK118" i="2"/>
  <c r="AJ118" i="2"/>
  <c r="AT118" i="2" s="1"/>
  <c r="AI118" i="2"/>
  <c r="AH118" i="2"/>
  <c r="AN118" i="2" s="1"/>
  <c r="M118" i="2"/>
  <c r="BB117" i="2"/>
  <c r="AQ117" i="2"/>
  <c r="AO117" i="2"/>
  <c r="AN117" i="2"/>
  <c r="AK117" i="2"/>
  <c r="AJ117" i="2"/>
  <c r="AI117" i="2"/>
  <c r="AP117" i="2" s="1"/>
  <c r="AH117" i="2"/>
  <c r="M117" i="2"/>
  <c r="BB116" i="2"/>
  <c r="BC116" i="2" s="1"/>
  <c r="AK116" i="2"/>
  <c r="AJ116" i="2"/>
  <c r="AI116" i="2"/>
  <c r="AH116" i="2"/>
  <c r="AN116" i="2" s="1"/>
  <c r="M116" i="2"/>
  <c r="BB115" i="2"/>
  <c r="AK115" i="2"/>
  <c r="AJ115" i="2"/>
  <c r="AI115" i="2"/>
  <c r="AH115" i="2"/>
  <c r="AN115" i="2" s="1"/>
  <c r="M115" i="2"/>
  <c r="BB114" i="2"/>
  <c r="AW114" i="2"/>
  <c r="AK114" i="2"/>
  <c r="AJ114" i="2"/>
  <c r="AT114" i="2" s="1"/>
  <c r="AI114" i="2"/>
  <c r="AO114" i="2" s="1"/>
  <c r="AH114" i="2"/>
  <c r="AN114" i="2" s="1"/>
  <c r="M114" i="2"/>
  <c r="BB113" i="2"/>
  <c r="BC113" i="2" s="1"/>
  <c r="AK113" i="2"/>
  <c r="AJ113" i="2"/>
  <c r="AI113" i="2"/>
  <c r="AH113" i="2"/>
  <c r="AN113" i="2" s="1"/>
  <c r="M113" i="2"/>
  <c r="BB112" i="2"/>
  <c r="AV112" i="2"/>
  <c r="AU112" i="2"/>
  <c r="AK112" i="2"/>
  <c r="AW112" i="2" s="1"/>
  <c r="AJ112" i="2"/>
  <c r="AI112" i="2"/>
  <c r="AH112" i="2"/>
  <c r="AN112" i="2" s="1"/>
  <c r="M112" i="2"/>
  <c r="BC111" i="2"/>
  <c r="BB111" i="2"/>
  <c r="AS111" i="2"/>
  <c r="AR111" i="2"/>
  <c r="AQ111" i="2"/>
  <c r="AP111" i="2"/>
  <c r="AO111" i="2"/>
  <c r="AN111" i="2"/>
  <c r="AK111" i="2"/>
  <c r="AJ111" i="2"/>
  <c r="AT111" i="2" s="1"/>
  <c r="AI111" i="2"/>
  <c r="AH111" i="2"/>
  <c r="M111" i="2"/>
  <c r="BB110" i="2"/>
  <c r="BC110" i="2" s="1"/>
  <c r="AK110" i="2"/>
  <c r="AU110" i="2" s="1"/>
  <c r="AJ110" i="2"/>
  <c r="AI110" i="2"/>
  <c r="AH110" i="2"/>
  <c r="AN110" i="2" s="1"/>
  <c r="M110" i="2"/>
  <c r="BB109" i="2"/>
  <c r="AK109" i="2"/>
  <c r="AJ109" i="2"/>
  <c r="AI109" i="2"/>
  <c r="AH109" i="2"/>
  <c r="AN109" i="2" s="1"/>
  <c r="M109" i="2"/>
  <c r="BB108" i="2"/>
  <c r="AU108" i="2"/>
  <c r="AK108" i="2"/>
  <c r="AJ108" i="2"/>
  <c r="AI108" i="2"/>
  <c r="AH108" i="2"/>
  <c r="AN108" i="2" s="1"/>
  <c r="M108" i="2"/>
  <c r="BC107" i="2"/>
  <c r="BB107" i="2"/>
  <c r="AK107" i="2"/>
  <c r="AJ107" i="2"/>
  <c r="AT107" i="2" s="1"/>
  <c r="AI107" i="2"/>
  <c r="AH107" i="2"/>
  <c r="AN107" i="2" s="1"/>
  <c r="M107" i="2"/>
  <c r="BB106" i="2"/>
  <c r="BC106" i="2" s="1"/>
  <c r="BD106" i="2" s="1"/>
  <c r="AU106" i="2"/>
  <c r="AK106" i="2"/>
  <c r="AJ106" i="2"/>
  <c r="AS106" i="2" s="1"/>
  <c r="AI106" i="2"/>
  <c r="AH106" i="2"/>
  <c r="AN106" i="2" s="1"/>
  <c r="M106" i="2"/>
  <c r="BB105" i="2"/>
  <c r="BC105" i="2" s="1"/>
  <c r="AN105" i="2"/>
  <c r="AK105" i="2"/>
  <c r="AV105" i="2" s="1"/>
  <c r="AJ105" i="2"/>
  <c r="AI105" i="2"/>
  <c r="AH105" i="2"/>
  <c r="M105" i="2"/>
  <c r="BB104" i="2"/>
  <c r="AU104" i="2"/>
  <c r="AS104" i="2"/>
  <c r="AQ104" i="2"/>
  <c r="AP104" i="2"/>
  <c r="AO104" i="2"/>
  <c r="AN104" i="2"/>
  <c r="AK104" i="2"/>
  <c r="AJ104" i="2"/>
  <c r="AI104" i="2"/>
  <c r="AH104" i="2"/>
  <c r="M104" i="2"/>
  <c r="BB103" i="2"/>
  <c r="BC103" i="2" s="1"/>
  <c r="BD103" i="2" s="1"/>
  <c r="AW103" i="2"/>
  <c r="AV103" i="2"/>
  <c r="AT103" i="2"/>
  <c r="AS103" i="2"/>
  <c r="AK103" i="2"/>
  <c r="AU103" i="2" s="1"/>
  <c r="AJ103" i="2"/>
  <c r="AR103" i="2" s="1"/>
  <c r="AI103" i="2"/>
  <c r="AH103" i="2"/>
  <c r="AN103" i="2" s="1"/>
  <c r="M103" i="2"/>
  <c r="BB102" i="2"/>
  <c r="BC102" i="2" s="1"/>
  <c r="AW102" i="2"/>
  <c r="AU102" i="2"/>
  <c r="AK102" i="2"/>
  <c r="AV102" i="2" s="1"/>
  <c r="AJ102" i="2"/>
  <c r="AI102" i="2"/>
  <c r="AQ102" i="2" s="1"/>
  <c r="AH102" i="2"/>
  <c r="AN102" i="2" s="1"/>
  <c r="M102" i="2"/>
  <c r="BC101" i="2"/>
  <c r="BB101" i="2"/>
  <c r="AW101" i="2"/>
  <c r="AQ101" i="2"/>
  <c r="AO101" i="2"/>
  <c r="AN101" i="2"/>
  <c r="AK101" i="2"/>
  <c r="AJ101" i="2"/>
  <c r="AI101" i="2"/>
  <c r="AP101" i="2" s="1"/>
  <c r="AH101" i="2"/>
  <c r="M101" i="2"/>
  <c r="BB100" i="2"/>
  <c r="BC100" i="2" s="1"/>
  <c r="BD100" i="2" s="1"/>
  <c r="AQ100" i="2"/>
  <c r="AK100" i="2"/>
  <c r="AJ100" i="2"/>
  <c r="AI100" i="2"/>
  <c r="AP100" i="2" s="1"/>
  <c r="AH100" i="2"/>
  <c r="AN100" i="2" s="1"/>
  <c r="M100" i="2"/>
  <c r="BB99" i="2"/>
  <c r="AP99" i="2"/>
  <c r="AO99" i="2"/>
  <c r="AN99" i="2"/>
  <c r="AK99" i="2"/>
  <c r="AJ99" i="2"/>
  <c r="AI99" i="2"/>
  <c r="AQ99" i="2" s="1"/>
  <c r="AH99" i="2"/>
  <c r="M99" i="2"/>
  <c r="BB98" i="2"/>
  <c r="AK98" i="2"/>
  <c r="AJ98" i="2"/>
  <c r="AI98" i="2"/>
  <c r="AH98" i="2"/>
  <c r="AN98" i="2" s="1"/>
  <c r="M98" i="2"/>
  <c r="BB97" i="2"/>
  <c r="BC97" i="2" s="1"/>
  <c r="BD97" i="2" s="1"/>
  <c r="AK97" i="2"/>
  <c r="AJ97" i="2"/>
  <c r="AI97" i="2"/>
  <c r="AH97" i="2"/>
  <c r="AN97" i="2" s="1"/>
  <c r="M97" i="2"/>
  <c r="BB96" i="2"/>
  <c r="BC96" i="2" s="1"/>
  <c r="BD96" i="2" s="1"/>
  <c r="BE96" i="2" s="1"/>
  <c r="AS96" i="2"/>
  <c r="AQ96" i="2"/>
  <c r="AO96" i="2"/>
  <c r="AN96" i="2"/>
  <c r="AK96" i="2"/>
  <c r="AJ96" i="2"/>
  <c r="AI96" i="2"/>
  <c r="AP96" i="2" s="1"/>
  <c r="AH96" i="2"/>
  <c r="M96" i="2"/>
  <c r="BB95" i="2"/>
  <c r="AK95" i="2"/>
  <c r="AJ95" i="2"/>
  <c r="AI95" i="2"/>
  <c r="AH95" i="2"/>
  <c r="AN95" i="2" s="1"/>
  <c r="M95" i="2"/>
  <c r="BB94" i="2"/>
  <c r="BC94" i="2" s="1"/>
  <c r="BD94" i="2" s="1"/>
  <c r="AK94" i="2"/>
  <c r="AJ94" i="2"/>
  <c r="AI94" i="2"/>
  <c r="AH94" i="2"/>
  <c r="AN94" i="2" s="1"/>
  <c r="M94" i="2"/>
  <c r="BB93" i="2"/>
  <c r="AW93" i="2"/>
  <c r="AV93" i="2"/>
  <c r="AK93" i="2"/>
  <c r="AU93" i="2" s="1"/>
  <c r="AJ93" i="2"/>
  <c r="AI93" i="2"/>
  <c r="AH93" i="2"/>
  <c r="AN93" i="2" s="1"/>
  <c r="M93" i="2"/>
  <c r="BB92" i="2"/>
  <c r="AQ92" i="2"/>
  <c r="AP92" i="2"/>
  <c r="AO92" i="2"/>
  <c r="AN92" i="2"/>
  <c r="AK92" i="2"/>
  <c r="AJ92" i="2"/>
  <c r="AI92" i="2"/>
  <c r="AH92" i="2"/>
  <c r="M92" i="2"/>
  <c r="BB91" i="2"/>
  <c r="BC91" i="2" s="1"/>
  <c r="AK91" i="2"/>
  <c r="AW91" i="2" s="1"/>
  <c r="AJ91" i="2"/>
  <c r="AI91" i="2"/>
  <c r="AH91" i="2"/>
  <c r="AN91" i="2" s="1"/>
  <c r="M91" i="2"/>
  <c r="BB90" i="2"/>
  <c r="AK90" i="2"/>
  <c r="AJ90" i="2"/>
  <c r="AI90" i="2"/>
  <c r="AH90" i="2"/>
  <c r="AN90" i="2" s="1"/>
  <c r="M90" i="2"/>
  <c r="BB89" i="2"/>
  <c r="BC89" i="2" s="1"/>
  <c r="AK89" i="2"/>
  <c r="AV89" i="2" s="1"/>
  <c r="AJ89" i="2"/>
  <c r="AI89" i="2"/>
  <c r="AH89" i="2"/>
  <c r="AN89" i="2" s="1"/>
  <c r="M89" i="2"/>
  <c r="BB88" i="2"/>
  <c r="AN88" i="2"/>
  <c r="AK88" i="2"/>
  <c r="AJ88" i="2"/>
  <c r="AT88" i="2" s="1"/>
  <c r="AI88" i="2"/>
  <c r="AH88" i="2"/>
  <c r="M88" i="2"/>
  <c r="BB87" i="2"/>
  <c r="BC87" i="2" s="1"/>
  <c r="AW87" i="2"/>
  <c r="AV87" i="2"/>
  <c r="AK87" i="2"/>
  <c r="AU87" i="2" s="1"/>
  <c r="AJ87" i="2"/>
  <c r="AI87" i="2"/>
  <c r="AH87" i="2"/>
  <c r="AN87" i="2" s="1"/>
  <c r="M87" i="2"/>
  <c r="BB86" i="2"/>
  <c r="BC86" i="2" s="1"/>
  <c r="AW86" i="2"/>
  <c r="AN86" i="2"/>
  <c r="AK86" i="2"/>
  <c r="AJ86" i="2"/>
  <c r="AI86" i="2"/>
  <c r="AH86" i="2"/>
  <c r="M86" i="2"/>
  <c r="BB85" i="2"/>
  <c r="BC85" i="2" s="1"/>
  <c r="AK85" i="2"/>
  <c r="AU85" i="2" s="1"/>
  <c r="AJ85" i="2"/>
  <c r="AI85" i="2"/>
  <c r="AH85" i="2"/>
  <c r="AN85" i="2" s="1"/>
  <c r="M85" i="2"/>
  <c r="BB84" i="2"/>
  <c r="BC84" i="2" s="1"/>
  <c r="BD84" i="2" s="1"/>
  <c r="BE84" i="2" s="1"/>
  <c r="AU84" i="2"/>
  <c r="AS84" i="2"/>
  <c r="AR84" i="2"/>
  <c r="AQ84" i="2"/>
  <c r="AP84" i="2"/>
  <c r="AO84" i="2"/>
  <c r="AN84" i="2"/>
  <c r="AK84" i="2"/>
  <c r="AJ84" i="2"/>
  <c r="AT84" i="2" s="1"/>
  <c r="AI84" i="2"/>
  <c r="AH84" i="2"/>
  <c r="M84" i="2"/>
  <c r="BB83" i="2"/>
  <c r="BC83" i="2" s="1"/>
  <c r="BD83" i="2" s="1"/>
  <c r="AN83" i="2"/>
  <c r="AK83" i="2"/>
  <c r="AJ83" i="2"/>
  <c r="AI83" i="2"/>
  <c r="AH83" i="2"/>
  <c r="M83" i="2"/>
  <c r="BB82" i="2"/>
  <c r="BC82" i="2" s="1"/>
  <c r="AT82" i="2"/>
  <c r="AR82" i="2"/>
  <c r="AQ82" i="2"/>
  <c r="AK82" i="2"/>
  <c r="AU82" i="2" s="1"/>
  <c r="AJ82" i="2"/>
  <c r="AS82" i="2" s="1"/>
  <c r="AI82" i="2"/>
  <c r="AH82" i="2"/>
  <c r="AN82" i="2" s="1"/>
  <c r="M82" i="2"/>
  <c r="BB81" i="2"/>
  <c r="BC81" i="2" s="1"/>
  <c r="AS81" i="2"/>
  <c r="AR81" i="2"/>
  <c r="AQ81" i="2"/>
  <c r="AP81" i="2"/>
  <c r="AO81" i="2"/>
  <c r="AN81" i="2"/>
  <c r="AK81" i="2"/>
  <c r="AJ81" i="2"/>
  <c r="AT81" i="2" s="1"/>
  <c r="AI81" i="2"/>
  <c r="AH81" i="2"/>
  <c r="M81" i="2"/>
  <c r="BB80" i="2"/>
  <c r="AK80" i="2"/>
  <c r="AJ80" i="2"/>
  <c r="AI80" i="2"/>
  <c r="AH80" i="2"/>
  <c r="AN80" i="2" s="1"/>
  <c r="M80" i="2"/>
  <c r="BC79" i="2"/>
  <c r="BB79" i="2"/>
  <c r="AW79" i="2"/>
  <c r="AK79" i="2"/>
  <c r="AJ79" i="2"/>
  <c r="AI79" i="2"/>
  <c r="AH79" i="2"/>
  <c r="AN79" i="2" s="1"/>
  <c r="BD79" i="2" s="1"/>
  <c r="M79" i="2"/>
  <c r="BB78" i="2"/>
  <c r="AT78" i="2"/>
  <c r="AR78" i="2"/>
  <c r="AQ78" i="2"/>
  <c r="AP78" i="2"/>
  <c r="AO78" i="2"/>
  <c r="AN78" i="2"/>
  <c r="AK78" i="2"/>
  <c r="AU78" i="2" s="1"/>
  <c r="AJ78" i="2"/>
  <c r="AS78" i="2" s="1"/>
  <c r="AI78" i="2"/>
  <c r="AH78" i="2"/>
  <c r="M78" i="2"/>
  <c r="BC77" i="2"/>
  <c r="BB77" i="2"/>
  <c r="AW77" i="2"/>
  <c r="AV77" i="2"/>
  <c r="AQ77" i="2"/>
  <c r="AN77" i="2"/>
  <c r="AK77" i="2"/>
  <c r="AU77" i="2" s="1"/>
  <c r="AJ77" i="2"/>
  <c r="AI77" i="2"/>
  <c r="AH77" i="2"/>
  <c r="M77" i="2"/>
  <c r="BB76" i="2"/>
  <c r="BC76" i="2" s="1"/>
  <c r="BD76" i="2" s="1"/>
  <c r="AK76" i="2"/>
  <c r="AJ76" i="2"/>
  <c r="AI76" i="2"/>
  <c r="AH76" i="2"/>
  <c r="AN76" i="2" s="1"/>
  <c r="M76" i="2"/>
  <c r="BB75" i="2"/>
  <c r="AK75" i="2"/>
  <c r="AJ75" i="2"/>
  <c r="AI75" i="2"/>
  <c r="AH75" i="2"/>
  <c r="AN75" i="2" s="1"/>
  <c r="M75" i="2"/>
  <c r="BB74" i="2"/>
  <c r="AV74" i="2"/>
  <c r="AK74" i="2"/>
  <c r="AW74" i="2" s="1"/>
  <c r="AJ74" i="2"/>
  <c r="AI74" i="2"/>
  <c r="AH74" i="2"/>
  <c r="AN74" i="2" s="1"/>
  <c r="M74" i="2"/>
  <c r="BB73" i="2"/>
  <c r="BC73" i="2" s="1"/>
  <c r="AK73" i="2"/>
  <c r="AW73" i="2" s="1"/>
  <c r="AJ73" i="2"/>
  <c r="AT73" i="2" s="1"/>
  <c r="AI73" i="2"/>
  <c r="AH73" i="2"/>
  <c r="AN73" i="2" s="1"/>
  <c r="M73" i="2"/>
  <c r="BB72" i="2"/>
  <c r="AK72" i="2"/>
  <c r="AU72" i="2" s="1"/>
  <c r="AJ72" i="2"/>
  <c r="AI72" i="2"/>
  <c r="AH72" i="2"/>
  <c r="AN72" i="2" s="1"/>
  <c r="M72" i="2"/>
  <c r="BB71" i="2"/>
  <c r="BC71" i="2" s="1"/>
  <c r="AK71" i="2"/>
  <c r="AJ71" i="2"/>
  <c r="AI71" i="2"/>
  <c r="AH71" i="2"/>
  <c r="AN71" i="2" s="1"/>
  <c r="M71" i="2"/>
  <c r="BB70" i="2"/>
  <c r="BC70" i="2" s="1"/>
  <c r="AW70" i="2"/>
  <c r="AV70" i="2"/>
  <c r="AU70" i="2"/>
  <c r="AK70" i="2"/>
  <c r="AJ70" i="2"/>
  <c r="AI70" i="2"/>
  <c r="AH70" i="2"/>
  <c r="AN70" i="2" s="1"/>
  <c r="M70" i="2"/>
  <c r="BB69" i="2"/>
  <c r="AW69" i="2"/>
  <c r="AV69" i="2"/>
  <c r="AU69" i="2"/>
  <c r="AK69" i="2"/>
  <c r="AJ69" i="2"/>
  <c r="AI69" i="2"/>
  <c r="AH69" i="2"/>
  <c r="AN69" i="2" s="1"/>
  <c r="M69" i="2"/>
  <c r="BB68" i="2"/>
  <c r="BC68" i="2" s="1"/>
  <c r="AK68" i="2"/>
  <c r="AJ68" i="2"/>
  <c r="AI68" i="2"/>
  <c r="AH68" i="2"/>
  <c r="AN68" i="2" s="1"/>
  <c r="M68" i="2"/>
  <c r="BB67" i="2"/>
  <c r="BC67" i="2" s="1"/>
  <c r="AW67" i="2"/>
  <c r="AV67" i="2"/>
  <c r="AQ67" i="2"/>
  <c r="AK67" i="2"/>
  <c r="AU67" i="2" s="1"/>
  <c r="AJ67" i="2"/>
  <c r="AI67" i="2"/>
  <c r="AO67" i="2" s="1"/>
  <c r="AH67" i="2"/>
  <c r="AN67" i="2" s="1"/>
  <c r="M67" i="2"/>
  <c r="BB66" i="2"/>
  <c r="AT66" i="2"/>
  <c r="AS66" i="2"/>
  <c r="AR66" i="2"/>
  <c r="AN66" i="2"/>
  <c r="AK66" i="2"/>
  <c r="AJ66" i="2"/>
  <c r="AI66" i="2"/>
  <c r="AH66" i="2"/>
  <c r="M66" i="2"/>
  <c r="BB65" i="2"/>
  <c r="AW65" i="2"/>
  <c r="AV65" i="2"/>
  <c r="AU65" i="2"/>
  <c r="AS65" i="2"/>
  <c r="AR65" i="2"/>
  <c r="AP65" i="2"/>
  <c r="AO65" i="2"/>
  <c r="AK65" i="2"/>
  <c r="AJ65" i="2"/>
  <c r="AT65" i="2" s="1"/>
  <c r="AI65" i="2"/>
  <c r="AQ65" i="2" s="1"/>
  <c r="AH65" i="2"/>
  <c r="AN65" i="2" s="1"/>
  <c r="M65" i="2"/>
  <c r="BB64" i="2"/>
  <c r="BC64" i="2" s="1"/>
  <c r="AT64" i="2"/>
  <c r="AS64" i="2"/>
  <c r="AR64" i="2"/>
  <c r="AQ64" i="2"/>
  <c r="AK64" i="2"/>
  <c r="AJ64" i="2"/>
  <c r="AI64" i="2"/>
  <c r="AH64" i="2"/>
  <c r="AN64" i="2" s="1"/>
  <c r="M64" i="2"/>
  <c r="BB63" i="2"/>
  <c r="BC63" i="2" s="1"/>
  <c r="AK63" i="2"/>
  <c r="AU63" i="2" s="1"/>
  <c r="AJ63" i="2"/>
  <c r="AI63" i="2"/>
  <c r="AO63" i="2" s="1"/>
  <c r="AH63" i="2"/>
  <c r="AN63" i="2" s="1"/>
  <c r="M63" i="2"/>
  <c r="BB62" i="2"/>
  <c r="BC62" i="2" s="1"/>
  <c r="AW62" i="2"/>
  <c r="AV62" i="2"/>
  <c r="AU62" i="2"/>
  <c r="AK62" i="2"/>
  <c r="AJ62" i="2"/>
  <c r="AI62" i="2"/>
  <c r="AH62" i="2"/>
  <c r="AN62" i="2" s="1"/>
  <c r="M62" i="2"/>
  <c r="BB61" i="2"/>
  <c r="BC61" i="2" s="1"/>
  <c r="BD61" i="2" s="1"/>
  <c r="AW61" i="2"/>
  <c r="AK61" i="2"/>
  <c r="AV61" i="2" s="1"/>
  <c r="AJ61" i="2"/>
  <c r="AT61" i="2" s="1"/>
  <c r="AI61" i="2"/>
  <c r="AO61" i="2" s="1"/>
  <c r="AH61" i="2"/>
  <c r="AN61" i="2" s="1"/>
  <c r="M61" i="2"/>
  <c r="BB60" i="2"/>
  <c r="BC60" i="2" s="1"/>
  <c r="AQ60" i="2"/>
  <c r="AP60" i="2"/>
  <c r="AK60" i="2"/>
  <c r="AJ60" i="2"/>
  <c r="AI60" i="2"/>
  <c r="AO60" i="2" s="1"/>
  <c r="AH60" i="2"/>
  <c r="AN60" i="2" s="1"/>
  <c r="M60" i="2"/>
  <c r="BB59" i="2"/>
  <c r="BC59" i="2" s="1"/>
  <c r="AQ59" i="2"/>
  <c r="AP59" i="2"/>
  <c r="AO59" i="2"/>
  <c r="AK59" i="2"/>
  <c r="AJ59" i="2"/>
  <c r="AI59" i="2"/>
  <c r="AH59" i="2"/>
  <c r="AN59" i="2" s="1"/>
  <c r="M59" i="2"/>
  <c r="BB58" i="2"/>
  <c r="BC58" i="2" s="1"/>
  <c r="BD58" i="2" s="1"/>
  <c r="AX58" i="2"/>
  <c r="AW58" i="2"/>
  <c r="AV58" i="2"/>
  <c r="AU58" i="2"/>
  <c r="AK58" i="2"/>
  <c r="AJ58" i="2"/>
  <c r="AI58" i="2"/>
  <c r="AH58" i="2"/>
  <c r="AN58" i="2" s="1"/>
  <c r="M58" i="2"/>
  <c r="BB57" i="2"/>
  <c r="BC57" i="2" s="1"/>
  <c r="AK57" i="2"/>
  <c r="AW57" i="2" s="1"/>
  <c r="AJ57" i="2"/>
  <c r="AI57" i="2"/>
  <c r="AH57" i="2"/>
  <c r="AN57" i="2" s="1"/>
  <c r="BD57" i="2" s="1"/>
  <c r="M57" i="2"/>
  <c r="BB56" i="2"/>
  <c r="AK56" i="2"/>
  <c r="AJ56" i="2"/>
  <c r="AT56" i="2" s="1"/>
  <c r="AI56" i="2"/>
  <c r="AH56" i="2"/>
  <c r="AN56" i="2" s="1"/>
  <c r="M56" i="2"/>
  <c r="BB55" i="2"/>
  <c r="BC55" i="2" s="1"/>
  <c r="AW55" i="2"/>
  <c r="AK55" i="2"/>
  <c r="AJ55" i="2"/>
  <c r="AI55" i="2"/>
  <c r="AO55" i="2" s="1"/>
  <c r="AH55" i="2"/>
  <c r="AN55" i="2" s="1"/>
  <c r="M55" i="2"/>
  <c r="BB54" i="2"/>
  <c r="BC54" i="2" s="1"/>
  <c r="AK54" i="2"/>
  <c r="AJ54" i="2"/>
  <c r="AR54" i="2" s="1"/>
  <c r="AI54" i="2"/>
  <c r="AH54" i="2"/>
  <c r="AN54" i="2" s="1"/>
  <c r="M54" i="2"/>
  <c r="BC53" i="2"/>
  <c r="BD53" i="2" s="1"/>
  <c r="BB53" i="2"/>
  <c r="AQ53" i="2"/>
  <c r="AP53" i="2"/>
  <c r="AO53" i="2"/>
  <c r="AK53" i="2"/>
  <c r="AJ53" i="2"/>
  <c r="AI53" i="2"/>
  <c r="AH53" i="2"/>
  <c r="AN53" i="2" s="1"/>
  <c r="M53" i="2"/>
  <c r="BB52" i="2"/>
  <c r="BC52" i="2" s="1"/>
  <c r="AU52" i="2"/>
  <c r="AT52" i="2"/>
  <c r="AS52" i="2"/>
  <c r="AR52" i="2"/>
  <c r="AQ52" i="2"/>
  <c r="AP52" i="2"/>
  <c r="AO52" i="2"/>
  <c r="AN52" i="2"/>
  <c r="AK52" i="2"/>
  <c r="AJ52" i="2"/>
  <c r="AI52" i="2"/>
  <c r="AH52" i="2"/>
  <c r="M52" i="2"/>
  <c r="BB51" i="2"/>
  <c r="BC51" i="2" s="1"/>
  <c r="AK51" i="2"/>
  <c r="AJ51" i="2"/>
  <c r="AI51" i="2"/>
  <c r="AQ51" i="2" s="1"/>
  <c r="AH51" i="2"/>
  <c r="AN51" i="2" s="1"/>
  <c r="M51" i="2"/>
  <c r="BB50" i="2"/>
  <c r="BC50" i="2" s="1"/>
  <c r="AK50" i="2"/>
  <c r="AJ50" i="2"/>
  <c r="AI50" i="2"/>
  <c r="AH50" i="2"/>
  <c r="AN50" i="2" s="1"/>
  <c r="M50" i="2"/>
  <c r="BB49" i="2"/>
  <c r="BC49" i="2" s="1"/>
  <c r="AV49" i="2"/>
  <c r="AU49" i="2"/>
  <c r="AK49" i="2"/>
  <c r="AW49" i="2" s="1"/>
  <c r="AJ49" i="2"/>
  <c r="AR49" i="2" s="1"/>
  <c r="AI49" i="2"/>
  <c r="AH49" i="2"/>
  <c r="AN49" i="2" s="1"/>
  <c r="M49" i="2"/>
  <c r="BC48" i="2"/>
  <c r="BB48" i="2"/>
  <c r="AP48" i="2"/>
  <c r="AO48" i="2"/>
  <c r="AN48" i="2"/>
  <c r="AK48" i="2"/>
  <c r="AU48" i="2" s="1"/>
  <c r="AJ48" i="2"/>
  <c r="AT48" i="2" s="1"/>
  <c r="AI48" i="2"/>
  <c r="AQ48" i="2" s="1"/>
  <c r="AH48" i="2"/>
  <c r="M48" i="2"/>
  <c r="BB47" i="2"/>
  <c r="AK47" i="2"/>
  <c r="AJ47" i="2"/>
  <c r="AR47" i="2" s="1"/>
  <c r="AI47" i="2"/>
  <c r="AH47" i="2"/>
  <c r="AN47" i="2" s="1"/>
  <c r="M47" i="2"/>
  <c r="BB46" i="2"/>
  <c r="BC46" i="2" s="1"/>
  <c r="AW46" i="2"/>
  <c r="AK46" i="2"/>
  <c r="AU46" i="2" s="1"/>
  <c r="AJ46" i="2"/>
  <c r="AR46" i="2" s="1"/>
  <c r="AI46" i="2"/>
  <c r="AO46" i="2" s="1"/>
  <c r="AH46" i="2"/>
  <c r="AN46" i="2" s="1"/>
  <c r="M46" i="2"/>
  <c r="BB45" i="2"/>
  <c r="BC45" i="2" s="1"/>
  <c r="BD45" i="2" s="1"/>
  <c r="BE45" i="2" s="1"/>
  <c r="AX45" i="2"/>
  <c r="AW45" i="2"/>
  <c r="AV45" i="2"/>
  <c r="AU45" i="2"/>
  <c r="AK45" i="2"/>
  <c r="AJ45" i="2"/>
  <c r="AI45" i="2"/>
  <c r="AO45" i="2" s="1"/>
  <c r="AH45" i="2"/>
  <c r="AN45" i="2" s="1"/>
  <c r="M45" i="2"/>
  <c r="BB44" i="2"/>
  <c r="AU44" i="2"/>
  <c r="AT44" i="2"/>
  <c r="AS44" i="2"/>
  <c r="AR44" i="2"/>
  <c r="AK44" i="2"/>
  <c r="AJ44" i="2"/>
  <c r="AI44" i="2"/>
  <c r="AH44" i="2"/>
  <c r="AN44" i="2" s="1"/>
  <c r="M44" i="2"/>
  <c r="BB43" i="2"/>
  <c r="BC43" i="2" s="1"/>
  <c r="AK43" i="2"/>
  <c r="AJ43" i="2"/>
  <c r="AI43" i="2"/>
  <c r="AO43" i="2" s="1"/>
  <c r="AH43" i="2"/>
  <c r="AN43" i="2" s="1"/>
  <c r="M43" i="2"/>
  <c r="BB42" i="2"/>
  <c r="BC42" i="2" s="1"/>
  <c r="AK42" i="2"/>
  <c r="AU42" i="2" s="1"/>
  <c r="AJ42" i="2"/>
  <c r="AS42" i="2" s="1"/>
  <c r="AI42" i="2"/>
  <c r="AH42" i="2"/>
  <c r="AN42" i="2" s="1"/>
  <c r="M42" i="2"/>
  <c r="BB41" i="2"/>
  <c r="BC41" i="2" s="1"/>
  <c r="BD41" i="2" s="1"/>
  <c r="AQ41" i="2"/>
  <c r="AP41" i="2"/>
  <c r="AK41" i="2"/>
  <c r="AU41" i="2" s="1"/>
  <c r="AJ41" i="2"/>
  <c r="AI41" i="2"/>
  <c r="AO41" i="2" s="1"/>
  <c r="AH41" i="2"/>
  <c r="AN41" i="2" s="1"/>
  <c r="M41" i="2"/>
  <c r="BB40" i="2"/>
  <c r="AT40" i="2"/>
  <c r="AK40" i="2"/>
  <c r="AJ40" i="2"/>
  <c r="AR40" i="2" s="1"/>
  <c r="AI40" i="2"/>
  <c r="AO40" i="2" s="1"/>
  <c r="AH40" i="2"/>
  <c r="AN40" i="2" s="1"/>
  <c r="M40" i="2"/>
  <c r="BB39" i="2"/>
  <c r="BC39" i="2" s="1"/>
  <c r="BD39" i="2" s="1"/>
  <c r="AW39" i="2"/>
  <c r="AV39" i="2"/>
  <c r="AU39" i="2"/>
  <c r="AT39" i="2"/>
  <c r="AR39" i="2"/>
  <c r="AK39" i="2"/>
  <c r="AJ39" i="2"/>
  <c r="AS39" i="2" s="1"/>
  <c r="AI39" i="2"/>
  <c r="AH39" i="2"/>
  <c r="AN39" i="2" s="1"/>
  <c r="M39" i="2"/>
  <c r="BB38" i="2"/>
  <c r="AW38" i="2"/>
  <c r="AV38" i="2"/>
  <c r="AK38" i="2"/>
  <c r="AU38" i="2" s="1"/>
  <c r="AJ38" i="2"/>
  <c r="AR38" i="2" s="1"/>
  <c r="AI38" i="2"/>
  <c r="AH38" i="2"/>
  <c r="AN38" i="2" s="1"/>
  <c r="M38" i="2"/>
  <c r="BB37" i="2"/>
  <c r="BC37" i="2" s="1"/>
  <c r="AW37" i="2"/>
  <c r="AK37" i="2"/>
  <c r="AV37" i="2" s="1"/>
  <c r="AJ37" i="2"/>
  <c r="AI37" i="2"/>
  <c r="AH37" i="2"/>
  <c r="AN37" i="2" s="1"/>
  <c r="M37" i="2"/>
  <c r="BB36" i="2"/>
  <c r="BC36" i="2" s="1"/>
  <c r="BD36" i="2" s="1"/>
  <c r="AQ36" i="2"/>
  <c r="AN36" i="2"/>
  <c r="AK36" i="2"/>
  <c r="AJ36" i="2"/>
  <c r="AS36" i="2" s="1"/>
  <c r="AI36" i="2"/>
  <c r="AP36" i="2" s="1"/>
  <c r="AH36" i="2"/>
  <c r="M36" i="2"/>
  <c r="BB35" i="2"/>
  <c r="BC35" i="2" s="1"/>
  <c r="AK35" i="2"/>
  <c r="AW35" i="2" s="1"/>
  <c r="AJ35" i="2"/>
  <c r="AI35" i="2"/>
  <c r="AH35" i="2"/>
  <c r="AN35" i="2" s="1"/>
  <c r="M35" i="2"/>
  <c r="BB34" i="2"/>
  <c r="BC34" i="2" s="1"/>
  <c r="AK34" i="2"/>
  <c r="AJ34" i="2"/>
  <c r="AI34" i="2"/>
  <c r="AP34" i="2" s="1"/>
  <c r="AH34" i="2"/>
  <c r="AN34" i="2" s="1"/>
  <c r="M34" i="2"/>
  <c r="BB33" i="2"/>
  <c r="BC33" i="2" s="1"/>
  <c r="AV33" i="2"/>
  <c r="AK33" i="2"/>
  <c r="AW33" i="2" s="1"/>
  <c r="AJ33" i="2"/>
  <c r="AS33" i="2" s="1"/>
  <c r="AI33" i="2"/>
  <c r="AO33" i="2" s="1"/>
  <c r="AH33" i="2"/>
  <c r="AN33" i="2" s="1"/>
  <c r="M33" i="2"/>
  <c r="BB32" i="2"/>
  <c r="AP32" i="2"/>
  <c r="AN32" i="2"/>
  <c r="AK32" i="2"/>
  <c r="AJ32" i="2"/>
  <c r="AI32" i="2"/>
  <c r="AH32" i="2"/>
  <c r="M32" i="2"/>
  <c r="BB31" i="2"/>
  <c r="BC31" i="2" s="1"/>
  <c r="AR31" i="2"/>
  <c r="AQ31" i="2"/>
  <c r="AP31" i="2"/>
  <c r="AO31" i="2"/>
  <c r="AN31" i="2"/>
  <c r="AK31" i="2"/>
  <c r="AJ31" i="2"/>
  <c r="AI31" i="2"/>
  <c r="AH31" i="2"/>
  <c r="M31" i="2"/>
  <c r="BB30" i="2"/>
  <c r="BC30" i="2" s="1"/>
  <c r="AK30" i="2"/>
  <c r="AU30" i="2" s="1"/>
  <c r="AJ30" i="2"/>
  <c r="AI30" i="2"/>
  <c r="AH30" i="2"/>
  <c r="AN30" i="2" s="1"/>
  <c r="BD30" i="2" s="1"/>
  <c r="M30" i="2"/>
  <c r="BB29" i="2"/>
  <c r="BC29" i="2" s="1"/>
  <c r="AN29" i="2"/>
  <c r="AK29" i="2"/>
  <c r="AJ29" i="2"/>
  <c r="AI29" i="2"/>
  <c r="AH29" i="2"/>
  <c r="M29" i="2"/>
  <c r="BB28" i="2"/>
  <c r="BC28" i="2" s="1"/>
  <c r="AK28" i="2"/>
  <c r="AJ28" i="2"/>
  <c r="AT28" i="2" s="1"/>
  <c r="AI28" i="2"/>
  <c r="AH28" i="2"/>
  <c r="AN28" i="2" s="1"/>
  <c r="M28" i="2"/>
  <c r="BB27" i="2"/>
  <c r="AQ27" i="2"/>
  <c r="AP27" i="2"/>
  <c r="AK27" i="2"/>
  <c r="AJ27" i="2"/>
  <c r="AI27" i="2"/>
  <c r="AO27" i="2" s="1"/>
  <c r="AH27" i="2"/>
  <c r="AN27" i="2" s="1"/>
  <c r="M27" i="2"/>
  <c r="BB26" i="2"/>
  <c r="BC26" i="2" s="1"/>
  <c r="AK26" i="2"/>
  <c r="AJ26" i="2"/>
  <c r="AS26" i="2" s="1"/>
  <c r="AI26" i="2"/>
  <c r="AP26" i="2" s="1"/>
  <c r="AH26" i="2"/>
  <c r="AN26" i="2" s="1"/>
  <c r="M26" i="2"/>
  <c r="BB25" i="2"/>
  <c r="BC25" i="2" s="1"/>
  <c r="AW25" i="2"/>
  <c r="AK25" i="2"/>
  <c r="AV25" i="2" s="1"/>
  <c r="AJ25" i="2"/>
  <c r="AI25" i="2"/>
  <c r="AH25" i="2"/>
  <c r="AN25" i="2" s="1"/>
  <c r="M25" i="2"/>
  <c r="BB24" i="2"/>
  <c r="BC24" i="2" s="1"/>
  <c r="AK24" i="2"/>
  <c r="AU24" i="2" s="1"/>
  <c r="AJ24" i="2"/>
  <c r="AI24" i="2"/>
  <c r="AH24" i="2"/>
  <c r="AN24" i="2" s="1"/>
  <c r="M24" i="2"/>
  <c r="BB23" i="2"/>
  <c r="BC23" i="2" s="1"/>
  <c r="AK23" i="2"/>
  <c r="AU23" i="2" s="1"/>
  <c r="AJ23" i="2"/>
  <c r="AI23" i="2"/>
  <c r="AO23" i="2" s="1"/>
  <c r="AH23" i="2"/>
  <c r="AN23" i="2" s="1"/>
  <c r="M23" i="2"/>
  <c r="BB22" i="2"/>
  <c r="BC22" i="2" s="1"/>
  <c r="BD22" i="2" s="1"/>
  <c r="AU22" i="2"/>
  <c r="AT22" i="2"/>
  <c r="AS22" i="2"/>
  <c r="AR22" i="2"/>
  <c r="AQ22" i="2"/>
  <c r="AK22" i="2"/>
  <c r="AJ22" i="2"/>
  <c r="AI22" i="2"/>
  <c r="AH22" i="2"/>
  <c r="AN22" i="2" s="1"/>
  <c r="M22" i="2"/>
  <c r="BB21" i="2"/>
  <c r="BC21" i="2" s="1"/>
  <c r="AW21" i="2"/>
  <c r="AV21" i="2"/>
  <c r="AU21" i="2"/>
  <c r="AT21" i="2"/>
  <c r="AK21" i="2"/>
  <c r="AJ21" i="2"/>
  <c r="AS21" i="2" s="1"/>
  <c r="AI21" i="2"/>
  <c r="AH21" i="2"/>
  <c r="AN21" i="2" s="1"/>
  <c r="M21" i="2"/>
  <c r="BB20" i="2"/>
  <c r="BC20" i="2" s="1"/>
  <c r="AN20" i="2"/>
  <c r="AK20" i="2"/>
  <c r="AJ20" i="2"/>
  <c r="AI20" i="2"/>
  <c r="AQ20" i="2" s="1"/>
  <c r="AH20" i="2"/>
  <c r="M20" i="2"/>
  <c r="BB19" i="2"/>
  <c r="BC19" i="2" s="1"/>
  <c r="AK19" i="2"/>
  <c r="AV19" i="2" s="1"/>
  <c r="AJ19" i="2"/>
  <c r="AI19" i="2"/>
  <c r="AO19" i="2" s="1"/>
  <c r="AH19" i="2"/>
  <c r="AN19" i="2" s="1"/>
  <c r="BD19" i="2" s="1"/>
  <c r="M19" i="2"/>
  <c r="BB18" i="2"/>
  <c r="BC18" i="2" s="1"/>
  <c r="AS18" i="2"/>
  <c r="AO18" i="2"/>
  <c r="AK18" i="2"/>
  <c r="AJ18" i="2"/>
  <c r="AI18" i="2"/>
  <c r="AH18" i="2"/>
  <c r="AN18" i="2" s="1"/>
  <c r="M18" i="2"/>
  <c r="BC17" i="2"/>
  <c r="BD17" i="2" s="1"/>
  <c r="BE17" i="2" s="1"/>
  <c r="BB17" i="2"/>
  <c r="AU17" i="2"/>
  <c r="AT17" i="2"/>
  <c r="AS17" i="2"/>
  <c r="AR17" i="2"/>
  <c r="AQ17" i="2"/>
  <c r="AP17" i="2"/>
  <c r="AO17" i="2"/>
  <c r="AK17" i="2"/>
  <c r="AJ17" i="2"/>
  <c r="AI17" i="2"/>
  <c r="AH17" i="2"/>
  <c r="AN17" i="2" s="1"/>
  <c r="M17" i="2"/>
  <c r="BB16" i="2"/>
  <c r="BC16" i="2" s="1"/>
  <c r="AN16" i="2"/>
  <c r="AK16" i="2"/>
  <c r="AJ16" i="2"/>
  <c r="AI16" i="2"/>
  <c r="AH16" i="2"/>
  <c r="M16" i="2"/>
  <c r="BB15" i="2"/>
  <c r="BC15" i="2" s="1"/>
  <c r="AT15" i="2"/>
  <c r="AR15" i="2"/>
  <c r="AQ15" i="2"/>
  <c r="AP15" i="2"/>
  <c r="AO15" i="2"/>
  <c r="AN15" i="2"/>
  <c r="AK15" i="2"/>
  <c r="AJ15" i="2"/>
  <c r="AS15" i="2" s="1"/>
  <c r="AI15" i="2"/>
  <c r="AH15" i="2"/>
  <c r="M15" i="2"/>
  <c r="BB14" i="2"/>
  <c r="BC14" i="2" s="1"/>
  <c r="AN14" i="2"/>
  <c r="AK14" i="2"/>
  <c r="AU14" i="2" s="1"/>
  <c r="AJ14" i="2"/>
  <c r="AT14" i="2" s="1"/>
  <c r="AI14" i="2"/>
  <c r="AH14" i="2"/>
  <c r="M14" i="2"/>
  <c r="BB13" i="2"/>
  <c r="BC13" i="2" s="1"/>
  <c r="AN13" i="2"/>
  <c r="AK13" i="2"/>
  <c r="AJ13" i="2"/>
  <c r="AS13" i="2" s="1"/>
  <c r="AI13" i="2"/>
  <c r="AO13" i="2" s="1"/>
  <c r="AH13" i="2"/>
  <c r="M13" i="2"/>
  <c r="BB12" i="2"/>
  <c r="BC12" i="2" s="1"/>
  <c r="AQ12" i="2"/>
  <c r="AN12" i="2"/>
  <c r="AK12" i="2"/>
  <c r="AU12" i="2" s="1"/>
  <c r="AJ12" i="2"/>
  <c r="AT12" i="2" s="1"/>
  <c r="AI12" i="2"/>
  <c r="AP12" i="2" s="1"/>
  <c r="AH12" i="2"/>
  <c r="M12" i="2"/>
  <c r="BB11" i="2"/>
  <c r="BC11" i="2" s="1"/>
  <c r="AK11" i="2"/>
  <c r="AJ11" i="2"/>
  <c r="AR11" i="2" s="1"/>
  <c r="AI11" i="2"/>
  <c r="AO11" i="2" s="1"/>
  <c r="AH11" i="2"/>
  <c r="AN11" i="2" s="1"/>
  <c r="M11" i="2"/>
  <c r="BD10" i="2"/>
  <c r="BB10" i="2"/>
  <c r="BC10" i="2" s="1"/>
  <c r="AT10" i="2"/>
  <c r="AS10" i="2"/>
  <c r="AK10" i="2"/>
  <c r="AJ10" i="2"/>
  <c r="AR10" i="2" s="1"/>
  <c r="AI10" i="2"/>
  <c r="AH10" i="2"/>
  <c r="AN10" i="2" s="1"/>
  <c r="M10" i="2"/>
  <c r="BB9" i="2"/>
  <c r="BC9" i="2" s="1"/>
  <c r="BD9" i="2" s="1"/>
  <c r="AW9" i="2"/>
  <c r="AV9" i="2"/>
  <c r="AU9" i="2"/>
  <c r="AK9" i="2"/>
  <c r="AJ9" i="2"/>
  <c r="AI9" i="2"/>
  <c r="AO9" i="2" s="1"/>
  <c r="AH9" i="2"/>
  <c r="AN9" i="2" s="1"/>
  <c r="M9" i="2"/>
  <c r="BC8" i="2"/>
  <c r="BD8" i="2" s="1"/>
  <c r="BB8" i="2"/>
  <c r="AR8" i="2"/>
  <c r="AQ8" i="2"/>
  <c r="AP8" i="2"/>
  <c r="AO8" i="2"/>
  <c r="AN8" i="2"/>
  <c r="AK8" i="2"/>
  <c r="AJ8" i="2"/>
  <c r="AI8" i="2"/>
  <c r="AH8" i="2"/>
  <c r="M8" i="2"/>
  <c r="BB7" i="2"/>
  <c r="BC7" i="2" s="1"/>
  <c r="AK7" i="2"/>
  <c r="AV7" i="2" s="1"/>
  <c r="AJ7" i="2"/>
  <c r="AS7" i="2" s="1"/>
  <c r="AI7" i="2"/>
  <c r="AH7" i="2"/>
  <c r="AN7" i="2" s="1"/>
  <c r="M7" i="2"/>
  <c r="BC6" i="2"/>
  <c r="BB6" i="2"/>
  <c r="AK6" i="2"/>
  <c r="AJ6" i="2"/>
  <c r="AT6" i="2" s="1"/>
  <c r="AI6" i="2"/>
  <c r="AO6" i="2" s="1"/>
  <c r="AH6" i="2"/>
  <c r="AN6" i="2" s="1"/>
  <c r="M6" i="2"/>
  <c r="BB5" i="2"/>
  <c r="BC5" i="2" s="1"/>
  <c r="AW5" i="2"/>
  <c r="AV5" i="2"/>
  <c r="AU5" i="2"/>
  <c r="AK5" i="2"/>
  <c r="AJ5" i="2"/>
  <c r="AR5" i="2" s="1"/>
  <c r="AI5" i="2"/>
  <c r="AH5" i="2"/>
  <c r="AN5" i="2" s="1"/>
  <c r="M5"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BB4" i="2"/>
  <c r="AW4" i="2"/>
  <c r="AU4" i="2"/>
  <c r="AT4" i="2"/>
  <c r="AS4" i="2"/>
  <c r="AK4" i="2"/>
  <c r="AV4" i="2" s="1"/>
  <c r="AJ4" i="2"/>
  <c r="AR4" i="2" s="1"/>
  <c r="AI4" i="2"/>
  <c r="AH4" i="2"/>
  <c r="AN4" i="2" s="1"/>
  <c r="M4" i="2"/>
  <c r="A4" i="2"/>
  <c r="BB3" i="2"/>
  <c r="BC3" i="2" s="1"/>
  <c r="AN3" i="2"/>
  <c r="AK3" i="2"/>
  <c r="AJ3" i="2"/>
  <c r="AI3" i="2"/>
  <c r="AP3" i="2" s="1"/>
  <c r="AH3" i="2"/>
  <c r="M3" i="2"/>
  <c r="A3" i="2"/>
  <c r="BC2" i="2"/>
  <c r="BD2" i="2" s="1"/>
  <c r="AX2" i="2" s="1"/>
  <c r="BB2" i="2"/>
  <c r="AU2" i="2"/>
  <c r="AT2" i="2"/>
  <c r="AS2" i="2"/>
  <c r="AR2" i="2"/>
  <c r="AK2" i="2"/>
  <c r="AJ2" i="2"/>
  <c r="AI2" i="2"/>
  <c r="AQ2" i="2" s="1"/>
  <c r="AH2" i="2"/>
  <c r="AN2" i="2" s="1"/>
  <c r="M2" i="2"/>
  <c r="BD24" i="2" l="1"/>
  <c r="BE179" i="2"/>
  <c r="AX179" i="2"/>
  <c r="AP29" i="2"/>
  <c r="AQ29" i="2"/>
  <c r="AO29" i="2"/>
  <c r="AQ80" i="2"/>
  <c r="AP80" i="2"/>
  <c r="AO80" i="2"/>
  <c r="AU98" i="2"/>
  <c r="AV98" i="2"/>
  <c r="AW98" i="2"/>
  <c r="AP152" i="2"/>
  <c r="AO152" i="2"/>
  <c r="AQ152" i="2"/>
  <c r="AR178" i="2"/>
  <c r="AT178" i="2"/>
  <c r="AS178" i="2"/>
  <c r="AQ24" i="2"/>
  <c r="AP24" i="2"/>
  <c r="AO24" i="2"/>
  <c r="BE24" i="2" s="1"/>
  <c r="AT29" i="2"/>
  <c r="AS29" i="2"/>
  <c r="AR29" i="2"/>
  <c r="AT58" i="2"/>
  <c r="AR58" i="2"/>
  <c r="BC66" i="2"/>
  <c r="AQ68" i="2"/>
  <c r="AP68" i="2"/>
  <c r="AO68" i="2"/>
  <c r="AW116" i="2"/>
  <c r="AU116" i="2"/>
  <c r="AV121" i="2"/>
  <c r="AW121" i="2"/>
  <c r="AT152" i="2"/>
  <c r="AR152" i="2"/>
  <c r="AS152" i="2"/>
  <c r="AV175" i="2"/>
  <c r="AU175" i="2"/>
  <c r="AW175" i="2"/>
  <c r="AU178" i="2"/>
  <c r="AW178" i="2"/>
  <c r="AU3" i="2"/>
  <c r="AW3" i="2"/>
  <c r="AV3" i="2"/>
  <c r="AR24" i="2"/>
  <c r="AT24" i="2"/>
  <c r="AS24" i="2"/>
  <c r="AU29" i="2"/>
  <c r="AW29" i="2"/>
  <c r="AV29" i="2"/>
  <c r="AW51" i="2"/>
  <c r="AV51" i="2"/>
  <c r="AV116" i="2"/>
  <c r="AU121" i="2"/>
  <c r="AT202" i="2"/>
  <c r="AS202" i="2"/>
  <c r="AR202" i="2"/>
  <c r="AW209" i="2"/>
  <c r="AU209" i="2"/>
  <c r="AR7" i="2"/>
  <c r="AW15" i="2"/>
  <c r="AV15" i="2"/>
  <c r="AU15" i="2"/>
  <c r="AO37" i="2"/>
  <c r="AQ37" i="2"/>
  <c r="AT41" i="2"/>
  <c r="AS41" i="2"/>
  <c r="AR41" i="2"/>
  <c r="AU51" i="2"/>
  <c r="AS58" i="2"/>
  <c r="AO103" i="2"/>
  <c r="BE103" i="2" s="1"/>
  <c r="AQ103" i="2"/>
  <c r="AP103" i="2"/>
  <c r="AV178" i="2"/>
  <c r="AO239" i="2"/>
  <c r="AQ239" i="2"/>
  <c r="AP239" i="2"/>
  <c r="AT7" i="2"/>
  <c r="AV32" i="2"/>
  <c r="AW32" i="2"/>
  <c r="AU32" i="2"/>
  <c r="BD68" i="2"/>
  <c r="AQ140" i="2"/>
  <c r="AO140" i="2"/>
  <c r="AP140" i="2"/>
  <c r="AV209" i="2"/>
  <c r="BE8" i="2"/>
  <c r="AP10" i="2"/>
  <c r="AQ10" i="2"/>
  <c r="AO10" i="2"/>
  <c r="BE10" i="2" s="1"/>
  <c r="BF10" i="2" s="1"/>
  <c r="BG10" i="2" s="1"/>
  <c r="BH10" i="2" s="1"/>
  <c r="BD16" i="2"/>
  <c r="BD20" i="2"/>
  <c r="AU26" i="2"/>
  <c r="AW26" i="2"/>
  <c r="BD29" i="2"/>
  <c r="AV31" i="2"/>
  <c r="AW31" i="2"/>
  <c r="AU31" i="2"/>
  <c r="BC38" i="2"/>
  <c r="AX38" i="2" s="1"/>
  <c r="AP47" i="2"/>
  <c r="AQ47" i="2"/>
  <c r="AO47" i="2"/>
  <c r="AT57" i="2"/>
  <c r="AS57" i="2"/>
  <c r="AR57" i="2"/>
  <c r="AU73" i="2"/>
  <c r="AT99" i="2"/>
  <c r="AR99" i="2"/>
  <c r="AS99" i="2"/>
  <c r="AQ133" i="2"/>
  <c r="AP133" i="2"/>
  <c r="AO133" i="2"/>
  <c r="AT140" i="2"/>
  <c r="AS140" i="2"/>
  <c r="AR140" i="2"/>
  <c r="AV168" i="2"/>
  <c r="AU168" i="2"/>
  <c r="AW168" i="2"/>
  <c r="AP177" i="2"/>
  <c r="AO177" i="2"/>
  <c r="AQ177" i="2"/>
  <c r="AP208" i="2"/>
  <c r="AQ208" i="2"/>
  <c r="AV211" i="2"/>
  <c r="AW211" i="2"/>
  <c r="AU211" i="2"/>
  <c r="AV26" i="2"/>
  <c r="AT34" i="2"/>
  <c r="AS34" i="2"/>
  <c r="AR34" i="2"/>
  <c r="AV73" i="2"/>
  <c r="AV99" i="2"/>
  <c r="AW99" i="2"/>
  <c r="AU99" i="2"/>
  <c r="AW107" i="2"/>
  <c r="AV107" i="2"/>
  <c r="AS120" i="2"/>
  <c r="AR120" i="2"/>
  <c r="AT120" i="2"/>
  <c r="BC138" i="2"/>
  <c r="AU162" i="2"/>
  <c r="AW162" i="2"/>
  <c r="AV162" i="2"/>
  <c r="AS177" i="2"/>
  <c r="AR177" i="2"/>
  <c r="AT177" i="2"/>
  <c r="AR227" i="2"/>
  <c r="AT227" i="2"/>
  <c r="AS227" i="2"/>
  <c r="AV13" i="2"/>
  <c r="AW13" i="2"/>
  <c r="AV41" i="2"/>
  <c r="AT50" i="2"/>
  <c r="AR50" i="2"/>
  <c r="AS50" i="2"/>
  <c r="AU57" i="2"/>
  <c r="AV96" i="2"/>
  <c r="AW96" i="2"/>
  <c r="AU96" i="2"/>
  <c r="AU107" i="2"/>
  <c r="AW120" i="2"/>
  <c r="AV120" i="2"/>
  <c r="AU120" i="2"/>
  <c r="AR128" i="2"/>
  <c r="AU148" i="2"/>
  <c r="AW148" i="2"/>
  <c r="AV148" i="2"/>
  <c r="AW166" i="2"/>
  <c r="AV166" i="2"/>
  <c r="AU166" i="2"/>
  <c r="AR168" i="2"/>
  <c r="AQ201" i="2"/>
  <c r="AO201" i="2"/>
  <c r="AP201" i="2"/>
  <c r="AT224" i="2"/>
  <c r="AS224" i="2"/>
  <c r="AP229" i="2"/>
  <c r="AQ229" i="2"/>
  <c r="AO229" i="2"/>
  <c r="AO235" i="2"/>
  <c r="AP235" i="2"/>
  <c r="AV14" i="2"/>
  <c r="AS19" i="2"/>
  <c r="AT19" i="2"/>
  <c r="AR19" i="2"/>
  <c r="AP39" i="2"/>
  <c r="AO39" i="2"/>
  <c r="AQ39" i="2"/>
  <c r="AW41" i="2"/>
  <c r="AW50" i="2"/>
  <c r="AV50" i="2"/>
  <c r="AU50" i="2"/>
  <c r="AV57" i="2"/>
  <c r="AS69" i="2"/>
  <c r="AR69" i="2"/>
  <c r="AQ72" i="2"/>
  <c r="AP72" i="2"/>
  <c r="AO72" i="2"/>
  <c r="BD86" i="2"/>
  <c r="AX86" i="2" s="1"/>
  <c r="AT109" i="2"/>
  <c r="AR109" i="2"/>
  <c r="AS109" i="2"/>
  <c r="AS128" i="2"/>
  <c r="AQ160" i="2"/>
  <c r="AO160" i="2"/>
  <c r="AO164" i="2"/>
  <c r="AU224" i="2"/>
  <c r="AV224" i="2"/>
  <c r="AT229" i="2"/>
  <c r="AS229" i="2"/>
  <c r="AR229" i="2"/>
  <c r="BD236" i="2"/>
  <c r="BE236" i="2" s="1"/>
  <c r="BF236" i="2" s="1"/>
  <c r="BG236" i="2" s="1"/>
  <c r="BH236" i="2" s="1"/>
  <c r="AP13" i="2"/>
  <c r="AW14" i="2"/>
  <c r="BD33" i="2"/>
  <c r="AP43" i="2"/>
  <c r="BD66" i="2"/>
  <c r="AX66" i="2" s="1"/>
  <c r="AR72" i="2"/>
  <c r="AS72" i="2"/>
  <c r="AT72" i="2"/>
  <c r="AP164" i="2"/>
  <c r="BE182" i="2"/>
  <c r="AT200" i="2"/>
  <c r="AR200" i="2"/>
  <c r="AS200" i="2"/>
  <c r="AR224" i="2"/>
  <c r="AV229" i="2"/>
  <c r="AU229" i="2"/>
  <c r="AW229" i="2"/>
  <c r="BD15" i="2"/>
  <c r="BE15" i="2" s="1"/>
  <c r="BF15" i="2" s="1"/>
  <c r="BG15" i="2" s="1"/>
  <c r="BH15" i="2" s="1"/>
  <c r="AS53" i="2"/>
  <c r="AR53" i="2"/>
  <c r="AT53" i="2"/>
  <c r="AO56" i="2"/>
  <c r="AQ56" i="2"/>
  <c r="AP56" i="2"/>
  <c r="AT69" i="2"/>
  <c r="AQ157" i="2"/>
  <c r="AO157" i="2"/>
  <c r="AP157" i="2"/>
  <c r="BD198" i="2"/>
  <c r="AX198" i="2" s="1"/>
  <c r="BD48" i="2"/>
  <c r="BE48" i="2" s="1"/>
  <c r="BF48" i="2" s="1"/>
  <c r="BG48" i="2" s="1"/>
  <c r="BH48" i="2" s="1"/>
  <c r="BD6" i="2"/>
  <c r="AX6" i="2" s="1"/>
  <c r="AT146" i="2"/>
  <c r="AS146" i="2"/>
  <c r="AR146" i="2"/>
  <c r="AU153" i="2"/>
  <c r="AW153" i="2"/>
  <c r="AV181" i="2"/>
  <c r="AW181" i="2"/>
  <c r="AU181" i="2"/>
  <c r="BD233" i="2"/>
  <c r="AQ13" i="2"/>
  <c r="BD38" i="2"/>
  <c r="BE38" i="2" s="1"/>
  <c r="BF38" i="2" s="1"/>
  <c r="BG38" i="2" s="1"/>
  <c r="BH38" i="2" s="1"/>
  <c r="AQ43" i="2"/>
  <c r="BD62" i="2"/>
  <c r="AX62" i="2" s="1"/>
  <c r="AQ98" i="2"/>
  <c r="AO98" i="2"/>
  <c r="AP98" i="2"/>
  <c r="BD125" i="2"/>
  <c r="AU13" i="2"/>
  <c r="AV30" i="2"/>
  <c r="BD31" i="2"/>
  <c r="BE31" i="2" s="1"/>
  <c r="BF31" i="2" s="1"/>
  <c r="BG31" i="2" s="1"/>
  <c r="BH31" i="2" s="1"/>
  <c r="AP38" i="2"/>
  <c r="AQ38" i="2"/>
  <c r="AO38" i="2"/>
  <c r="AW53" i="2"/>
  <c r="AV53" i="2"/>
  <c r="AU53" i="2"/>
  <c r="AP125" i="2"/>
  <c r="AO125" i="2"/>
  <c r="BE125" i="2" s="1"/>
  <c r="AQ125" i="2"/>
  <c r="AV153" i="2"/>
  <c r="AP160" i="2"/>
  <c r="AW157" i="2"/>
  <c r="AV157" i="2"/>
  <c r="AU157" i="2"/>
  <c r="AO241" i="2"/>
  <c r="AQ241" i="2"/>
  <c r="AV28" i="2"/>
  <c r="AW28" i="2"/>
  <c r="BD35" i="2"/>
  <c r="AX35" i="2" s="1"/>
  <c r="AW17" i="2"/>
  <c r="AV17" i="2"/>
  <c r="AS45" i="2"/>
  <c r="AR45" i="2"/>
  <c r="AT112" i="2"/>
  <c r="AS112" i="2"/>
  <c r="AR112" i="2"/>
  <c r="AP244" i="2"/>
  <c r="AQ244" i="2"/>
  <c r="AP22" i="2"/>
  <c r="AO22" i="2"/>
  <c r="BE22" i="2" s="1"/>
  <c r="BF22" i="2" s="1"/>
  <c r="BG22" i="2" s="1"/>
  <c r="BH22" i="2" s="1"/>
  <c r="AW27" i="2"/>
  <c r="AV27" i="2"/>
  <c r="AU27" i="2"/>
  <c r="AR33" i="2"/>
  <c r="AQ94" i="2"/>
  <c r="AP94" i="2"/>
  <c r="AO94" i="2"/>
  <c r="BE94" i="2" s="1"/>
  <c r="BF94" i="2" s="1"/>
  <c r="BG94" i="2" s="1"/>
  <c r="BH94" i="2" s="1"/>
  <c r="BD102" i="2"/>
  <c r="AX102" i="2" s="1"/>
  <c r="AW170" i="2"/>
  <c r="AR184" i="2"/>
  <c r="AT184" i="2"/>
  <c r="AS184" i="2"/>
  <c r="AO192" i="2"/>
  <c r="AQ192" i="2"/>
  <c r="AT203" i="2"/>
  <c r="AR203" i="2"/>
  <c r="AT215" i="2"/>
  <c r="AV219" i="2"/>
  <c r="AW237" i="2"/>
  <c r="AV237" i="2"/>
  <c r="AU237" i="2"/>
  <c r="AS240" i="2"/>
  <c r="AT240" i="2"/>
  <c r="AR240" i="2"/>
  <c r="AW177" i="2"/>
  <c r="AV177" i="2"/>
  <c r="AU177" i="2"/>
  <c r="AW200" i="2"/>
  <c r="AV200" i="2"/>
  <c r="AT37" i="2"/>
  <c r="AS37" i="2"/>
  <c r="AR37" i="2"/>
  <c r="AS61" i="2"/>
  <c r="AR61" i="2"/>
  <c r="AQ75" i="2"/>
  <c r="AP75" i="2"/>
  <c r="BD81" i="2"/>
  <c r="BE81" i="2" s="1"/>
  <c r="AW109" i="2"/>
  <c r="AV109" i="2"/>
  <c r="AU109" i="2"/>
  <c r="BD118" i="2"/>
  <c r="BD156" i="2"/>
  <c r="BE156" i="2" s="1"/>
  <c r="AU163" i="2"/>
  <c r="AW163" i="2"/>
  <c r="AQ173" i="2"/>
  <c r="AP173" i="2"/>
  <c r="AS198" i="2"/>
  <c r="AR198" i="2"/>
  <c r="AT198" i="2"/>
  <c r="AO212" i="2"/>
  <c r="AQ212" i="2"/>
  <c r="AP212" i="2"/>
  <c r="AP225" i="2"/>
  <c r="AQ225" i="2"/>
  <c r="AO225" i="2"/>
  <c r="BE225" i="2" s="1"/>
  <c r="AQ234" i="2"/>
  <c r="AP234" i="2"/>
  <c r="AO234" i="2"/>
  <c r="BE234" i="2" s="1"/>
  <c r="BD242" i="2"/>
  <c r="BE242" i="2" s="1"/>
  <c r="AW10" i="2"/>
  <c r="AV10" i="2"/>
  <c r="AU10" i="2"/>
  <c r="BD18" i="2"/>
  <c r="AQ44" i="2"/>
  <c r="AP44" i="2"/>
  <c r="AO44" i="2"/>
  <c r="AR75" i="2"/>
  <c r="AT75" i="2"/>
  <c r="AS75" i="2"/>
  <c r="AS79" i="2"/>
  <c r="AR79" i="2"/>
  <c r="AR169" i="2"/>
  <c r="AT169" i="2"/>
  <c r="AS215" i="2"/>
  <c r="AU219" i="2"/>
  <c r="AR223" i="2"/>
  <c r="AS223" i="2"/>
  <c r="AT223" i="2"/>
  <c r="AT230" i="2"/>
  <c r="AS230" i="2"/>
  <c r="AR230" i="2"/>
  <c r="AS234" i="2"/>
  <c r="AT234" i="2"/>
  <c r="AW2" i="2"/>
  <c r="AV2" i="2"/>
  <c r="AT8" i="2"/>
  <c r="AS8" i="2"/>
  <c r="AU19" i="2"/>
  <c r="AU28" i="2"/>
  <c r="AT33" i="2"/>
  <c r="AU37" i="2"/>
  <c r="AT45" i="2"/>
  <c r="AS49" i="2"/>
  <c r="AU61" i="2"/>
  <c r="AO75" i="2"/>
  <c r="AT79" i="2"/>
  <c r="AR94" i="2"/>
  <c r="AT94" i="2"/>
  <c r="AS94" i="2"/>
  <c r="AQ108" i="2"/>
  <c r="AO108" i="2"/>
  <c r="AP108" i="2"/>
  <c r="AS134" i="2"/>
  <c r="AR134" i="2"/>
  <c r="AT137" i="2"/>
  <c r="AR137" i="2"/>
  <c r="AW138" i="2"/>
  <c r="AV138" i="2"/>
  <c r="AO173" i="2"/>
  <c r="BE177" i="2"/>
  <c r="BF177" i="2" s="1"/>
  <c r="AW183" i="2"/>
  <c r="AV183" i="2"/>
  <c r="AU183" i="2"/>
  <c r="AP196" i="2"/>
  <c r="AO196" i="2"/>
  <c r="AQ196" i="2"/>
  <c r="AV203" i="2"/>
  <c r="AU203" i="2"/>
  <c r="AW214" i="2"/>
  <c r="AV214" i="2"/>
  <c r="AU214" i="2"/>
  <c r="AU215" i="2"/>
  <c r="AR234" i="2"/>
  <c r="AO236" i="2"/>
  <c r="AQ236" i="2"/>
  <c r="AW240" i="2"/>
  <c r="AV240" i="2"/>
  <c r="AU240" i="2"/>
  <c r="AP241" i="2"/>
  <c r="AW199" i="2"/>
  <c r="AU199" i="2"/>
  <c r="AQ4" i="2"/>
  <c r="AP4" i="2"/>
  <c r="AO4" i="2"/>
  <c r="AT241" i="2"/>
  <c r="AS241" i="2"/>
  <c r="AW241" i="2"/>
  <c r="AU241" i="2"/>
  <c r="AV241" i="2"/>
  <c r="AW19" i="2"/>
  <c r="BD26" i="2"/>
  <c r="AX26" i="2" s="1"/>
  <c r="AS31" i="2"/>
  <c r="AT31" i="2"/>
  <c r="AU33" i="2"/>
  <c r="AS40" i="2"/>
  <c r="BD46" i="2"/>
  <c r="BE46" i="2" s="1"/>
  <c r="BF46" i="2" s="1"/>
  <c r="BG46" i="2" s="1"/>
  <c r="BH46" i="2" s="1"/>
  <c r="BE53" i="2"/>
  <c r="AP64" i="2"/>
  <c r="AO64" i="2"/>
  <c r="AP67" i="2"/>
  <c r="AO100" i="2"/>
  <c r="BE100" i="2" s="1"/>
  <c r="BD135" i="2"/>
  <c r="AX135" i="2" s="1"/>
  <c r="AT158" i="2"/>
  <c r="AS158" i="2"/>
  <c r="AR158" i="2"/>
  <c r="AO169" i="2"/>
  <c r="AT179" i="2"/>
  <c r="AR179" i="2"/>
  <c r="AT182" i="2"/>
  <c r="AS182" i="2"/>
  <c r="AV199" i="2"/>
  <c r="AU200" i="2"/>
  <c r="AV215" i="2"/>
  <c r="AR241" i="2"/>
  <c r="BD129" i="2"/>
  <c r="AT132" i="2"/>
  <c r="AR132" i="2"/>
  <c r="BD12" i="2"/>
  <c r="AX12" i="2" s="1"/>
  <c r="AW71" i="2"/>
  <c r="AV71" i="2"/>
  <c r="AU71" i="2"/>
  <c r="AU79" i="2"/>
  <c r="AV79" i="2"/>
  <c r="BD82" i="2"/>
  <c r="BE82" i="2" s="1"/>
  <c r="BD89" i="2"/>
  <c r="AX89" i="2" s="1"/>
  <c r="AR102" i="2"/>
  <c r="AT102" i="2"/>
  <c r="AS102" i="2"/>
  <c r="AV115" i="2"/>
  <c r="AU115" i="2"/>
  <c r="AW118" i="2"/>
  <c r="AV118" i="2"/>
  <c r="AW156" i="2"/>
  <c r="AU156" i="2"/>
  <c r="AQ185" i="2"/>
  <c r="AP185" i="2"/>
  <c r="AO185" i="2"/>
  <c r="BE185" i="2" s="1"/>
  <c r="AO194" i="2"/>
  <c r="AQ194" i="2"/>
  <c r="AP194" i="2"/>
  <c r="AQ204" i="2"/>
  <c r="AP204" i="2"/>
  <c r="AO204" i="2"/>
  <c r="AU232" i="2"/>
  <c r="AQ243" i="2"/>
  <c r="AO243" i="2"/>
  <c r="AT115" i="2"/>
  <c r="AR115" i="2"/>
  <c r="AT225" i="2"/>
  <c r="AS225" i="2"/>
  <c r="AR225" i="2"/>
  <c r="AV234" i="2"/>
  <c r="AU234" i="2"/>
  <c r="BD7" i="2"/>
  <c r="AX7" i="2" s="1"/>
  <c r="AU25" i="2"/>
  <c r="BD49" i="2"/>
  <c r="AV63" i="2"/>
  <c r="AR101" i="2"/>
  <c r="AT101" i="2"/>
  <c r="AS101" i="2"/>
  <c r="AU105" i="2"/>
  <c r="AS115" i="2"/>
  <c r="AR118" i="2"/>
  <c r="AR156" i="2"/>
  <c r="AW174" i="2"/>
  <c r="AV174" i="2"/>
  <c r="AT188" i="2"/>
  <c r="AS188" i="2"/>
  <c r="AS189" i="2"/>
  <c r="AV232" i="2"/>
  <c r="AW238" i="2"/>
  <c r="AV238" i="2"/>
  <c r="AS243" i="2"/>
  <c r="AT243" i="2"/>
  <c r="AR243" i="2"/>
  <c r="AT108" i="2"/>
  <c r="AS108" i="2"/>
  <c r="AR108" i="2"/>
  <c r="AQ131" i="2"/>
  <c r="AP131" i="2"/>
  <c r="AO131" i="2"/>
  <c r="AO238" i="2"/>
  <c r="AP238" i="2"/>
  <c r="AR21" i="2"/>
  <c r="AW63" i="2"/>
  <c r="BD64" i="2"/>
  <c r="AR70" i="2"/>
  <c r="AT70" i="2"/>
  <c r="AS70" i="2"/>
  <c r="BD71" i="2"/>
  <c r="AX71" i="2" s="1"/>
  <c r="AW85" i="2"/>
  <c r="AT96" i="2"/>
  <c r="AR96" i="2"/>
  <c r="AU101" i="2"/>
  <c r="AV101" i="2"/>
  <c r="AW105" i="2"/>
  <c r="AW115" i="2"/>
  <c r="AT117" i="2"/>
  <c r="AS117" i="2"/>
  <c r="AR117" i="2"/>
  <c r="AS118" i="2"/>
  <c r="AQ128" i="2"/>
  <c r="AP128" i="2"/>
  <c r="AO128" i="2"/>
  <c r="AS132" i="2"/>
  <c r="AQ134" i="2"/>
  <c r="AO134" i="2"/>
  <c r="BE134" i="2" s="1"/>
  <c r="AW139" i="2"/>
  <c r="AU139" i="2"/>
  <c r="AW142" i="2"/>
  <c r="AV142" i="2"/>
  <c r="AR174" i="2"/>
  <c r="AQ179" i="2"/>
  <c r="AP179" i="2"/>
  <c r="BF179" i="2" s="1"/>
  <c r="AO179" i="2"/>
  <c r="AT189" i="2"/>
  <c r="BD203" i="2"/>
  <c r="AX203" i="2" s="1"/>
  <c r="BD208" i="2"/>
  <c r="AX208" i="2" s="1"/>
  <c r="AR210" i="2"/>
  <c r="AT210" i="2"/>
  <c r="AQ228" i="2"/>
  <c r="AP228" i="2"/>
  <c r="AU231" i="2"/>
  <c r="AV231" i="2"/>
  <c r="AS237" i="2"/>
  <c r="AT237" i="2"/>
  <c r="AR73" i="2"/>
  <c r="BD176" i="2"/>
  <c r="AX176" i="2" s="1"/>
  <c r="AS73" i="2"/>
  <c r="BD120" i="2"/>
  <c r="AX120" i="2" s="1"/>
  <c r="AO180" i="2"/>
  <c r="AO186" i="2"/>
  <c r="BE186" i="2" s="1"/>
  <c r="AO198" i="2"/>
  <c r="BD220" i="2"/>
  <c r="AX220" i="2" s="1"/>
  <c r="AU74" i="2"/>
  <c r="AS114" i="2"/>
  <c r="BE19" i="2"/>
  <c r="AX19" i="2"/>
  <c r="BF17" i="2"/>
  <c r="BG17" i="2" s="1"/>
  <c r="BH17" i="2" s="1"/>
  <c r="AX33" i="2"/>
  <c r="BE33" i="2"/>
  <c r="AY53" i="2"/>
  <c r="BF53" i="2"/>
  <c r="BG53" i="2" s="1"/>
  <c r="BH53" i="2" s="1"/>
  <c r="AX18" i="2"/>
  <c r="BE18" i="2"/>
  <c r="AX24" i="2"/>
  <c r="BE16" i="2"/>
  <c r="BE76" i="2"/>
  <c r="BE97" i="2"/>
  <c r="AX49" i="2"/>
  <c r="BC27" i="2"/>
  <c r="BD27" i="2" s="1"/>
  <c r="BE27" i="2" s="1"/>
  <c r="BC88" i="2"/>
  <c r="BD13" i="2"/>
  <c r="BE13" i="2" s="1"/>
  <c r="AV40" i="2"/>
  <c r="AW40" i="2"/>
  <c r="AU40" i="2"/>
  <c r="AW100" i="2"/>
  <c r="AV100" i="2"/>
  <c r="AU100" i="2"/>
  <c r="BD5" i="2"/>
  <c r="AW6" i="2"/>
  <c r="AV6" i="2"/>
  <c r="AW7" i="2"/>
  <c r="AV16" i="2"/>
  <c r="AU16" i="2"/>
  <c r="AO20" i="2"/>
  <c r="BE20" i="2" s="1"/>
  <c r="AW23" i="2"/>
  <c r="AT30" i="2"/>
  <c r="AR30" i="2"/>
  <c r="AS30" i="2"/>
  <c r="AO34" i="2"/>
  <c r="BD43" i="2"/>
  <c r="BE43" i="2" s="1"/>
  <c r="AX43" i="2"/>
  <c r="BD59" i="2"/>
  <c r="BE59" i="2" s="1"/>
  <c r="AS62" i="2"/>
  <c r="AR62" i="2"/>
  <c r="AT62" i="2"/>
  <c r="AP74" i="2"/>
  <c r="AO74" i="2"/>
  <c r="AQ74" i="2"/>
  <c r="AR90" i="2"/>
  <c r="AT90" i="2"/>
  <c r="AS90" i="2"/>
  <c r="AY96" i="2"/>
  <c r="BC98" i="2"/>
  <c r="BD98" i="2" s="1"/>
  <c r="BC114" i="2"/>
  <c r="BD114" i="2" s="1"/>
  <c r="BE114" i="2" s="1"/>
  <c r="BC161" i="2"/>
  <c r="BD161" i="2" s="1"/>
  <c r="BE161" i="2" s="1"/>
  <c r="AT217" i="2"/>
  <c r="AS217" i="2"/>
  <c r="AR217" i="2"/>
  <c r="AQ5" i="2"/>
  <c r="AO5" i="2"/>
  <c r="AP5" i="2"/>
  <c r="AX8" i="2"/>
  <c r="AR13" i="2"/>
  <c r="AP20" i="2"/>
  <c r="BD21" i="2"/>
  <c r="AV22" i="2"/>
  <c r="AW22" i="2"/>
  <c r="AO25" i="2"/>
  <c r="AQ25" i="2"/>
  <c r="AR26" i="2"/>
  <c r="BC32" i="2"/>
  <c r="AP33" i="2"/>
  <c r="AQ34" i="2"/>
  <c r="AR36" i="2"/>
  <c r="BD42" i="2"/>
  <c r="AT68" i="2"/>
  <c r="AS68" i="2"/>
  <c r="AR68" i="2"/>
  <c r="AW90" i="2"/>
  <c r="AV90" i="2"/>
  <c r="AU90" i="2"/>
  <c r="BD91" i="2"/>
  <c r="BF96" i="2"/>
  <c r="BG96" i="2" s="1"/>
  <c r="BD121" i="2"/>
  <c r="AX121" i="2"/>
  <c r="BC131" i="2"/>
  <c r="BD131" i="2" s="1"/>
  <c r="BD218" i="2"/>
  <c r="AX218" i="2" s="1"/>
  <c r="AW42" i="2"/>
  <c r="AV42" i="2"/>
  <c r="AS27" i="2"/>
  <c r="AR27" i="2"/>
  <c r="BC95" i="2"/>
  <c r="AQ9" i="2"/>
  <c r="AP9" i="2"/>
  <c r="AT54" i="2"/>
  <c r="AS54" i="2"/>
  <c r="AP156" i="2"/>
  <c r="AO156" i="2"/>
  <c r="AQ156" i="2"/>
  <c r="AP30" i="2"/>
  <c r="AQ30" i="2"/>
  <c r="AW54" i="2"/>
  <c r="AV54" i="2"/>
  <c r="AU54" i="2"/>
  <c r="AV66" i="2"/>
  <c r="AU66" i="2"/>
  <c r="AW66" i="2"/>
  <c r="BD162" i="2"/>
  <c r="AX162" i="2"/>
  <c r="BD11" i="2"/>
  <c r="AR6" i="2"/>
  <c r="AQ11" i="2"/>
  <c r="AP11" i="2"/>
  <c r="AR12" i="2"/>
  <c r="AW16" i="2"/>
  <c r="AP18" i="2"/>
  <c r="AQ18" i="2"/>
  <c r="AQ19" i="2"/>
  <c r="AX20" i="2"/>
  <c r="AQ21" i="2"/>
  <c r="AP21" i="2"/>
  <c r="AO21" i="2"/>
  <c r="AT26" i="2"/>
  <c r="BD28" i="2"/>
  <c r="AQ32" i="2"/>
  <c r="AO32" i="2"/>
  <c r="AQ35" i="2"/>
  <c r="AP35" i="2"/>
  <c r="AT36" i="2"/>
  <c r="BD60" i="2"/>
  <c r="BE60" i="2" s="1"/>
  <c r="BF84" i="2"/>
  <c r="BG84" i="2" s="1"/>
  <c r="BH84" i="2" s="1"/>
  <c r="BC90" i="2"/>
  <c r="BD90" i="2" s="1"/>
  <c r="AX90" i="2" s="1"/>
  <c r="AQ116" i="2"/>
  <c r="AP116" i="2"/>
  <c r="AO116" i="2"/>
  <c r="AW161" i="2"/>
  <c r="AV161" i="2"/>
  <c r="AU161" i="2"/>
  <c r="BE9" i="2"/>
  <c r="AS20" i="2"/>
  <c r="AT20" i="2"/>
  <c r="AP51" i="2"/>
  <c r="AO51" i="2"/>
  <c r="AQ16" i="2"/>
  <c r="AO16" i="2"/>
  <c r="AW34" i="2"/>
  <c r="AV34" i="2"/>
  <c r="AU34" i="2"/>
  <c r="BC93" i="2"/>
  <c r="BD93" i="2" s="1"/>
  <c r="AX93" i="2"/>
  <c r="AU7" i="2"/>
  <c r="AR16" i="2"/>
  <c r="AT16" i="2"/>
  <c r="AS16" i="2"/>
  <c r="AX22" i="2"/>
  <c r="BD52" i="2"/>
  <c r="BE58" i="2"/>
  <c r="AX64" i="2"/>
  <c r="AQ3" i="2"/>
  <c r="AO3" i="2"/>
  <c r="BD3" i="2"/>
  <c r="BC4" i="2"/>
  <c r="AS6" i="2"/>
  <c r="AV8" i="2"/>
  <c r="AU8" i="2"/>
  <c r="AW8" i="2"/>
  <c r="AS11" i="2"/>
  <c r="AT11" i="2"/>
  <c r="AS12" i="2"/>
  <c r="BD14" i="2"/>
  <c r="AX16" i="2"/>
  <c r="AT18" i="2"/>
  <c r="AR18" i="2"/>
  <c r="AW30" i="2"/>
  <c r="AT32" i="2"/>
  <c r="AS32" i="2"/>
  <c r="AR32" i="2"/>
  <c r="AS35" i="2"/>
  <c r="AR35" i="2"/>
  <c r="AT35" i="2"/>
  <c r="AX36" i="2"/>
  <c r="BD55" i="2"/>
  <c r="BE55" i="2" s="1"/>
  <c r="AU89" i="2"/>
  <c r="AR116" i="2"/>
  <c r="AT116" i="2"/>
  <c r="AS116" i="2"/>
  <c r="AQ130" i="2"/>
  <c r="AP130" i="2"/>
  <c r="AO130" i="2"/>
  <c r="BE130" i="2" s="1"/>
  <c r="AQ170" i="2"/>
  <c r="AP170" i="2"/>
  <c r="AO170" i="2"/>
  <c r="BC174" i="2"/>
  <c r="BD174" i="2" s="1"/>
  <c r="BE174" i="2" s="1"/>
  <c r="AQ23" i="2"/>
  <c r="AP23" i="2"/>
  <c r="AW43" i="2"/>
  <c r="AV43" i="2"/>
  <c r="AU43" i="2"/>
  <c r="AW47" i="2"/>
  <c r="AV47" i="2"/>
  <c r="AU47" i="2"/>
  <c r="BC74" i="2"/>
  <c r="BD74" i="2" s="1"/>
  <c r="AX74" i="2"/>
  <c r="AX76" i="2"/>
  <c r="AV111" i="2"/>
  <c r="AU111" i="2"/>
  <c r="AW111" i="2"/>
  <c r="AS23" i="2"/>
  <c r="AT23" i="2"/>
  <c r="AR23" i="2"/>
  <c r="BF81" i="2"/>
  <c r="BG81" i="2" s="1"/>
  <c r="BH81" i="2" s="1"/>
  <c r="BF183" i="2"/>
  <c r="BG183" i="2" s="1"/>
  <c r="BH183" i="2" s="1"/>
  <c r="AX13" i="2"/>
  <c r="BD34" i="2"/>
  <c r="AX34" i="2" s="1"/>
  <c r="AP57" i="2"/>
  <c r="AO57" i="2"/>
  <c r="BE57" i="2" s="1"/>
  <c r="AQ57" i="2"/>
  <c r="AT13" i="2"/>
  <c r="AP16" i="2"/>
  <c r="AP19" i="2"/>
  <c r="AR20" i="2"/>
  <c r="BD25" i="2"/>
  <c r="AT27" i="2"/>
  <c r="AX29" i="2"/>
  <c r="AO30" i="2"/>
  <c r="BE30" i="2" s="1"/>
  <c r="AQ33" i="2"/>
  <c r="AW68" i="2"/>
  <c r="AV68" i="2"/>
  <c r="AU68" i="2"/>
  <c r="AP87" i="2"/>
  <c r="AO87" i="2"/>
  <c r="AQ87" i="2"/>
  <c r="AX106" i="2"/>
  <c r="AQ139" i="2"/>
  <c r="AP139" i="2"/>
  <c r="AO139" i="2"/>
  <c r="AP141" i="2"/>
  <c r="AO141" i="2"/>
  <c r="BE141" i="2" s="1"/>
  <c r="AQ141" i="2"/>
  <c r="AS3" i="2"/>
  <c r="AT3" i="2"/>
  <c r="AR3" i="2"/>
  <c r="AS5" i="2"/>
  <c r="AU6" i="2"/>
  <c r="AX9" i="2"/>
  <c r="AW11" i="2"/>
  <c r="AV11" i="2"/>
  <c r="AU11" i="2"/>
  <c r="AP14" i="2"/>
  <c r="AO14" i="2"/>
  <c r="AQ14" i="2"/>
  <c r="AW18" i="2"/>
  <c r="AV18" i="2"/>
  <c r="AU18" i="2"/>
  <c r="AP25" i="2"/>
  <c r="AQ28" i="2"/>
  <c r="AP28" i="2"/>
  <c r="AO28" i="2"/>
  <c r="AX30" i="2"/>
  <c r="AV35" i="2"/>
  <c r="AU35" i="2"/>
  <c r="AU76" i="2"/>
  <c r="AW76" i="2"/>
  <c r="AV76" i="2"/>
  <c r="AW89" i="2"/>
  <c r="AT170" i="2"/>
  <c r="AS170" i="2"/>
  <c r="AR170" i="2"/>
  <c r="AS48" i="2"/>
  <c r="AR48" i="2"/>
  <c r="AX82" i="2"/>
  <c r="BD87" i="2"/>
  <c r="BD139" i="2"/>
  <c r="AX139" i="2"/>
  <c r="AV20" i="2"/>
  <c r="AW20" i="2"/>
  <c r="AU20" i="2"/>
  <c r="BE6" i="2"/>
  <c r="AS9" i="2"/>
  <c r="AT9" i="2"/>
  <c r="AR9" i="2"/>
  <c r="AV23" i="2"/>
  <c r="BE39" i="2"/>
  <c r="AX41" i="2"/>
  <c r="BE41" i="2"/>
  <c r="AQ90" i="2"/>
  <c r="AP90" i="2"/>
  <c r="AO90" i="2"/>
  <c r="BD159" i="2"/>
  <c r="BE159" i="2" s="1"/>
  <c r="AS25" i="2"/>
  <c r="AT25" i="2"/>
  <c r="AP2" i="2"/>
  <c r="AO2" i="2"/>
  <c r="BE2" i="2" s="1"/>
  <c r="AT5" i="2"/>
  <c r="AQ7" i="2"/>
  <c r="AP7" i="2"/>
  <c r="AO7" i="2"/>
  <c r="AX10" i="2"/>
  <c r="AS14" i="2"/>
  <c r="AR14" i="2"/>
  <c r="AX17" i="2"/>
  <c r="BD23" i="2"/>
  <c r="AR25" i="2"/>
  <c r="AR28" i="2"/>
  <c r="AS28" i="2"/>
  <c r="AX31" i="2"/>
  <c r="AO35" i="2"/>
  <c r="BE35" i="2" s="1"/>
  <c r="AT43" i="2"/>
  <c r="AS43" i="2"/>
  <c r="AR43" i="2"/>
  <c r="BC44" i="2"/>
  <c r="AQ61" i="2"/>
  <c r="AP61" i="2"/>
  <c r="BE61" i="2"/>
  <c r="AT71" i="2"/>
  <c r="AS71" i="2"/>
  <c r="AR71" i="2"/>
  <c r="BD105" i="2"/>
  <c r="AX105" i="2" s="1"/>
  <c r="BC112" i="2"/>
  <c r="BD112" i="2" s="1"/>
  <c r="AQ118" i="2"/>
  <c r="AP118" i="2"/>
  <c r="AO118" i="2"/>
  <c r="AQ42" i="2"/>
  <c r="AP42" i="2"/>
  <c r="AO49" i="2"/>
  <c r="BE49" i="2" s="1"/>
  <c r="AQ49" i="2"/>
  <c r="AP49" i="2"/>
  <c r="AT74" i="2"/>
  <c r="AS74" i="2"/>
  <c r="AR74" i="2"/>
  <c r="AR110" i="2"/>
  <c r="AT110" i="2"/>
  <c r="AS110" i="2"/>
  <c r="BE118" i="2"/>
  <c r="AP135" i="2"/>
  <c r="AO135" i="2"/>
  <c r="AQ135" i="2"/>
  <c r="BD51" i="2"/>
  <c r="AT55" i="2"/>
  <c r="AS55" i="2"/>
  <c r="AR55" i="2"/>
  <c r="AW59" i="2"/>
  <c r="AV59" i="2"/>
  <c r="AQ62" i="2"/>
  <c r="AP62" i="2"/>
  <c r="AO62" i="2"/>
  <c r="AW64" i="2"/>
  <c r="AV64" i="2"/>
  <c r="AU64" i="2"/>
  <c r="BC72" i="2"/>
  <c r="BD72" i="2" s="1"/>
  <c r="BE72" i="2" s="1"/>
  <c r="BC75" i="2"/>
  <c r="BE79" i="2"/>
  <c r="AX79" i="2"/>
  <c r="AQ83" i="2"/>
  <c r="AP83" i="2"/>
  <c r="AO83" i="2"/>
  <c r="AX94" i="2"/>
  <c r="AQ97" i="2"/>
  <c r="AP97" i="2"/>
  <c r="AO97" i="2"/>
  <c r="AR113" i="2"/>
  <c r="AT113" i="2"/>
  <c r="AS113" i="2"/>
  <c r="BC143" i="2"/>
  <c r="BD143" i="2" s="1"/>
  <c r="BE143" i="2" s="1"/>
  <c r="BC158" i="2"/>
  <c r="BD158" i="2" s="1"/>
  <c r="BE158" i="2" s="1"/>
  <c r="AX171" i="2"/>
  <c r="BC171" i="2"/>
  <c r="BD171" i="2" s="1"/>
  <c r="BE171" i="2" s="1"/>
  <c r="BD239" i="2"/>
  <c r="AV12" i="2"/>
  <c r="AW12" i="2"/>
  <c r="AW160" i="2"/>
  <c r="AU160" i="2"/>
  <c r="AV160" i="2"/>
  <c r="BD188" i="2"/>
  <c r="BE188" i="2" s="1"/>
  <c r="AX188" i="2"/>
  <c r="AU212" i="2"/>
  <c r="AW212" i="2"/>
  <c r="AV212" i="2"/>
  <c r="AW213" i="2"/>
  <c r="AV213" i="2"/>
  <c r="AU213" i="2"/>
  <c r="AP45" i="2"/>
  <c r="BF45" i="2" s="1"/>
  <c r="AW75" i="2"/>
  <c r="AV75" i="2"/>
  <c r="AU75" i="2"/>
  <c r="AT92" i="2"/>
  <c r="AS92" i="2"/>
  <c r="AR92" i="2"/>
  <c r="AR141" i="2"/>
  <c r="AT141" i="2"/>
  <c r="AT38" i="2"/>
  <c r="AS38" i="2"/>
  <c r="AO42" i="2"/>
  <c r="AQ45" i="2"/>
  <c r="AS46" i="2"/>
  <c r="AT49" i="2"/>
  <c r="BD54" i="2"/>
  <c r="AQ55" i="2"/>
  <c r="BC56" i="2"/>
  <c r="BD67" i="2"/>
  <c r="BD70" i="2"/>
  <c r="BD73" i="2"/>
  <c r="AX73" i="2"/>
  <c r="AT86" i="2"/>
  <c r="AS86" i="2"/>
  <c r="AR86" i="2"/>
  <c r="AV92" i="2"/>
  <c r="AW92" i="2"/>
  <c r="AU92" i="2"/>
  <c r="AT105" i="2"/>
  <c r="AS105" i="2"/>
  <c r="AR105" i="2"/>
  <c r="AQ106" i="2"/>
  <c r="AP106" i="2"/>
  <c r="AO106" i="2"/>
  <c r="BE106" i="2" s="1"/>
  <c r="BC108" i="2"/>
  <c r="BD108" i="2" s="1"/>
  <c r="BE108" i="2" s="1"/>
  <c r="AX126" i="2"/>
  <c r="BC127" i="2"/>
  <c r="BD127" i="2" s="1"/>
  <c r="BE127" i="2" s="1"/>
  <c r="AP153" i="2"/>
  <c r="AO153" i="2"/>
  <c r="AQ153" i="2"/>
  <c r="BE194" i="2"/>
  <c r="AX194" i="2"/>
  <c r="AQ232" i="2"/>
  <c r="AP232" i="2"/>
  <c r="AO232" i="2"/>
  <c r="AV36" i="2"/>
  <c r="AW36" i="2"/>
  <c r="AU36" i="2"/>
  <c r="AP55" i="2"/>
  <c r="AW83" i="2"/>
  <c r="AV83" i="2"/>
  <c r="AU83" i="2"/>
  <c r="AO12" i="2"/>
  <c r="BE12" i="2" s="1"/>
  <c r="AV24" i="2"/>
  <c r="AW24" i="2"/>
  <c r="AO26" i="2"/>
  <c r="BE26" i="2" s="1"/>
  <c r="AO36" i="2"/>
  <c r="BE36" i="2" s="1"/>
  <c r="BD37" i="2"/>
  <c r="AX39" i="2"/>
  <c r="AQ40" i="2"/>
  <c r="AP40" i="2"/>
  <c r="BC40" i="2"/>
  <c r="AR42" i="2"/>
  <c r="AT46" i="2"/>
  <c r="BC47" i="2"/>
  <c r="BD50" i="2"/>
  <c r="AR56" i="2"/>
  <c r="AS56" i="2"/>
  <c r="BC65" i="2"/>
  <c r="BD65" i="2" s="1"/>
  <c r="BE65" i="2" s="1"/>
  <c r="AT67" i="2"/>
  <c r="AS67" i="2"/>
  <c r="AR67" i="2"/>
  <c r="AQ70" i="2"/>
  <c r="AP70" i="2"/>
  <c r="AO70" i="2"/>
  <c r="AP85" i="2"/>
  <c r="AO85" i="2"/>
  <c r="AQ85" i="2"/>
  <c r="AV86" i="2"/>
  <c r="AU86" i="2"/>
  <c r="AW94" i="2"/>
  <c r="AV94" i="2"/>
  <c r="AU94" i="2"/>
  <c r="AX97" i="2"/>
  <c r="BE126" i="2"/>
  <c r="AQ151" i="2"/>
  <c r="AP151" i="2"/>
  <c r="AO151" i="2"/>
  <c r="AX190" i="2"/>
  <c r="BC190" i="2"/>
  <c r="BD190" i="2" s="1"/>
  <c r="BE190" i="2" s="1"/>
  <c r="AP6" i="2"/>
  <c r="AQ6" i="2"/>
  <c r="AQ26" i="2"/>
  <c r="AP37" i="2"/>
  <c r="AT42" i="2"/>
  <c r="AV46" i="2"/>
  <c r="AQ50" i="2"/>
  <c r="AP50" i="2"/>
  <c r="AO50" i="2"/>
  <c r="AU59" i="2"/>
  <c r="AX61" i="2"/>
  <c r="AP73" i="2"/>
  <c r="AO73" i="2"/>
  <c r="AQ73" i="2"/>
  <c r="AS76" i="2"/>
  <c r="AR76" i="2"/>
  <c r="AT76" i="2"/>
  <c r="AW80" i="2"/>
  <c r="AV80" i="2"/>
  <c r="AU80" i="2"/>
  <c r="BE83" i="2"/>
  <c r="AX96" i="2"/>
  <c r="AO124" i="2"/>
  <c r="BE124" i="2" s="1"/>
  <c r="AQ124" i="2"/>
  <c r="AP124" i="2"/>
  <c r="AS141" i="2"/>
  <c r="BD167" i="2"/>
  <c r="BE167" i="2" s="1"/>
  <c r="AV179" i="2"/>
  <c r="AU179" i="2"/>
  <c r="AW179" i="2"/>
  <c r="BC222" i="2"/>
  <c r="BD222" i="2" s="1"/>
  <c r="BE222" i="2" s="1"/>
  <c r="AX222" i="2"/>
  <c r="AW48" i="2"/>
  <c r="AV48" i="2"/>
  <c r="AW56" i="2"/>
  <c r="AV56" i="2"/>
  <c r="AU56" i="2"/>
  <c r="AP76" i="2"/>
  <c r="AO76" i="2"/>
  <c r="AT83" i="2"/>
  <c r="AS83" i="2"/>
  <c r="AR83" i="2"/>
  <c r="BE86" i="2"/>
  <c r="AT87" i="2"/>
  <c r="AS87" i="2"/>
  <c r="AR87" i="2"/>
  <c r="AR100" i="2"/>
  <c r="AT100" i="2"/>
  <c r="AS100" i="2"/>
  <c r="AO105" i="2"/>
  <c r="AQ105" i="2"/>
  <c r="AP105" i="2"/>
  <c r="AT123" i="2"/>
  <c r="AS123" i="2"/>
  <c r="AR123" i="2"/>
  <c r="AW141" i="2"/>
  <c r="AV141" i="2"/>
  <c r="AU141" i="2"/>
  <c r="AT160" i="2"/>
  <c r="AS160" i="2"/>
  <c r="AR160" i="2"/>
  <c r="BF182" i="2"/>
  <c r="BG182" i="2" s="1"/>
  <c r="BH182" i="2" s="1"/>
  <c r="AY182" i="2"/>
  <c r="AS244" i="2"/>
  <c r="AT244" i="2"/>
  <c r="AR244" i="2"/>
  <c r="AT51" i="2"/>
  <c r="AS51" i="2"/>
  <c r="AR51" i="2"/>
  <c r="AV55" i="2"/>
  <c r="AU55" i="2"/>
  <c r="AP63" i="2"/>
  <c r="BC69" i="2"/>
  <c r="AQ76" i="2"/>
  <c r="AW81" i="2"/>
  <c r="AV81" i="2"/>
  <c r="AU81" i="2"/>
  <c r="BD85" i="2"/>
  <c r="BE129" i="2"/>
  <c r="AX129" i="2"/>
  <c r="AQ148" i="2"/>
  <c r="AP148" i="2"/>
  <c r="AO148" i="2"/>
  <c r="AT151" i="2"/>
  <c r="AS151" i="2"/>
  <c r="AR151" i="2"/>
  <c r="AT159" i="2"/>
  <c r="AS159" i="2"/>
  <c r="AR159" i="2"/>
  <c r="AT60" i="2"/>
  <c r="AS60" i="2"/>
  <c r="AR60" i="2"/>
  <c r="AQ63" i="2"/>
  <c r="AP89" i="2"/>
  <c r="AO89" i="2"/>
  <c r="AQ89" i="2"/>
  <c r="AQ112" i="2"/>
  <c r="AP112" i="2"/>
  <c r="AO112" i="2"/>
  <c r="AS119" i="2"/>
  <c r="AR119" i="2"/>
  <c r="AT119" i="2"/>
  <c r="AW151" i="2"/>
  <c r="AV151" i="2"/>
  <c r="AU151" i="2"/>
  <c r="AW159" i="2"/>
  <c r="AU159" i="2"/>
  <c r="AW169" i="2"/>
  <c r="AV169" i="2"/>
  <c r="AU169" i="2"/>
  <c r="BD172" i="2"/>
  <c r="BD180" i="2"/>
  <c r="AQ46" i="2"/>
  <c r="AP46" i="2"/>
  <c r="AQ54" i="2"/>
  <c r="AP54" i="2"/>
  <c r="AO54" i="2"/>
  <c r="AX59" i="2"/>
  <c r="AW60" i="2"/>
  <c r="AV60" i="2"/>
  <c r="AU60" i="2"/>
  <c r="AQ66" i="2"/>
  <c r="AP66" i="2"/>
  <c r="AO66" i="2"/>
  <c r="BE66" i="2" s="1"/>
  <c r="AQ69" i="2"/>
  <c r="AP69" i="2"/>
  <c r="AO69" i="2"/>
  <c r="AQ71" i="2"/>
  <c r="AP71" i="2"/>
  <c r="AO71" i="2"/>
  <c r="BC80" i="2"/>
  <c r="AX83" i="2"/>
  <c r="AT89" i="2"/>
  <c r="AS89" i="2"/>
  <c r="AR89" i="2"/>
  <c r="BC92" i="2"/>
  <c r="AQ113" i="2"/>
  <c r="AP113" i="2"/>
  <c r="AO113" i="2"/>
  <c r="AV119" i="2"/>
  <c r="AW119" i="2"/>
  <c r="AU119" i="2"/>
  <c r="BC142" i="2"/>
  <c r="BD142" i="2" s="1"/>
  <c r="BE142" i="2" s="1"/>
  <c r="AP150" i="2"/>
  <c r="AO150" i="2"/>
  <c r="AQ150" i="2"/>
  <c r="AX156" i="2"/>
  <c r="AV170" i="2"/>
  <c r="AW44" i="2"/>
  <c r="AV44" i="2"/>
  <c r="AT47" i="2"/>
  <c r="AS47" i="2"/>
  <c r="AW52" i="2"/>
  <c r="AV52" i="2"/>
  <c r="AX57" i="2"/>
  <c r="AT63" i="2"/>
  <c r="AS63" i="2"/>
  <c r="AR63" i="2"/>
  <c r="AW72" i="2"/>
  <c r="AV72" i="2"/>
  <c r="AT85" i="2"/>
  <c r="AS85" i="2"/>
  <c r="AR85" i="2"/>
  <c r="AQ88" i="2"/>
  <c r="AP88" i="2"/>
  <c r="AO88" i="2"/>
  <c r="AQ91" i="2"/>
  <c r="AP91" i="2"/>
  <c r="AO91" i="2"/>
  <c r="AQ95" i="2"/>
  <c r="AP95" i="2"/>
  <c r="AO95" i="2"/>
  <c r="AT97" i="2"/>
  <c r="AS97" i="2"/>
  <c r="AR97" i="2"/>
  <c r="BD101" i="2"/>
  <c r="AX101" i="2" s="1"/>
  <c r="AT106" i="2"/>
  <c r="AR106" i="2"/>
  <c r="AQ109" i="2"/>
  <c r="AP109" i="2"/>
  <c r="AO109" i="2"/>
  <c r="AW113" i="2"/>
  <c r="AV113" i="2"/>
  <c r="AU113" i="2"/>
  <c r="AO121" i="2"/>
  <c r="AQ121" i="2"/>
  <c r="AP121" i="2"/>
  <c r="AT133" i="2"/>
  <c r="AS133" i="2"/>
  <c r="AR133" i="2"/>
  <c r="AU145" i="2"/>
  <c r="AW145" i="2"/>
  <c r="AV145" i="2"/>
  <c r="AT150" i="2"/>
  <c r="AS150" i="2"/>
  <c r="AR150" i="2"/>
  <c r="BD168" i="2"/>
  <c r="AX168" i="2" s="1"/>
  <c r="AX185" i="2"/>
  <c r="AQ58" i="2"/>
  <c r="AP58" i="2"/>
  <c r="AO58" i="2"/>
  <c r="AP77" i="2"/>
  <c r="AO77" i="2"/>
  <c r="BD77" i="2"/>
  <c r="AP82" i="2"/>
  <c r="AO82" i="2"/>
  <c r="AR88" i="2"/>
  <c r="AS88" i="2"/>
  <c r="AR91" i="2"/>
  <c r="AT91" i="2"/>
  <c r="AS91" i="2"/>
  <c r="AQ93" i="2"/>
  <c r="AP93" i="2"/>
  <c r="AO93" i="2"/>
  <c r="AR95" i="2"/>
  <c r="AS95" i="2"/>
  <c r="AT95" i="2"/>
  <c r="AW97" i="2"/>
  <c r="AV97" i="2"/>
  <c r="AU97" i="2"/>
  <c r="AV106" i="2"/>
  <c r="AW106" i="2"/>
  <c r="AX124" i="2"/>
  <c r="AP132" i="2"/>
  <c r="AO132" i="2"/>
  <c r="AW133" i="2"/>
  <c r="AU133" i="2"/>
  <c r="AV133" i="2"/>
  <c r="AW164" i="2"/>
  <c r="AV164" i="2"/>
  <c r="AU164" i="2"/>
  <c r="BD175" i="2"/>
  <c r="BC192" i="2"/>
  <c r="BD192" i="2" s="1"/>
  <c r="BE192" i="2" s="1"/>
  <c r="BD63" i="2"/>
  <c r="AT77" i="2"/>
  <c r="AS77" i="2"/>
  <c r="AR77" i="2"/>
  <c r="AW88" i="2"/>
  <c r="AV88" i="2"/>
  <c r="AU88" i="2"/>
  <c r="AV91" i="2"/>
  <c r="AU91" i="2"/>
  <c r="AR93" i="2"/>
  <c r="AT93" i="2"/>
  <c r="AS93" i="2"/>
  <c r="AW95" i="2"/>
  <c r="AV95" i="2"/>
  <c r="AU95" i="2"/>
  <c r="AV117" i="2"/>
  <c r="AU117" i="2"/>
  <c r="AW117" i="2"/>
  <c r="AP126" i="2"/>
  <c r="AO126" i="2"/>
  <c r="AQ126" i="2"/>
  <c r="AT171" i="2"/>
  <c r="AS171" i="2"/>
  <c r="AR171" i="2"/>
  <c r="AQ191" i="2"/>
  <c r="AP191" i="2"/>
  <c r="AO191" i="2"/>
  <c r="BC206" i="2"/>
  <c r="BD206" i="2" s="1"/>
  <c r="BE206" i="2" s="1"/>
  <c r="AX53" i="2"/>
  <c r="AT59" i="2"/>
  <c r="AS59" i="2"/>
  <c r="AR59" i="2"/>
  <c r="AX81" i="2"/>
  <c r="AW82" i="2"/>
  <c r="AV82" i="2"/>
  <c r="AW84" i="2"/>
  <c r="AV84" i="2"/>
  <c r="AX84" i="2"/>
  <c r="AV85" i="2"/>
  <c r="AQ86" i="2"/>
  <c r="AP86" i="2"/>
  <c r="AO86" i="2"/>
  <c r="AR98" i="2"/>
  <c r="AT98" i="2"/>
  <c r="AS98" i="2"/>
  <c r="BC104" i="2"/>
  <c r="BD104" i="2" s="1"/>
  <c r="BE104" i="2" s="1"/>
  <c r="AP110" i="2"/>
  <c r="AQ110" i="2"/>
  <c r="AO110" i="2"/>
  <c r="BD111" i="2"/>
  <c r="BE111" i="2" s="1"/>
  <c r="AX118" i="2"/>
  <c r="BC119" i="2"/>
  <c r="BD119" i="2" s="1"/>
  <c r="BE119" i="2" s="1"/>
  <c r="AV150" i="2"/>
  <c r="AW155" i="2"/>
  <c r="AV155" i="2"/>
  <c r="BC173" i="2"/>
  <c r="BD173" i="2" s="1"/>
  <c r="AW78" i="2"/>
  <c r="AV78" i="2"/>
  <c r="AP79" i="2"/>
  <c r="AO79" i="2"/>
  <c r="AV114" i="2"/>
  <c r="AU114" i="2"/>
  <c r="AW123" i="2"/>
  <c r="AV123" i="2"/>
  <c r="AU123" i="2"/>
  <c r="BC140" i="2"/>
  <c r="BD140" i="2" s="1"/>
  <c r="BE140" i="2" s="1"/>
  <c r="AW143" i="2"/>
  <c r="AV143" i="2"/>
  <c r="BC146" i="2"/>
  <c r="BD146" i="2" s="1"/>
  <c r="BE146" i="2" s="1"/>
  <c r="AQ163" i="2"/>
  <c r="AP163" i="2"/>
  <c r="AQ175" i="2"/>
  <c r="AP175" i="2"/>
  <c r="AO175" i="2"/>
  <c r="AW190" i="2"/>
  <c r="AV190" i="2"/>
  <c r="AU190" i="2"/>
  <c r="BC78" i="2"/>
  <c r="AT80" i="2"/>
  <c r="AS80" i="2"/>
  <c r="AR80" i="2"/>
  <c r="AP102" i="2"/>
  <c r="AO102" i="2"/>
  <c r="AX103" i="2"/>
  <c r="AR104" i="2"/>
  <c r="AT104" i="2"/>
  <c r="AP107" i="2"/>
  <c r="AQ107" i="2"/>
  <c r="AO107" i="2"/>
  <c r="AV110" i="2"/>
  <c r="BC115" i="2"/>
  <c r="BD115" i="2" s="1"/>
  <c r="BD132" i="2"/>
  <c r="BE132" i="2" s="1"/>
  <c r="BD144" i="2"/>
  <c r="AX144" i="2" s="1"/>
  <c r="AT162" i="2"/>
  <c r="AS162" i="2"/>
  <c r="AR175" i="2"/>
  <c r="AS175" i="2"/>
  <c r="AT175" i="2"/>
  <c r="AO218" i="2"/>
  <c r="AQ218" i="2"/>
  <c r="AP218" i="2"/>
  <c r="AV104" i="2"/>
  <c r="AW104" i="2"/>
  <c r="AR107" i="2"/>
  <c r="AS107" i="2"/>
  <c r="AW110" i="2"/>
  <c r="BD113" i="2"/>
  <c r="AQ115" i="2"/>
  <c r="AP115" i="2"/>
  <c r="AO115" i="2"/>
  <c r="AW128" i="2"/>
  <c r="AV128" i="2"/>
  <c r="AU128" i="2"/>
  <c r="AW131" i="2"/>
  <c r="AV131" i="2"/>
  <c r="AW146" i="2"/>
  <c r="AV146" i="2"/>
  <c r="AQ193" i="2"/>
  <c r="AP193" i="2"/>
  <c r="AQ79" i="2"/>
  <c r="AX100" i="2"/>
  <c r="BC109" i="2"/>
  <c r="AQ119" i="2"/>
  <c r="AP119" i="2"/>
  <c r="AX123" i="2"/>
  <c r="BD136" i="2"/>
  <c r="AO163" i="2"/>
  <c r="BE208" i="2"/>
  <c r="AT124" i="2"/>
  <c r="AS124" i="2"/>
  <c r="AR124" i="2"/>
  <c r="AQ127" i="2"/>
  <c r="AP127" i="2"/>
  <c r="AT135" i="2"/>
  <c r="AS135" i="2"/>
  <c r="AR135" i="2"/>
  <c r="AQ136" i="2"/>
  <c r="AP136" i="2"/>
  <c r="AP144" i="2"/>
  <c r="AO144" i="2"/>
  <c r="BC149" i="2"/>
  <c r="BD149" i="2" s="1"/>
  <c r="BE149" i="2" s="1"/>
  <c r="BC152" i="2"/>
  <c r="BD152" i="2" s="1"/>
  <c r="BE152" i="2" s="1"/>
  <c r="BD170" i="2"/>
  <c r="AX170" i="2"/>
  <c r="AS192" i="2"/>
  <c r="AT192" i="2"/>
  <c r="AR192" i="2"/>
  <c r="AR193" i="2"/>
  <c r="AS193" i="2"/>
  <c r="BF221" i="2"/>
  <c r="BG221" i="2" s="1"/>
  <c r="BH221" i="2" s="1"/>
  <c r="AV108" i="2"/>
  <c r="AW108" i="2"/>
  <c r="AQ114" i="2"/>
  <c r="AP114" i="2"/>
  <c r="BC117" i="2"/>
  <c r="AX122" i="2"/>
  <c r="AW124" i="2"/>
  <c r="AV124" i="2"/>
  <c r="AT127" i="2"/>
  <c r="AS127" i="2"/>
  <c r="AR127" i="2"/>
  <c r="AU135" i="2"/>
  <c r="AV135" i="2"/>
  <c r="AT136" i="2"/>
  <c r="AS136" i="2"/>
  <c r="AR136" i="2"/>
  <c r="AP138" i="2"/>
  <c r="AO138" i="2"/>
  <c r="AQ138" i="2"/>
  <c r="AX147" i="2"/>
  <c r="AW152" i="2"/>
  <c r="AV152" i="2"/>
  <c r="BC155" i="2"/>
  <c r="AX165" i="2"/>
  <c r="AQ172" i="2"/>
  <c r="AP172" i="2"/>
  <c r="AO172" i="2"/>
  <c r="AQ174" i="2"/>
  <c r="AP174" i="2"/>
  <c r="AO174" i="2"/>
  <c r="AV188" i="2"/>
  <c r="AW188" i="2"/>
  <c r="AU188" i="2"/>
  <c r="AU239" i="2"/>
  <c r="AW239" i="2"/>
  <c r="AV239" i="2"/>
  <c r="BC99" i="2"/>
  <c r="BC122" i="2"/>
  <c r="BD122" i="2" s="1"/>
  <c r="BE122" i="2" s="1"/>
  <c r="BC128" i="2"/>
  <c r="AW135" i="2"/>
  <c r="AU136" i="2"/>
  <c r="AV136" i="2"/>
  <c r="AU144" i="2"/>
  <c r="AW144" i="2"/>
  <c r="AV144" i="2"/>
  <c r="AP147" i="2"/>
  <c r="AO147" i="2"/>
  <c r="BE147" i="2" s="1"/>
  <c r="AQ147" i="2"/>
  <c r="BD150" i="2"/>
  <c r="AX150" i="2" s="1"/>
  <c r="BD153" i="2"/>
  <c r="AX153" i="2"/>
  <c r="AP162" i="2"/>
  <c r="AO162" i="2"/>
  <c r="BD163" i="2"/>
  <c r="AP165" i="2"/>
  <c r="AO165" i="2"/>
  <c r="BE165" i="2" s="1"/>
  <c r="AQ165" i="2"/>
  <c r="AR172" i="2"/>
  <c r="AS172" i="2"/>
  <c r="BF200" i="2"/>
  <c r="BG200" i="2" s="1"/>
  <c r="BC213" i="2"/>
  <c r="AW221" i="2"/>
  <c r="AV221" i="2"/>
  <c r="AU221" i="2"/>
  <c r="AP123" i="2"/>
  <c r="AO123" i="2"/>
  <c r="BE123" i="2" s="1"/>
  <c r="AW140" i="2"/>
  <c r="AV140" i="2"/>
  <c r="AT144" i="2"/>
  <c r="AS144" i="2"/>
  <c r="AT153" i="2"/>
  <c r="AS153" i="2"/>
  <c r="AP159" i="2"/>
  <c r="AO159" i="2"/>
  <c r="BC164" i="2"/>
  <c r="BD164" i="2" s="1"/>
  <c r="BD196" i="2"/>
  <c r="BD201" i="2"/>
  <c r="BE201" i="2" s="1"/>
  <c r="AX201" i="2"/>
  <c r="AP203" i="2"/>
  <c r="AO203" i="2"/>
  <c r="BE203" i="2" s="1"/>
  <c r="AQ203" i="2"/>
  <c r="BC210" i="2"/>
  <c r="BD210" i="2" s="1"/>
  <c r="AT242" i="2"/>
  <c r="AS242" i="2"/>
  <c r="AW122" i="2"/>
  <c r="AV122" i="2"/>
  <c r="AT126" i="2"/>
  <c r="AS126" i="2"/>
  <c r="AP129" i="2"/>
  <c r="AO129" i="2"/>
  <c r="AQ129" i="2"/>
  <c r="AW134" i="2"/>
  <c r="AV134" i="2"/>
  <c r="AX134" i="2"/>
  <c r="AQ154" i="2"/>
  <c r="AP154" i="2"/>
  <c r="BD154" i="2"/>
  <c r="AT163" i="2"/>
  <c r="AS163" i="2"/>
  <c r="AR163" i="2"/>
  <c r="BD166" i="2"/>
  <c r="AW167" i="2"/>
  <c r="AV167" i="2"/>
  <c r="AS168" i="2"/>
  <c r="BC169" i="2"/>
  <c r="BD169" i="2" s="1"/>
  <c r="BE169" i="2" s="1"/>
  <c r="AW172" i="2"/>
  <c r="AV172" i="2"/>
  <c r="AV191" i="2"/>
  <c r="AU191" i="2"/>
  <c r="AT204" i="2"/>
  <c r="AR204" i="2"/>
  <c r="AP205" i="2"/>
  <c r="AO205" i="2"/>
  <c r="AQ205" i="2"/>
  <c r="AQ215" i="2"/>
  <c r="AP215" i="2"/>
  <c r="AO215" i="2"/>
  <c r="AU218" i="2"/>
  <c r="AV218" i="2"/>
  <c r="AW218" i="2"/>
  <c r="AW222" i="2"/>
  <c r="AU222" i="2"/>
  <c r="AV222" i="2"/>
  <c r="AU230" i="2"/>
  <c r="AW230" i="2"/>
  <c r="AV230" i="2"/>
  <c r="AX236" i="2"/>
  <c r="BD110" i="2"/>
  <c r="BD116" i="2"/>
  <c r="AU132" i="2"/>
  <c r="AW137" i="2"/>
  <c r="AV137" i="2"/>
  <c r="BC137" i="2"/>
  <c r="AT142" i="2"/>
  <c r="AS142" i="2"/>
  <c r="AR142" i="2"/>
  <c r="AQ145" i="2"/>
  <c r="AP145" i="2"/>
  <c r="BD145" i="2"/>
  <c r="AT154" i="2"/>
  <c r="AS154" i="2"/>
  <c r="AR154" i="2"/>
  <c r="BD157" i="2"/>
  <c r="AX157" i="2"/>
  <c r="AW158" i="2"/>
  <c r="AV158" i="2"/>
  <c r="BD160" i="2"/>
  <c r="AV182" i="2"/>
  <c r="AU182" i="2"/>
  <c r="AW182" i="2"/>
  <c r="AT205" i="2"/>
  <c r="AS205" i="2"/>
  <c r="AR205" i="2"/>
  <c r="AT208" i="2"/>
  <c r="AS208" i="2"/>
  <c r="AR208" i="2"/>
  <c r="BD107" i="2"/>
  <c r="AR114" i="2"/>
  <c r="AP120" i="2"/>
  <c r="AO120" i="2"/>
  <c r="AQ120" i="2"/>
  <c r="AW125" i="2"/>
  <c r="AV125" i="2"/>
  <c r="AX125" i="2"/>
  <c r="AV132" i="2"/>
  <c r="BC133" i="2"/>
  <c r="BD133" i="2" s="1"/>
  <c r="AX141" i="2"/>
  <c r="AT145" i="2"/>
  <c r="AS145" i="2"/>
  <c r="AR145" i="2"/>
  <c r="BD148" i="2"/>
  <c r="AX148" i="2"/>
  <c r="AW149" i="2"/>
  <c r="AV149" i="2"/>
  <c r="BC151" i="2"/>
  <c r="BD151" i="2" s="1"/>
  <c r="BE176" i="2"/>
  <c r="AU208" i="2"/>
  <c r="AW208" i="2"/>
  <c r="AV208" i="2"/>
  <c r="AT213" i="2"/>
  <c r="AS213" i="2"/>
  <c r="AR213" i="2"/>
  <c r="AP217" i="2"/>
  <c r="AO217" i="2"/>
  <c r="AQ227" i="2"/>
  <c r="AP227" i="2"/>
  <c r="AO227" i="2"/>
  <c r="BC232" i="2"/>
  <c r="BD232" i="2" s="1"/>
  <c r="AX232" i="2"/>
  <c r="AR190" i="2"/>
  <c r="AS190" i="2"/>
  <c r="BD199" i="2"/>
  <c r="AV217" i="2"/>
  <c r="AW217" i="2"/>
  <c r="AU217" i="2"/>
  <c r="AW244" i="2"/>
  <c r="AV244" i="2"/>
  <c r="AU244" i="2"/>
  <c r="AT121" i="2"/>
  <c r="AS121" i="2"/>
  <c r="AR121" i="2"/>
  <c r="AT130" i="2"/>
  <c r="AS130" i="2"/>
  <c r="AR130" i="2"/>
  <c r="AT139" i="2"/>
  <c r="AS139" i="2"/>
  <c r="AR139" i="2"/>
  <c r="AT148" i="2"/>
  <c r="AS148" i="2"/>
  <c r="AR148" i="2"/>
  <c r="AT157" i="2"/>
  <c r="AS157" i="2"/>
  <c r="AR157" i="2"/>
  <c r="AT166" i="2"/>
  <c r="AS166" i="2"/>
  <c r="AR166" i="2"/>
  <c r="BD189" i="2"/>
  <c r="AX189" i="2"/>
  <c r="AW192" i="2"/>
  <c r="AV192" i="2"/>
  <c r="AU192" i="2"/>
  <c r="BC193" i="2"/>
  <c r="AW194" i="2"/>
  <c r="AV194" i="2"/>
  <c r="BE220" i="2"/>
  <c r="AT173" i="2"/>
  <c r="AS173" i="2"/>
  <c r="AR173" i="2"/>
  <c r="AV185" i="2"/>
  <c r="AU185" i="2"/>
  <c r="AW196" i="2"/>
  <c r="AV196" i="2"/>
  <c r="AU197" i="2"/>
  <c r="BC215" i="2"/>
  <c r="BD215" i="2" s="1"/>
  <c r="AQ168" i="2"/>
  <c r="AP168" i="2"/>
  <c r="AO168" i="2"/>
  <c r="AV173" i="2"/>
  <c r="AU173" i="2"/>
  <c r="BD191" i="2"/>
  <c r="AV197" i="2"/>
  <c r="BD205" i="2"/>
  <c r="BD217" i="2"/>
  <c r="AS220" i="2"/>
  <c r="AT220" i="2"/>
  <c r="AR220" i="2"/>
  <c r="AT238" i="2"/>
  <c r="AS238" i="2"/>
  <c r="AR238" i="2"/>
  <c r="AT228" i="2"/>
  <c r="AS228" i="2"/>
  <c r="AR228" i="2"/>
  <c r="AV176" i="2"/>
  <c r="AU176" i="2"/>
  <c r="AQ178" i="2"/>
  <c r="AP178" i="2"/>
  <c r="AQ181" i="2"/>
  <c r="AP181" i="2"/>
  <c r="AQ184" i="2"/>
  <c r="AP184" i="2"/>
  <c r="AQ187" i="2"/>
  <c r="AP187" i="2"/>
  <c r="AQ206" i="2"/>
  <c r="AP206" i="2"/>
  <c r="AQ211" i="2"/>
  <c r="AP211" i="2"/>
  <c r="AO211" i="2"/>
  <c r="BC212" i="2"/>
  <c r="BD212" i="2" s="1"/>
  <c r="BC216" i="2"/>
  <c r="AW228" i="2"/>
  <c r="AV228" i="2"/>
  <c r="AT235" i="2"/>
  <c r="AS235" i="2"/>
  <c r="BC243" i="2"/>
  <c r="BD243" i="2" s="1"/>
  <c r="BE243" i="2" s="1"/>
  <c r="AX177" i="2"/>
  <c r="BD178" i="2"/>
  <c r="BD181" i="2"/>
  <c r="AX183" i="2"/>
  <c r="BD184" i="2"/>
  <c r="AX186" i="2"/>
  <c r="BD187" i="2"/>
  <c r="AT206" i="2"/>
  <c r="AR206" i="2"/>
  <c r="AS206" i="2"/>
  <c r="AW210" i="2"/>
  <c r="AV210" i="2"/>
  <c r="AU210" i="2"/>
  <c r="BD219" i="2"/>
  <c r="AT222" i="2"/>
  <c r="AS222" i="2"/>
  <c r="AS226" i="2"/>
  <c r="AR226" i="2"/>
  <c r="BC230" i="2"/>
  <c r="BD230" i="2" s="1"/>
  <c r="AW235" i="2"/>
  <c r="AV235" i="2"/>
  <c r="AU235" i="2"/>
  <c r="BC237" i="2"/>
  <c r="BD237" i="2" s="1"/>
  <c r="BE237" i="2" s="1"/>
  <c r="BE240" i="2"/>
  <c r="BC204" i="2"/>
  <c r="BD204" i="2" s="1"/>
  <c r="AX204" i="2"/>
  <c r="AU205" i="2"/>
  <c r="AW205" i="2"/>
  <c r="AV205" i="2"/>
  <c r="AT218" i="2"/>
  <c r="AS218" i="2"/>
  <c r="AR218" i="2"/>
  <c r="AX221" i="2"/>
  <c r="BD227" i="2"/>
  <c r="AX227" i="2" s="1"/>
  <c r="BD229" i="2"/>
  <c r="BE229" i="2" s="1"/>
  <c r="AX234" i="2"/>
  <c r="AU236" i="2"/>
  <c r="AW236" i="2"/>
  <c r="AT239" i="2"/>
  <c r="AS239" i="2"/>
  <c r="AO189" i="2"/>
  <c r="AW202" i="2"/>
  <c r="AV202" i="2"/>
  <c r="AW204" i="2"/>
  <c r="AV204" i="2"/>
  <c r="AT207" i="2"/>
  <c r="AS207" i="2"/>
  <c r="AR207" i="2"/>
  <c r="AS209" i="2"/>
  <c r="AR209" i="2"/>
  <c r="AO213" i="2"/>
  <c r="AQ219" i="2"/>
  <c r="AP219" i="2"/>
  <c r="AO219" i="2"/>
  <c r="BD224" i="2"/>
  <c r="AV242" i="2"/>
  <c r="AP189" i="2"/>
  <c r="AQ195" i="2"/>
  <c r="AP195" i="2"/>
  <c r="AO197" i="2"/>
  <c r="AQ197" i="2"/>
  <c r="AS199" i="2"/>
  <c r="AR199" i="2"/>
  <c r="AX200" i="2"/>
  <c r="AS201" i="2"/>
  <c r="AR201" i="2"/>
  <c r="BD202" i="2"/>
  <c r="AQ213" i="2"/>
  <c r="BD214" i="2"/>
  <c r="AU223" i="2"/>
  <c r="BD228" i="2"/>
  <c r="AO230" i="2"/>
  <c r="AQ230" i="2"/>
  <c r="AW242" i="2"/>
  <c r="AS195" i="2"/>
  <c r="AR195" i="2"/>
  <c r="BD195" i="2"/>
  <c r="AX196" i="2"/>
  <c r="AS197" i="2"/>
  <c r="AR197" i="2"/>
  <c r="BD197" i="2"/>
  <c r="AW201" i="2"/>
  <c r="AV201" i="2"/>
  <c r="AU201" i="2"/>
  <c r="AW223" i="2"/>
  <c r="AO224" i="2"/>
  <c r="AP224" i="2"/>
  <c r="AQ226" i="2"/>
  <c r="AP226" i="2"/>
  <c r="BD226" i="2"/>
  <c r="BD231" i="2"/>
  <c r="AX231" i="2" s="1"/>
  <c r="AV236" i="2"/>
  <c r="AR239" i="2"/>
  <c r="AX242" i="2"/>
  <c r="AQ207" i="2"/>
  <c r="AP207" i="2"/>
  <c r="AO207" i="2"/>
  <c r="BD207" i="2"/>
  <c r="AP209" i="2"/>
  <c r="AO209" i="2"/>
  <c r="BE209" i="2" s="1"/>
  <c r="BD211" i="2"/>
  <c r="AX225" i="2"/>
  <c r="AU233" i="2"/>
  <c r="AV233" i="2"/>
  <c r="AQ209" i="2"/>
  <c r="AR211" i="2"/>
  <c r="AT219" i="2"/>
  <c r="AR219" i="2"/>
  <c r="AR232" i="2"/>
  <c r="AO208" i="2"/>
  <c r="AO210" i="2"/>
  <c r="AS211" i="2"/>
  <c r="AP223" i="2"/>
  <c r="AQ223" i="2"/>
  <c r="AO223" i="2"/>
  <c r="AT231" i="2"/>
  <c r="AS231" i="2"/>
  <c r="AR231" i="2"/>
  <c r="AT232" i="2"/>
  <c r="BE241" i="2"/>
  <c r="AP242" i="2"/>
  <c r="BF242" i="2" s="1"/>
  <c r="AP210" i="2"/>
  <c r="AS214" i="2"/>
  <c r="AT214" i="2"/>
  <c r="AR214" i="2"/>
  <c r="BD223" i="2"/>
  <c r="AT236" i="2"/>
  <c r="AS236" i="2"/>
  <c r="AQ242" i="2"/>
  <c r="AX240" i="2"/>
  <c r="BD244" i="2"/>
  <c r="AQ235" i="2"/>
  <c r="BC235" i="2"/>
  <c r="AQ238" i="2"/>
  <c r="BC238" i="2"/>
  <c r="AO244" i="2"/>
  <c r="BF103" i="2" l="1"/>
  <c r="BG103" i="2" s="1"/>
  <c r="BH103" i="2" s="1"/>
  <c r="AY103" i="2"/>
  <c r="BF234" i="2"/>
  <c r="BG234" i="2" s="1"/>
  <c r="BH234" i="2" s="1"/>
  <c r="BF225" i="2"/>
  <c r="BG225" i="2" s="1"/>
  <c r="BH225" i="2" s="1"/>
  <c r="BI225" i="2" s="1"/>
  <c r="BJ225" i="2" s="1"/>
  <c r="BK225" i="2" s="1"/>
  <c r="AY225" i="2"/>
  <c r="AX174" i="2"/>
  <c r="BE233" i="2"/>
  <c r="AX233" i="2"/>
  <c r="AX161" i="2"/>
  <c r="AY236" i="2"/>
  <c r="BE160" i="2"/>
  <c r="AY200" i="2"/>
  <c r="AX46" i="2"/>
  <c r="BE131" i="2"/>
  <c r="BE42" i="2"/>
  <c r="AX15" i="2"/>
  <c r="BE196" i="2"/>
  <c r="AX149" i="2"/>
  <c r="AY84" i="2"/>
  <c r="AX131" i="2"/>
  <c r="BE98" i="2"/>
  <c r="BF98" i="2" s="1"/>
  <c r="BG98" i="2" s="1"/>
  <c r="BH98" i="2" s="1"/>
  <c r="BE29" i="2"/>
  <c r="BF29" i="2" s="1"/>
  <c r="BG29" i="2" s="1"/>
  <c r="BH29" i="2" s="1"/>
  <c r="BE138" i="2"/>
  <c r="BF138" i="2" s="1"/>
  <c r="BG138" i="2" s="1"/>
  <c r="BH138" i="2" s="1"/>
  <c r="AX119" i="2"/>
  <c r="BE89" i="2"/>
  <c r="BE180" i="2"/>
  <c r="BF180" i="2" s="1"/>
  <c r="BG180" i="2" s="1"/>
  <c r="BH180" i="2" s="1"/>
  <c r="BE133" i="2"/>
  <c r="BF133" i="2" s="1"/>
  <c r="BG133" i="2" s="1"/>
  <c r="BH133" i="2" s="1"/>
  <c r="BE164" i="2"/>
  <c r="BF8" i="2"/>
  <c r="BG8" i="2" s="1"/>
  <c r="BH8" i="2" s="1"/>
  <c r="BI8" i="2" s="1"/>
  <c r="BE68" i="2"/>
  <c r="AX164" i="2"/>
  <c r="BE212" i="2"/>
  <c r="BF212" i="2" s="1"/>
  <c r="BG212" i="2" s="1"/>
  <c r="BH212" i="2" s="1"/>
  <c r="BE198" i="2"/>
  <c r="BF198" i="2" s="1"/>
  <c r="BG198" i="2" s="1"/>
  <c r="BH198" i="2" s="1"/>
  <c r="BE115" i="2"/>
  <c r="BE173" i="2"/>
  <c r="AX192" i="2"/>
  <c r="BE71" i="2"/>
  <c r="BE135" i="2"/>
  <c r="BE239" i="2"/>
  <c r="AY48" i="2"/>
  <c r="BH96" i="2"/>
  <c r="BI96" i="2" s="1"/>
  <c r="BJ96" i="2" s="1"/>
  <c r="BK96" i="2" s="1"/>
  <c r="AY38" i="2"/>
  <c r="BE217" i="2"/>
  <c r="BF217" i="2" s="1"/>
  <c r="BE151" i="2"/>
  <c r="BF151" i="2" s="1"/>
  <c r="BG151" i="2" s="1"/>
  <c r="BH151" i="2" s="1"/>
  <c r="BE153" i="2"/>
  <c r="BF153" i="2" s="1"/>
  <c r="BG153" i="2" s="1"/>
  <c r="BH153" i="2" s="1"/>
  <c r="BE102" i="2"/>
  <c r="BE175" i="2"/>
  <c r="AY175" i="2" s="1"/>
  <c r="AX60" i="2"/>
  <c r="BD138" i="2"/>
  <c r="AX138" i="2" s="1"/>
  <c r="AY221" i="2"/>
  <c r="AX27" i="2"/>
  <c r="BE121" i="2"/>
  <c r="BF121" i="2" s="1"/>
  <c r="BE205" i="2"/>
  <c r="BF205" i="2" s="1"/>
  <c r="BG205" i="2" s="1"/>
  <c r="BH205" i="2" s="1"/>
  <c r="BE120" i="2"/>
  <c r="BF120" i="2" s="1"/>
  <c r="BH200" i="2"/>
  <c r="BI200" i="2" s="1"/>
  <c r="BJ200" i="2" s="1"/>
  <c r="BK200" i="2" s="1"/>
  <c r="BE64" i="2"/>
  <c r="BF64" i="2" s="1"/>
  <c r="BG64" i="2" s="1"/>
  <c r="BH64" i="2" s="1"/>
  <c r="BE204" i="2"/>
  <c r="BF204" i="2" s="1"/>
  <c r="AX169" i="2"/>
  <c r="BE210" i="2"/>
  <c r="BF210" i="2" s="1"/>
  <c r="BG210" i="2" s="1"/>
  <c r="BH210" i="2" s="1"/>
  <c r="BE62" i="2"/>
  <c r="AX68" i="2"/>
  <c r="BE50" i="2"/>
  <c r="BF50" i="2" s="1"/>
  <c r="BG50" i="2" s="1"/>
  <c r="BH50" i="2" s="1"/>
  <c r="AX112" i="2"/>
  <c r="BE7" i="2"/>
  <c r="BF7" i="2" s="1"/>
  <c r="BG7" i="2" s="1"/>
  <c r="BH7" i="2" s="1"/>
  <c r="BE139" i="2"/>
  <c r="AX48" i="2"/>
  <c r="BE93" i="2"/>
  <c r="BF93" i="2" s="1"/>
  <c r="BG242" i="2"/>
  <c r="BH242" i="2" s="1"/>
  <c r="BF57" i="2"/>
  <c r="BG57" i="2" s="1"/>
  <c r="BH57" i="2" s="1"/>
  <c r="BF124" i="2"/>
  <c r="BG124" i="2" s="1"/>
  <c r="BH124" i="2" s="1"/>
  <c r="AY124" i="2"/>
  <c r="BF12" i="2"/>
  <c r="BG12" i="2" s="1"/>
  <c r="BH12" i="2" s="1"/>
  <c r="BF35" i="2"/>
  <c r="BG35" i="2" s="1"/>
  <c r="BH35" i="2" s="1"/>
  <c r="BF30" i="2"/>
  <c r="BG30" i="2" s="1"/>
  <c r="BH30" i="2" s="1"/>
  <c r="AY30" i="2"/>
  <c r="BF71" i="2"/>
  <c r="BG71" i="2" s="1"/>
  <c r="BH71" i="2" s="1"/>
  <c r="AY71" i="2"/>
  <c r="BF36" i="2"/>
  <c r="BG36" i="2" s="1"/>
  <c r="BH36" i="2" s="1"/>
  <c r="BF106" i="2"/>
  <c r="BG106" i="2" s="1"/>
  <c r="BH106" i="2" s="1"/>
  <c r="BF2" i="2"/>
  <c r="BG2" i="2" s="1"/>
  <c r="BH2" i="2" s="1"/>
  <c r="BF20" i="2"/>
  <c r="BG20" i="2" s="1"/>
  <c r="BH20" i="2" s="1"/>
  <c r="AY20" i="2"/>
  <c r="BF49" i="2"/>
  <c r="BG49" i="2" s="1"/>
  <c r="BH49" i="2" s="1"/>
  <c r="BG45" i="2"/>
  <c r="BH45" i="2" s="1"/>
  <c r="AY45" i="2"/>
  <c r="BF130" i="2"/>
  <c r="BG130" i="2" s="1"/>
  <c r="BH130" i="2" s="1"/>
  <c r="AY130" i="2"/>
  <c r="BF26" i="2"/>
  <c r="BG26" i="2" s="1"/>
  <c r="BH26" i="2" s="1"/>
  <c r="BE224" i="2"/>
  <c r="AX178" i="2"/>
  <c r="BE178" i="2"/>
  <c r="BE166" i="2"/>
  <c r="BF147" i="2"/>
  <c r="BG147" i="2" s="1"/>
  <c r="BH147" i="2" s="1"/>
  <c r="AY147" i="2"/>
  <c r="BF102" i="2"/>
  <c r="BG102" i="2" s="1"/>
  <c r="BH102" i="2" s="1"/>
  <c r="AY102" i="2"/>
  <c r="BF173" i="2"/>
  <c r="BG173" i="2" s="1"/>
  <c r="BH173" i="2" s="1"/>
  <c r="BF108" i="2"/>
  <c r="BG108" i="2" s="1"/>
  <c r="BH108" i="2" s="1"/>
  <c r="AY108" i="2"/>
  <c r="BF143" i="2"/>
  <c r="BG143" i="2" s="1"/>
  <c r="BH143" i="2" s="1"/>
  <c r="AY143" i="2"/>
  <c r="BF55" i="2"/>
  <c r="BG55" i="2" s="1"/>
  <c r="BH55" i="2" s="1"/>
  <c r="BF114" i="2"/>
  <c r="BG114" i="2" s="1"/>
  <c r="BH114" i="2" s="1"/>
  <c r="BI15" i="2"/>
  <c r="BJ15" i="2" s="1"/>
  <c r="BK15" i="2" s="1"/>
  <c r="BD193" i="2"/>
  <c r="BI236" i="2"/>
  <c r="BJ236" i="2" s="1"/>
  <c r="BK236" i="2" s="1"/>
  <c r="BF160" i="2"/>
  <c r="BG160" i="2" s="1"/>
  <c r="BH160" i="2" s="1"/>
  <c r="AY160" i="2"/>
  <c r="BE163" i="2"/>
  <c r="AX163" i="2"/>
  <c r="AX115" i="2"/>
  <c r="AX104" i="2"/>
  <c r="AX55" i="2"/>
  <c r="BF135" i="2"/>
  <c r="BG135" i="2" s="1"/>
  <c r="BH135" i="2" s="1"/>
  <c r="AY135" i="2"/>
  <c r="AX108" i="2"/>
  <c r="BF100" i="2"/>
  <c r="BG100" i="2" s="1"/>
  <c r="BH100" i="2" s="1"/>
  <c r="AY15" i="2"/>
  <c r="BE230" i="2"/>
  <c r="BF243" i="2"/>
  <c r="BG243" i="2" s="1"/>
  <c r="BH243" i="2" s="1"/>
  <c r="BE232" i="2"/>
  <c r="BF203" i="2"/>
  <c r="BG203" i="2" s="1"/>
  <c r="BH203" i="2" s="1"/>
  <c r="BF208" i="2"/>
  <c r="BG208" i="2" s="1"/>
  <c r="BH208" i="2" s="1"/>
  <c r="AY208" i="2"/>
  <c r="BD47" i="2"/>
  <c r="BE47" i="2" s="1"/>
  <c r="AX47" i="2"/>
  <c r="AX143" i="2"/>
  <c r="AX98" i="2"/>
  <c r="BI17" i="2"/>
  <c r="BJ17" i="2" s="1"/>
  <c r="BK17" i="2" s="1"/>
  <c r="BE116" i="2"/>
  <c r="AX116" i="2"/>
  <c r="BD78" i="2"/>
  <c r="BE78" i="2" s="1"/>
  <c r="BF185" i="2"/>
  <c r="BD92" i="2"/>
  <c r="BE92" i="2" s="1"/>
  <c r="BF79" i="2"/>
  <c r="BG79" i="2" s="1"/>
  <c r="BH79" i="2" s="1"/>
  <c r="AY79" i="2"/>
  <c r="BF41" i="2"/>
  <c r="BG41" i="2" s="1"/>
  <c r="BH41" i="2" s="1"/>
  <c r="BF60" i="2"/>
  <c r="BF42" i="2"/>
  <c r="BG42" i="2" s="1"/>
  <c r="BH42" i="2" s="1"/>
  <c r="BF59" i="2"/>
  <c r="AY17" i="2"/>
  <c r="AX243" i="2"/>
  <c r="AX160" i="2"/>
  <c r="BI103" i="2"/>
  <c r="BJ103" i="2" s="1"/>
  <c r="BK103" i="2" s="1"/>
  <c r="BF126" i="2"/>
  <c r="BG126" i="2" s="1"/>
  <c r="BH126" i="2" s="1"/>
  <c r="AY126" i="2"/>
  <c r="BF89" i="2"/>
  <c r="BF194" i="2"/>
  <c r="BG194" i="2" s="1"/>
  <c r="BH194" i="2" s="1"/>
  <c r="BE73" i="2"/>
  <c r="AX239" i="2"/>
  <c r="BD75" i="2"/>
  <c r="BE75" i="2" s="1"/>
  <c r="BI183" i="2"/>
  <c r="BJ183" i="2" s="1"/>
  <c r="BK183" i="2" s="1"/>
  <c r="BE11" i="2"/>
  <c r="AX11" i="2"/>
  <c r="BI94" i="2"/>
  <c r="BJ94" i="2" s="1"/>
  <c r="BK94" i="2" s="1"/>
  <c r="BD235" i="2"/>
  <c r="AX235" i="2" s="1"/>
  <c r="BE214" i="2"/>
  <c r="AX214" i="2"/>
  <c r="AX229" i="2"/>
  <c r="AX217" i="2"/>
  <c r="BE157" i="2"/>
  <c r="BG177" i="2"/>
  <c r="BH177" i="2" s="1"/>
  <c r="BD128" i="2"/>
  <c r="BE128" i="2" s="1"/>
  <c r="BD117" i="2"/>
  <c r="AX117" i="2" s="1"/>
  <c r="BF152" i="2"/>
  <c r="BG152" i="2" s="1"/>
  <c r="BH152" i="2" s="1"/>
  <c r="AY152" i="2"/>
  <c r="BF140" i="2"/>
  <c r="BG140" i="2" s="1"/>
  <c r="BH140" i="2" s="1"/>
  <c r="AX181" i="2"/>
  <c r="BE181" i="2"/>
  <c r="AX224" i="2"/>
  <c r="AX180" i="2"/>
  <c r="BD216" i="2"/>
  <c r="AX216" i="2" s="1"/>
  <c r="BI234" i="2"/>
  <c r="BE107" i="2"/>
  <c r="AX107" i="2"/>
  <c r="BE145" i="2"/>
  <c r="AX145" i="2"/>
  <c r="AX166" i="2"/>
  <c r="AX210" i="2"/>
  <c r="AX206" i="2"/>
  <c r="BD80" i="2"/>
  <c r="AX172" i="2"/>
  <c r="AX127" i="2"/>
  <c r="AX158" i="2"/>
  <c r="BE105" i="2"/>
  <c r="AX159" i="2"/>
  <c r="BF6" i="2"/>
  <c r="BE74" i="2"/>
  <c r="BD4" i="2"/>
  <c r="BE28" i="2"/>
  <c r="AX28" i="2"/>
  <c r="BF131" i="2"/>
  <c r="BE5" i="2"/>
  <c r="AX5" i="2"/>
  <c r="BF27" i="2"/>
  <c r="AY31" i="2"/>
  <c r="BF33" i="2"/>
  <c r="BD155" i="2"/>
  <c r="BE155" i="2" s="1"/>
  <c r="BI46" i="2"/>
  <c r="BE211" i="2"/>
  <c r="AX211" i="2"/>
  <c r="BE231" i="2"/>
  <c r="BE227" i="2"/>
  <c r="BF240" i="2"/>
  <c r="BG240" i="2" s="1"/>
  <c r="BH240" i="2" s="1"/>
  <c r="BE187" i="2"/>
  <c r="AX187" i="2"/>
  <c r="AX215" i="2"/>
  <c r="BE189" i="2"/>
  <c r="BD137" i="2"/>
  <c r="BE137" i="2" s="1"/>
  <c r="BE154" i="2"/>
  <c r="AX154" i="2"/>
  <c r="BF201" i="2"/>
  <c r="AY177" i="2"/>
  <c r="AX152" i="2"/>
  <c r="AX113" i="2"/>
  <c r="BE113" i="2"/>
  <c r="BF134" i="2"/>
  <c r="BG134" i="2" s="1"/>
  <c r="BH134" i="2" s="1"/>
  <c r="AX111" i="2"/>
  <c r="BE168" i="2"/>
  <c r="BF125" i="2"/>
  <c r="BG125" i="2" s="1"/>
  <c r="BH125" i="2" s="1"/>
  <c r="BF142" i="2"/>
  <c r="BG142" i="2" s="1"/>
  <c r="BH142" i="2" s="1"/>
  <c r="AY142" i="2"/>
  <c r="BF222" i="2"/>
  <c r="BD40" i="2"/>
  <c r="AX40" i="2" s="1"/>
  <c r="BE67" i="2"/>
  <c r="AX67" i="2"/>
  <c r="AX175" i="2"/>
  <c r="BF171" i="2"/>
  <c r="BG171" i="2" s="1"/>
  <c r="BH171" i="2" s="1"/>
  <c r="BF72" i="2"/>
  <c r="BF39" i="2"/>
  <c r="BE87" i="2"/>
  <c r="BF186" i="2"/>
  <c r="AX87" i="2"/>
  <c r="BE162" i="2"/>
  <c r="BF43" i="2"/>
  <c r="BI22" i="2"/>
  <c r="AY46" i="2"/>
  <c r="BE197" i="2"/>
  <c r="AX197" i="2"/>
  <c r="BE215" i="2"/>
  <c r="AX92" i="2"/>
  <c r="BF61" i="2"/>
  <c r="BG61" i="2" s="1"/>
  <c r="BH61" i="2" s="1"/>
  <c r="BF139" i="2"/>
  <c r="BF58" i="2"/>
  <c r="AY94" i="2"/>
  <c r="BE244" i="2"/>
  <c r="AX244" i="2"/>
  <c r="BE226" i="2"/>
  <c r="AX226" i="2"/>
  <c r="BE202" i="2"/>
  <c r="AX202" i="2"/>
  <c r="AX212" i="2"/>
  <c r="BF169" i="2"/>
  <c r="BF196" i="2"/>
  <c r="BE150" i="2"/>
  <c r="BF122" i="2"/>
  <c r="BI221" i="2"/>
  <c r="BE136" i="2"/>
  <c r="AX136" i="2"/>
  <c r="AX140" i="2"/>
  <c r="BE77" i="2"/>
  <c r="AX77" i="2"/>
  <c r="AX142" i="2"/>
  <c r="BF83" i="2"/>
  <c r="AX72" i="2"/>
  <c r="BE52" i="2"/>
  <c r="AX52" i="2"/>
  <c r="BE91" i="2"/>
  <c r="AX91" i="2"/>
  <c r="BD32" i="2"/>
  <c r="BF161" i="2"/>
  <c r="AX42" i="2"/>
  <c r="AY22" i="2"/>
  <c r="BI29" i="2"/>
  <c r="BI48" i="2"/>
  <c r="BJ48" i="2" s="1"/>
  <c r="BK48" i="2" s="1"/>
  <c r="BF76" i="2"/>
  <c r="BF119" i="2"/>
  <c r="BF188" i="2"/>
  <c r="AY183" i="2"/>
  <c r="BF16" i="2"/>
  <c r="BF241" i="2"/>
  <c r="BF209" i="2"/>
  <c r="BG209" i="2" s="1"/>
  <c r="BH209" i="2" s="1"/>
  <c r="AY237" i="2"/>
  <c r="BF237" i="2"/>
  <c r="BG237" i="2" s="1"/>
  <c r="BH237" i="2" s="1"/>
  <c r="BE184" i="2"/>
  <c r="AX184" i="2"/>
  <c r="BE191" i="2"/>
  <c r="AX191" i="2"/>
  <c r="AX205" i="2"/>
  <c r="BF220" i="2"/>
  <c r="BG220" i="2" s="1"/>
  <c r="BH220" i="2" s="1"/>
  <c r="BE199" i="2"/>
  <c r="AX199" i="2"/>
  <c r="BD99" i="2"/>
  <c r="BG179" i="2"/>
  <c r="BH179" i="2" s="1"/>
  <c r="BF149" i="2"/>
  <c r="BG149" i="2" s="1"/>
  <c r="BH149" i="2" s="1"/>
  <c r="AX132" i="2"/>
  <c r="BF111" i="2"/>
  <c r="BG111" i="2" s="1"/>
  <c r="BH111" i="2" s="1"/>
  <c r="AY111" i="2"/>
  <c r="BE101" i="2"/>
  <c r="BF66" i="2"/>
  <c r="BF190" i="2"/>
  <c r="BG190" i="2" s="1"/>
  <c r="BH190" i="2" s="1"/>
  <c r="AY190" i="2"/>
  <c r="AX65" i="2"/>
  <c r="BE51" i="2"/>
  <c r="AX51" i="2"/>
  <c r="BE112" i="2"/>
  <c r="BE23" i="2"/>
  <c r="AX23" i="2"/>
  <c r="BI81" i="2"/>
  <c r="BF13" i="2"/>
  <c r="BI10" i="2"/>
  <c r="AY29" i="2"/>
  <c r="BF19" i="2"/>
  <c r="BE70" i="2"/>
  <c r="AX70" i="2"/>
  <c r="BE195" i="2"/>
  <c r="AX195" i="2"/>
  <c r="AX237" i="2"/>
  <c r="BE148" i="2"/>
  <c r="AX151" i="2"/>
  <c r="BF164" i="2"/>
  <c r="AX167" i="2"/>
  <c r="BE144" i="2"/>
  <c r="BF206" i="2"/>
  <c r="BE63" i="2"/>
  <c r="AX63" i="2"/>
  <c r="BD69" i="2"/>
  <c r="BI182" i="2"/>
  <c r="BF65" i="2"/>
  <c r="BG65" i="2" s="1"/>
  <c r="BH65" i="2" s="1"/>
  <c r="BF127" i="2"/>
  <c r="BD56" i="2"/>
  <c r="AX56" i="2"/>
  <c r="BF158" i="2"/>
  <c r="AY81" i="2"/>
  <c r="BE90" i="2"/>
  <c r="BI38" i="2"/>
  <c r="BD88" i="2"/>
  <c r="AX88" i="2" s="1"/>
  <c r="AY10" i="2"/>
  <c r="BI53" i="2"/>
  <c r="BD109" i="2"/>
  <c r="BE109" i="2" s="1"/>
  <c r="BF115" i="2"/>
  <c r="BG115" i="2" s="1"/>
  <c r="BH115" i="2" s="1"/>
  <c r="BF146" i="2"/>
  <c r="BG146" i="2" s="1"/>
  <c r="BH146" i="2" s="1"/>
  <c r="BF104" i="2"/>
  <c r="BG104" i="2" s="1"/>
  <c r="BH104" i="2" s="1"/>
  <c r="BF123" i="2"/>
  <c r="BG123" i="2" s="1"/>
  <c r="BH123" i="2" s="1"/>
  <c r="BE172" i="2"/>
  <c r="BF129" i="2"/>
  <c r="BG129" i="2" s="1"/>
  <c r="BH129" i="2" s="1"/>
  <c r="AY129" i="2"/>
  <c r="BE54" i="2"/>
  <c r="AX54" i="2"/>
  <c r="BE3" i="2"/>
  <c r="AX3" i="2"/>
  <c r="BF82" i="2"/>
  <c r="BG82" i="2" s="1"/>
  <c r="BH82" i="2" s="1"/>
  <c r="BF24" i="2"/>
  <c r="BG24" i="2" s="1"/>
  <c r="BH24" i="2" s="1"/>
  <c r="AX146" i="2"/>
  <c r="BF175" i="2"/>
  <c r="BG175" i="2" s="1"/>
  <c r="BH175" i="2" s="1"/>
  <c r="AX50" i="2"/>
  <c r="BE14" i="2"/>
  <c r="AX14" i="2"/>
  <c r="BI84" i="2"/>
  <c r="BJ84" i="2" s="1"/>
  <c r="BK84" i="2" s="1"/>
  <c r="AZ84" i="2"/>
  <c r="BD95" i="2"/>
  <c r="BE95" i="2" s="1"/>
  <c r="AX95" i="2"/>
  <c r="BI64" i="2"/>
  <c r="BJ64" i="2" s="1"/>
  <c r="BK64" i="2" s="1"/>
  <c r="AZ64" i="2"/>
  <c r="BE223" i="2"/>
  <c r="AX223" i="2"/>
  <c r="BF141" i="2"/>
  <c r="BG141" i="2" s="1"/>
  <c r="BH141" i="2" s="1"/>
  <c r="BF156" i="2"/>
  <c r="BF239" i="2"/>
  <c r="BG239" i="2" s="1"/>
  <c r="BH239" i="2" s="1"/>
  <c r="BE34" i="2"/>
  <c r="BF9" i="2"/>
  <c r="BG9" i="2" s="1"/>
  <c r="BH9" i="2" s="1"/>
  <c r="BE21" i="2"/>
  <c r="AX21" i="2"/>
  <c r="BF97" i="2"/>
  <c r="BG97" i="2" s="1"/>
  <c r="BH97" i="2" s="1"/>
  <c r="AX238" i="2"/>
  <c r="BD238" i="2"/>
  <c r="BE238" i="2" s="1"/>
  <c r="BE228" i="2"/>
  <c r="AX228" i="2"/>
  <c r="BF176" i="2"/>
  <c r="BD213" i="2"/>
  <c r="BE85" i="2"/>
  <c r="AX85" i="2"/>
  <c r="AY118" i="2"/>
  <c r="BF118" i="2"/>
  <c r="BG118" i="2" s="1"/>
  <c r="BH118" i="2" s="1"/>
  <c r="AX25" i="2"/>
  <c r="BE25" i="2"/>
  <c r="BF18" i="2"/>
  <c r="BG18" i="2" s="1"/>
  <c r="BH18" i="2" s="1"/>
  <c r="AY18" i="2"/>
  <c r="BF229" i="2"/>
  <c r="BG229" i="2" s="1"/>
  <c r="BH229" i="2" s="1"/>
  <c r="AX230" i="2"/>
  <c r="BE110" i="2"/>
  <c r="AX110" i="2"/>
  <c r="BF165" i="2"/>
  <c r="BG165" i="2" s="1"/>
  <c r="BH165" i="2" s="1"/>
  <c r="BE170" i="2"/>
  <c r="BF86" i="2"/>
  <c r="BG86" i="2" s="1"/>
  <c r="BH86" i="2" s="1"/>
  <c r="BE207" i="2"/>
  <c r="AX207" i="2"/>
  <c r="BE219" i="2"/>
  <c r="AX219" i="2"/>
  <c r="AX133" i="2"/>
  <c r="BF132" i="2"/>
  <c r="BG132" i="2" s="1"/>
  <c r="BH132" i="2" s="1"/>
  <c r="AX173" i="2"/>
  <c r="BF192" i="2"/>
  <c r="BG192" i="2" s="1"/>
  <c r="BH192" i="2" s="1"/>
  <c r="AY192" i="2"/>
  <c r="BF62" i="2"/>
  <c r="BF167" i="2"/>
  <c r="BG167" i="2" s="1"/>
  <c r="BH167" i="2" s="1"/>
  <c r="BE37" i="2"/>
  <c r="AX37" i="2"/>
  <c r="BD44" i="2"/>
  <c r="BE44" i="2" s="1"/>
  <c r="BF159" i="2"/>
  <c r="BG159" i="2" s="1"/>
  <c r="BH159" i="2" s="1"/>
  <c r="BF174" i="2"/>
  <c r="BG174" i="2" s="1"/>
  <c r="BH174" i="2" s="1"/>
  <c r="BE218" i="2"/>
  <c r="AX114" i="2"/>
  <c r="BI31" i="2"/>
  <c r="AY24" i="2" l="1"/>
  <c r="AY123" i="2"/>
  <c r="BF233" i="2"/>
  <c r="BG233" i="2" s="1"/>
  <c r="BH233" i="2" s="1"/>
  <c r="AY233" i="2"/>
  <c r="AY82" i="2"/>
  <c r="AX75" i="2"/>
  <c r="BF68" i="2"/>
  <c r="BG68" i="2" s="1"/>
  <c r="BH68" i="2" s="1"/>
  <c r="BI68" i="2" s="1"/>
  <c r="AY68" i="2"/>
  <c r="AY174" i="2"/>
  <c r="AY194" i="2"/>
  <c r="AY49" i="2"/>
  <c r="AY198" i="2"/>
  <c r="AX137" i="2"/>
  <c r="AY151" i="2"/>
  <c r="AZ15" i="2"/>
  <c r="AY12" i="2"/>
  <c r="AY8" i="2"/>
  <c r="AY133" i="2"/>
  <c r="AY210" i="2"/>
  <c r="AY205" i="2"/>
  <c r="AX109" i="2"/>
  <c r="AY50" i="2"/>
  <c r="AY55" i="2"/>
  <c r="AY234" i="2"/>
  <c r="AX78" i="2"/>
  <c r="AY106" i="2"/>
  <c r="AY64" i="2"/>
  <c r="AX155" i="2"/>
  <c r="AY86" i="2"/>
  <c r="AX128" i="2"/>
  <c r="BI180" i="2"/>
  <c r="BJ180" i="2" s="1"/>
  <c r="BK180" i="2" s="1"/>
  <c r="BI97" i="2"/>
  <c r="BJ97" i="2" s="1"/>
  <c r="BK97" i="2" s="1"/>
  <c r="BL48" i="2"/>
  <c r="BM48" i="2" s="1"/>
  <c r="BG6" i="2"/>
  <c r="BH6" i="2" s="1"/>
  <c r="BI98" i="2"/>
  <c r="BE213" i="2"/>
  <c r="AX213" i="2"/>
  <c r="BG13" i="2"/>
  <c r="BH13" i="2" s="1"/>
  <c r="BI149" i="2"/>
  <c r="BJ29" i="2"/>
  <c r="BK29" i="2" s="1"/>
  <c r="BF77" i="2"/>
  <c r="BG72" i="2"/>
  <c r="BF189" i="2"/>
  <c r="BJ234" i="2"/>
  <c r="BI41" i="2"/>
  <c r="BJ41" i="2" s="1"/>
  <c r="BK41" i="2" s="1"/>
  <c r="BE69" i="2"/>
  <c r="AX69" i="2"/>
  <c r="BG164" i="2"/>
  <c r="BH164" i="2" s="1"/>
  <c r="BF191" i="2"/>
  <c r="BG191" i="2" s="1"/>
  <c r="BH191" i="2" s="1"/>
  <c r="AZ29" i="2"/>
  <c r="BG139" i="2"/>
  <c r="BI125" i="2"/>
  <c r="BG89" i="2"/>
  <c r="BG217" i="2"/>
  <c r="BF116" i="2"/>
  <c r="BG116" i="2" s="1"/>
  <c r="BH116" i="2" s="1"/>
  <c r="BI55" i="2"/>
  <c r="BJ55" i="2" s="1"/>
  <c r="BK55" i="2" s="1"/>
  <c r="AZ55" i="2"/>
  <c r="BF44" i="2"/>
  <c r="BG176" i="2"/>
  <c r="AY164" i="2"/>
  <c r="BG16" i="2"/>
  <c r="BG196" i="2"/>
  <c r="BH196" i="2" s="1"/>
  <c r="AY125" i="2"/>
  <c r="BF211" i="2"/>
  <c r="BG211" i="2" s="1"/>
  <c r="BH211" i="2" s="1"/>
  <c r="BF105" i="2"/>
  <c r="BG105" i="2" s="1"/>
  <c r="BH105" i="2" s="1"/>
  <c r="AY105" i="2"/>
  <c r="BE216" i="2"/>
  <c r="BE117" i="2"/>
  <c r="BI203" i="2"/>
  <c r="AY100" i="2"/>
  <c r="BF166" i="2"/>
  <c r="BI138" i="2"/>
  <c r="BI18" i="2"/>
  <c r="BJ18" i="2" s="1"/>
  <c r="BK18" i="2" s="1"/>
  <c r="BI146" i="2"/>
  <c r="BJ146" i="2" s="1"/>
  <c r="BK146" i="2" s="1"/>
  <c r="BJ53" i="2"/>
  <c r="BK53" i="2" s="1"/>
  <c r="BI179" i="2"/>
  <c r="BF202" i="2"/>
  <c r="BG43" i="2"/>
  <c r="BF28" i="2"/>
  <c r="BL183" i="2"/>
  <c r="BM183" i="2" s="1"/>
  <c r="BA183" i="2"/>
  <c r="BI126" i="2"/>
  <c r="BI79" i="2"/>
  <c r="BJ79" i="2" s="1"/>
  <c r="BK79" i="2" s="1"/>
  <c r="BL17" i="2"/>
  <c r="BM17" i="2" s="1"/>
  <c r="AY203" i="2"/>
  <c r="BI160" i="2"/>
  <c r="BJ160" i="2" s="1"/>
  <c r="BK160" i="2" s="1"/>
  <c r="AZ160" i="2"/>
  <c r="BI143" i="2"/>
  <c r="BF178" i="2"/>
  <c r="AY57" i="2"/>
  <c r="BF172" i="2"/>
  <c r="BG172" i="2" s="1"/>
  <c r="BH172" i="2" s="1"/>
  <c r="BJ38" i="2"/>
  <c r="BK38" i="2" s="1"/>
  <c r="BI220" i="2"/>
  <c r="BJ220" i="2" s="1"/>
  <c r="BK220" i="2" s="1"/>
  <c r="AZ220" i="2"/>
  <c r="BI209" i="2"/>
  <c r="BG76" i="2"/>
  <c r="BH76" i="2" s="1"/>
  <c r="BG39" i="2"/>
  <c r="BH39" i="2" s="1"/>
  <c r="BG222" i="2"/>
  <c r="BH222" i="2" s="1"/>
  <c r="BF227" i="2"/>
  <c r="BG227" i="2" s="1"/>
  <c r="BH227" i="2" s="1"/>
  <c r="BF5" i="2"/>
  <c r="BG5" i="2" s="1"/>
  <c r="BH5" i="2" s="1"/>
  <c r="BE80" i="2"/>
  <c r="BI140" i="2"/>
  <c r="BJ140" i="2" s="1"/>
  <c r="BK140" i="2" s="1"/>
  <c r="BF157" i="2"/>
  <c r="BG157" i="2" s="1"/>
  <c r="BH157" i="2" s="1"/>
  <c r="AY157" i="2"/>
  <c r="BG121" i="2"/>
  <c r="BH121" i="2" s="1"/>
  <c r="BF73" i="2"/>
  <c r="BG73" i="2" s="1"/>
  <c r="BH73" i="2" s="1"/>
  <c r="BL200" i="2"/>
  <c r="BM200" i="2" s="1"/>
  <c r="BF230" i="2"/>
  <c r="BL225" i="2"/>
  <c r="BI26" i="2"/>
  <c r="BJ26" i="2" s="1"/>
  <c r="BK26" i="2" s="1"/>
  <c r="BI242" i="2"/>
  <c r="BJ242" i="2" s="1"/>
  <c r="BK242" i="2" s="1"/>
  <c r="BG62" i="2"/>
  <c r="BF110" i="2"/>
  <c r="BF85" i="2"/>
  <c r="BG85" i="2" s="1"/>
  <c r="BH85" i="2" s="1"/>
  <c r="BG156" i="2"/>
  <c r="BF95" i="2"/>
  <c r="BI82" i="2"/>
  <c r="BJ82" i="2" s="1"/>
  <c r="BK82" i="2" s="1"/>
  <c r="BI123" i="2"/>
  <c r="BI210" i="2"/>
  <c r="BJ210" i="2" s="1"/>
  <c r="BK210" i="2" s="1"/>
  <c r="BF90" i="2"/>
  <c r="BG90" i="2" s="1"/>
  <c r="BH90" i="2" s="1"/>
  <c r="AY90" i="2"/>
  <c r="BJ182" i="2"/>
  <c r="BF144" i="2"/>
  <c r="BG144" i="2" s="1"/>
  <c r="BH144" i="2" s="1"/>
  <c r="AY144" i="2"/>
  <c r="BF195" i="2"/>
  <c r="BJ10" i="2"/>
  <c r="BI111" i="2"/>
  <c r="AY220" i="2"/>
  <c r="AY209" i="2"/>
  <c r="AZ48" i="2"/>
  <c r="BF91" i="2"/>
  <c r="BG91" i="2" s="1"/>
  <c r="BH91" i="2" s="1"/>
  <c r="AY91" i="2"/>
  <c r="BG122" i="2"/>
  <c r="BG58" i="2"/>
  <c r="BF197" i="2"/>
  <c r="AY39" i="2"/>
  <c r="AY222" i="2"/>
  <c r="BF137" i="2"/>
  <c r="BI151" i="2"/>
  <c r="BJ68" i="2"/>
  <c r="BF107" i="2"/>
  <c r="BG107" i="2" s="1"/>
  <c r="BH107" i="2" s="1"/>
  <c r="AY107" i="2"/>
  <c r="AY140" i="2"/>
  <c r="BI194" i="2"/>
  <c r="AZ200" i="2"/>
  <c r="BG60" i="2"/>
  <c r="BF78" i="2"/>
  <c r="AZ225" i="2"/>
  <c r="AY114" i="2"/>
  <c r="BI102" i="2"/>
  <c r="AY26" i="2"/>
  <c r="BI49" i="2"/>
  <c r="BI106" i="2"/>
  <c r="BI12" i="2"/>
  <c r="BI124" i="2"/>
  <c r="AY180" i="2"/>
  <c r="BI208" i="2"/>
  <c r="BJ208" i="2" s="1"/>
  <c r="BK208" i="2" s="1"/>
  <c r="BF207" i="2"/>
  <c r="BG207" i="2" s="1"/>
  <c r="BH207" i="2" s="1"/>
  <c r="BJ8" i="2"/>
  <c r="BI133" i="2"/>
  <c r="BJ133" i="2" s="1"/>
  <c r="BK133" i="2" s="1"/>
  <c r="BI20" i="2"/>
  <c r="AZ9" i="2"/>
  <c r="BI9" i="2"/>
  <c r="BJ9" i="2" s="1"/>
  <c r="BK9" i="2" s="1"/>
  <c r="BF54" i="2"/>
  <c r="BG54" i="2" s="1"/>
  <c r="BH54" i="2" s="1"/>
  <c r="BJ81" i="2"/>
  <c r="AY61" i="2"/>
  <c r="BJ46" i="2"/>
  <c r="BK46" i="2" s="1"/>
  <c r="BF128" i="2"/>
  <c r="BL103" i="2"/>
  <c r="BG120" i="2"/>
  <c r="BH120" i="2" s="1"/>
  <c r="BI71" i="2"/>
  <c r="AY132" i="2"/>
  <c r="BI86" i="2"/>
  <c r="BF25" i="2"/>
  <c r="AY9" i="2"/>
  <c r="BI115" i="2"/>
  <c r="BF148" i="2"/>
  <c r="BI153" i="2"/>
  <c r="BF184" i="2"/>
  <c r="BG184" i="2" s="1"/>
  <c r="BH184" i="2" s="1"/>
  <c r="BG188" i="2"/>
  <c r="BG161" i="2"/>
  <c r="BF136" i="2"/>
  <c r="BG136" i="2" s="1"/>
  <c r="BH136" i="2" s="1"/>
  <c r="BG169" i="2"/>
  <c r="BH169" i="2" s="1"/>
  <c r="BF67" i="2"/>
  <c r="BI134" i="2"/>
  <c r="BG201" i="2"/>
  <c r="AY187" i="2"/>
  <c r="BF187" i="2"/>
  <c r="BG187" i="2" s="1"/>
  <c r="BH187" i="2" s="1"/>
  <c r="BG27" i="2"/>
  <c r="BH27" i="2" s="1"/>
  <c r="BE4" i="2"/>
  <c r="AX4" i="2"/>
  <c r="BN17" i="2"/>
  <c r="AZ103" i="2"/>
  <c r="BI135" i="2"/>
  <c r="AZ236" i="2"/>
  <c r="BI108" i="2"/>
  <c r="BI45" i="2"/>
  <c r="BI2" i="2"/>
  <c r="AY179" i="2"/>
  <c r="AY35" i="2"/>
  <c r="BI114" i="2"/>
  <c r="BJ114" i="2" s="1"/>
  <c r="BK114" i="2" s="1"/>
  <c r="AZ114" i="2"/>
  <c r="BI147" i="2"/>
  <c r="BJ147" i="2" s="1"/>
  <c r="BK147" i="2" s="1"/>
  <c r="AY141" i="2"/>
  <c r="BI192" i="2"/>
  <c r="BJ192" i="2" s="1"/>
  <c r="BK192" i="2" s="1"/>
  <c r="BI130" i="2"/>
  <c r="BI190" i="2"/>
  <c r="BJ190" i="2" s="1"/>
  <c r="BK190" i="2" s="1"/>
  <c r="BI205" i="2"/>
  <c r="BJ205" i="2" s="1"/>
  <c r="BK205" i="2" s="1"/>
  <c r="BI30" i="2"/>
  <c r="BJ31" i="2"/>
  <c r="BG66" i="2"/>
  <c r="BH66" i="2" s="1"/>
  <c r="BF162" i="2"/>
  <c r="BG162" i="2" s="1"/>
  <c r="BH162" i="2" s="1"/>
  <c r="BE235" i="2"/>
  <c r="AZ183" i="2"/>
  <c r="AZ17" i="2"/>
  <c r="BL236" i="2"/>
  <c r="BM236" i="2" s="1"/>
  <c r="BF218" i="2"/>
  <c r="BG218" i="2" s="1"/>
  <c r="BH218" i="2" s="1"/>
  <c r="BF37" i="2"/>
  <c r="BG37" i="2" s="1"/>
  <c r="BH37" i="2" s="1"/>
  <c r="BF170" i="2"/>
  <c r="BG170" i="2" s="1"/>
  <c r="BH170" i="2" s="1"/>
  <c r="BF34" i="2"/>
  <c r="BG34" i="2" s="1"/>
  <c r="BH34" i="2" s="1"/>
  <c r="BF223" i="2"/>
  <c r="BG223" i="2" s="1"/>
  <c r="BH223" i="2" s="1"/>
  <c r="AY223" i="2"/>
  <c r="BI175" i="2"/>
  <c r="BI50" i="2"/>
  <c r="BJ50" i="2" s="1"/>
  <c r="BK50" i="2" s="1"/>
  <c r="AY115" i="2"/>
  <c r="BG127" i="2"/>
  <c r="BF63" i="2"/>
  <c r="AY153" i="2"/>
  <c r="BI237" i="2"/>
  <c r="BF226" i="2"/>
  <c r="BG186" i="2"/>
  <c r="AY134" i="2"/>
  <c r="BF181" i="2"/>
  <c r="BI177" i="2"/>
  <c r="AZ94" i="2"/>
  <c r="BG59" i="2"/>
  <c r="BF92" i="2"/>
  <c r="BF232" i="2"/>
  <c r="BG232" i="2" s="1"/>
  <c r="BH232" i="2" s="1"/>
  <c r="AY173" i="2"/>
  <c r="BF224" i="2"/>
  <c r="AY2" i="2"/>
  <c r="BI35" i="2"/>
  <c r="AY7" i="2"/>
  <c r="AX44" i="2"/>
  <c r="AY98" i="2"/>
  <c r="AY229" i="2"/>
  <c r="AY36" i="2"/>
  <c r="BF14" i="2"/>
  <c r="BG14" i="2" s="1"/>
  <c r="BH14" i="2" s="1"/>
  <c r="BI61" i="2"/>
  <c r="AY138" i="2"/>
  <c r="BE56" i="2"/>
  <c r="BE99" i="2"/>
  <c r="AX99" i="2"/>
  <c r="BI167" i="2"/>
  <c r="BJ167" i="2" s="1"/>
  <c r="BK167" i="2" s="1"/>
  <c r="AZ167" i="2"/>
  <c r="BI165" i="2"/>
  <c r="BI118" i="2"/>
  <c r="BF228" i="2"/>
  <c r="BG228" i="2" s="1"/>
  <c r="BH228" i="2" s="1"/>
  <c r="AY228" i="2"/>
  <c r="AY239" i="2"/>
  <c r="BE88" i="2"/>
  <c r="BI65" i="2"/>
  <c r="BJ65" i="2" s="1"/>
  <c r="BK65" i="2" s="1"/>
  <c r="BG206" i="2"/>
  <c r="BH206" i="2" s="1"/>
  <c r="BG19" i="2"/>
  <c r="BH19" i="2" s="1"/>
  <c r="BF23" i="2"/>
  <c r="BG23" i="2" s="1"/>
  <c r="BH23" i="2" s="1"/>
  <c r="AY23" i="2"/>
  <c r="BF199" i="2"/>
  <c r="BG199" i="2" s="1"/>
  <c r="BH199" i="2" s="1"/>
  <c r="BG119" i="2"/>
  <c r="BH119" i="2" s="1"/>
  <c r="BE32" i="2"/>
  <c r="BF215" i="2"/>
  <c r="BG215" i="2" s="1"/>
  <c r="BH215" i="2" s="1"/>
  <c r="BE40" i="2"/>
  <c r="BI240" i="2"/>
  <c r="BJ240" i="2" s="1"/>
  <c r="BK240" i="2" s="1"/>
  <c r="AZ240" i="2"/>
  <c r="BF155" i="2"/>
  <c r="BG155" i="2" s="1"/>
  <c r="BH155" i="2" s="1"/>
  <c r="AY155" i="2"/>
  <c r="BL94" i="2"/>
  <c r="BF75" i="2"/>
  <c r="BG75" i="2" s="1"/>
  <c r="BH75" i="2" s="1"/>
  <c r="BI42" i="2"/>
  <c r="BI243" i="2"/>
  <c r="BE193" i="2"/>
  <c r="AX193" i="2"/>
  <c r="BI173" i="2"/>
  <c r="BI7" i="2"/>
  <c r="BJ7" i="2" s="1"/>
  <c r="BK7" i="2" s="1"/>
  <c r="AZ7" i="2"/>
  <c r="BI141" i="2"/>
  <c r="BJ141" i="2" s="1"/>
  <c r="BK141" i="2" s="1"/>
  <c r="BF3" i="2"/>
  <c r="BF168" i="2"/>
  <c r="BG168" i="2" s="1"/>
  <c r="BH168" i="2" s="1"/>
  <c r="BI132" i="2"/>
  <c r="AY146" i="2"/>
  <c r="BF70" i="2"/>
  <c r="BG70" i="2" s="1"/>
  <c r="BH70" i="2" s="1"/>
  <c r="AY70" i="2"/>
  <c r="BI174" i="2"/>
  <c r="BJ174" i="2" s="1"/>
  <c r="BK174" i="2" s="1"/>
  <c r="AY167" i="2"/>
  <c r="BI198" i="2"/>
  <c r="BJ198" i="2" s="1"/>
  <c r="BK198" i="2" s="1"/>
  <c r="AY165" i="2"/>
  <c r="BF238" i="2"/>
  <c r="BI239" i="2"/>
  <c r="BL64" i="2"/>
  <c r="BI24" i="2"/>
  <c r="BJ24" i="2" s="1"/>
  <c r="BK24" i="2" s="1"/>
  <c r="BI129" i="2"/>
  <c r="BJ129" i="2" s="1"/>
  <c r="BK129" i="2" s="1"/>
  <c r="BF109" i="2"/>
  <c r="AY65" i="2"/>
  <c r="BF112" i="2"/>
  <c r="BF101" i="2"/>
  <c r="AX32" i="2"/>
  <c r="BG83" i="2"/>
  <c r="BJ221" i="2"/>
  <c r="BF244" i="2"/>
  <c r="BG244" i="2" s="1"/>
  <c r="BH244" i="2" s="1"/>
  <c r="BF87" i="2"/>
  <c r="BF113" i="2"/>
  <c r="BG113" i="2" s="1"/>
  <c r="BH113" i="2" s="1"/>
  <c r="BF154" i="2"/>
  <c r="AY240" i="2"/>
  <c r="BF74" i="2"/>
  <c r="BG74" i="2" s="1"/>
  <c r="BH74" i="2" s="1"/>
  <c r="AX80" i="2"/>
  <c r="BF145" i="2"/>
  <c r="BG145" i="2" s="1"/>
  <c r="BH145" i="2" s="1"/>
  <c r="AY145" i="2"/>
  <c r="AY121" i="2"/>
  <c r="AY42" i="2"/>
  <c r="BG185" i="2"/>
  <c r="BF47" i="2"/>
  <c r="AY243" i="2"/>
  <c r="BL15" i="2"/>
  <c r="AY242" i="2"/>
  <c r="BI159" i="2"/>
  <c r="BJ159" i="2" s="1"/>
  <c r="BK159" i="2" s="1"/>
  <c r="BF219" i="2"/>
  <c r="BG219" i="2" s="1"/>
  <c r="BH219" i="2" s="1"/>
  <c r="BI212" i="2"/>
  <c r="BJ212" i="2" s="1"/>
  <c r="BK212" i="2" s="1"/>
  <c r="BF51" i="2"/>
  <c r="BG51" i="2" s="1"/>
  <c r="BH51" i="2" s="1"/>
  <c r="AY51" i="2"/>
  <c r="BG241" i="2"/>
  <c r="BH241" i="2" s="1"/>
  <c r="BG204" i="2"/>
  <c r="BH204" i="2" s="1"/>
  <c r="BG131" i="2"/>
  <c r="BH131" i="2" s="1"/>
  <c r="BF11" i="2"/>
  <c r="BG11" i="2" s="1"/>
  <c r="BH11" i="2" s="1"/>
  <c r="AY159" i="2"/>
  <c r="BI229" i="2"/>
  <c r="AY97" i="2"/>
  <c r="BL84" i="2"/>
  <c r="BM84" i="2" s="1"/>
  <c r="BA84" i="2"/>
  <c r="BI104" i="2"/>
  <c r="BJ104" i="2" s="1"/>
  <c r="BK104" i="2" s="1"/>
  <c r="AY212" i="2"/>
  <c r="BF52" i="2"/>
  <c r="BG52" i="2" s="1"/>
  <c r="BH52" i="2" s="1"/>
  <c r="BF150" i="2"/>
  <c r="BG150" i="2" s="1"/>
  <c r="BH150" i="2" s="1"/>
  <c r="BJ22" i="2"/>
  <c r="BK22" i="2" s="1"/>
  <c r="BI142" i="2"/>
  <c r="BJ142" i="2" s="1"/>
  <c r="BK142" i="2" s="1"/>
  <c r="BF231" i="2"/>
  <c r="BI152" i="2"/>
  <c r="BJ152" i="2" s="1"/>
  <c r="BK152" i="2" s="1"/>
  <c r="BG93" i="2"/>
  <c r="BH93" i="2" s="1"/>
  <c r="BI36" i="2"/>
  <c r="AY104" i="2"/>
  <c r="BG158" i="2"/>
  <c r="BH158" i="2" s="1"/>
  <c r="BL96" i="2"/>
  <c r="BM96" i="2" s="1"/>
  <c r="AY149" i="2"/>
  <c r="BI171" i="2"/>
  <c r="BJ171" i="2" s="1"/>
  <c r="BK171" i="2" s="1"/>
  <c r="AY41" i="2"/>
  <c r="BI100" i="2"/>
  <c r="BF163" i="2"/>
  <c r="BF21" i="2"/>
  <c r="BG21" i="2" s="1"/>
  <c r="BH21" i="2" s="1"/>
  <c r="AZ96" i="2"/>
  <c r="AY171" i="2"/>
  <c r="BG33" i="2"/>
  <c r="BH33" i="2" s="1"/>
  <c r="BF214" i="2"/>
  <c r="BG214" i="2" s="1"/>
  <c r="BH214" i="2" s="1"/>
  <c r="BI57" i="2"/>
  <c r="AZ65" i="2" l="1"/>
  <c r="BN183" i="2"/>
  <c r="AY215" i="2"/>
  <c r="AY232" i="2"/>
  <c r="AY120" i="2"/>
  <c r="AZ38" i="2"/>
  <c r="AZ26" i="2"/>
  <c r="AZ152" i="2"/>
  <c r="AY75" i="2"/>
  <c r="AY162" i="2"/>
  <c r="AZ210" i="2"/>
  <c r="AZ146" i="2"/>
  <c r="BI233" i="2"/>
  <c r="BJ233" i="2" s="1"/>
  <c r="BK233" i="2" s="1"/>
  <c r="BL233" i="2" s="1"/>
  <c r="AZ233" i="2"/>
  <c r="AY6" i="2"/>
  <c r="BN96" i="2"/>
  <c r="AY27" i="2"/>
  <c r="AZ53" i="2"/>
  <c r="BA17" i="2"/>
  <c r="AZ100" i="2"/>
  <c r="AY87" i="2"/>
  <c r="AY202" i="2"/>
  <c r="AZ203" i="2"/>
  <c r="AY77" i="2"/>
  <c r="BL104" i="2"/>
  <c r="BM104" i="2" s="1"/>
  <c r="BG154" i="2"/>
  <c r="BH154" i="2" s="1"/>
  <c r="BI199" i="2"/>
  <c r="BJ199" i="2" s="1"/>
  <c r="BK199" i="2" s="1"/>
  <c r="AZ199" i="2"/>
  <c r="BF56" i="2"/>
  <c r="BG56" i="2" s="1"/>
  <c r="BH56" i="2" s="1"/>
  <c r="BJ237" i="2"/>
  <c r="BK237" i="2" s="1"/>
  <c r="BI218" i="2"/>
  <c r="BJ218" i="2" s="1"/>
  <c r="BK218" i="2" s="1"/>
  <c r="BJ130" i="2"/>
  <c r="BK130" i="2" s="1"/>
  <c r="BI85" i="2"/>
  <c r="BJ85" i="2" s="1"/>
  <c r="BK85" i="2" s="1"/>
  <c r="BL140" i="2"/>
  <c r="BJ126" i="2"/>
  <c r="BK126" i="2" s="1"/>
  <c r="BJ179" i="2"/>
  <c r="BK179" i="2" s="1"/>
  <c r="BI228" i="2"/>
  <c r="BJ228" i="2" s="1"/>
  <c r="BK228" i="2" s="1"/>
  <c r="BM233" i="2"/>
  <c r="BN233" i="2"/>
  <c r="BI66" i="2"/>
  <c r="BJ45" i="2"/>
  <c r="BK45" i="2" s="1"/>
  <c r="BH58" i="2"/>
  <c r="AY58" i="2"/>
  <c r="BA210" i="2"/>
  <c r="BL210" i="2"/>
  <c r="BM210" i="2" s="1"/>
  <c r="BG110" i="2"/>
  <c r="BH110" i="2" s="1"/>
  <c r="BG178" i="2"/>
  <c r="BH178" i="2" s="1"/>
  <c r="AZ179" i="2"/>
  <c r="BL22" i="2"/>
  <c r="BI168" i="2"/>
  <c r="BI75" i="2"/>
  <c r="BJ75" i="2" s="1"/>
  <c r="BK75" i="2" s="1"/>
  <c r="AZ75" i="2"/>
  <c r="BI23" i="2"/>
  <c r="BJ23" i="2" s="1"/>
  <c r="BK23" i="2" s="1"/>
  <c r="AZ23" i="2"/>
  <c r="BA233" i="2"/>
  <c r="BA236" i="2"/>
  <c r="BG67" i="2"/>
  <c r="BL133" i="2"/>
  <c r="BG78" i="2"/>
  <c r="BK68" i="2"/>
  <c r="AZ68" i="2"/>
  <c r="BI76" i="2"/>
  <c r="AY204" i="2"/>
  <c r="BI214" i="2"/>
  <c r="BJ36" i="2"/>
  <c r="AY76" i="2"/>
  <c r="AZ198" i="2"/>
  <c r="BJ35" i="2"/>
  <c r="BI34" i="2"/>
  <c r="BJ34" i="2" s="1"/>
  <c r="BK34" i="2" s="1"/>
  <c r="BJ108" i="2"/>
  <c r="BK108" i="2" s="1"/>
  <c r="BJ86" i="2"/>
  <c r="AZ133" i="2"/>
  <c r="BH122" i="2"/>
  <c r="AY122" i="2"/>
  <c r="BI5" i="2"/>
  <c r="BJ5" i="2" s="1"/>
  <c r="BK5" i="2" s="1"/>
  <c r="BL53" i="2"/>
  <c r="BN104" i="2"/>
  <c r="AY150" i="2"/>
  <c r="BI51" i="2"/>
  <c r="BM15" i="2"/>
  <c r="BA15" i="2" s="1"/>
  <c r="BJ165" i="2"/>
  <c r="BK165" i="2" s="1"/>
  <c r="BJ61" i="2"/>
  <c r="BK61" i="2" s="1"/>
  <c r="BH59" i="2"/>
  <c r="AY59" i="2"/>
  <c r="BG63" i="2"/>
  <c r="BL147" i="2"/>
  <c r="BM147" i="2" s="1"/>
  <c r="BI27" i="2"/>
  <c r="AY184" i="2"/>
  <c r="BH60" i="2"/>
  <c r="AY60" i="2"/>
  <c r="BL82" i="2"/>
  <c r="BM82" i="2" s="1"/>
  <c r="BN82" i="2" s="1"/>
  <c r="BH62" i="2"/>
  <c r="AY62" i="2"/>
  <c r="AY5" i="2"/>
  <c r="BJ209" i="2"/>
  <c r="BI196" i="2"/>
  <c r="BL171" i="2"/>
  <c r="BM171" i="2" s="1"/>
  <c r="BA171" i="2"/>
  <c r="BL212" i="2"/>
  <c r="BM212" i="2" s="1"/>
  <c r="BL24" i="2"/>
  <c r="BM24" i="2" s="1"/>
  <c r="BN24" i="2" s="1"/>
  <c r="BG3" i="2"/>
  <c r="AZ46" i="2"/>
  <c r="BK81" i="2"/>
  <c r="AZ81" i="2"/>
  <c r="BI21" i="2"/>
  <c r="BA96" i="2"/>
  <c r="AY19" i="2"/>
  <c r="AY21" i="2"/>
  <c r="BI131" i="2"/>
  <c r="AZ159" i="2"/>
  <c r="BH185" i="2"/>
  <c r="AY185" i="2"/>
  <c r="AY206" i="2"/>
  <c r="BL7" i="2"/>
  <c r="BM7" i="2" s="1"/>
  <c r="BI119" i="2"/>
  <c r="BF99" i="2"/>
  <c r="BJ175" i="2"/>
  <c r="BK175" i="2" s="1"/>
  <c r="BI158" i="2"/>
  <c r="AZ142" i="2"/>
  <c r="AZ104" i="2"/>
  <c r="BK221" i="2"/>
  <c r="AZ221" i="2"/>
  <c r="BG238" i="2"/>
  <c r="BJ132" i="2"/>
  <c r="BJ42" i="2"/>
  <c r="BL240" i="2"/>
  <c r="AY199" i="2"/>
  <c r="BI232" i="2"/>
  <c r="AY218" i="2"/>
  <c r="BJ2" i="2"/>
  <c r="BN200" i="2"/>
  <c r="BH161" i="2"/>
  <c r="AY161" i="2"/>
  <c r="BG128" i="2"/>
  <c r="BJ124" i="2"/>
  <c r="BI107" i="2"/>
  <c r="BG197" i="2"/>
  <c r="BI90" i="2"/>
  <c r="AY85" i="2"/>
  <c r="BM225" i="2"/>
  <c r="BA225" i="2" s="1"/>
  <c r="BN225" i="2"/>
  <c r="AZ140" i="2"/>
  <c r="BI39" i="2"/>
  <c r="AY172" i="2"/>
  <c r="AZ79" i="2"/>
  <c r="BN212" i="2"/>
  <c r="BG166" i="2"/>
  <c r="AY211" i="2"/>
  <c r="BH176" i="2"/>
  <c r="AY176" i="2"/>
  <c r="BJ125" i="2"/>
  <c r="AZ41" i="2"/>
  <c r="BJ149" i="2"/>
  <c r="AZ97" i="2"/>
  <c r="BG163" i="2"/>
  <c r="BH163" i="2" s="1"/>
  <c r="BI211" i="2"/>
  <c r="BJ211" i="2" s="1"/>
  <c r="BK211" i="2" s="1"/>
  <c r="BI13" i="2"/>
  <c r="BI150" i="2"/>
  <c r="BJ150" i="2" s="1"/>
  <c r="BK150" i="2" s="1"/>
  <c r="BI191" i="2"/>
  <c r="BJ191" i="2" s="1"/>
  <c r="BK191" i="2" s="1"/>
  <c r="BJ173" i="2"/>
  <c r="AY116" i="2"/>
  <c r="BI33" i="2"/>
  <c r="AZ171" i="2"/>
  <c r="BI52" i="2"/>
  <c r="AZ212" i="2"/>
  <c r="AZ24" i="2"/>
  <c r="AZ174" i="2"/>
  <c r="BL141" i="2"/>
  <c r="BM141" i="2" s="1"/>
  <c r="BN141" i="2" s="1"/>
  <c r="BN174" i="2"/>
  <c r="BN210" i="2"/>
  <c r="BI206" i="2"/>
  <c r="BH127" i="2"/>
  <c r="AY127" i="2"/>
  <c r="BI170" i="2"/>
  <c r="BJ30" i="2"/>
  <c r="BJ135" i="2"/>
  <c r="BK135" i="2" s="1"/>
  <c r="BJ71" i="2"/>
  <c r="BI54" i="2"/>
  <c r="BI207" i="2"/>
  <c r="BJ207" i="2" s="1"/>
  <c r="BK207" i="2" s="1"/>
  <c r="BI91" i="2"/>
  <c r="BI144" i="2"/>
  <c r="BL242" i="2"/>
  <c r="AY73" i="2"/>
  <c r="AY227" i="2"/>
  <c r="BL220" i="2"/>
  <c r="BL160" i="2"/>
  <c r="AZ18" i="2"/>
  <c r="BF216" i="2"/>
  <c r="BH16" i="2"/>
  <c r="AY16" i="2"/>
  <c r="AY158" i="2"/>
  <c r="BI204" i="2"/>
  <c r="BJ204" i="2" s="1"/>
  <c r="BK204" i="2" s="1"/>
  <c r="AZ204" i="2"/>
  <c r="BH139" i="2"/>
  <c r="AY139" i="2"/>
  <c r="BI113" i="2"/>
  <c r="BM94" i="2"/>
  <c r="BA94" i="2" s="1"/>
  <c r="BN94" i="2"/>
  <c r="AY191" i="2"/>
  <c r="BG101" i="2"/>
  <c r="BH101" i="2" s="1"/>
  <c r="BJ153" i="2"/>
  <c r="BK153" i="2" s="1"/>
  <c r="AZ82" i="2"/>
  <c r="BG28" i="2"/>
  <c r="BJ98" i="2"/>
  <c r="BL152" i="2"/>
  <c r="AY52" i="2"/>
  <c r="AY11" i="2"/>
  <c r="AY219" i="2"/>
  <c r="AY74" i="2"/>
  <c r="BG112" i="2"/>
  <c r="BM64" i="2"/>
  <c r="BA64" i="2" s="1"/>
  <c r="BN64" i="2"/>
  <c r="AZ141" i="2"/>
  <c r="BF193" i="2"/>
  <c r="BG193" i="2" s="1"/>
  <c r="BH193" i="2" s="1"/>
  <c r="AY193" i="2"/>
  <c r="BL65" i="2"/>
  <c r="BM65" i="2" s="1"/>
  <c r="BL167" i="2"/>
  <c r="AY14" i="2"/>
  <c r="BH186" i="2"/>
  <c r="AY186" i="2"/>
  <c r="AY170" i="2"/>
  <c r="BF235" i="2"/>
  <c r="AZ205" i="2"/>
  <c r="BL114" i="2"/>
  <c r="BI187" i="2"/>
  <c r="AY136" i="2"/>
  <c r="AY54" i="2"/>
  <c r="AY207" i="2"/>
  <c r="BJ194" i="2"/>
  <c r="BG137" i="2"/>
  <c r="BG95" i="2"/>
  <c r="AZ242" i="2"/>
  <c r="BI227" i="2"/>
  <c r="BH43" i="2"/>
  <c r="AY43" i="2"/>
  <c r="BL18" i="2"/>
  <c r="BM18" i="2" s="1"/>
  <c r="BN18" i="2" s="1"/>
  <c r="BA18" i="2"/>
  <c r="BH217" i="2"/>
  <c r="AY217" i="2"/>
  <c r="BI164" i="2"/>
  <c r="BJ164" i="2" s="1"/>
  <c r="BK164" i="2" s="1"/>
  <c r="AZ164" i="2"/>
  <c r="BG77" i="2"/>
  <c r="BH77" i="2" s="1"/>
  <c r="BI6" i="2"/>
  <c r="BJ6" i="2" s="1"/>
  <c r="BK6" i="2" s="1"/>
  <c r="BN7" i="2"/>
  <c r="BL142" i="2"/>
  <c r="BM142" i="2" s="1"/>
  <c r="BA142" i="2"/>
  <c r="BK234" i="2"/>
  <c r="AZ234" i="2"/>
  <c r="BG109" i="2"/>
  <c r="BG189" i="2"/>
  <c r="AZ129" i="2"/>
  <c r="BN236" i="2"/>
  <c r="BJ49" i="2"/>
  <c r="BK49" i="2" s="1"/>
  <c r="AY13" i="2"/>
  <c r="AY241" i="2"/>
  <c r="BI11" i="2"/>
  <c r="BJ11" i="2" s="1"/>
  <c r="BK11" i="2" s="1"/>
  <c r="BI219" i="2"/>
  <c r="BJ219" i="2" s="1"/>
  <c r="BK219" i="2" s="1"/>
  <c r="BG47" i="2"/>
  <c r="BH47" i="2" s="1"/>
  <c r="BI74" i="2"/>
  <c r="BI244" i="2"/>
  <c r="BJ244" i="2" s="1"/>
  <c r="BK244" i="2" s="1"/>
  <c r="BF32" i="2"/>
  <c r="BG32" i="2" s="1"/>
  <c r="BH32" i="2" s="1"/>
  <c r="AY32" i="2"/>
  <c r="BI14" i="2"/>
  <c r="BG224" i="2"/>
  <c r="BH224" i="2" s="1"/>
  <c r="BJ177" i="2"/>
  <c r="BK177" i="2" s="1"/>
  <c r="BG226" i="2"/>
  <c r="BH226" i="2" s="1"/>
  <c r="BL50" i="2"/>
  <c r="BI37" i="2"/>
  <c r="BJ37" i="2" s="1"/>
  <c r="BK37" i="2" s="1"/>
  <c r="BL205" i="2"/>
  <c r="BI136" i="2"/>
  <c r="BG148" i="2"/>
  <c r="BH148" i="2" s="1"/>
  <c r="BI120" i="2"/>
  <c r="BJ120" i="2" s="1"/>
  <c r="BK120" i="2" s="1"/>
  <c r="BL9" i="2"/>
  <c r="AZ208" i="2"/>
  <c r="BJ102" i="2"/>
  <c r="BK182" i="2"/>
  <c r="AZ182" i="2"/>
  <c r="BL26" i="2"/>
  <c r="BI121" i="2"/>
  <c r="BN38" i="2"/>
  <c r="BJ138" i="2"/>
  <c r="BN48" i="2"/>
  <c r="BA48" i="2"/>
  <c r="AY33" i="2"/>
  <c r="AY66" i="2"/>
  <c r="BH83" i="2"/>
  <c r="AY83" i="2"/>
  <c r="BG44" i="2"/>
  <c r="BL198" i="2"/>
  <c r="BM198" i="2" s="1"/>
  <c r="BN198" i="2" s="1"/>
  <c r="BA198" i="2"/>
  <c r="AY113" i="2"/>
  <c r="BF213" i="2"/>
  <c r="BG213" i="2" s="1"/>
  <c r="BH213" i="2" s="1"/>
  <c r="BI116" i="2"/>
  <c r="BJ116" i="2" s="1"/>
  <c r="BK116" i="2" s="1"/>
  <c r="BG87" i="2"/>
  <c r="BH87" i="2" s="1"/>
  <c r="AZ165" i="2"/>
  <c r="BL146" i="2"/>
  <c r="BH72" i="2"/>
  <c r="AY72" i="2"/>
  <c r="BL159" i="2"/>
  <c r="AY244" i="2"/>
  <c r="BJ239" i="2"/>
  <c r="BK239" i="2" s="1"/>
  <c r="BI70" i="2"/>
  <c r="BJ70" i="2" s="1"/>
  <c r="BK70" i="2" s="1"/>
  <c r="BJ243" i="2"/>
  <c r="BI155" i="2"/>
  <c r="AZ50" i="2"/>
  <c r="AY37" i="2"/>
  <c r="BI162" i="2"/>
  <c r="AZ190" i="2"/>
  <c r="BJ115" i="2"/>
  <c r="BK115" i="2" s="1"/>
  <c r="BL208" i="2"/>
  <c r="BH156" i="2"/>
  <c r="AY156" i="2"/>
  <c r="BI222" i="2"/>
  <c r="BJ222" i="2" s="1"/>
  <c r="BK222" i="2" s="1"/>
  <c r="BL38" i="2"/>
  <c r="BM38" i="2" s="1"/>
  <c r="BG202" i="2"/>
  <c r="BH202" i="2" s="1"/>
  <c r="BH89" i="2"/>
  <c r="AY89" i="2"/>
  <c r="BF69" i="2"/>
  <c r="BG69" i="2" s="1"/>
  <c r="BH69" i="2" s="1"/>
  <c r="BL29" i="2"/>
  <c r="BM29" i="2" s="1"/>
  <c r="BA29" i="2"/>
  <c r="BJ57" i="2"/>
  <c r="BK57" i="2" s="1"/>
  <c r="BJ134" i="2"/>
  <c r="BK134" i="2" s="1"/>
  <c r="BG25" i="2"/>
  <c r="BH25" i="2" s="1"/>
  <c r="BJ20" i="2"/>
  <c r="BK20" i="2" s="1"/>
  <c r="BG230" i="2"/>
  <c r="BH230" i="2" s="1"/>
  <c r="BL180" i="2"/>
  <c r="BM180" i="2" s="1"/>
  <c r="BJ100" i="2"/>
  <c r="BK100" i="2" s="1"/>
  <c r="BL192" i="2"/>
  <c r="BH188" i="2"/>
  <c r="AY188" i="2"/>
  <c r="BJ12" i="2"/>
  <c r="BK12" i="2" s="1"/>
  <c r="BK10" i="2"/>
  <c r="AZ10" i="2"/>
  <c r="AY230" i="2"/>
  <c r="BJ203" i="2"/>
  <c r="BK203" i="2" s="1"/>
  <c r="AZ180" i="2"/>
  <c r="BI241" i="2"/>
  <c r="BF40" i="2"/>
  <c r="BJ118" i="2"/>
  <c r="BK118" i="2" s="1"/>
  <c r="BG92" i="2"/>
  <c r="BI223" i="2"/>
  <c r="AZ192" i="2"/>
  <c r="BF4" i="2"/>
  <c r="BG4" i="2" s="1"/>
  <c r="BH4" i="2" s="1"/>
  <c r="BL46" i="2"/>
  <c r="BJ123" i="2"/>
  <c r="BK123" i="2" s="1"/>
  <c r="BF80" i="2"/>
  <c r="BL129" i="2"/>
  <c r="BM129" i="2" s="1"/>
  <c r="BN129" i="2" s="1"/>
  <c r="AY168" i="2"/>
  <c r="BI184" i="2"/>
  <c r="BJ106" i="2"/>
  <c r="BK106" i="2" s="1"/>
  <c r="BG195" i="2"/>
  <c r="BA200" i="2"/>
  <c r="BL55" i="2"/>
  <c r="AZ22" i="2"/>
  <c r="AY214" i="2"/>
  <c r="BJ229" i="2"/>
  <c r="BK229" i="2" s="1"/>
  <c r="BI145" i="2"/>
  <c r="BJ145" i="2" s="1"/>
  <c r="BK145" i="2" s="1"/>
  <c r="AZ145" i="2"/>
  <c r="BI19" i="2"/>
  <c r="AY34" i="2"/>
  <c r="BK31" i="2"/>
  <c r="AZ31" i="2"/>
  <c r="BJ143" i="2"/>
  <c r="BF117" i="2"/>
  <c r="BI93" i="2"/>
  <c r="BL174" i="2"/>
  <c r="BM174" i="2" s="1"/>
  <c r="BA174" i="2" s="1"/>
  <c r="BI215" i="2"/>
  <c r="AZ61" i="2"/>
  <c r="AZ147" i="2"/>
  <c r="BI169" i="2"/>
  <c r="BK8" i="2"/>
  <c r="AZ8" i="2"/>
  <c r="BJ151" i="2"/>
  <c r="BI73" i="2"/>
  <c r="AY93" i="2"/>
  <c r="BG231" i="2"/>
  <c r="AZ239" i="2"/>
  <c r="BF88" i="2"/>
  <c r="BG181" i="2"/>
  <c r="BH181" i="2" s="1"/>
  <c r="AY169" i="2"/>
  <c r="BL190" i="2"/>
  <c r="BM190" i="2" s="1"/>
  <c r="BA190" i="2"/>
  <c r="BH201" i="2"/>
  <c r="AY201" i="2"/>
  <c r="BM103" i="2"/>
  <c r="BA103" i="2" s="1"/>
  <c r="BN103" i="2"/>
  <c r="BN84" i="2"/>
  <c r="BJ111" i="2"/>
  <c r="BK111" i="2" s="1"/>
  <c r="BI157" i="2"/>
  <c r="BI172" i="2"/>
  <c r="BL79" i="2"/>
  <c r="AY196" i="2"/>
  <c r="BI105" i="2"/>
  <c r="BJ105" i="2" s="1"/>
  <c r="BK105" i="2" s="1"/>
  <c r="BL41" i="2"/>
  <c r="BL97" i="2"/>
  <c r="AY131" i="2"/>
  <c r="AY119" i="2"/>
  <c r="BN171" i="2" l="1"/>
  <c r="AY110" i="2"/>
  <c r="AZ130" i="2"/>
  <c r="BA104" i="2"/>
  <c r="AZ123" i="2"/>
  <c r="AZ237" i="2"/>
  <c r="AZ6" i="2"/>
  <c r="BN15" i="2"/>
  <c r="AZ34" i="2"/>
  <c r="AY181" i="2"/>
  <c r="BN65" i="2"/>
  <c r="BN147" i="2"/>
  <c r="AZ57" i="2"/>
  <c r="BA53" i="2"/>
  <c r="BJ19" i="2"/>
  <c r="BK19" i="2" s="1"/>
  <c r="BL12" i="2"/>
  <c r="BM12" i="2" s="1"/>
  <c r="BI69" i="2"/>
  <c r="BJ69" i="2" s="1"/>
  <c r="BK69" i="2" s="1"/>
  <c r="BL37" i="2"/>
  <c r="BM37" i="2" s="1"/>
  <c r="BN37" i="2" s="1"/>
  <c r="BI101" i="2"/>
  <c r="BJ101" i="2" s="1"/>
  <c r="BK101" i="2" s="1"/>
  <c r="BK71" i="2"/>
  <c r="AZ71" i="2"/>
  <c r="BM133" i="2"/>
  <c r="BN133" i="2"/>
  <c r="BL126" i="2"/>
  <c r="BM126" i="2" s="1"/>
  <c r="BL8" i="2"/>
  <c r="BM8" i="2" s="1"/>
  <c r="AZ37" i="2"/>
  <c r="BL81" i="2"/>
  <c r="BM81" i="2" s="1"/>
  <c r="BN81" i="2"/>
  <c r="BL45" i="2"/>
  <c r="BL105" i="2"/>
  <c r="BL145" i="2"/>
  <c r="BM145" i="2" s="1"/>
  <c r="BN145" i="2" s="1"/>
  <c r="BK138" i="2"/>
  <c r="AZ138" i="2"/>
  <c r="BL244" i="2"/>
  <c r="BM244" i="2" s="1"/>
  <c r="BG235" i="2"/>
  <c r="BH235" i="2" s="1"/>
  <c r="BL135" i="2"/>
  <c r="BH166" i="2"/>
  <c r="AY166" i="2"/>
  <c r="BK2" i="2"/>
  <c r="AZ2" i="2"/>
  <c r="BH67" i="2"/>
  <c r="AY67" i="2"/>
  <c r="BG88" i="2"/>
  <c r="BI4" i="2"/>
  <c r="BI89" i="2"/>
  <c r="BJ89" i="2" s="1"/>
  <c r="BK89" i="2" s="1"/>
  <c r="AZ89" i="2"/>
  <c r="BK243" i="2"/>
  <c r="AZ243" i="2"/>
  <c r="AZ244" i="2"/>
  <c r="AY235" i="2"/>
  <c r="BM152" i="2"/>
  <c r="BA152" i="2" s="1"/>
  <c r="BI16" i="2"/>
  <c r="BJ16" i="2" s="1"/>
  <c r="BK16" i="2" s="1"/>
  <c r="BK173" i="2"/>
  <c r="AZ173" i="2"/>
  <c r="BJ158" i="2"/>
  <c r="BJ66" i="2"/>
  <c r="BL229" i="2"/>
  <c r="BL70" i="2"/>
  <c r="BM70" i="2" s="1"/>
  <c r="BN70" i="2" s="1"/>
  <c r="BH44" i="2"/>
  <c r="AY44" i="2"/>
  <c r="BL120" i="2"/>
  <c r="BM120" i="2" s="1"/>
  <c r="BA141" i="2"/>
  <c r="BJ76" i="2"/>
  <c r="BK76" i="2" s="1"/>
  <c r="AZ70" i="2"/>
  <c r="BI43" i="2"/>
  <c r="BJ43" i="2" s="1"/>
  <c r="BK43" i="2" s="1"/>
  <c r="AY163" i="2"/>
  <c r="BM97" i="2"/>
  <c r="BN97" i="2" s="1"/>
  <c r="BK151" i="2"/>
  <c r="AZ151" i="2"/>
  <c r="BJ93" i="2"/>
  <c r="BH195" i="2"/>
  <c r="AY195" i="2"/>
  <c r="AZ12" i="2"/>
  <c r="BL118" i="2"/>
  <c r="BM118" i="2" s="1"/>
  <c r="BA118" i="2"/>
  <c r="BI230" i="2"/>
  <c r="BJ230" i="2" s="1"/>
  <c r="BK230" i="2" s="1"/>
  <c r="AZ230" i="2"/>
  <c r="BI156" i="2"/>
  <c r="BJ156" i="2" s="1"/>
  <c r="BK156" i="2" s="1"/>
  <c r="AZ177" i="2"/>
  <c r="BI213" i="2"/>
  <c r="BM205" i="2"/>
  <c r="BN205" i="2" s="1"/>
  <c r="BJ14" i="2"/>
  <c r="BK14" i="2" s="1"/>
  <c r="BL11" i="2"/>
  <c r="BM11" i="2" s="1"/>
  <c r="BN11" i="2" s="1"/>
  <c r="BA11" i="2"/>
  <c r="BL234" i="2"/>
  <c r="BM234" i="2" s="1"/>
  <c r="BA234" i="2"/>
  <c r="BN234" i="2"/>
  <c r="BI217" i="2"/>
  <c r="BJ217" i="2" s="1"/>
  <c r="BK217" i="2" s="1"/>
  <c r="AZ217" i="2"/>
  <c r="BH95" i="2"/>
  <c r="AY95" i="2"/>
  <c r="BM114" i="2"/>
  <c r="BA114" i="2" s="1"/>
  <c r="BN114" i="2"/>
  <c r="BJ33" i="2"/>
  <c r="AZ211" i="2"/>
  <c r="BI176" i="2"/>
  <c r="BJ176" i="2" s="1"/>
  <c r="BK176" i="2" s="1"/>
  <c r="BI161" i="2"/>
  <c r="BJ161" i="2" s="1"/>
  <c r="BK161" i="2" s="1"/>
  <c r="BL165" i="2"/>
  <c r="BM165" i="2" s="1"/>
  <c r="BN165" i="2" s="1"/>
  <c r="BI122" i="2"/>
  <c r="BJ122" i="2" s="1"/>
  <c r="BK122" i="2" s="1"/>
  <c r="AZ122" i="2"/>
  <c r="BA133" i="2"/>
  <c r="AY56" i="2"/>
  <c r="AY148" i="2"/>
  <c r="BI178" i="2"/>
  <c r="AZ115" i="2"/>
  <c r="BI202" i="2"/>
  <c r="AZ120" i="2"/>
  <c r="BJ113" i="2"/>
  <c r="BJ107" i="2"/>
  <c r="BK132" i="2"/>
  <c r="AZ132" i="2"/>
  <c r="BH231" i="2"/>
  <c r="AY231" i="2"/>
  <c r="AZ108" i="2"/>
  <c r="BA129" i="2"/>
  <c r="BL203" i="2"/>
  <c r="BL100" i="2"/>
  <c r="BJ162" i="2"/>
  <c r="BK162" i="2" s="1"/>
  <c r="BI87" i="2"/>
  <c r="BI83" i="2"/>
  <c r="BJ83" i="2" s="1"/>
  <c r="BK83" i="2" s="1"/>
  <c r="BJ121" i="2"/>
  <c r="BN190" i="2"/>
  <c r="BN120" i="2"/>
  <c r="BI186" i="2"/>
  <c r="BJ186" i="2" s="1"/>
  <c r="BK186" i="2" s="1"/>
  <c r="BJ91" i="2"/>
  <c r="BL150" i="2"/>
  <c r="BM150" i="2" s="1"/>
  <c r="BN150" i="2" s="1"/>
  <c r="BK149" i="2"/>
  <c r="AZ149" i="2"/>
  <c r="BJ39" i="2"/>
  <c r="BK39" i="2" s="1"/>
  <c r="AZ175" i="2"/>
  <c r="BG99" i="2"/>
  <c r="BA24" i="2"/>
  <c r="BI62" i="2"/>
  <c r="BJ62" i="2" s="1"/>
  <c r="BK62" i="2" s="1"/>
  <c r="BL34" i="2"/>
  <c r="BM34" i="2" s="1"/>
  <c r="BN34" i="2" s="1"/>
  <c r="BA34" i="2"/>
  <c r="BI110" i="2"/>
  <c r="BJ110" i="2" s="1"/>
  <c r="BK110" i="2" s="1"/>
  <c r="AZ110" i="2"/>
  <c r="BL130" i="2"/>
  <c r="AY25" i="2"/>
  <c r="AZ153" i="2"/>
  <c r="BI154" i="2"/>
  <c r="BJ74" i="2"/>
  <c r="AZ191" i="2"/>
  <c r="BJ172" i="2"/>
  <c r="BK172" i="2" s="1"/>
  <c r="BI201" i="2"/>
  <c r="BJ201" i="2" s="1"/>
  <c r="BK201" i="2" s="1"/>
  <c r="AZ201" i="2"/>
  <c r="BJ215" i="2"/>
  <c r="BJ223" i="2"/>
  <c r="AZ126" i="2"/>
  <c r="BL57" i="2"/>
  <c r="BM57" i="2" s="1"/>
  <c r="BN57" i="2" s="1"/>
  <c r="BA38" i="2"/>
  <c r="BL239" i="2"/>
  <c r="BM239" i="2" s="1"/>
  <c r="BN239" i="2" s="1"/>
  <c r="BL116" i="2"/>
  <c r="BM116" i="2" s="1"/>
  <c r="BN116" i="2" s="1"/>
  <c r="BM26" i="2"/>
  <c r="BA26" i="2" s="1"/>
  <c r="BN26" i="2"/>
  <c r="BI148" i="2"/>
  <c r="BL177" i="2"/>
  <c r="BI47" i="2"/>
  <c r="BH189" i="2"/>
  <c r="AY189" i="2"/>
  <c r="BI77" i="2"/>
  <c r="BH28" i="2"/>
  <c r="AY28" i="2"/>
  <c r="BI139" i="2"/>
  <c r="BJ139" i="2" s="1"/>
  <c r="BK139" i="2" s="1"/>
  <c r="AZ207" i="2"/>
  <c r="AZ150" i="2"/>
  <c r="BK124" i="2"/>
  <c r="AZ124" i="2"/>
  <c r="BH238" i="2"/>
  <c r="AY238" i="2"/>
  <c r="BI59" i="2"/>
  <c r="BJ59" i="2" s="1"/>
  <c r="BK59" i="2" s="1"/>
  <c r="BM53" i="2"/>
  <c r="BN53" i="2"/>
  <c r="BL23" i="2"/>
  <c r="AZ228" i="2"/>
  <c r="AZ218" i="2"/>
  <c r="AZ134" i="2"/>
  <c r="AZ229" i="2"/>
  <c r="BI56" i="2"/>
  <c r="BJ56" i="2" s="1"/>
  <c r="BK56" i="2" s="1"/>
  <c r="AZ56" i="2"/>
  <c r="BJ51" i="2"/>
  <c r="BN142" i="2"/>
  <c r="BK98" i="2"/>
  <c r="AZ98" i="2"/>
  <c r="BL175" i="2"/>
  <c r="BH63" i="2"/>
  <c r="AY63" i="2"/>
  <c r="BJ73" i="2"/>
  <c r="BK73" i="2" s="1"/>
  <c r="BL31" i="2"/>
  <c r="BM31" i="2" s="1"/>
  <c r="BN31" i="2" s="1"/>
  <c r="BM55" i="2"/>
  <c r="BA55" i="2" s="1"/>
  <c r="BN55" i="2"/>
  <c r="BG80" i="2"/>
  <c r="BA180" i="2"/>
  <c r="AZ222" i="2"/>
  <c r="AZ116" i="2"/>
  <c r="BL219" i="2"/>
  <c r="BM219" i="2" s="1"/>
  <c r="BN219" i="2" s="1"/>
  <c r="BJ227" i="2"/>
  <c r="BK227" i="2" s="1"/>
  <c r="BJ187" i="2"/>
  <c r="BK187" i="2" s="1"/>
  <c r="BM167" i="2"/>
  <c r="BN167" i="2" s="1"/>
  <c r="BH112" i="2"/>
  <c r="AY112" i="2"/>
  <c r="BM160" i="2"/>
  <c r="BA160" i="2" s="1"/>
  <c r="BN160" i="2"/>
  <c r="BL207" i="2"/>
  <c r="BM207" i="2" s="1"/>
  <c r="BN207" i="2" s="1"/>
  <c r="BI127" i="2"/>
  <c r="BJ127" i="2" s="1"/>
  <c r="BK127" i="2" s="1"/>
  <c r="AZ127" i="2"/>
  <c r="AY178" i="2"/>
  <c r="BJ232" i="2"/>
  <c r="BK232" i="2" s="1"/>
  <c r="BA212" i="2"/>
  <c r="BA82" i="2"/>
  <c r="BL5" i="2"/>
  <c r="BK35" i="2"/>
  <c r="AZ35" i="2"/>
  <c r="BL68" i="2"/>
  <c r="BM68" i="2" s="1"/>
  <c r="BA68" i="2"/>
  <c r="BN68" i="2"/>
  <c r="BL228" i="2"/>
  <c r="BL218" i="2"/>
  <c r="AY101" i="2"/>
  <c r="AY224" i="2"/>
  <c r="AZ118" i="2"/>
  <c r="BM41" i="2"/>
  <c r="BA41" i="2" s="1"/>
  <c r="BN41" i="2"/>
  <c r="BJ214" i="2"/>
  <c r="BJ169" i="2"/>
  <c r="BA147" i="2"/>
  <c r="BK143" i="2"/>
  <c r="AZ143" i="2"/>
  <c r="AZ85" i="2"/>
  <c r="BL134" i="2"/>
  <c r="BI226" i="2"/>
  <c r="BJ170" i="2"/>
  <c r="BK170" i="2" s="1"/>
  <c r="BJ131" i="2"/>
  <c r="BH92" i="2"/>
  <c r="AY92" i="2"/>
  <c r="BL222" i="2"/>
  <c r="BM159" i="2"/>
  <c r="BA159" i="2" s="1"/>
  <c r="BN159" i="2"/>
  <c r="BJ136" i="2"/>
  <c r="BI224" i="2"/>
  <c r="AZ219" i="2"/>
  <c r="BH109" i="2"/>
  <c r="AY109" i="2"/>
  <c r="BL164" i="2"/>
  <c r="BN244" i="2"/>
  <c r="BL204" i="2"/>
  <c r="BM204" i="2" s="1"/>
  <c r="BM220" i="2"/>
  <c r="BA220" i="2" s="1"/>
  <c r="BN220" i="2"/>
  <c r="BJ54" i="2"/>
  <c r="BK54" i="2" s="1"/>
  <c r="BJ52" i="2"/>
  <c r="BK125" i="2"/>
  <c r="AZ125" i="2"/>
  <c r="BH128" i="2"/>
  <c r="AY128" i="2"/>
  <c r="AZ232" i="2"/>
  <c r="BL221" i="2"/>
  <c r="BM221" i="2" s="1"/>
  <c r="BJ119" i="2"/>
  <c r="BK119" i="2" s="1"/>
  <c r="BJ21" i="2"/>
  <c r="BK21" i="2" s="1"/>
  <c r="BL61" i="2"/>
  <c r="AZ5" i="2"/>
  <c r="BL75" i="2"/>
  <c r="AZ49" i="2"/>
  <c r="AZ111" i="2"/>
  <c r="BM208" i="2"/>
  <c r="BN208" i="2"/>
  <c r="BK102" i="2"/>
  <c r="AZ102" i="2"/>
  <c r="BJ206" i="2"/>
  <c r="BK206" i="2" s="1"/>
  <c r="BL211" i="2"/>
  <c r="BM211" i="2" s="1"/>
  <c r="BA211" i="2"/>
  <c r="BJ90" i="2"/>
  <c r="BK90" i="2" s="1"/>
  <c r="BM240" i="2"/>
  <c r="BN240" i="2" s="1"/>
  <c r="BJ27" i="2"/>
  <c r="BK27" i="2" s="1"/>
  <c r="BK36" i="2"/>
  <c r="AZ36" i="2"/>
  <c r="BL111" i="2"/>
  <c r="BI181" i="2"/>
  <c r="BL106" i="2"/>
  <c r="BM46" i="2"/>
  <c r="BA46" i="2" s="1"/>
  <c r="BG40" i="2"/>
  <c r="BL20" i="2"/>
  <c r="AY69" i="2"/>
  <c r="BA208" i="2"/>
  <c r="BJ155" i="2"/>
  <c r="BI72" i="2"/>
  <c r="BJ72" i="2" s="1"/>
  <c r="BK72" i="2" s="1"/>
  <c r="AZ72" i="2"/>
  <c r="BI32" i="2"/>
  <c r="BJ32" i="2" s="1"/>
  <c r="BK32" i="2" s="1"/>
  <c r="AZ32" i="2"/>
  <c r="BH137" i="2"/>
  <c r="AY137" i="2"/>
  <c r="BM242" i="2"/>
  <c r="BA242" i="2" s="1"/>
  <c r="BJ196" i="2"/>
  <c r="BM22" i="2"/>
  <c r="BA22" i="2" s="1"/>
  <c r="BN22" i="2"/>
  <c r="BM140" i="2"/>
  <c r="BA140" i="2" s="1"/>
  <c r="BN140" i="2"/>
  <c r="BG117" i="2"/>
  <c r="BJ184" i="2"/>
  <c r="BK184" i="2" s="1"/>
  <c r="BI188" i="2"/>
  <c r="BJ188" i="2" s="1"/>
  <c r="BK188" i="2" s="1"/>
  <c r="AZ188" i="2"/>
  <c r="BM9" i="2"/>
  <c r="BN9" i="2" s="1"/>
  <c r="BM50" i="2"/>
  <c r="BN50" i="2" s="1"/>
  <c r="BI193" i="2"/>
  <c r="BI163" i="2"/>
  <c r="BI185" i="2"/>
  <c r="BJ185" i="2" s="1"/>
  <c r="BK185" i="2" s="1"/>
  <c r="BK86" i="2"/>
  <c r="AZ86" i="2"/>
  <c r="BL199" i="2"/>
  <c r="BM199" i="2" s="1"/>
  <c r="BN199" i="2" s="1"/>
  <c r="AZ105" i="2"/>
  <c r="BJ241" i="2"/>
  <c r="BI25" i="2"/>
  <c r="BL115" i="2"/>
  <c r="BM146" i="2"/>
  <c r="BA146" i="2" s="1"/>
  <c r="BN146" i="2"/>
  <c r="BA50" i="2"/>
  <c r="BL49" i="2"/>
  <c r="BK194" i="2"/>
  <c r="AZ194" i="2"/>
  <c r="BJ144" i="2"/>
  <c r="BK144" i="2" s="1"/>
  <c r="BH197" i="2"/>
  <c r="AY197" i="2"/>
  <c r="BK42" i="2"/>
  <c r="AZ42" i="2"/>
  <c r="BK209" i="2"/>
  <c r="AZ209" i="2"/>
  <c r="AZ45" i="2"/>
  <c r="BL85" i="2"/>
  <c r="BM85" i="2" s="1"/>
  <c r="AY4" i="2"/>
  <c r="BM192" i="2"/>
  <c r="BA192" i="2" s="1"/>
  <c r="BG216" i="2"/>
  <c r="BH216" i="2" s="1"/>
  <c r="BK30" i="2"/>
  <c r="AZ30" i="2"/>
  <c r="BL191" i="2"/>
  <c r="BH3" i="2"/>
  <c r="AY3" i="2"/>
  <c r="BL108" i="2"/>
  <c r="AZ20" i="2"/>
  <c r="BM79" i="2"/>
  <c r="BA79" i="2" s="1"/>
  <c r="BN79" i="2"/>
  <c r="AZ106" i="2"/>
  <c r="BL6" i="2"/>
  <c r="AY216" i="2"/>
  <c r="BJ157" i="2"/>
  <c r="BK157" i="2" s="1"/>
  <c r="BA97" i="2"/>
  <c r="BL123" i="2"/>
  <c r="BM123" i="2" s="1"/>
  <c r="BN123" i="2" s="1"/>
  <c r="BL10" i="2"/>
  <c r="BM10" i="2" s="1"/>
  <c r="AY226" i="2"/>
  <c r="AY213" i="2"/>
  <c r="BN29" i="2"/>
  <c r="BL182" i="2"/>
  <c r="AZ14" i="2"/>
  <c r="AZ11" i="2"/>
  <c r="AZ135" i="2"/>
  <c r="BA65" i="2"/>
  <c r="BL153" i="2"/>
  <c r="BN180" i="2"/>
  <c r="BJ13" i="2"/>
  <c r="AY154" i="2"/>
  <c r="BA7" i="2"/>
  <c r="AZ21" i="2"/>
  <c r="BI60" i="2"/>
  <c r="BJ60" i="2" s="1"/>
  <c r="BK60" i="2" s="1"/>
  <c r="BH78" i="2"/>
  <c r="AY78" i="2"/>
  <c r="BJ168" i="2"/>
  <c r="BI58" i="2"/>
  <c r="BJ58" i="2" s="1"/>
  <c r="BK58" i="2" s="1"/>
  <c r="BL179" i="2"/>
  <c r="BL237" i="2"/>
  <c r="AY47" i="2"/>
  <c r="AZ187" i="2" l="1"/>
  <c r="AZ76" i="2"/>
  <c r="BA120" i="2"/>
  <c r="BA9" i="2"/>
  <c r="BN10" i="2"/>
  <c r="BA219" i="2"/>
  <c r="AZ19" i="2"/>
  <c r="BN126" i="2"/>
  <c r="AZ27" i="2"/>
  <c r="BA199" i="2"/>
  <c r="BA165" i="2"/>
  <c r="BA167" i="2"/>
  <c r="AZ172" i="2"/>
  <c r="AZ54" i="2"/>
  <c r="BN118" i="2"/>
  <c r="BN211" i="2"/>
  <c r="BI67" i="2"/>
  <c r="BJ67" i="2" s="1"/>
  <c r="BK67" i="2" s="1"/>
  <c r="BA204" i="2"/>
  <c r="BA126" i="2"/>
  <c r="BM105" i="2"/>
  <c r="BA105" i="2" s="1"/>
  <c r="BM182" i="2"/>
  <c r="BA182" i="2" s="1"/>
  <c r="BN182" i="2"/>
  <c r="BL188" i="2"/>
  <c r="BM222" i="2"/>
  <c r="BA222" i="2" s="1"/>
  <c r="BN222" i="2"/>
  <c r="BM218" i="2"/>
  <c r="BN218" i="2"/>
  <c r="BI112" i="2"/>
  <c r="BJ112" i="2" s="1"/>
  <c r="BK112" i="2" s="1"/>
  <c r="BI63" i="2"/>
  <c r="BJ63" i="2" s="1"/>
  <c r="BK63" i="2" s="1"/>
  <c r="BL201" i="2"/>
  <c r="BM201" i="2" s="1"/>
  <c r="BN201" i="2" s="1"/>
  <c r="BL39" i="2"/>
  <c r="BL122" i="2"/>
  <c r="AZ156" i="2"/>
  <c r="BK93" i="2"/>
  <c r="AZ93" i="2"/>
  <c r="BK158" i="2"/>
  <c r="AZ158" i="2"/>
  <c r="BM135" i="2"/>
  <c r="BA135" i="2" s="1"/>
  <c r="BN135" i="2"/>
  <c r="BL19" i="2"/>
  <c r="BK168" i="2"/>
  <c r="AZ168" i="2"/>
  <c r="BN192" i="2"/>
  <c r="BJ25" i="2"/>
  <c r="BN242" i="2"/>
  <c r="BL206" i="2"/>
  <c r="BM164" i="2"/>
  <c r="BA164" i="2" s="1"/>
  <c r="BL143" i="2"/>
  <c r="BM143" i="2" s="1"/>
  <c r="BA143" i="2"/>
  <c r="BN143" i="2"/>
  <c r="BA218" i="2"/>
  <c r="BN232" i="2"/>
  <c r="BH80" i="2"/>
  <c r="AY80" i="2"/>
  <c r="BM175" i="2"/>
  <c r="BA175" i="2" s="1"/>
  <c r="BN175" i="2"/>
  <c r="BL124" i="2"/>
  <c r="BM124" i="2" s="1"/>
  <c r="BN124" i="2" s="1"/>
  <c r="BI189" i="2"/>
  <c r="BJ189" i="2" s="1"/>
  <c r="BK189" i="2" s="1"/>
  <c r="BA239" i="2"/>
  <c r="BL110" i="2"/>
  <c r="BM110" i="2" s="1"/>
  <c r="BN110" i="2" s="1"/>
  <c r="BA110" i="2"/>
  <c r="BK121" i="2"/>
  <c r="AZ121" i="2"/>
  <c r="BJ202" i="2"/>
  <c r="BK33" i="2"/>
  <c r="AZ33" i="2"/>
  <c r="BN69" i="2"/>
  <c r="BL89" i="2"/>
  <c r="BM89" i="2" s="1"/>
  <c r="BN89" i="2" s="1"/>
  <c r="BM45" i="2"/>
  <c r="BA45" i="2" s="1"/>
  <c r="BA8" i="2"/>
  <c r="BM106" i="2"/>
  <c r="BA106" i="2" s="1"/>
  <c r="BN106" i="2"/>
  <c r="AZ59" i="2"/>
  <c r="BA12" i="2"/>
  <c r="BM61" i="2"/>
  <c r="BA61" i="2" s="1"/>
  <c r="BN61" i="2"/>
  <c r="BJ163" i="2"/>
  <c r="BK163" i="2" s="1"/>
  <c r="BK52" i="2"/>
  <c r="AZ52" i="2"/>
  <c r="BL232" i="2"/>
  <c r="BM232" i="2" s="1"/>
  <c r="BJ47" i="2"/>
  <c r="BK47" i="2" s="1"/>
  <c r="BL173" i="2"/>
  <c r="BM173" i="2" s="1"/>
  <c r="BN173" i="2"/>
  <c r="AZ144" i="2"/>
  <c r="BI78" i="2"/>
  <c r="BJ78" i="2" s="1"/>
  <c r="BK78" i="2" s="1"/>
  <c r="AZ78" i="2"/>
  <c r="AZ157" i="2"/>
  <c r="BK241" i="2"/>
  <c r="AZ241" i="2"/>
  <c r="BL36" i="2"/>
  <c r="BM36" i="2" s="1"/>
  <c r="BN36" i="2" s="1"/>
  <c r="BL102" i="2"/>
  <c r="BM102" i="2" s="1"/>
  <c r="BI109" i="2"/>
  <c r="BJ109" i="2" s="1"/>
  <c r="BK109" i="2" s="1"/>
  <c r="BM23" i="2"/>
  <c r="BA23" i="2" s="1"/>
  <c r="BN23" i="2"/>
  <c r="AZ47" i="2"/>
  <c r="BL83" i="2"/>
  <c r="BJ178" i="2"/>
  <c r="BK178" i="2" s="1"/>
  <c r="BL230" i="2"/>
  <c r="BN85" i="2"/>
  <c r="BN16" i="2"/>
  <c r="BI235" i="2"/>
  <c r="AZ101" i="2"/>
  <c r="AZ227" i="2"/>
  <c r="BK51" i="2"/>
  <c r="AZ51" i="2"/>
  <c r="BL69" i="2"/>
  <c r="BM69" i="2" s="1"/>
  <c r="BA69" i="2"/>
  <c r="BL35" i="2"/>
  <c r="BM35" i="2" s="1"/>
  <c r="BN35" i="2"/>
  <c r="BA10" i="2"/>
  <c r="BL86" i="2"/>
  <c r="BM86" i="2" s="1"/>
  <c r="BA86" i="2"/>
  <c r="AZ28" i="2"/>
  <c r="BI28" i="2"/>
  <c r="BJ28" i="2" s="1"/>
  <c r="BK28" i="2" s="1"/>
  <c r="BL42" i="2"/>
  <c r="BM42" i="2" s="1"/>
  <c r="BA42" i="2"/>
  <c r="BK196" i="2"/>
  <c r="AZ196" i="2"/>
  <c r="BM115" i="2"/>
  <c r="BA115" i="2" s="1"/>
  <c r="BN115" i="2"/>
  <c r="BL243" i="2"/>
  <c r="BM243" i="2" s="1"/>
  <c r="AZ90" i="2"/>
  <c r="BL144" i="2"/>
  <c r="BM144" i="2" s="1"/>
  <c r="BL21" i="2"/>
  <c r="BM21" i="2" s="1"/>
  <c r="BN21" i="2" s="1"/>
  <c r="BI92" i="2"/>
  <c r="BL172" i="2"/>
  <c r="BM172" i="2" s="1"/>
  <c r="BN172" i="2" s="1"/>
  <c r="BM153" i="2"/>
  <c r="BA153" i="2" s="1"/>
  <c r="BM108" i="2"/>
  <c r="BA108" i="2" s="1"/>
  <c r="BN108" i="2"/>
  <c r="BL194" i="2"/>
  <c r="BM194" i="2" s="1"/>
  <c r="AZ184" i="2"/>
  <c r="BJ193" i="2"/>
  <c r="BK193" i="2" s="1"/>
  <c r="BH117" i="2"/>
  <c r="AY117" i="2"/>
  <c r="BI137" i="2"/>
  <c r="BJ137" i="2" s="1"/>
  <c r="BK137" i="2" s="1"/>
  <c r="BL119" i="2"/>
  <c r="BM119" i="2" s="1"/>
  <c r="BA119" i="2"/>
  <c r="BL54" i="2"/>
  <c r="BM54" i="2" s="1"/>
  <c r="BN54" i="2" s="1"/>
  <c r="BK131" i="2"/>
  <c r="AZ131" i="2"/>
  <c r="BK169" i="2"/>
  <c r="AZ169" i="2"/>
  <c r="BL187" i="2"/>
  <c r="BL98" i="2"/>
  <c r="BM98" i="2" s="1"/>
  <c r="BN98" i="2"/>
  <c r="BA57" i="2"/>
  <c r="BA150" i="2"/>
  <c r="AZ83" i="2"/>
  <c r="BI231" i="2"/>
  <c r="BJ231" i="2" s="1"/>
  <c r="BK231" i="2" s="1"/>
  <c r="BN204" i="2"/>
  <c r="BN12" i="2"/>
  <c r="BI44" i="2"/>
  <c r="BJ44" i="2" s="1"/>
  <c r="BK44" i="2" s="1"/>
  <c r="AZ44" i="2"/>
  <c r="AZ16" i="2"/>
  <c r="BA81" i="2"/>
  <c r="BL101" i="2"/>
  <c r="AZ170" i="2"/>
  <c r="AZ206" i="2"/>
  <c r="BL138" i="2"/>
  <c r="BM138" i="2" s="1"/>
  <c r="BN138" i="2"/>
  <c r="BM191" i="2"/>
  <c r="BA191" i="2" s="1"/>
  <c r="BN191" i="2"/>
  <c r="BA207" i="2"/>
  <c r="AZ69" i="2"/>
  <c r="BM75" i="2"/>
  <c r="BA75" i="2" s="1"/>
  <c r="BN75" i="2"/>
  <c r="BL2" i="2"/>
  <c r="BM2" i="2" s="1"/>
  <c r="BL58" i="2"/>
  <c r="BL30" i="2"/>
  <c r="BM30" i="2" s="1"/>
  <c r="BN30" i="2" s="1"/>
  <c r="BM5" i="2"/>
  <c r="BA5" i="2" s="1"/>
  <c r="BN5" i="2"/>
  <c r="AZ58" i="2"/>
  <c r="BL125" i="2"/>
  <c r="BM125" i="2" s="1"/>
  <c r="BN125" i="2" s="1"/>
  <c r="BA125" i="2"/>
  <c r="BM20" i="2"/>
  <c r="BA20" i="2" s="1"/>
  <c r="BN20" i="2"/>
  <c r="BM228" i="2"/>
  <c r="BA228" i="2" s="1"/>
  <c r="AZ39" i="2"/>
  <c r="AZ162" i="2"/>
  <c r="BA149" i="2"/>
  <c r="BL149" i="2"/>
  <c r="BM149" i="2" s="1"/>
  <c r="BN149" i="2"/>
  <c r="BL151" i="2"/>
  <c r="BJ4" i="2"/>
  <c r="BK4" i="2" s="1"/>
  <c r="BL71" i="2"/>
  <c r="BM237" i="2"/>
  <c r="BA237" i="2" s="1"/>
  <c r="BN237" i="2"/>
  <c r="AZ60" i="2"/>
  <c r="AZ73" i="2"/>
  <c r="BA85" i="2"/>
  <c r="BH40" i="2"/>
  <c r="AY40" i="2"/>
  <c r="BL27" i="2"/>
  <c r="BM27" i="2" s="1"/>
  <c r="BN27" i="2" s="1"/>
  <c r="BA27" i="2"/>
  <c r="BN221" i="2"/>
  <c r="BJ224" i="2"/>
  <c r="BK224" i="2" s="1"/>
  <c r="BM177" i="2"/>
  <c r="BA177" i="2" s="1"/>
  <c r="BK74" i="2"/>
  <c r="AZ74" i="2"/>
  <c r="BL62" i="2"/>
  <c r="BM62" i="2" s="1"/>
  <c r="BJ87" i="2"/>
  <c r="BK87" i="2" s="1"/>
  <c r="BL14" i="2"/>
  <c r="BM14" i="2" s="1"/>
  <c r="BN14" i="2" s="1"/>
  <c r="BL16" i="2"/>
  <c r="BM16" i="2" s="1"/>
  <c r="BA16" i="2"/>
  <c r="BH88" i="2"/>
  <c r="AY88" i="2"/>
  <c r="BA244" i="2"/>
  <c r="BM179" i="2"/>
  <c r="BA179" i="2" s="1"/>
  <c r="BN179" i="2"/>
  <c r="BL157" i="2"/>
  <c r="BM157" i="2" s="1"/>
  <c r="BL139" i="2"/>
  <c r="BM139" i="2" s="1"/>
  <c r="BJ154" i="2"/>
  <c r="BK154" i="2" s="1"/>
  <c r="BL161" i="2"/>
  <c r="BM161" i="2" s="1"/>
  <c r="BL43" i="2"/>
  <c r="BM43" i="2" s="1"/>
  <c r="BN43" i="2" s="1"/>
  <c r="BA43" i="2"/>
  <c r="BL209" i="2"/>
  <c r="BM209" i="2" s="1"/>
  <c r="BN209" i="2" s="1"/>
  <c r="BK136" i="2"/>
  <c r="AZ136" i="2"/>
  <c r="BJ226" i="2"/>
  <c r="BL73" i="2"/>
  <c r="BL59" i="2"/>
  <c r="BK223" i="2"/>
  <c r="AZ223" i="2"/>
  <c r="BL186" i="2"/>
  <c r="BL162" i="2"/>
  <c r="BK107" i="2"/>
  <c r="AZ107" i="2"/>
  <c r="BI95" i="2"/>
  <c r="BJ213" i="2"/>
  <c r="BK213" i="2" s="1"/>
  <c r="AZ43" i="2"/>
  <c r="BM229" i="2"/>
  <c r="BA229" i="2" s="1"/>
  <c r="BN229" i="2"/>
  <c r="BM6" i="2"/>
  <c r="BA6" i="2" s="1"/>
  <c r="BN6" i="2"/>
  <c r="BL72" i="2"/>
  <c r="BL90" i="2"/>
  <c r="BL56" i="2"/>
  <c r="BM56" i="2" s="1"/>
  <c r="BN56" i="2" s="1"/>
  <c r="BH99" i="2"/>
  <c r="AY99" i="2"/>
  <c r="AZ186" i="2"/>
  <c r="BL176" i="2"/>
  <c r="AZ213" i="2"/>
  <c r="BI195" i="2"/>
  <c r="BJ195" i="2" s="1"/>
  <c r="BK195" i="2" s="1"/>
  <c r="BA145" i="2"/>
  <c r="BJ181" i="2"/>
  <c r="BK181" i="2" s="1"/>
  <c r="BI128" i="2"/>
  <c r="BJ128" i="2" s="1"/>
  <c r="BK128" i="2" s="1"/>
  <c r="AZ128" i="2"/>
  <c r="BM134" i="2"/>
  <c r="BA134" i="2" s="1"/>
  <c r="BK215" i="2"/>
  <c r="AZ215" i="2"/>
  <c r="BM130" i="2"/>
  <c r="BN130" i="2" s="1"/>
  <c r="BM100" i="2"/>
  <c r="BA100" i="2" s="1"/>
  <c r="BN100" i="2"/>
  <c r="BK113" i="2"/>
  <c r="AZ113" i="2"/>
  <c r="AZ176" i="2"/>
  <c r="BL217" i="2"/>
  <c r="BM217" i="2" s="1"/>
  <c r="BN217" i="2" s="1"/>
  <c r="BA217" i="2"/>
  <c r="BK66" i="2"/>
  <c r="AZ66" i="2"/>
  <c r="BA205" i="2"/>
  <c r="BL185" i="2"/>
  <c r="BA240" i="2"/>
  <c r="BK155" i="2"/>
  <c r="AZ155" i="2"/>
  <c r="BI238" i="2"/>
  <c r="BJ238" i="2" s="1"/>
  <c r="BK238" i="2" s="1"/>
  <c r="AZ238" i="2"/>
  <c r="BJ77" i="2"/>
  <c r="BA116" i="2"/>
  <c r="BM203" i="2"/>
  <c r="BN203" i="2" s="1"/>
  <c r="BL156" i="2"/>
  <c r="BM156" i="2" s="1"/>
  <c r="BN156" i="2" s="1"/>
  <c r="BL76" i="2"/>
  <c r="BI166" i="2"/>
  <c r="BJ166" i="2" s="1"/>
  <c r="BK166" i="2" s="1"/>
  <c r="AZ166" i="2"/>
  <c r="BK13" i="2"/>
  <c r="AZ13" i="2"/>
  <c r="BA123" i="2"/>
  <c r="BI216" i="2"/>
  <c r="BI197" i="2"/>
  <c r="BJ197" i="2" s="1"/>
  <c r="BK197" i="2" s="1"/>
  <c r="AZ185" i="2"/>
  <c r="BM111" i="2"/>
  <c r="BA111" i="2" s="1"/>
  <c r="BL184" i="2"/>
  <c r="BM184" i="2" s="1"/>
  <c r="BL60" i="2"/>
  <c r="BM60" i="2" s="1"/>
  <c r="BA60" i="2"/>
  <c r="BI3" i="2"/>
  <c r="BJ3" i="2" s="1"/>
  <c r="BK3" i="2" s="1"/>
  <c r="BM49" i="2"/>
  <c r="BA49" i="2" s="1"/>
  <c r="BN49" i="2"/>
  <c r="BL32" i="2"/>
  <c r="BM32" i="2" s="1"/>
  <c r="BN32" i="2" s="1"/>
  <c r="BN46" i="2"/>
  <c r="BA221" i="2"/>
  <c r="BL170" i="2"/>
  <c r="BK214" i="2"/>
  <c r="AZ214" i="2"/>
  <c r="BL127" i="2"/>
  <c r="BL227" i="2"/>
  <c r="BA31" i="2"/>
  <c r="AZ139" i="2"/>
  <c r="BJ148" i="2"/>
  <c r="AZ154" i="2"/>
  <c r="AZ62" i="2"/>
  <c r="BK91" i="2"/>
  <c r="AZ91" i="2"/>
  <c r="BL132" i="2"/>
  <c r="BM132" i="2" s="1"/>
  <c r="BN132" i="2" s="1"/>
  <c r="AZ161" i="2"/>
  <c r="BA70" i="2"/>
  <c r="BN152" i="2"/>
  <c r="BN8" i="2"/>
  <c r="BA37" i="2"/>
  <c r="AZ119" i="2"/>
  <c r="AZ178" i="2" l="1"/>
  <c r="BN60" i="2"/>
  <c r="BN119" i="2"/>
  <c r="BN134" i="2"/>
  <c r="BA172" i="2"/>
  <c r="BN144" i="2"/>
  <c r="BN111" i="2"/>
  <c r="BA138" i="2"/>
  <c r="BN102" i="2"/>
  <c r="BN45" i="2"/>
  <c r="BA139" i="2"/>
  <c r="AZ181" i="2"/>
  <c r="AZ195" i="2"/>
  <c r="BN139" i="2"/>
  <c r="BN157" i="2"/>
  <c r="AZ224" i="2"/>
  <c r="AZ193" i="2"/>
  <c r="BN2" i="2"/>
  <c r="BN86" i="2"/>
  <c r="BA102" i="2"/>
  <c r="BA124" i="2"/>
  <c r="BL137" i="2"/>
  <c r="BM137" i="2" s="1"/>
  <c r="BI80" i="2"/>
  <c r="BJ80" i="2" s="1"/>
  <c r="BK80" i="2" s="1"/>
  <c r="BA130" i="2"/>
  <c r="BA157" i="2"/>
  <c r="BL231" i="2"/>
  <c r="BL215" i="2"/>
  <c r="BM215" i="2" s="1"/>
  <c r="BN215" i="2"/>
  <c r="BL4" i="2"/>
  <c r="BA2" i="2"/>
  <c r="AZ231" i="2"/>
  <c r="BA203" i="2"/>
  <c r="BI40" i="2"/>
  <c r="BJ40" i="2" s="1"/>
  <c r="BK40" i="2" s="1"/>
  <c r="AZ40" i="2"/>
  <c r="BA184" i="2"/>
  <c r="BL223" i="2"/>
  <c r="BM223" i="2" s="1"/>
  <c r="BL131" i="2"/>
  <c r="BM131" i="2" s="1"/>
  <c r="AZ67" i="2"/>
  <c r="BL214" i="2"/>
  <c r="BM214" i="2" s="1"/>
  <c r="BN214" i="2" s="1"/>
  <c r="BL3" i="2"/>
  <c r="BM185" i="2"/>
  <c r="BA185" i="2" s="1"/>
  <c r="BN185" i="2"/>
  <c r="BM162" i="2"/>
  <c r="BA162" i="2" s="1"/>
  <c r="BN162" i="2"/>
  <c r="BN161" i="2"/>
  <c r="BM187" i="2"/>
  <c r="BA187" i="2" s="1"/>
  <c r="BN187" i="2"/>
  <c r="AZ137" i="2"/>
  <c r="BN153" i="2"/>
  <c r="BN243" i="2"/>
  <c r="BM83" i="2"/>
  <c r="BN83" i="2"/>
  <c r="BL241" i="2"/>
  <c r="BM241" i="2" s="1"/>
  <c r="BN241" i="2"/>
  <c r="BL121" i="2"/>
  <c r="BM121" i="2" s="1"/>
  <c r="BN121" i="2"/>
  <c r="BN184" i="2"/>
  <c r="AZ63" i="2"/>
  <c r="BN105" i="2"/>
  <c r="BL112" i="2"/>
  <c r="BM112" i="2" s="1"/>
  <c r="BN112" i="2" s="1"/>
  <c r="BA112" i="2"/>
  <c r="BI99" i="2"/>
  <c r="BJ99" i="2" s="1"/>
  <c r="BK99" i="2" s="1"/>
  <c r="BL74" i="2"/>
  <c r="BM74" i="2" s="1"/>
  <c r="BN74" i="2" s="1"/>
  <c r="BA74" i="2"/>
  <c r="BA32" i="2"/>
  <c r="BL166" i="2"/>
  <c r="BL238" i="2"/>
  <c r="BM238" i="2" s="1"/>
  <c r="BN238" i="2" s="1"/>
  <c r="BL128" i="2"/>
  <c r="BM128" i="2" s="1"/>
  <c r="BN128" i="2" s="1"/>
  <c r="BA56" i="2"/>
  <c r="BL213" i="2"/>
  <c r="BA161" i="2"/>
  <c r="BI88" i="2"/>
  <c r="BJ88" i="2" s="1"/>
  <c r="BK88" i="2" s="1"/>
  <c r="AZ88" i="2"/>
  <c r="BN177" i="2"/>
  <c r="BA54" i="2"/>
  <c r="BN194" i="2"/>
  <c r="BA21" i="2"/>
  <c r="BN42" i="2"/>
  <c r="BA35" i="2"/>
  <c r="BM230" i="2"/>
  <c r="BA230" i="2" s="1"/>
  <c r="BN230" i="2"/>
  <c r="BA173" i="2"/>
  <c r="BN164" i="2"/>
  <c r="BL168" i="2"/>
  <c r="BM168" i="2" s="1"/>
  <c r="BN168" i="2"/>
  <c r="AZ112" i="2"/>
  <c r="BL13" i="2"/>
  <c r="BM13" i="2" s="1"/>
  <c r="BN13" i="2" s="1"/>
  <c r="BL163" i="2"/>
  <c r="BM59" i="2"/>
  <c r="BA59" i="2" s="1"/>
  <c r="BN59" i="2"/>
  <c r="BL196" i="2"/>
  <c r="BM196" i="2" s="1"/>
  <c r="AZ189" i="2"/>
  <c r="BA132" i="2"/>
  <c r="BM227" i="2"/>
  <c r="BN227" i="2" s="1"/>
  <c r="BM76" i="2"/>
  <c r="BA76" i="2" s="1"/>
  <c r="BN76" i="2"/>
  <c r="BM73" i="2"/>
  <c r="BN73" i="2"/>
  <c r="BL33" i="2"/>
  <c r="BM33" i="2" s="1"/>
  <c r="BN33" i="2"/>
  <c r="BM19" i="2"/>
  <c r="BN19" i="2" s="1"/>
  <c r="BM39" i="2"/>
  <c r="BA39" i="2" s="1"/>
  <c r="BM188" i="2"/>
  <c r="BN188" i="2"/>
  <c r="BL158" i="2"/>
  <c r="BM158" i="2" s="1"/>
  <c r="BN158" i="2"/>
  <c r="BM170" i="2"/>
  <c r="BA170" i="2" s="1"/>
  <c r="BN170" i="2"/>
  <c r="BL52" i="2"/>
  <c r="BM52" i="2" s="1"/>
  <c r="BN52" i="2" s="1"/>
  <c r="BK148" i="2"/>
  <c r="AZ148" i="2"/>
  <c r="BL189" i="2"/>
  <c r="BJ92" i="2"/>
  <c r="AZ109" i="2"/>
  <c r="AZ87" i="2"/>
  <c r="BL113" i="2"/>
  <c r="BM113" i="2" s="1"/>
  <c r="BN113" i="2"/>
  <c r="BL181" i="2"/>
  <c r="BJ95" i="2"/>
  <c r="BA73" i="2"/>
  <c r="BL44" i="2"/>
  <c r="BM44" i="2" s="1"/>
  <c r="BA194" i="2"/>
  <c r="BM206" i="2"/>
  <c r="BA206" i="2" s="1"/>
  <c r="BN206" i="2"/>
  <c r="BA188" i="2"/>
  <c r="BL63" i="2"/>
  <c r="BM63" i="2" s="1"/>
  <c r="BL93" i="2"/>
  <c r="BM93" i="2" s="1"/>
  <c r="BA93" i="2"/>
  <c r="BN93" i="2"/>
  <c r="BM122" i="2"/>
  <c r="BA122" i="2" s="1"/>
  <c r="BN122" i="2"/>
  <c r="BN62" i="2"/>
  <c r="BM127" i="2"/>
  <c r="BA127" i="2" s="1"/>
  <c r="BN127" i="2"/>
  <c r="BL197" i="2"/>
  <c r="BM197" i="2" s="1"/>
  <c r="BL155" i="2"/>
  <c r="BM155" i="2" s="1"/>
  <c r="BM90" i="2"/>
  <c r="BA90" i="2" s="1"/>
  <c r="BN90" i="2"/>
  <c r="BL154" i="2"/>
  <c r="BA30" i="2"/>
  <c r="BA144" i="2"/>
  <c r="BL178" i="2"/>
  <c r="BA36" i="2"/>
  <c r="BL47" i="2"/>
  <c r="BM47" i="2" s="1"/>
  <c r="BN47" i="2" s="1"/>
  <c r="BK202" i="2"/>
  <c r="AZ202" i="2"/>
  <c r="BA201" i="2"/>
  <c r="AZ163" i="2"/>
  <c r="BJ216" i="2"/>
  <c r="BK216" i="2" s="1"/>
  <c r="BL136" i="2"/>
  <c r="BM136" i="2" s="1"/>
  <c r="BN136" i="2"/>
  <c r="BM71" i="2"/>
  <c r="BA71" i="2" s="1"/>
  <c r="BM176" i="2"/>
  <c r="BA176" i="2" s="1"/>
  <c r="BN176" i="2"/>
  <c r="BL87" i="2"/>
  <c r="BA243" i="2"/>
  <c r="BK25" i="2"/>
  <c r="AZ25" i="2"/>
  <c r="BM186" i="2"/>
  <c r="BA186" i="2" s="1"/>
  <c r="BN186" i="2"/>
  <c r="BA209" i="2"/>
  <c r="BL169" i="2"/>
  <c r="BM169" i="2" s="1"/>
  <c r="BN169" i="2"/>
  <c r="BI117" i="2"/>
  <c r="BJ117" i="2" s="1"/>
  <c r="BK117" i="2" s="1"/>
  <c r="BL66" i="2"/>
  <c r="BM66" i="2" s="1"/>
  <c r="BN66" i="2"/>
  <c r="BA62" i="2"/>
  <c r="BM101" i="2"/>
  <c r="BA101" i="2" s="1"/>
  <c r="BN101" i="2"/>
  <c r="BJ235" i="2"/>
  <c r="BL78" i="2"/>
  <c r="BK77" i="2"/>
  <c r="AZ77" i="2"/>
  <c r="BM151" i="2"/>
  <c r="BA151" i="2" s="1"/>
  <c r="BN151" i="2"/>
  <c r="BL193" i="2"/>
  <c r="BM193" i="2" s="1"/>
  <c r="BN193" i="2" s="1"/>
  <c r="BL109" i="2"/>
  <c r="BA89" i="2"/>
  <c r="BL67" i="2"/>
  <c r="BM67" i="2" s="1"/>
  <c r="BN67" i="2" s="1"/>
  <c r="BL91" i="2"/>
  <c r="BM91" i="2" s="1"/>
  <c r="BN91" i="2" s="1"/>
  <c r="BA91" i="2"/>
  <c r="AZ3" i="2"/>
  <c r="AZ197" i="2"/>
  <c r="BA156" i="2"/>
  <c r="BL195" i="2"/>
  <c r="BM195" i="2" s="1"/>
  <c r="BN195" i="2" s="1"/>
  <c r="BM72" i="2"/>
  <c r="BA72" i="2" s="1"/>
  <c r="BN72" i="2"/>
  <c r="BL107" i="2"/>
  <c r="BM107" i="2" s="1"/>
  <c r="BN107" i="2"/>
  <c r="BK226" i="2"/>
  <c r="AZ226" i="2"/>
  <c r="BA14" i="2"/>
  <c r="BL224" i="2"/>
  <c r="BN228" i="2"/>
  <c r="BM58" i="2"/>
  <c r="BA58" i="2" s="1"/>
  <c r="BN58" i="2"/>
  <c r="BA98" i="2"/>
  <c r="BL28" i="2"/>
  <c r="BL51" i="2"/>
  <c r="BM51" i="2" s="1"/>
  <c r="BN51" i="2" s="1"/>
  <c r="BA83" i="2"/>
  <c r="BA232" i="2"/>
  <c r="AZ4" i="2"/>
  <c r="BA63" i="2" l="1"/>
  <c r="BA158" i="2"/>
  <c r="BA214" i="2"/>
  <c r="BA19" i="2"/>
  <c r="BN131" i="2"/>
  <c r="BA107" i="2"/>
  <c r="BN196" i="2"/>
  <c r="BA238" i="2"/>
  <c r="AZ117" i="2"/>
  <c r="BN44" i="2"/>
  <c r="BN63" i="2"/>
  <c r="BA196" i="2"/>
  <c r="BN223" i="2"/>
  <c r="BL80" i="2"/>
  <c r="BM80" i="2" s="1"/>
  <c r="BL148" i="2"/>
  <c r="BM148" i="2" s="1"/>
  <c r="BN148" i="2"/>
  <c r="BM166" i="2"/>
  <c r="BA166" i="2" s="1"/>
  <c r="BN166" i="2"/>
  <c r="BM109" i="2"/>
  <c r="BA109" i="2" s="1"/>
  <c r="BA197" i="2"/>
  <c r="BA52" i="2"/>
  <c r="BM4" i="2"/>
  <c r="BA4" i="2" s="1"/>
  <c r="BN4" i="2"/>
  <c r="BA193" i="2"/>
  <c r="BL216" i="2"/>
  <c r="BN137" i="2"/>
  <c r="BN71" i="2"/>
  <c r="BA47" i="2"/>
  <c r="BA155" i="2"/>
  <c r="BM181" i="2"/>
  <c r="BA181" i="2" s="1"/>
  <c r="BN181" i="2"/>
  <c r="BM189" i="2"/>
  <c r="BN189" i="2"/>
  <c r="BN39" i="2"/>
  <c r="BN80" i="2"/>
  <c r="BA121" i="2"/>
  <c r="BA33" i="2"/>
  <c r="BA66" i="2"/>
  <c r="BA215" i="2"/>
  <c r="BA227" i="2"/>
  <c r="BL25" i="2"/>
  <c r="BM25" i="2" s="1"/>
  <c r="BN197" i="2"/>
  <c r="BA51" i="2"/>
  <c r="BL117" i="2"/>
  <c r="BM117" i="2" s="1"/>
  <c r="BN117" i="2" s="1"/>
  <c r="BM154" i="2"/>
  <c r="BA154" i="2" s="1"/>
  <c r="BN154" i="2"/>
  <c r="BA44" i="2"/>
  <c r="BM213" i="2"/>
  <c r="BA213" i="2" s="1"/>
  <c r="BN213" i="2"/>
  <c r="BL99" i="2"/>
  <c r="BM99" i="2" s="1"/>
  <c r="BN99" i="2" s="1"/>
  <c r="BA241" i="2"/>
  <c r="BA223" i="2"/>
  <c r="BK235" i="2"/>
  <c r="AZ235" i="2"/>
  <c r="BL226" i="2"/>
  <c r="BM226" i="2" s="1"/>
  <c r="BA226" i="2"/>
  <c r="BN226" i="2"/>
  <c r="BL77" i="2"/>
  <c r="BM77" i="2" s="1"/>
  <c r="BM87" i="2"/>
  <c r="BA87" i="2" s="1"/>
  <c r="BN87" i="2"/>
  <c r="BM163" i="2"/>
  <c r="BA163" i="2" s="1"/>
  <c r="BN163" i="2"/>
  <c r="AZ99" i="2"/>
  <c r="BM3" i="2"/>
  <c r="BA3" i="2" s="1"/>
  <c r="BN3" i="2"/>
  <c r="BM231" i="2"/>
  <c r="BA231" i="2" s="1"/>
  <c r="BN231" i="2"/>
  <c r="BA168" i="2"/>
  <c r="BA131" i="2"/>
  <c r="BM28" i="2"/>
  <c r="BN28" i="2" s="1"/>
  <c r="BK92" i="2"/>
  <c r="AZ92" i="2"/>
  <c r="AZ80" i="2"/>
  <c r="BM178" i="2"/>
  <c r="BA178" i="2" s="1"/>
  <c r="BN178" i="2"/>
  <c r="BA195" i="2"/>
  <c r="BA136" i="2"/>
  <c r="BA113" i="2"/>
  <c r="BA137" i="2"/>
  <c r="BM224" i="2"/>
  <c r="BA224" i="2" s="1"/>
  <c r="BL88" i="2"/>
  <c r="BM88" i="2" s="1"/>
  <c r="BN88" i="2" s="1"/>
  <c r="BA28" i="2"/>
  <c r="BA67" i="2"/>
  <c r="BM78" i="2"/>
  <c r="BA78" i="2" s="1"/>
  <c r="BN78" i="2"/>
  <c r="BA169" i="2"/>
  <c r="BL202" i="2"/>
  <c r="BM202" i="2" s="1"/>
  <c r="BN202" i="2"/>
  <c r="BN155" i="2"/>
  <c r="BK95" i="2"/>
  <c r="AZ95" i="2"/>
  <c r="BA189" i="2"/>
  <c r="BA13" i="2"/>
  <c r="BA128" i="2"/>
  <c r="BL40" i="2"/>
  <c r="BM40" i="2" s="1"/>
  <c r="BN40" i="2" s="1"/>
  <c r="AZ216" i="2"/>
  <c r="BA99" i="2" l="1"/>
  <c r="BA77" i="2"/>
  <c r="BA148" i="2"/>
  <c r="BA40" i="2"/>
  <c r="BN77" i="2"/>
  <c r="BA117" i="2"/>
  <c r="BA80" i="2"/>
  <c r="BL235" i="2"/>
  <c r="BM235" i="2" s="1"/>
  <c r="BN235" i="2" s="1"/>
  <c r="BA88" i="2"/>
  <c r="BM216" i="2"/>
  <c r="BA216" i="2" s="1"/>
  <c r="BN25" i="2"/>
  <c r="BA202" i="2"/>
  <c r="BL92" i="2"/>
  <c r="BM92" i="2" s="1"/>
  <c r="BN92" i="2" s="1"/>
  <c r="BL95" i="2"/>
  <c r="BM95" i="2" s="1"/>
  <c r="BN95" i="2" s="1"/>
  <c r="BA95" i="2"/>
  <c r="BN224" i="2"/>
  <c r="BA25" i="2"/>
  <c r="BN109" i="2"/>
  <c r="BN216" i="2" l="1"/>
  <c r="BA235" i="2"/>
  <c r="BA92" i="2"/>
  <c r="M255" i="1" l="1"/>
  <c r="M254" i="1"/>
  <c r="M253" i="1"/>
  <c r="M252" i="1"/>
  <c r="M251" i="1"/>
  <c r="M250" i="1"/>
  <c r="M249" i="1"/>
  <c r="M248" i="1"/>
  <c r="M247" i="1"/>
  <c r="M246" i="1"/>
  <c r="M245" i="1"/>
  <c r="M244" i="1"/>
  <c r="M243" i="1"/>
  <c r="M242" i="1"/>
  <c r="M241" i="1"/>
  <c r="X240" i="1"/>
  <c r="W240" i="1"/>
  <c r="X239" i="1"/>
  <c r="W239"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870003</author>
    <author>tc={4306763E-2902-408A-BA06-6561337AD2F5}</author>
    <author/>
  </authors>
  <commentList>
    <comment ref="C1" authorId="0" shapeId="0" xr:uid="{FB29F3B0-AC6A-4156-A99B-71502AD19F7A}">
      <text>
        <r>
          <rPr>
            <sz val="9"/>
            <color indexed="81"/>
            <rFont val="Tahoma"/>
            <family val="2"/>
          </rPr>
          <t xml:space="preserve">1 ISP 1 produk
kalau ada 2 produk, maka tambah row lainnya
</t>
        </r>
      </text>
    </comment>
    <comment ref="Q1" authorId="0" shapeId="0" xr:uid="{65B327A1-6382-4BFD-84D4-7BD83EA2DDDC}">
      <text>
        <r>
          <rPr>
            <sz val="9"/>
            <color rgb="FF000000"/>
            <rFont val="Tahoma"/>
            <family val="2"/>
          </rPr>
          <t xml:space="preserve">SILAHKAN DIUPDATE STATUSNYA
</t>
        </r>
        <r>
          <rPr>
            <sz val="9"/>
            <color rgb="FF000000"/>
            <rFont val="Tahoma"/>
            <family val="2"/>
          </rPr>
          <t xml:space="preserve">
</t>
        </r>
      </text>
    </comment>
    <comment ref="U1" authorId="0" shapeId="0" xr:uid="{F029BF73-BDA9-4FEE-B1E4-DB66522C9054}">
      <text>
        <r>
          <rPr>
            <sz val="9"/>
            <color indexed="81"/>
            <rFont val="Tahoma"/>
            <family val="2"/>
          </rPr>
          <t xml:space="preserve">Detail status ini dirubah sesuai dengan status minggu ini
</t>
        </r>
      </text>
    </comment>
    <comment ref="V1" authorId="0" shapeId="0" xr:uid="{A1DC6E38-2E66-4BD3-83BA-E1770C8FB8A8}">
      <text>
        <r>
          <rPr>
            <sz val="9"/>
            <color rgb="FF000000"/>
            <rFont val="Tahoma"/>
            <family val="2"/>
          </rPr>
          <t xml:space="preserve">DIRUBAH SESUAI STATUS TERUPDATE
</t>
        </r>
      </text>
    </comment>
    <comment ref="W1" authorId="0" shapeId="0" xr:uid="{5F34FE7E-CF8B-49B9-89E8-36977164C0D6}">
      <text>
        <r>
          <rPr>
            <sz val="9"/>
            <color rgb="FF000000"/>
            <rFont val="Tahoma"/>
            <family val="2"/>
          </rPr>
          <t xml:space="preserve">DIRUBAH SESUAI STATUS TERUPDATE
</t>
        </r>
      </text>
    </comment>
    <comment ref="X1" authorId="0" shapeId="0" xr:uid="{5A67ECEB-A838-4984-BC77-AEFBA48FF412}">
      <text>
        <r>
          <rPr>
            <sz val="9"/>
            <color rgb="FF000000"/>
            <rFont val="Tahoma"/>
            <family val="2"/>
          </rPr>
          <t xml:space="preserve">DIRUBAH SESUAI STATUS TERUPDATE
</t>
        </r>
      </text>
    </comment>
    <comment ref="Y1" authorId="0" shapeId="0" xr:uid="{65E045E0-9B5F-465D-80BE-9FD5BCE8E037}">
      <text>
        <r>
          <rPr>
            <sz val="9"/>
            <color rgb="FF000000"/>
            <rFont val="Tahoma"/>
            <family val="2"/>
          </rPr>
          <t xml:space="preserve">DIRUBAH SESUAI STATUS TERUPDATE
</t>
        </r>
      </text>
    </comment>
    <comment ref="Z1" authorId="0" shapeId="0" xr:uid="{89E2D84B-7AFE-42CA-9F49-45FCF587D85A}">
      <text>
        <r>
          <rPr>
            <sz val="9"/>
            <color rgb="FF000000"/>
            <rFont val="Tahoma"/>
            <family val="2"/>
          </rPr>
          <t xml:space="preserve">DIRUBAH SESUAI STATUS TERUPDATE
</t>
        </r>
      </text>
    </comment>
    <comment ref="AA1" authorId="0" shapeId="0" xr:uid="{248F6DE1-E21B-43A8-85F2-31806BA01FF2}">
      <text>
        <r>
          <rPr>
            <sz val="9"/>
            <color rgb="FF000000"/>
            <rFont val="Tahoma"/>
            <family val="2"/>
          </rPr>
          <t xml:space="preserve">DIRUBAH SESUAI STATUS TERUPDATE
</t>
        </r>
      </text>
    </comment>
    <comment ref="C77" authorId="1" shapeId="0" xr:uid="{4306763E-2902-408A-BA06-6561337AD2F5}">
      <text>
        <t>[Threaded comment]
Your version of Excel allows you to read this threaded comment; however, any edits to it will get removed if the file is opened in a newer version of Excel. Learn more: https://go.microsoft.com/fwlink/?linkid=870924
Comment:
    Brandname starlite</t>
      </text>
    </comment>
    <comment ref="D122" authorId="2" shapeId="0" xr:uid="{1114A6BF-FAC8-4107-AB58-FDC558A1FBC3}">
      <text>
        <r>
          <rPr>
            <sz val="10"/>
            <color rgb="FF000000"/>
            <rFont val="Aptos Narrow"/>
            <family val="2"/>
            <scheme val="minor"/>
          </rPr>
          <t>anak perusahaan dari surge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870003</author>
    <author>tc={046B8879-1263-4A6C-AB55-806CF1C5FF6A}</author>
    <author/>
  </authors>
  <commentList>
    <comment ref="C1" authorId="0" shapeId="0" xr:uid="{895218FC-5BC8-4B5C-8088-3A00BC389BB6}">
      <text>
        <r>
          <rPr>
            <sz val="9"/>
            <color indexed="81"/>
            <rFont val="Tahoma"/>
            <family val="2"/>
          </rPr>
          <t xml:space="preserve">1 ISP 1 produk
kalau ada 2 produk, maka tambah row lainnya
</t>
        </r>
      </text>
    </comment>
    <comment ref="R1" authorId="0" shapeId="0" xr:uid="{1F9D46E1-A14D-484B-A133-52AA396259A1}">
      <text>
        <r>
          <rPr>
            <sz val="9"/>
            <color rgb="FF000000"/>
            <rFont val="Tahoma"/>
            <family val="2"/>
          </rPr>
          <t xml:space="preserve">SILAHKAN DIUPDATE STATUSNYA
</t>
        </r>
        <r>
          <rPr>
            <sz val="9"/>
            <color rgb="FF000000"/>
            <rFont val="Tahoma"/>
            <family val="2"/>
          </rPr>
          <t xml:space="preserve">
</t>
        </r>
      </text>
    </comment>
    <comment ref="V1" authorId="0" shapeId="0" xr:uid="{DDF35704-DA64-4B59-8947-97EFA8009B99}">
      <text>
        <r>
          <rPr>
            <sz val="9"/>
            <color indexed="81"/>
            <rFont val="Tahoma"/>
            <family val="2"/>
          </rPr>
          <t xml:space="preserve">Detail status ini dirubah sesuai dengan status minggu ini
</t>
        </r>
      </text>
    </comment>
    <comment ref="W1" authorId="0" shapeId="0" xr:uid="{3A011A40-3CFE-4599-B7F3-A5E55392A385}">
      <text>
        <r>
          <rPr>
            <sz val="9"/>
            <color rgb="FF000000"/>
            <rFont val="Tahoma"/>
            <family val="2"/>
          </rPr>
          <t xml:space="preserve">DIRUBAH SESUAI STATUS TERUPDATE
</t>
        </r>
      </text>
    </comment>
    <comment ref="X1" authorId="0" shapeId="0" xr:uid="{7CDE9D70-B778-45CE-9BDC-67EA0EDC857D}">
      <text>
        <r>
          <rPr>
            <sz val="9"/>
            <color rgb="FF000000"/>
            <rFont val="Tahoma"/>
            <family val="2"/>
          </rPr>
          <t xml:space="preserve">DIRUBAH SESUAI STATUS TERUPDATE
</t>
        </r>
      </text>
    </comment>
    <comment ref="Y1" authorId="0" shapeId="0" xr:uid="{9F6BCBC6-F419-4A3D-994F-D1DFCD8BA2D8}">
      <text>
        <r>
          <rPr>
            <sz val="9"/>
            <color rgb="FF000000"/>
            <rFont val="Tahoma"/>
            <family val="2"/>
          </rPr>
          <t xml:space="preserve">DIRUBAH SESUAI STATUS TERUPDATE
</t>
        </r>
      </text>
    </comment>
    <comment ref="Z1" authorId="0" shapeId="0" xr:uid="{17D063B8-CC42-4A49-B075-8A385C9A5C9F}">
      <text>
        <r>
          <rPr>
            <sz val="9"/>
            <color rgb="FF000000"/>
            <rFont val="Tahoma"/>
            <family val="2"/>
          </rPr>
          <t xml:space="preserve">DIRUBAH SESUAI STATUS TERUPDATE
</t>
        </r>
      </text>
    </comment>
    <comment ref="AA1" authorId="0" shapeId="0" xr:uid="{435CBA7C-4FF5-421F-9640-F0720805C933}">
      <text>
        <r>
          <rPr>
            <sz val="9"/>
            <color rgb="FF000000"/>
            <rFont val="Tahoma"/>
            <family val="2"/>
          </rPr>
          <t xml:space="preserve">DIRUBAH SESUAI STATUS TERUPDATE
</t>
        </r>
      </text>
    </comment>
    <comment ref="AB1" authorId="0" shapeId="0" xr:uid="{8C8B6396-18DA-4721-ACA1-7E24BFE679AA}">
      <text>
        <r>
          <rPr>
            <sz val="9"/>
            <color rgb="FF000000"/>
            <rFont val="Tahoma"/>
            <family val="2"/>
          </rPr>
          <t xml:space="preserve">DIRUBAH SESUAI STATUS TERUPDATE
</t>
        </r>
      </text>
    </comment>
    <comment ref="C77" authorId="1" shapeId="0" xr:uid="{046B8879-1263-4A6C-AB55-806CF1C5FF6A}">
      <text>
        <t>[Threaded comment]
Your version of Excel allows you to read this threaded comment; however, any edits to it will get removed if the file is opened in a newer version of Excel. Learn more: https://go.microsoft.com/fwlink/?linkid=870924
Comment:
    Brandname starlite</t>
      </text>
    </comment>
    <comment ref="E122" authorId="2" shapeId="0" xr:uid="{FAEDC2BD-6A45-4011-A8FB-AA35BEF27F31}">
      <text>
        <r>
          <rPr>
            <sz val="10"/>
            <color rgb="FF000000"/>
            <rFont val="Aptos Narrow"/>
            <family val="2"/>
            <scheme val="minor"/>
          </rPr>
          <t>anak perusahaan dari surge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870003</author>
    <author>tc={E9947EBD-2A84-4868-BB4A-3B46CBD69569}</author>
    <author/>
  </authors>
  <commentList>
    <comment ref="D1" authorId="0" shapeId="0" xr:uid="{DF87B13A-326D-4CAC-BA20-A8F70E41026F}">
      <text>
        <r>
          <rPr>
            <sz val="9"/>
            <color indexed="81"/>
            <rFont val="Tahoma"/>
            <family val="2"/>
          </rPr>
          <t xml:space="preserve">1 ISP 1 produk
kalau ada 2 produk, maka tambah row lainnya
</t>
        </r>
      </text>
    </comment>
    <comment ref="R1" authorId="0" shapeId="0" xr:uid="{431114D3-B455-4E4A-9763-01464D33A0AF}">
      <text>
        <r>
          <rPr>
            <sz val="9"/>
            <color rgb="FF000000"/>
            <rFont val="Tahoma"/>
            <family val="2"/>
          </rPr>
          <t xml:space="preserve">SILAHKAN DIUPDATE STATUSNYA
</t>
        </r>
        <r>
          <rPr>
            <sz val="9"/>
            <color rgb="FF000000"/>
            <rFont val="Tahoma"/>
            <family val="2"/>
          </rPr>
          <t xml:space="preserve">
</t>
        </r>
      </text>
    </comment>
    <comment ref="V1" authorId="0" shapeId="0" xr:uid="{AB33652E-E4E5-49C6-A2F7-33FFCC6D0478}">
      <text>
        <r>
          <rPr>
            <sz val="9"/>
            <color indexed="81"/>
            <rFont val="Tahoma"/>
            <family val="2"/>
          </rPr>
          <t xml:space="preserve">Detail status ini dirubah sesuai dengan status minggu ini
</t>
        </r>
      </text>
    </comment>
    <comment ref="W1" authorId="0" shapeId="0" xr:uid="{C125F51A-045E-4932-BA21-B2AF2A83570D}">
      <text>
        <r>
          <rPr>
            <sz val="9"/>
            <color rgb="FF000000"/>
            <rFont val="Tahoma"/>
            <family val="2"/>
          </rPr>
          <t xml:space="preserve">DIRUBAH SESUAI STATUS TERUPDATE
</t>
        </r>
      </text>
    </comment>
    <comment ref="X1" authorId="0" shapeId="0" xr:uid="{B5BDFE12-2757-49D6-AD2D-A54FEF6D8A70}">
      <text>
        <r>
          <rPr>
            <sz val="9"/>
            <color rgb="FF000000"/>
            <rFont val="Tahoma"/>
            <family val="2"/>
          </rPr>
          <t xml:space="preserve">DIRUBAH SESUAI STATUS TERUPDATE
</t>
        </r>
      </text>
    </comment>
    <comment ref="Y1" authorId="0" shapeId="0" xr:uid="{151F777F-58BD-4867-A942-C4FA0B2305DC}">
      <text>
        <r>
          <rPr>
            <sz val="9"/>
            <color rgb="FF000000"/>
            <rFont val="Tahoma"/>
            <family val="2"/>
          </rPr>
          <t xml:space="preserve">DIRUBAH SESUAI STATUS TERUPDATE
</t>
        </r>
      </text>
    </comment>
    <comment ref="Z1" authorId="0" shapeId="0" xr:uid="{00538E23-BF04-47AC-AA24-1A2FC9943B31}">
      <text>
        <r>
          <rPr>
            <sz val="9"/>
            <color rgb="FF000000"/>
            <rFont val="Tahoma"/>
            <family val="2"/>
          </rPr>
          <t xml:space="preserve">DIRUBAH SESUAI STATUS TERUPDATE
</t>
        </r>
      </text>
    </comment>
    <comment ref="AA1" authorId="0" shapeId="0" xr:uid="{71211F3D-6112-4104-9F5C-F975EC031DC7}">
      <text>
        <r>
          <rPr>
            <sz val="9"/>
            <color rgb="FF000000"/>
            <rFont val="Tahoma"/>
            <family val="2"/>
          </rPr>
          <t xml:space="preserve">DIRUBAH SESUAI STATUS TERUPDATE
</t>
        </r>
      </text>
    </comment>
    <comment ref="AB1" authorId="0" shapeId="0" xr:uid="{79ADC9D2-C3E6-40BE-8AAA-674DF26EA11D}">
      <text>
        <r>
          <rPr>
            <sz val="9"/>
            <color rgb="FF000000"/>
            <rFont val="Tahoma"/>
            <family val="2"/>
          </rPr>
          <t xml:space="preserve">DIRUBAH SESUAI STATUS TERUPDATE
</t>
        </r>
      </text>
    </comment>
    <comment ref="D75" authorId="1" shapeId="0" xr:uid="{E9947EBD-2A84-4868-BB4A-3B46CBD69569}">
      <text>
        <t>[Threaded comment]
Your version of Excel allows you to read this threaded comment; however, any edits to it will get removed if the file is opened in a newer version of Excel. Learn more: https://go.microsoft.com/fwlink/?linkid=870924
Comment:
    Brandname starlite</t>
      </text>
    </comment>
    <comment ref="E119" authorId="2" shapeId="0" xr:uid="{13DFD989-115D-4514-99C8-8BBD54EA7408}">
      <text>
        <r>
          <rPr>
            <sz val="10"/>
            <color rgb="FF000000"/>
            <rFont val="Aptos Narrow"/>
            <family val="2"/>
          </rPr>
          <t>anak perusahaan dari surge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870003</author>
    <author>tc={41C791C4-E0AD-454D-810F-175E60E0B59A}</author>
    <author/>
  </authors>
  <commentList>
    <comment ref="C1" authorId="0" shapeId="0" xr:uid="{E47D54CD-3DC6-1F47-A703-4685A559BD06}">
      <text>
        <r>
          <rPr>
            <sz val="9"/>
            <color indexed="81"/>
            <rFont val="Tahoma"/>
            <family val="2"/>
          </rPr>
          <t xml:space="preserve">1 ISP 1 produk
kalau ada 2 produk, maka tambah row lainnya
</t>
        </r>
      </text>
    </comment>
    <comment ref="R1" authorId="0" shapeId="0" xr:uid="{EF567C2D-ADAE-AA43-8E6D-7FCF4F92E299}">
      <text>
        <r>
          <rPr>
            <sz val="9"/>
            <color rgb="FF000000"/>
            <rFont val="Tahoma"/>
            <family val="2"/>
          </rPr>
          <t xml:space="preserve">SILAHKAN DIUPDATE STATUSNYA
</t>
        </r>
        <r>
          <rPr>
            <sz val="9"/>
            <color rgb="FF000000"/>
            <rFont val="Tahoma"/>
            <family val="2"/>
          </rPr>
          <t xml:space="preserve">
</t>
        </r>
      </text>
    </comment>
    <comment ref="V1" authorId="0" shapeId="0" xr:uid="{46CB9E49-EE98-704C-A9D6-27AAD4FB3554}">
      <text>
        <r>
          <rPr>
            <sz val="9"/>
            <color indexed="81"/>
            <rFont val="Tahoma"/>
            <family val="2"/>
          </rPr>
          <t xml:space="preserve">Detail status ini dirubah sesuai dengan status minggu ini
</t>
        </r>
      </text>
    </comment>
    <comment ref="W1" authorId="0" shapeId="0" xr:uid="{8F8AF3AA-5570-7C40-B34F-C0B5F0A72E14}">
      <text>
        <r>
          <rPr>
            <sz val="9"/>
            <color rgb="FF000000"/>
            <rFont val="Tahoma"/>
            <family val="2"/>
          </rPr>
          <t xml:space="preserve">DIRUBAH SESUAI STATUS TERUPDATE
</t>
        </r>
      </text>
    </comment>
    <comment ref="X1" authorId="0" shapeId="0" xr:uid="{013A1D44-FA57-3442-91CD-22E93753ED0B}">
      <text>
        <r>
          <rPr>
            <sz val="9"/>
            <color rgb="FF000000"/>
            <rFont val="Tahoma"/>
            <family val="2"/>
          </rPr>
          <t xml:space="preserve">DIRUBAH SESUAI STATUS TERUPDATE
</t>
        </r>
      </text>
    </comment>
    <comment ref="Y1" authorId="0" shapeId="0" xr:uid="{D91092F1-452C-0A41-BA3D-A82F9DA9D68D}">
      <text>
        <r>
          <rPr>
            <sz val="9"/>
            <color rgb="FF000000"/>
            <rFont val="Tahoma"/>
            <family val="2"/>
          </rPr>
          <t xml:space="preserve">DIRUBAH SESUAI STATUS TERUPDATE
</t>
        </r>
      </text>
    </comment>
    <comment ref="Z1" authorId="0" shapeId="0" xr:uid="{473A20F9-1AC6-6F4B-84E4-BBAD822CEBDC}">
      <text>
        <r>
          <rPr>
            <sz val="9"/>
            <color rgb="FF000000"/>
            <rFont val="Tahoma"/>
            <family val="2"/>
          </rPr>
          <t xml:space="preserve">DIRUBAH SESUAI STATUS TERUPDATE
</t>
        </r>
      </text>
    </comment>
    <comment ref="AA1" authorId="0" shapeId="0" xr:uid="{9D497E4D-439D-1E41-8190-2FC02FC022ED}">
      <text>
        <r>
          <rPr>
            <sz val="9"/>
            <color rgb="FF000000"/>
            <rFont val="Tahoma"/>
            <family val="2"/>
          </rPr>
          <t xml:space="preserve">DIRUBAH SESUAI STATUS TERUPDATE
</t>
        </r>
      </text>
    </comment>
    <comment ref="AB1" authorId="0" shapeId="0" xr:uid="{47E48081-770D-244E-AA2F-0E1BB444D77F}">
      <text>
        <r>
          <rPr>
            <sz val="9"/>
            <color rgb="FF000000"/>
            <rFont val="Tahoma"/>
            <family val="2"/>
          </rPr>
          <t xml:space="preserve">DIRUBAH SESUAI STATUS TERUPDATE
</t>
        </r>
      </text>
    </comment>
    <comment ref="C77" authorId="1" shapeId="0" xr:uid="{41C791C4-E0AD-454D-810F-175E60E0B59A}">
      <text>
        <t>[Threaded comment]
Your version of Excel allows you to read this threaded comment; however, any edits to it will get removed if the file is opened in a newer version of Excel. Learn more: https://go.microsoft.com/fwlink/?linkid=870924
Comment:
    Brandname starlite</t>
      </text>
    </comment>
    <comment ref="E122" authorId="2" shapeId="0" xr:uid="{F7A00F7E-7052-EE42-8A10-C08DEB211ECD}">
      <text>
        <r>
          <rPr>
            <sz val="10"/>
            <color rgb="FF000000"/>
            <rFont val="Aptos Narrow"/>
            <family val="2"/>
            <scheme val="minor"/>
          </rPr>
          <t>anak perusahaan dari surge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78B09A-40DA-4E92-83CB-19372E1503B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<sst xmlns="http://schemas.openxmlformats.org/spreadsheetml/2006/main" count="31420" uniqueCount="946">
  <si>
    <t>No</t>
  </si>
  <si>
    <t>Territory</t>
  </si>
  <si>
    <t>Nama Perusahaan</t>
  </si>
  <si>
    <t>Scope Of Work</t>
  </si>
  <si>
    <t>Kelompok Layanan</t>
  </si>
  <si>
    <t>Layanan</t>
  </si>
  <si>
    <t>Satuan</t>
  </si>
  <si>
    <t>Jumlah</t>
  </si>
  <si>
    <t>Bulan Mulai</t>
  </si>
  <si>
    <t>Harga Satuan</t>
  </si>
  <si>
    <t>Potensi Revenue</t>
  </si>
  <si>
    <t>Lokasi</t>
  </si>
  <si>
    <t>Distrik</t>
  </si>
  <si>
    <t>AM</t>
  </si>
  <si>
    <t>PIC Distrik</t>
  </si>
  <si>
    <t>STATUS</t>
  </si>
  <si>
    <t xml:space="preserve">STATUS </t>
  </si>
  <si>
    <t>Detail Status 15 Mei</t>
  </si>
  <si>
    <t>Detail Status 23 Mei</t>
  </si>
  <si>
    <t>Detail Status 30 Mei</t>
  </si>
  <si>
    <t>Detail Status 6 Juni</t>
  </si>
  <si>
    <t>Challenge/ SN/ Notes</t>
  </si>
  <si>
    <t>AcehLink</t>
  </si>
  <si>
    <t>PT. ACEH LINK MEDIA</t>
  </si>
  <si>
    <t>Bitstream</t>
  </si>
  <si>
    <t>VULA-Bitstream</t>
  </si>
  <si>
    <t>ssl</t>
  </si>
  <si>
    <t>Aceh</t>
  </si>
  <si>
    <t>Banda Aceh</t>
  </si>
  <si>
    <t>Bella</t>
  </si>
  <si>
    <t>Alya Khofifah</t>
  </si>
  <si>
    <t>F2 - Feasibility Study</t>
  </si>
  <si>
    <t>F0 - Approach, Initial Meeting, Penggalian prospek</t>
  </si>
  <si>
    <t>F1 - Customer Review (Penawaran Solusi, SPH)</t>
  </si>
  <si>
    <t>F2 - Customer Review (Budget dan Teknis)</t>
  </si>
  <si>
    <t>Sudah PoC, Permintaan penjadwalan JPS, pelanggan butuh kepastian kemungkinan untuk collocation NNI di NeuCentrIX Batam karena customer mempunyai sales plan IP Transit dari provider lain, kemungkinan untuk bundling dengan DWS, harga, metode pembayaran dan mekanisme sewa tiang</t>
  </si>
  <si>
    <t>Aceh link</t>
  </si>
  <si>
    <t>Pole</t>
  </si>
  <si>
    <t>non VULA-Bitstream</t>
  </si>
  <si>
    <t>tiang</t>
  </si>
  <si>
    <t>Aga</t>
  </si>
  <si>
    <t>F1 - Customer Proposed (Proposal, Solusi, SPH)</t>
  </si>
  <si>
    <t>Menunggu SPH , harapan customer harga sewa tiang &lt;10.000 /btg/tiang</t>
  </si>
  <si>
    <t>MMS digicom</t>
  </si>
  <si>
    <t>PT MMS DIGITAL COMMUNICATION</t>
  </si>
  <si>
    <t>Vula dan Bitstream untuk 50 ssl</t>
  </si>
  <si>
    <t>F5 - Order</t>
  </si>
  <si>
    <t>F2 - JPS (Penjadwalan dan Pelaksanaan)</t>
  </si>
  <si>
    <t>F3 - Legal Review (internal,customer)</t>
  </si>
  <si>
    <t>F5 - Fulfillment (IT Tools Integration)</t>
  </si>
  <si>
    <t>On Going order NNI dan Transport</t>
  </si>
  <si>
    <t>Nuansa Aceh</t>
  </si>
  <si>
    <t>PT NUANSA ONLINE MITRAKOM</t>
  </si>
  <si>
    <t>Beureuneun</t>
  </si>
  <si>
    <t>F1 - Opportunity</t>
  </si>
  <si>
    <t>SPH done, customer masih kurang menunjukan ketertarikan dengan harga penawaran dan belum ada perkembangan selanjutnya</t>
  </si>
  <si>
    <t>ADF Fiber</t>
  </si>
  <si>
    <t>PT Aceh Digital Fenam</t>
  </si>
  <si>
    <t>Kuala Simpang</t>
  </si>
  <si>
    <t>SPH done, request dan penjadwalan JPS</t>
  </si>
  <si>
    <t>BENetindo</t>
  </si>
  <si>
    <t>PT. Bintang Elektronik Netindo</t>
  </si>
  <si>
    <t>Bireuen</t>
  </si>
  <si>
    <t>MALACCA NET</t>
  </si>
  <si>
    <t>PT SEKAR SOLUSI ABADI (MALACCA NET)</t>
  </si>
  <si>
    <t>F0 - Leads</t>
  </si>
  <si>
    <t>Customer masih tahap perkenalan produk, akan diagendakan meeting lanjutan dengan ISP</t>
  </si>
  <si>
    <t>TELNET</t>
  </si>
  <si>
    <t>PT TELEKOMUNIKASI INTERNET INDONESIA (TELNET)</t>
  </si>
  <si>
    <t>Customer masih tahap perkenalan produk, berencana jadi NAP, akan dilakukan meeting lanjutan terkait penawaran sewa tiang</t>
  </si>
  <si>
    <t>ZITLINE</t>
  </si>
  <si>
    <t>PT ARAZ INTI UTAMA</t>
  </si>
  <si>
    <t>Lampung</t>
  </si>
  <si>
    <t>Bandar Lampung</t>
  </si>
  <si>
    <t>Febriza Matillya</t>
  </si>
  <si>
    <t>F3 - Review Internal (Teknis, Resiko, dll)</t>
  </si>
  <si>
    <t>F3 - Drafting Contract</t>
  </si>
  <si>
    <t>F4 - Contract Agreement (PKS signed)</t>
  </si>
  <si>
    <t>kontrak sudah di hari senin tanggal 5 Mei 2025</t>
  </si>
  <si>
    <t>QNN</t>
  </si>
  <si>
    <t>PT QUEEN NETWORK NUSANTARA</t>
  </si>
  <si>
    <t>Nusanet</t>
  </si>
  <si>
    <t>F1 - POC (Penjadwalan dan Pelaksanaan)</t>
  </si>
  <si>
    <t>Menunggu jadwal POC dari customer</t>
  </si>
  <si>
    <t>Arsa Work</t>
  </si>
  <si>
    <t>Bengkulu Tengah</t>
  </si>
  <si>
    <t xml:space="preserve">Pelanggan kurang menunjukan ketertarikan terhadap SPH yang diberikan dan belum ada pengembangan selanjut nya </t>
  </si>
  <si>
    <t>Lintas Jaringan Nusantara</t>
  </si>
  <si>
    <t>VULA</t>
  </si>
  <si>
    <t>Bengkulu Utara</t>
  </si>
  <si>
    <t xml:space="preserve">POC done, tinggal menunggu pengiriman NDA dari TIF ke ISP LJN </t>
  </si>
  <si>
    <t>Rubyan</t>
  </si>
  <si>
    <t xml:space="preserve">FU terhadap pelanggan terkait opportunity pengambangan ISP </t>
  </si>
  <si>
    <t>Atmega Telecomindo</t>
  </si>
  <si>
    <t>PT ATMEGA TELECOMINDO NUSANTARA</t>
  </si>
  <si>
    <t>Pelanggan masih tahap perkenalan product, dan mendengarkan insight dari pelanggan</t>
  </si>
  <si>
    <t>Speednetwork</t>
  </si>
  <si>
    <t>GIENET</t>
  </si>
  <si>
    <t>PT. Global Inayah Elektrindo</t>
  </si>
  <si>
    <t>Sumbagsel</t>
  </si>
  <si>
    <t>Palembang</t>
  </si>
  <si>
    <t>Nur Laelasari</t>
  </si>
  <si>
    <t>- sudah selesai POC, penawaran blm masuk, karena ISP maunya harga dibawah 120k. Sudah koordinasi ke AM HO (Mas Aga), bottom price sudah mentok di 120k dan tidak bisa turun lagi.</t>
  </si>
  <si>
    <t>Fibernet</t>
  </si>
  <si>
    <t>PT Fibernet</t>
  </si>
  <si>
    <t>Babel</t>
  </si>
  <si>
    <t>Trifandi Wibowo / Yustenti</t>
  </si>
  <si>
    <t>- proses penjadwalan POC
- ada pertanyaan: jika komitmennya hanya untuk 5 atau 10 ssl dulu bagaimana?</t>
  </si>
  <si>
    <t>SISNET</t>
  </si>
  <si>
    <t>PT. Sriwijaya Internet Services (SISNET)</t>
  </si>
  <si>
    <t>done novasi dan setuju di novasi. mau lanjut JPS vula dan bitstream</t>
  </si>
  <si>
    <t>KGSNET</t>
  </si>
  <si>
    <t>PT. Kreatif Global Solusindo (KGSNET)</t>
  </si>
  <si>
    <t>F3 - Project Assesment</t>
  </si>
  <si>
    <t>done JPS</t>
  </si>
  <si>
    <t>Bobbykomputer</t>
  </si>
  <si>
    <t>PT. Sakti Putra Mandiri (Bobbykomputer)</t>
  </si>
  <si>
    <t>akan diagendakan meeting lanjutan dengan ISP</t>
  </si>
  <si>
    <t>TOPLINK</t>
  </si>
  <si>
    <t>PT. Telemedia Prima Nusantara (TOPLINK)</t>
  </si>
  <si>
    <t>- Penjadwalan meeting lanjutan dengan ISP di W1 Mei 2025</t>
  </si>
  <si>
    <t>DJASANET</t>
  </si>
  <si>
    <t>PT. Djaya Sampoerna (DJASANET)</t>
  </si>
  <si>
    <t>GASNET</t>
  </si>
  <si>
    <t>PT Telemedia Dinamika Sarana</t>
  </si>
  <si>
    <t>- Penjadwalan meeting dengan ISP di tanggal 24 April 2025
- JPS senin 5 mei 2025</t>
  </si>
  <si>
    <t>iForte</t>
  </si>
  <si>
    <t>PT iForte Solusi Infotek</t>
  </si>
  <si>
    <t>- saat ini belum berlangganan Neucentrix dengan RWS</t>
  </si>
  <si>
    <t>IONET</t>
  </si>
  <si>
    <t>Aga/Bella</t>
  </si>
  <si>
    <t>Trifandi Wibowo</t>
  </si>
  <si>
    <t>kebutuhan ISP: sewa kabel untuk mau deliver ke 1 pelanggan enterprise</t>
  </si>
  <si>
    <t>CMedia</t>
  </si>
  <si>
    <t>PT CHANDRA MEDIA NUSANTARA</t>
  </si>
  <si>
    <t>VULA di Pekanbaru untuk Area Pekanbaru</t>
  </si>
  <si>
    <t>Sumbagteng</t>
  </si>
  <si>
    <t>Pekanbaru</t>
  </si>
  <si>
    <t>RISMA ULI S. / Dzaki</t>
  </si>
  <si>
    <t>Menunggu jadwal JPS</t>
  </si>
  <si>
    <t>DAN</t>
  </si>
  <si>
    <t>PT. Daya Akses Nusantara</t>
  </si>
  <si>
    <t>VULA di Batam</t>
  </si>
  <si>
    <t>Batam</t>
  </si>
  <si>
    <t>Rexci / Renie</t>
  </si>
  <si>
    <t>F1 - Evaluasi SPH oleh PIC PT Dan</t>
  </si>
  <si>
    <t>Done JPS Permintaan ISP, kontrak sesuai pelanggan ter instal, Menunggu approval SPH dari PT DAN</t>
  </si>
  <si>
    <t>AGN Provider</t>
  </si>
  <si>
    <t>PT. Agsa Global Network</t>
  </si>
  <si>
    <t>Siak</t>
  </si>
  <si>
    <t>Dzaki</t>
  </si>
  <si>
    <t>JPS Done, Menunggu SPH dari AM HO, permintaan dari customer sudah disampaikan ke Mas Aga AM HO TIF</t>
  </si>
  <si>
    <t>Filltech</t>
  </si>
  <si>
    <t>PT Filltech Antar Nusa</t>
  </si>
  <si>
    <t>Renie</t>
  </si>
  <si>
    <t>F4 - Contract Agreement (signed)</t>
  </si>
  <si>
    <t>Proses penandatanganan kontrak, jadwal Kamis, 15 Mei</t>
  </si>
  <si>
    <t>CPDN</t>
  </si>
  <si>
    <t>PT Cubiespot Pilar Data Nusantara</t>
  </si>
  <si>
    <t>VULA dan Bitstream</t>
  </si>
  <si>
    <t>Ujung Batu</t>
  </si>
  <si>
    <t>PT. Bintang Kejora Teknologi</t>
  </si>
  <si>
    <t>Kuantan Net Akses</t>
  </si>
  <si>
    <t>PT. Kuantan Net Akses</t>
  </si>
  <si>
    <t>Kuantan Singingi</t>
  </si>
  <si>
    <t>Done POC</t>
  </si>
  <si>
    <t>GOGIGA MEDIA TEKNOLOGI</t>
  </si>
  <si>
    <t>PT GOGIGA MEDIA TEKNOLOGI</t>
  </si>
  <si>
    <t>Sumbar</t>
  </si>
  <si>
    <t>Harau</t>
  </si>
  <si>
    <t>Imam Sumantri Harahap</t>
  </si>
  <si>
    <t>F5 - Order Transport</t>
  </si>
  <si>
    <t>F5 - Fulfillment (Go Live)</t>
  </si>
  <si>
    <t>Sudah input 3 order retail (2 sudah penarikan fisik ke end customer)</t>
  </si>
  <si>
    <t>CINOXMEDIANET</t>
  </si>
  <si>
    <t>PT CINOXMEDIA NETWORK INDONESIA</t>
  </si>
  <si>
    <t>Padang</t>
  </si>
  <si>
    <t>F3 - Project Assessment</t>
  </si>
  <si>
    <t>Menunggu hasil negosiasi dan kesepakatan harga</t>
  </si>
  <si>
    <t>PT Kejora Net</t>
  </si>
  <si>
    <t>PT KEJORA NET</t>
  </si>
  <si>
    <t>Golden Net</t>
  </si>
  <si>
    <t>PT GNET BIARO AKSES (GOLDEN NET)</t>
  </si>
  <si>
    <t>Flashnet</t>
  </si>
  <si>
    <t>PT IRAMA MEDIA FLASHNET</t>
  </si>
  <si>
    <t>Media Tekno</t>
  </si>
  <si>
    <t>PT MEDIA TEKNO NUSANTARA</t>
  </si>
  <si>
    <t>Transnet</t>
  </si>
  <si>
    <t>PT MARAWA TRANSMISI MEDIA (TRANSNET)</t>
  </si>
  <si>
    <t>Tertarik bitstream, terkendala history dengan Telkom</t>
  </si>
  <si>
    <t>Sentra Data</t>
  </si>
  <si>
    <t>PT MULTIMEDIA DATA SENTRA</t>
  </si>
  <si>
    <t>Jambi</t>
  </si>
  <si>
    <t>Sakti Net</t>
  </si>
  <si>
    <t>PT SAKTI MEDIA TELEKOMUNIKASI</t>
  </si>
  <si>
    <t>Baharmitra Net</t>
  </si>
  <si>
    <t>PT BAHAR MITRA NET</t>
  </si>
  <si>
    <t>Torsada</t>
  </si>
  <si>
    <t>PT ARGATEK TORSADA GUNA</t>
  </si>
  <si>
    <t>Sumut</t>
  </si>
  <si>
    <t>Pematang Siantar</t>
  </si>
  <si>
    <t>Done sign contract, progres input order NNI</t>
  </si>
  <si>
    <t>PERMANANET</t>
  </si>
  <si>
    <t>PT. MEDIANUSA PERMANA</t>
  </si>
  <si>
    <t>Medan</t>
  </si>
  <si>
    <t>Nadifa Wanara</t>
  </si>
  <si>
    <t xml:space="preserve">Done POC, customer review terkait segment pelanggan </t>
  </si>
  <si>
    <t>Mynet</t>
  </si>
  <si>
    <t>BITSTREAM</t>
  </si>
  <si>
    <t>Panca Duta Utama</t>
  </si>
  <si>
    <t>PT PANCA DUTA UTAMA</t>
  </si>
  <si>
    <t>VULA Bitstream</t>
  </si>
  <si>
    <t>F4 - Agreement</t>
  </si>
  <si>
    <t>Netindo Persada Nusantara</t>
  </si>
  <si>
    <t>NPN</t>
  </si>
  <si>
    <t>Wiznet</t>
  </si>
  <si>
    <t>PT ADIDAYA INFOCOM LESTARI</t>
  </si>
  <si>
    <t>Drafting NDA</t>
  </si>
  <si>
    <t>Mikrolink</t>
  </si>
  <si>
    <t>PT MIKRO MULIA AGUNG SENTOSA</t>
  </si>
  <si>
    <t>Menunggu SPH terkait kebijakan sewa tiang</t>
  </si>
  <si>
    <t>Box Net Media</t>
  </si>
  <si>
    <t>PT. Box Net Media</t>
  </si>
  <si>
    <t>Miranda</t>
  </si>
  <si>
    <t>Zettalink</t>
  </si>
  <si>
    <t>PT Salingka Telekomunikasi Nusantara</t>
  </si>
  <si>
    <t>Vula &amp; Bitstream</t>
  </si>
  <si>
    <t>Tertarik bitstream tetapi kendala ketersediaan IP</t>
  </si>
  <si>
    <t>Giztech</t>
  </si>
  <si>
    <t>PT ARGIZ MITRA TECHNOLOGY</t>
  </si>
  <si>
    <t>Reni Yulfita</t>
  </si>
  <si>
    <t>Tertarik bitstream tetapi kendala Colocation</t>
  </si>
  <si>
    <t>MyRepublic</t>
  </si>
  <si>
    <t>PT Eka Mas Republik</t>
  </si>
  <si>
    <t>Tertarik sewa tiang lokasi Batam, surat akan segera dikirim</t>
  </si>
  <si>
    <t>pt. medianusa permana</t>
  </si>
  <si>
    <t>F0 - Initial Meeting</t>
  </si>
  <si>
    <t>PT 3D Tech</t>
  </si>
  <si>
    <t>Pt intek</t>
  </si>
  <si>
    <t>OFIHome</t>
  </si>
  <si>
    <t>PT Visioner Maju Bersama</t>
  </si>
  <si>
    <t xml:space="preserve">Memiliki kebutuhan sewa tiang serta layanan VULA/Bitstream dengan harga kompetitif </t>
  </si>
  <si>
    <t>Bnetfiber</t>
  </si>
  <si>
    <t>PT SAKTI PUTRA MANDIRI</t>
  </si>
  <si>
    <t>PT Neutron Mitra Nusantara</t>
  </si>
  <si>
    <t>PT Proxy Jaringan Nusantara</t>
  </si>
  <si>
    <t>PT Mitra Internet Indonesia</t>
  </si>
  <si>
    <t>PT Informasi Nusantara Teknologi</t>
  </si>
  <si>
    <t>PT Surya Teknika Pratama</t>
  </si>
  <si>
    <t>Tiang</t>
  </si>
  <si>
    <t>Request POC</t>
  </si>
  <si>
    <t>PT. RAJAWALI BINTANG CEMERLANG TELKOMEDIA</t>
  </si>
  <si>
    <t>Bengkalis</t>
  </si>
  <si>
    <t>Digicomm</t>
  </si>
  <si>
    <t>PT. Digital Communication</t>
  </si>
  <si>
    <t>-</t>
  </si>
  <si>
    <t>PT Mitra Andalan Nusa</t>
  </si>
  <si>
    <t>Citra Net</t>
  </si>
  <si>
    <t xml:space="preserve">PT. Jembatan Citra Nusantara </t>
  </si>
  <si>
    <t>Hydra</t>
  </si>
  <si>
    <t>PT Hydra Media Indonesia</t>
  </si>
  <si>
    <t>BBT</t>
  </si>
  <si>
    <t>PT Batam Bintan Telekomunikasi</t>
  </si>
  <si>
    <t>VULA-Bitstream, Collocation NeuCentrix Batam</t>
  </si>
  <si>
    <t>PC24Telin</t>
  </si>
  <si>
    <t>PT. PC24 Telekomunikasi Indonesia</t>
  </si>
  <si>
    <t>Bitsream di Bogor Area 110k ssl</t>
  </si>
  <si>
    <t>Bogor</t>
  </si>
  <si>
    <t>Widya</t>
  </si>
  <si>
    <t>F5 - Fulfillment (Delivery)</t>
  </si>
  <si>
    <t>Indonesia Net</t>
  </si>
  <si>
    <t>PT. Indonesia Net Teknologi</t>
  </si>
  <si>
    <t>VULA di Cikupa untuk Area Tangerang dan Banten</t>
  </si>
  <si>
    <t>Banten</t>
  </si>
  <si>
    <t>Satrio</t>
  </si>
  <si>
    <t>F5 - Fulfillment (JPS Delivery)</t>
  </si>
  <si>
    <t>Surge</t>
  </si>
  <si>
    <t>PT. Solusi Sinergi Digital, Tbk</t>
  </si>
  <si>
    <t>Skenario POC BitStream di Meruya</t>
  </si>
  <si>
    <t>Jakarta Barat</t>
  </si>
  <si>
    <t>PowerTel</t>
  </si>
  <si>
    <t>PT. Power Telekomunikasi</t>
  </si>
  <si>
    <t>Sewa Pole di Tangerang dan Sukabumi</t>
  </si>
  <si>
    <t xml:space="preserve">F4 - Contract Finalization /Negosiasi harga dan SLA </t>
  </si>
  <si>
    <t>Harga sudah deal (12ribu), Progress drafting kontrak, volume sedang dihitung di sisi customer</t>
  </si>
  <si>
    <t>BNET</t>
  </si>
  <si>
    <t>PT Wahana Internet Indonesia</t>
  </si>
  <si>
    <t>Sewa Pole di Karawang</t>
  </si>
  <si>
    <t>Bekasi</t>
  </si>
  <si>
    <t>Priambono</t>
  </si>
  <si>
    <t>Kajian bisnis untuk kawasan Galuh Mas antara pemilik kawasan dengan Witel Karawang (on-progress evaluasi oleh Witel Karawang). TIF baru akan bisa melakukan penawaran setelah pemilik kawasan memberikan ijin.</t>
  </si>
  <si>
    <t>JSA</t>
  </si>
  <si>
    <t>PT. Jalur Satu Aman</t>
  </si>
  <si>
    <t>VULA di Cisoka, Tangerang</t>
  </si>
  <si>
    <t>Tangerang</t>
  </si>
  <si>
    <t>DROP</t>
  </si>
  <si>
    <t>Drop - Price Consideration</t>
  </si>
  <si>
    <t>IndoNET</t>
  </si>
  <si>
    <t>PT. Indo Internet, Tbk</t>
  </si>
  <si>
    <t>PrimeLink</t>
  </si>
  <si>
    <t>PT. Prime Link Communication</t>
  </si>
  <si>
    <t>PSN</t>
  </si>
  <si>
    <t>PT. Pasifik Satelit Nusantara</t>
  </si>
  <si>
    <t>Jakarta Timur</t>
  </si>
  <si>
    <t>Jaksel</t>
  </si>
  <si>
    <t>D-NET</t>
  </si>
  <si>
    <t>PT. Dutakom Wibawa Putra</t>
  </si>
  <si>
    <t>Cyberplus</t>
  </si>
  <si>
    <t>PT. Cyberplus Media Pratama</t>
  </si>
  <si>
    <t>Sunvone</t>
  </si>
  <si>
    <t>PT. Sunvone Communication Network</t>
  </si>
  <si>
    <t>Matrix NAP Info</t>
  </si>
  <si>
    <t>PT. Napinfo Lintas Nusa</t>
  </si>
  <si>
    <t>TIS</t>
  </si>
  <si>
    <t>PT. Trans Indonesia Superkoridor</t>
  </si>
  <si>
    <t>Jakarta Centrum</t>
  </si>
  <si>
    <t>Jakut</t>
  </si>
  <si>
    <t>Hsp Net</t>
  </si>
  <si>
    <t>PT. Parsaoran Global Datatrans</t>
  </si>
  <si>
    <t>Hypernet (HI)</t>
  </si>
  <si>
    <t>PT. Hipernet Indodata</t>
  </si>
  <si>
    <t>PoC 22 Feb</t>
  </si>
  <si>
    <t>FiberStar</t>
  </si>
  <si>
    <t>PT. Mega Akses Persada</t>
  </si>
  <si>
    <t>Cirebon</t>
  </si>
  <si>
    <t>Wavecomindo</t>
  </si>
  <si>
    <t>PT. Wave Communication Indonesia</t>
  </si>
  <si>
    <t>MVNET</t>
  </si>
  <si>
    <t>PT. Mitra Visioner Pratama</t>
  </si>
  <si>
    <t>plan :bangun data center sendiri di BBU 40 rack</t>
  </si>
  <si>
    <t>DRAFT SPH TIANG</t>
  </si>
  <si>
    <t>HS-NET</t>
  </si>
  <si>
    <t>PT. Hanasta Dakara</t>
  </si>
  <si>
    <t>Jaktim</t>
  </si>
  <si>
    <t>NetZap</t>
  </si>
  <si>
    <t>PT. Solusi Aksesindo Pratama</t>
  </si>
  <si>
    <t>PAKTEL</t>
  </si>
  <si>
    <t>PT. Pasifiktel Indotama</t>
  </si>
  <si>
    <t>NSC</t>
  </si>
  <si>
    <t>PT. Nusantara Star Connect</t>
  </si>
  <si>
    <t>GastraNetwork</t>
  </si>
  <si>
    <t>PT. Gastra Anugrah Sejahtera</t>
  </si>
  <si>
    <t>- bitsream di Cirebon dan Subang</t>
  </si>
  <si>
    <t>Maxindo</t>
  </si>
  <si>
    <t>PT. Maxindo Mitra Solusi</t>
  </si>
  <si>
    <t>Hypertech</t>
  </si>
  <si>
    <t>PT. Global Media Integra</t>
  </si>
  <si>
    <t>Gesitnet</t>
  </si>
  <si>
    <t>PT Global Erasiber Teknologi</t>
  </si>
  <si>
    <t>Quotation done, PoC Done, Goes to JPS</t>
  </si>
  <si>
    <t>Bandung</t>
  </si>
  <si>
    <t>Wadmanet</t>
  </si>
  <si>
    <t>PT. Wadma Berkah Sedaya</t>
  </si>
  <si>
    <t>Quotation done, goes to JPS, sirkulir NDA</t>
  </si>
  <si>
    <t>CEMERLANG MULTIMEDIA</t>
  </si>
  <si>
    <t>PT Cemerlang Multimedia (Megavision)</t>
  </si>
  <si>
    <t>Quotation, tanpa PoC, Sirkulir NDA, goes to JPS</t>
  </si>
  <si>
    <t>potensi hold isp</t>
  </si>
  <si>
    <t>Megavision</t>
  </si>
  <si>
    <t>Quotation</t>
  </si>
  <si>
    <t>Corpnet</t>
  </si>
  <si>
    <t>Drop - Not B2B2C</t>
  </si>
  <si>
    <t>StarNet</t>
  </si>
  <si>
    <t>Baraya Telematika</t>
  </si>
  <si>
    <t>PT Baraya Telematika Nusantara</t>
  </si>
  <si>
    <t>CIFO</t>
  </si>
  <si>
    <t>PT Citra jelajah Informatika</t>
  </si>
  <si>
    <t>Quotation , Done PoC, Goes to JPS</t>
  </si>
  <si>
    <t>Fiberconnect dan Fibertrust</t>
  </si>
  <si>
    <t>PT. Bina Informatika Solusindo</t>
  </si>
  <si>
    <t>Gading Net</t>
  </si>
  <si>
    <t>PT. Gading Bhakti Utama</t>
  </si>
  <si>
    <t>AFNA</t>
  </si>
  <si>
    <t>PT. Afna Digital Indonesia</t>
  </si>
  <si>
    <t>JUJUNGNET (HSP NET dan ION Group)</t>
  </si>
  <si>
    <t>PT. Yetoya Solusi Indonesia</t>
  </si>
  <si>
    <t>Quotation to Customer</t>
  </si>
  <si>
    <t>MELSA ISP</t>
  </si>
  <si>
    <t>PT. Melvar Lintasnusa</t>
  </si>
  <si>
    <t>PT. Media Antar Nusa</t>
  </si>
  <si>
    <t>PESAT</t>
  </si>
  <si>
    <t>PT. Pembangunan Sarana Telematika</t>
  </si>
  <si>
    <t>CDN</t>
  </si>
  <si>
    <t>PT. Anugerah Cimanuk Raya</t>
  </si>
  <si>
    <t>Surge Weave IJE</t>
  </si>
  <si>
    <t>PT. Integrasi Jaringan Ekosistem</t>
  </si>
  <si>
    <t>Jakarta</t>
  </si>
  <si>
    <t>Kendala request POC di Cyber, perlu koordinasi dari AM ke ISP utk konfirmasi kelanjutan penawaran, dan perlu koordinasi ke pihak Neucentrix utk perijinan dan kebutuhan cost crossconnect</t>
  </si>
  <si>
    <t>Temadigi</t>
  </si>
  <si>
    <t>PT. Teknologi Madani Utama</t>
  </si>
  <si>
    <t>PoPNET</t>
  </si>
  <si>
    <t>PT POPNet Indonesia</t>
  </si>
  <si>
    <t>TRICARA</t>
  </si>
  <si>
    <t>PT. Lintas Jaringan Nusantara</t>
  </si>
  <si>
    <t>Bandung Barat</t>
  </si>
  <si>
    <t>PT Lintas Satu Visi</t>
  </si>
  <si>
    <t>VTNet</t>
  </si>
  <si>
    <t>PT. Vaiotech Lintas Nusantara</t>
  </si>
  <si>
    <t>Karawang</t>
  </si>
  <si>
    <t>Satu.ID</t>
  </si>
  <si>
    <t>PT. Satu Akses Indonesia</t>
  </si>
  <si>
    <t>Internet Keluarga Indonesia</t>
  </si>
  <si>
    <t>PT. Internet Keluarga Indonesia</t>
  </si>
  <si>
    <t>ASTRINET</t>
  </si>
  <si>
    <t>FiberMedia</t>
  </si>
  <si>
    <t>PT Remala Group (FMI- Fiber Management Indonesia)</t>
  </si>
  <si>
    <t>JALAWAVE CAKRAWALA</t>
  </si>
  <si>
    <t>GLOBALNET MULTI DATA</t>
  </si>
  <si>
    <t>ELGA YASA MEDIA</t>
  </si>
  <si>
    <t>DETIK INI JUGA</t>
  </si>
  <si>
    <t>ARTHA MEDIA LINTAS NUSA</t>
  </si>
  <si>
    <t>BINTANG KOMUNIKASI UTAMA</t>
  </si>
  <si>
    <t>F4 - Negosiasi harga dan SLA (signed)</t>
  </si>
  <si>
    <t>Speed net</t>
  </si>
  <si>
    <t>PT Juragan Wifi Indonesia, SpeedNet.id</t>
  </si>
  <si>
    <t>Aqsaa.ID</t>
  </si>
  <si>
    <t>Arana Teknologi Indonesia</t>
  </si>
  <si>
    <t>IOSys</t>
  </si>
  <si>
    <t>Ghadhenet</t>
  </si>
  <si>
    <t>Media Solusi Sukses (shafa.net)</t>
  </si>
  <si>
    <t>Media Solusi Sukses</t>
  </si>
  <si>
    <t>Karya Hasta Jaya</t>
  </si>
  <si>
    <t>dinetkan</t>
  </si>
  <si>
    <t>PT. Dinetkan</t>
  </si>
  <si>
    <t xml:space="preserve">pole </t>
  </si>
  <si>
    <t>AST</t>
  </si>
  <si>
    <t>Anten Sarana Teknologi</t>
  </si>
  <si>
    <t>Jawa Barat</t>
  </si>
  <si>
    <t>Awinet</t>
  </si>
  <si>
    <t>Awinet Global Mandiri</t>
  </si>
  <si>
    <t>AlamNet</t>
  </si>
  <si>
    <t>Alam Media Data</t>
  </si>
  <si>
    <t>RajegNet</t>
  </si>
  <si>
    <t>Rajeg Media Telekomunikasi</t>
  </si>
  <si>
    <t>HaciNet</t>
  </si>
  <si>
    <t>HACI TELEKOMUNIKASI INDONESIA</t>
  </si>
  <si>
    <t>EvoNet</t>
  </si>
  <si>
    <t>JARINGAN CYBER EVO</t>
  </si>
  <si>
    <t>MekarNet</t>
  </si>
  <si>
    <t>MEKARSARI DIGITAL TEKNOLOGI</t>
  </si>
  <si>
    <t>Exabit</t>
  </si>
  <si>
    <t>RETBIZZ EXABIT INDONESIA</t>
  </si>
  <si>
    <t>PusakaNet</t>
  </si>
  <si>
    <t>PUSAKA KREASI MANDIRI</t>
  </si>
  <si>
    <t>Jembatan Data Pangrango</t>
  </si>
  <si>
    <t>Rajasanet</t>
  </si>
  <si>
    <t>Sukabumi</t>
  </si>
  <si>
    <t>Linea Global Teknologi</t>
  </si>
  <si>
    <t>QWORD</t>
  </si>
  <si>
    <t>PT Qwords Company International</t>
  </si>
  <si>
    <t>Terra</t>
  </si>
  <si>
    <t>PT Terra Sigma Solusi</t>
  </si>
  <si>
    <t>Jakarta Pusat</t>
  </si>
  <si>
    <t>TidarNet</t>
  </si>
  <si>
    <t>PT Lintas Tidar Nusa</t>
  </si>
  <si>
    <t>Cloudnet</t>
  </si>
  <si>
    <t>G-Net</t>
  </si>
  <si>
    <t>Global Internet Indonesia</t>
  </si>
  <si>
    <t>Lintasarta</t>
  </si>
  <si>
    <t>PT Aplikanusa Lintasarta</t>
  </si>
  <si>
    <t>Sulbagsel</t>
  </si>
  <si>
    <t>MYNET</t>
  </si>
  <si>
    <t>ARTHA LINTAS NUSA</t>
  </si>
  <si>
    <t>Pt wifian global nusantara</t>
  </si>
  <si>
    <t>TERABIT</t>
  </si>
  <si>
    <t>PT. Selaras Citra Terabit</t>
  </si>
  <si>
    <t>SSL</t>
  </si>
  <si>
    <t>Semarang</t>
  </si>
  <si>
    <t>Jawa Tengah</t>
  </si>
  <si>
    <t>Maya</t>
  </si>
  <si>
    <t>LDP</t>
  </si>
  <si>
    <t>PT. Lintas Data Prima</t>
  </si>
  <si>
    <t>GMEDIA</t>
  </si>
  <si>
    <t>PT. Media Sarana Data</t>
  </si>
  <si>
    <t>Yogyakarta</t>
  </si>
  <si>
    <t>MYRISE</t>
  </si>
  <si>
    <t>PT. Jinde Grup Indonesia</t>
  </si>
  <si>
    <t>Suramadu</t>
  </si>
  <si>
    <t>Jawa Timur</t>
  </si>
  <si>
    <t>Najar</t>
  </si>
  <si>
    <t>KAPTEN NARATEL</t>
  </si>
  <si>
    <t>PT. Naraya Telematika</t>
  </si>
  <si>
    <t>Malang</t>
  </si>
  <si>
    <t>Malang, Batu</t>
  </si>
  <si>
    <t>LAMBDA</t>
  </si>
  <si>
    <t>PT. Lancar Arta Media</t>
  </si>
  <si>
    <t>Sidoarjo</t>
  </si>
  <si>
    <t>Pasuruan</t>
  </si>
  <si>
    <t>NUSANET</t>
  </si>
  <si>
    <t>PT. Internet Ini Saja</t>
  </si>
  <si>
    <t>ABINET</t>
  </si>
  <si>
    <t>PT. Andal Berjaya Infomedia</t>
  </si>
  <si>
    <t>Bali</t>
  </si>
  <si>
    <t>Nusa Dua Bali</t>
  </si>
  <si>
    <t>JAVADWIPA</t>
  </si>
  <si>
    <t>PT. Svarna Javadwipa Utama</t>
  </si>
  <si>
    <t>Surabaya</t>
  </si>
  <si>
    <t>WINET</t>
  </si>
  <si>
    <t>PT. Wahyu Adidaya Network</t>
  </si>
  <si>
    <t>Banyuwangi</t>
  </si>
  <si>
    <t>D-CITY</t>
  </si>
  <si>
    <t>PT. Daniswara Citra Telematika</t>
  </si>
  <si>
    <t>Solo</t>
  </si>
  <si>
    <t>Kudus, Pati</t>
  </si>
  <si>
    <t>AYONET</t>
  </si>
  <si>
    <t>PT. Jaya Lintas Indonesia</t>
  </si>
  <si>
    <t>DESSO</t>
  </si>
  <si>
    <t>PT. Delta Surya Solusitama</t>
  </si>
  <si>
    <t>Surabaya, Sidoarjo</t>
  </si>
  <si>
    <t>GAYATRI</t>
  </si>
  <si>
    <t>PT. Gayatri Lintas Nusantara</t>
  </si>
  <si>
    <t>CAPOENG</t>
  </si>
  <si>
    <t>PT. Capoeng Digital Nusantara</t>
  </si>
  <si>
    <t>JOGJARINGAN</t>
  </si>
  <si>
    <t>PT. Dinamika Mediakom</t>
  </si>
  <si>
    <t>pole</t>
  </si>
  <si>
    <t>PKS dengan RWS</t>
  </si>
  <si>
    <t>GARUDA NET</t>
  </si>
  <si>
    <t>PT. GARUDA MEDIA TELEMATIKA</t>
  </si>
  <si>
    <t>Sudah dilakukan approach dan rencana akan dskusi dulu bersama RWS terkait SPH/Quotation</t>
  </si>
  <si>
    <t>PERSADANET</t>
  </si>
  <si>
    <t xml:space="preserve">PT PERSADA DATA MULITMEDIA </t>
  </si>
  <si>
    <t>LAMONGAN</t>
  </si>
  <si>
    <t>Daya Net</t>
  </si>
  <si>
    <t>PT LINTAS DAYA NUSANTARA</t>
  </si>
  <si>
    <t>GISNET ISP Gresik</t>
  </si>
  <si>
    <t>PT GLOBAL INTERNET SOLUSINDO</t>
  </si>
  <si>
    <t>TUBAN</t>
  </si>
  <si>
    <t>EXANET</t>
  </si>
  <si>
    <t>PT EXABIT GROUP NETWORK</t>
  </si>
  <si>
    <t>BANYUWANGI</t>
  </si>
  <si>
    <t>JETSNET</t>
  </si>
  <si>
    <t>PT JEMBER TEKNOLOGI SOLUSI</t>
  </si>
  <si>
    <t>JEMBER</t>
  </si>
  <si>
    <t>Merak Nusantara</t>
  </si>
  <si>
    <t>PT MERAK LINTAS NUSANTARA</t>
  </si>
  <si>
    <t>SITUBONDO</t>
  </si>
  <si>
    <t>SIMTEL</t>
  </si>
  <si>
    <t xml:space="preserve">PT SOLUSI MEDIA TELEKOMUNIKASI </t>
  </si>
  <si>
    <t>BOJONEGORO</t>
  </si>
  <si>
    <t xml:space="preserve">JAGONET </t>
  </si>
  <si>
    <t>PT SARANA MEDIA CEMERLANG</t>
  </si>
  <si>
    <t>MAGETAN</t>
  </si>
  <si>
    <t>rajasa net</t>
  </si>
  <si>
    <t>PT EVOLUTION KARYA LINTAS DATA</t>
  </si>
  <si>
    <t>PT NARAYA TELEMATIKA</t>
  </si>
  <si>
    <t>MALANG SELATAN : DAMPIT, PUJON</t>
  </si>
  <si>
    <t>DASARATA</t>
  </si>
  <si>
    <t>PT GARUDA LINTAS CAKRAWALA</t>
  </si>
  <si>
    <t>JKS Net</t>
  </si>
  <si>
    <t>PT Jaya Kartha Solusindo</t>
  </si>
  <si>
    <t>Denpasar</t>
  </si>
  <si>
    <t>WNGnet</t>
  </si>
  <si>
    <t>PT Wisuandha Network Globalindo</t>
  </si>
  <si>
    <t>Zinet</t>
  </si>
  <si>
    <t>PT Zinet Media Nusantara</t>
  </si>
  <si>
    <t>Nusra</t>
  </si>
  <si>
    <t>Mataram</t>
  </si>
  <si>
    <t>Pelanggan eksisting RWS, AM eksisting request untuk HOLD dan perlu koordinasi lanjutan</t>
  </si>
  <si>
    <t>Prime</t>
  </si>
  <si>
    <t>PT Akbar Prima Media</t>
  </si>
  <si>
    <t>wlan net GMEDIA</t>
  </si>
  <si>
    <t>PT Wahana Lintas Nusa Persada</t>
  </si>
  <si>
    <t>ISP ini sudah diakuisisi oleh GMEDIA, maka kerjasama harus melalui GMEDIA</t>
  </si>
  <si>
    <t>GSM</t>
  </si>
  <si>
    <t>PT Gaf Solusindo Media</t>
  </si>
  <si>
    <t> PESONA NET</t>
  </si>
  <si>
    <t>PT Pesona Nusa Vision</t>
  </si>
  <si>
    <t>Cynet</t>
  </si>
  <si>
    <t>PT Cynet Indonesia Network</t>
  </si>
  <si>
    <t>HEPRA TEKNOLOGI</t>
  </si>
  <si>
    <t>PT Hepra Teknologi Indonesia</t>
  </si>
  <si>
    <t>Adaunet</t>
  </si>
  <si>
    <t>PT Adau Putra Network</t>
  </si>
  <si>
    <t>I-Datanetwork</t>
  </si>
  <si>
    <t>PT Media Data Lintas Nusantara Bersatu</t>
  </si>
  <si>
    <t>RECONET</t>
  </si>
  <si>
    <t>PT Reconet Semesta Indonesia</t>
  </si>
  <si>
    <t>LJN</t>
  </si>
  <si>
    <t>PT LINTAS JARINGAN NUSANTARA</t>
  </si>
  <si>
    <t>DNS NET</t>
  </si>
  <si>
    <t>PT Mahawira Nusantara Grup</t>
  </si>
  <si>
    <t>WIN ARTHA</t>
  </si>
  <si>
    <t>PT WIN ARTHA MANDIRI</t>
  </si>
  <si>
    <t>DIGITNET</t>
  </si>
  <si>
    <t>PT. Digital Media Telematika</t>
  </si>
  <si>
    <t>warganet</t>
  </si>
  <si>
    <t>PT. Era network indonesia</t>
  </si>
  <si>
    <t>Lintasmaya</t>
  </si>
  <si>
    <t>PT. Lintasmaya Multi Media</t>
  </si>
  <si>
    <t>Bitsream di Samarinda, Melak, Sangatta, Botang, Balikpapan dan Berau area</t>
  </si>
  <si>
    <t>Kaltimtara</t>
  </si>
  <si>
    <t>Kaltim</t>
  </si>
  <si>
    <t>Bagas Yufa &amp; Frans</t>
  </si>
  <si>
    <t>Teen.net</t>
  </si>
  <si>
    <t>PT. Telekomunikasi Network Nusantara</t>
  </si>
  <si>
    <t>Bitsream di Palangkaraya, Kualakurun area</t>
  </si>
  <si>
    <t>Kalselteng</t>
  </si>
  <si>
    <t>Kalteng</t>
  </si>
  <si>
    <t>Lurentinus Aditya &amp; Rudi</t>
  </si>
  <si>
    <t>BorneoNet</t>
  </si>
  <si>
    <t xml:space="preserve">PT. Borneo Broadband Technology </t>
  </si>
  <si>
    <t>Bitsream di Batulicin, Banjarmasin, Pelaihari area</t>
  </si>
  <si>
    <t>Kalsel</t>
  </si>
  <si>
    <t>Rio Wicaksono, Ade Rahmani</t>
  </si>
  <si>
    <t>Tiga Pilar</t>
  </si>
  <si>
    <t>PT. Tiga Pilar Banua</t>
  </si>
  <si>
    <t>Bitsream di Banjarmasin, Balangan, Batola, Tanjung area</t>
  </si>
  <si>
    <t>Khamsanet</t>
  </si>
  <si>
    <t>PT. Khazanah Media Network Nusantara</t>
  </si>
  <si>
    <t>Bitsream di Pelaihari, Balikpapan, Banjarmasin, Kapuas area</t>
  </si>
  <si>
    <t>Kalselteng &amp; Balikpapan</t>
  </si>
  <si>
    <t>Kalsel &amp; Kaltim</t>
  </si>
  <si>
    <t>Imam Muttaqin, Rio Wicaksono, Ade Rahmani, Affandhi</t>
  </si>
  <si>
    <t>BCMedia</t>
  </si>
  <si>
    <t>PT. Borneo Cakrawala Media</t>
  </si>
  <si>
    <t>Bitsream di Sanggau, Sintang, Mempawah area</t>
  </si>
  <si>
    <t>Kalbar</t>
  </si>
  <si>
    <t>Amarullah Muhammad &amp; Eri</t>
  </si>
  <si>
    <t>SBJnet</t>
  </si>
  <si>
    <t>PT. Sugi Bintang Jaya</t>
  </si>
  <si>
    <t>3000 ssl Bitstream di wilayah Sulawesi</t>
  </si>
  <si>
    <t>Sulsel</t>
  </si>
  <si>
    <t>Abhiyosi</t>
  </si>
  <si>
    <t>Crossnet</t>
  </si>
  <si>
    <t>PT. Cross Network Indonesia</t>
  </si>
  <si>
    <t>Satnet.com</t>
  </si>
  <si>
    <t>PT Satnetcom Balikpapan</t>
  </si>
  <si>
    <t>Kaltim &amp; Kalsel</t>
  </si>
  <si>
    <t>Balikpapan</t>
  </si>
  <si>
    <t>Imam Muttaqin &amp; Affandhi</t>
  </si>
  <si>
    <t>MultiNet</t>
  </si>
  <si>
    <t>PT Multinet Perkasa Indonesia</t>
  </si>
  <si>
    <t>Comtelindo</t>
  </si>
  <si>
    <t>PT Comtelindo</t>
  </si>
  <si>
    <t>Wilzio</t>
  </si>
  <si>
    <t>PT Pasifik Wija Teknologi</t>
  </si>
  <si>
    <t>Kaltara</t>
  </si>
  <si>
    <t>Yulius Damar &amp; Tomi</t>
  </si>
  <si>
    <t>Aulia Net</t>
  </si>
  <si>
    <t>PT Aulia Sentral Multidata</t>
  </si>
  <si>
    <t>PT. Aqrapana Daya Mandiri</t>
  </si>
  <si>
    <t>Kaltim &amp; Balikpapan</t>
  </si>
  <si>
    <t>Globallink</t>
  </si>
  <si>
    <t>PT. Medialink Global Mandiri</t>
  </si>
  <si>
    <t>IP1</t>
  </si>
  <si>
    <t>PT. Citra Agung Mestika</t>
  </si>
  <si>
    <t>Makassar</t>
  </si>
  <si>
    <t>Buraq</t>
  </si>
  <si>
    <t>PT. Buraq Telekomunikasi Indonesia</t>
  </si>
  <si>
    <t>JeniusNet</t>
  </si>
  <si>
    <t>PT. Jenius Lintas Nusantara</t>
  </si>
  <si>
    <t>Lisar</t>
  </si>
  <si>
    <t>PT. Lisar International Networking</t>
  </si>
  <si>
    <t>CPM</t>
  </si>
  <si>
    <t>PT. Citra Prima Media</t>
  </si>
  <si>
    <t>BNet</t>
  </si>
  <si>
    <t>PT. Bosowa Net</t>
  </si>
  <si>
    <t>Shangtel</t>
  </si>
  <si>
    <t>PT. Shangkuriang Telekomunikasi Indonesia</t>
  </si>
  <si>
    <t>5000 pole makassar dan 10000 pole di manado</t>
  </si>
  <si>
    <t>SPH satu pintu di MyRep pusat, sudah deal sesuai Bakes, namun utk volume di  Makassar belum terinfo (belum survey), estimasi volume Myrep pusat di angka 1000 pole</t>
  </si>
  <si>
    <t xml:space="preserve">MyRepublic </t>
  </si>
  <si>
    <t>Sumalut</t>
  </si>
  <si>
    <t>Manado</t>
  </si>
  <si>
    <t>Elchris</t>
  </si>
  <si>
    <t>SPH satu pintu di MyRep pusat, sudah deal sesuai Bakes, Progress perhitungan Volume (proses survey) di sisi customer, estimasi volume dari MyRep pusat di angka Q2 2000 pole</t>
  </si>
  <si>
    <t>Yadica</t>
  </si>
  <si>
    <t>PT Yadica multimedia Nusantara</t>
  </si>
  <si>
    <t>Ira</t>
  </si>
  <si>
    <t>Sarana Cipta Komunikasi</t>
  </si>
  <si>
    <t>PT Sarana Cipta Komunikasi</t>
  </si>
  <si>
    <t>Kendari</t>
  </si>
  <si>
    <t>Dewata Net</t>
  </si>
  <si>
    <t>Sulbagteng</t>
  </si>
  <si>
    <t>Palu</t>
  </si>
  <si>
    <t>Indra</t>
  </si>
  <si>
    <t>KailiNet</t>
  </si>
  <si>
    <t>Gastra</t>
  </si>
  <si>
    <t>Papatel</t>
  </si>
  <si>
    <t>PT Pandu Palapa Telematika</t>
  </si>
  <si>
    <t>Jinom</t>
  </si>
  <si>
    <t>Fiberko</t>
  </si>
  <si>
    <t>KotaNet</t>
  </si>
  <si>
    <t>Astracom</t>
  </si>
  <si>
    <t>PT Hasa Mitra Komunika</t>
  </si>
  <si>
    <t>Satunol</t>
  </si>
  <si>
    <t>Bomakses</t>
  </si>
  <si>
    <t>Nex+</t>
  </si>
  <si>
    <t>Jartel</t>
  </si>
  <si>
    <t>PT JARINGANKU MEDIA TELEKOMUNIKASI</t>
  </si>
  <si>
    <t>Merk Usaha (sesuai database)</t>
  </si>
  <si>
    <t>Merk Usaha</t>
  </si>
  <si>
    <t>TR1</t>
  </si>
  <si>
    <t>ACEHLINK MEDIA</t>
  </si>
  <si>
    <t>NUANSA ONLINE MITRAKOM</t>
  </si>
  <si>
    <t>ACEH DIGITAL FENAM</t>
  </si>
  <si>
    <t>BINTANG ELEKTRONIK NETINDO</t>
  </si>
  <si>
    <t>TR3</t>
  </si>
  <si>
    <t>ADAU PUTRA NETWORK</t>
  </si>
  <si>
    <t>AKBAR PRIMA MEDIA</t>
  </si>
  <si>
    <t>ARAZ INTI LINE</t>
  </si>
  <si>
    <t>QUEEN NETWORK NUSANTARA</t>
  </si>
  <si>
    <t>MEDIA ANTAR NUSA</t>
  </si>
  <si>
    <t>ARSA WORK INDONESIA</t>
  </si>
  <si>
    <t>LINTAS JARINGAN NUSANTARA</t>
  </si>
  <si>
    <t>Rubyan Network Solution</t>
  </si>
  <si>
    <t>TR2</t>
  </si>
  <si>
    <t>ARANA TEKNOLOGI INDONESIA</t>
  </si>
  <si>
    <t>ARGIZ MITRA TECHNOLOGY</t>
  </si>
  <si>
    <t>GLOBAL INAYAH ELEKTRINDO</t>
  </si>
  <si>
    <t>FIBER NETWORKS INDONESIA</t>
  </si>
  <si>
    <t>SRIWIJAYA INTERNET SERVICES</t>
  </si>
  <si>
    <t>KREATIF GLOBAL SOLUSINDO</t>
  </si>
  <si>
    <t>ATMEGA TELECOMINDO NUSANTARA</t>
  </si>
  <si>
    <t>BAHAR MITRA NET</t>
  </si>
  <si>
    <t>TELEMEDIA DINAMIKA SARANA</t>
  </si>
  <si>
    <t>BINTANG KEJORA TEKNOLOGI</t>
  </si>
  <si>
    <t>CHANDRA MEDIA NUSANTARA</t>
  </si>
  <si>
    <t>DAYA AKSES NUSANTARA</t>
  </si>
  <si>
    <t>AGSA GLOBAL NETWORK</t>
  </si>
  <si>
    <t>FILLTECH ANTAR NUSA</t>
  </si>
  <si>
    <t>CUBIESPOT PILAR DATA NUSANTARA</t>
  </si>
  <si>
    <t>KUANTAN NET AKSES</t>
  </si>
  <si>
    <t>CINOXMEDIA NETWORK INDONESIA</t>
  </si>
  <si>
    <t>BOX NET MEDIA</t>
  </si>
  <si>
    <t>CYNET INDONESIA NETWORKS</t>
  </si>
  <si>
    <t>DINAMIKA MEDIAKOM</t>
  </si>
  <si>
    <t>DJAYA SAMPOERNA NET</t>
  </si>
  <si>
    <t>EKA MAS REPUBLIK</t>
  </si>
  <si>
    <t>ARGATEK TORSADA GUNA</t>
  </si>
  <si>
    <t>MEDIANUSA PERMANA</t>
  </si>
  <si>
    <t>Inovasi Tjaraka Buana</t>
  </si>
  <si>
    <t>PANCA DUTA UTAMA</t>
  </si>
  <si>
    <t>NETINDO PERSADA NUSANTARA</t>
  </si>
  <si>
    <t>ADIDAYA INFOCOM LESTARI</t>
  </si>
  <si>
    <t>MIKRO MULIA AGUNG SENTOSA</t>
  </si>
  <si>
    <t>EVOLUTION KARYA LINTAS DATA</t>
  </si>
  <si>
    <t>EXABIT GROUP NETWORK</t>
  </si>
  <si>
    <t>GAF SOLUSINDO MEDIA</t>
  </si>
  <si>
    <t>GARUDA LINTAS CAKRAWALA</t>
  </si>
  <si>
    <t>GLOBAL INTERNET SOLUSINDO</t>
  </si>
  <si>
    <t>VISIONER MAJU BERSAMA</t>
  </si>
  <si>
    <t>GNET BIARO AKSES</t>
  </si>
  <si>
    <t>IFORTE GLOBAL INTERNET</t>
  </si>
  <si>
    <t>INDOTEK SOLUTION NETWORK</t>
  </si>
  <si>
    <t>INFORMASI NUSANTARA TEKNOLOGI</t>
  </si>
  <si>
    <t>Jaringan cyber Evo</t>
  </si>
  <si>
    <t>PC24 TELEKOMUNIKASI INDONESIA</t>
  </si>
  <si>
    <t>POWER TELECOM</t>
  </si>
  <si>
    <t>WAHANA INTERNET NUSANTARA</t>
  </si>
  <si>
    <t>JALUR SATU AMAN</t>
  </si>
  <si>
    <t>INDOINTERNET</t>
  </si>
  <si>
    <t>PRIME LINK COMMUNICATION</t>
  </si>
  <si>
    <t>PASIFIK SATELIT NUSANTARA</t>
  </si>
  <si>
    <t>DUTAKOM WIBAWA PUTRA</t>
  </si>
  <si>
    <t>CYBERPLUS MEDIA PRATAMA</t>
  </si>
  <si>
    <t>SUNVONE SOLUSINDO</t>
  </si>
  <si>
    <t>NAP INFO LINTAS NUSA</t>
  </si>
  <si>
    <t>TRANS INDONESIA SUPERKORIDOR</t>
  </si>
  <si>
    <t>PARSAORAN GLOBAL DATATRANS</t>
  </si>
  <si>
    <t>HIPERNET INDODATA</t>
  </si>
  <si>
    <t>WAVE COMMUNICATION INDONESIA</t>
  </si>
  <si>
    <t>MITRA VISIONER PRATAMA</t>
  </si>
  <si>
    <t>HANASTA DAKARA</t>
  </si>
  <si>
    <t>SOLUSI AKSESINDO PRATAMA</t>
  </si>
  <si>
    <t>PASIFIKTEL INDOTAMA</t>
  </si>
  <si>
    <t>NUSANTARA STAR CONNECT</t>
  </si>
  <si>
    <t>MAXINDO MITRA SOLUSI</t>
  </si>
  <si>
    <t>GLOBAL MEDIA INTEGRA</t>
  </si>
  <si>
    <t>GLOBAL ERASIBER TEKNOLOGI</t>
  </si>
  <si>
    <t>WADMA BERKAH SEDAYA</t>
  </si>
  <si>
    <t>BARAYA TELEMATIKA NUSANTARA</t>
  </si>
  <si>
    <t>CITRA JELAJAH INFORMATIKA</t>
  </si>
  <si>
    <t>BINA INFORMATIKA SOLUSINDO</t>
  </si>
  <si>
    <t>GADING BHAKTI UTAMA</t>
  </si>
  <si>
    <t>AFNA DIGITAL INDONESIA</t>
  </si>
  <si>
    <t>YETOYA SOLUSI INDONESIA</t>
  </si>
  <si>
    <t>MELVAR LINTASNUSA</t>
  </si>
  <si>
    <t>PEMBANGUNAN SARANA TELEMATIKA</t>
  </si>
  <si>
    <t>ANUGERAH CIMANUK RAYA</t>
  </si>
  <si>
    <t>INTEGRASI JARINGAN EKOSISTEM</t>
  </si>
  <si>
    <t>TEKNOLOGI MADANI UTAMA</t>
  </si>
  <si>
    <t>JAYA KARTHA SOLUSINDO</t>
  </si>
  <si>
    <t>JEMBATAN CITRA NUSANTARA</t>
  </si>
  <si>
    <t>VAIOTECH LINTAS NUSANTARA</t>
  </si>
  <si>
    <t>SATU AKSES INDONESIA</t>
  </si>
  <si>
    <t>INTERNET KELUARGA INDONESIA</t>
  </si>
  <si>
    <t>JEMBER TEKNOLOGI SOLUSI</t>
  </si>
  <si>
    <t>JINDE GRUP INDONESIA</t>
  </si>
  <si>
    <t>KARYA HASTA JAYA</t>
  </si>
  <si>
    <t>LANCAR ARTHA MEDIA DATA</t>
  </si>
  <si>
    <t>LINEA GLOBAL TEKNOLOGI</t>
  </si>
  <si>
    <t>JURAGAN WIFI INDONESIA</t>
  </si>
  <si>
    <t>DANKOM MITRA ABADI</t>
  </si>
  <si>
    <t>Lintas Daya Nusantara</t>
  </si>
  <si>
    <t>IOSYS MEDIA DATA</t>
  </si>
  <si>
    <t>LINTAS SATU VISI</t>
  </si>
  <si>
    <t>MEDIA SOLUSI SUKSES</t>
  </si>
  <si>
    <t>TR4</t>
  </si>
  <si>
    <t>LISAR INTERNATIONAL NETWORKING</t>
  </si>
  <si>
    <t>Putra Garsel Interkoneksi</t>
  </si>
  <si>
    <t>ANTEN SARANA TEKNOLOGI</t>
  </si>
  <si>
    <t>AWINET GLOBAL MANDIRI</t>
  </si>
  <si>
    <t>ALAM MEDIA DATA</t>
  </si>
  <si>
    <t>MARAWA TRANSMISI MEDIA</t>
  </si>
  <si>
    <t>MEDIA DATA LINTAS NUSANTARA BERSATU</t>
  </si>
  <si>
    <t>MEDIA SARANA DATA</t>
  </si>
  <si>
    <t>MEDIA TEKNO NUSANTARA</t>
  </si>
  <si>
    <t>JEMBATAN DATA PANGRANGO</t>
  </si>
  <si>
    <t>RAJA SEPADAN ABADI</t>
  </si>
  <si>
    <t>TERRA SIGMA SOLUSI</t>
  </si>
  <si>
    <t>TIDAR LINTAS NUSA</t>
  </si>
  <si>
    <t>GLOBAL INTERNET INDONESIA</t>
  </si>
  <si>
    <t>APLIKANUSA LINTASARTA</t>
  </si>
  <si>
    <t>SELARAS CITRA TERABIT</t>
  </si>
  <si>
    <t>LINTAS DATA PRIMA</t>
  </si>
  <si>
    <t>MERAK LINTAS NUSANTARA</t>
  </si>
  <si>
    <t>MITRA INTERNET INDONESIA</t>
  </si>
  <si>
    <t>MULTIMEDIA DATA SENTRA</t>
  </si>
  <si>
    <t>MULTINET PERKASA INDONESIA</t>
  </si>
  <si>
    <t>ANDAL BERJAYA INFOMEDIA</t>
  </si>
  <si>
    <t>WAHYU ADIDAYA NETWORK</t>
  </si>
  <si>
    <t>DANISWARA CITRA INFORMATIKA</t>
  </si>
  <si>
    <t>JAYA LINTAS INDONESIA</t>
  </si>
  <si>
    <t>DELTA SURYA SOLUSITAMA</t>
  </si>
  <si>
    <t>GAYATRI LINTAS NUSANTARA</t>
  </si>
  <si>
    <t>CAPOENG DIGITAL NUSANTARA</t>
  </si>
  <si>
    <t>NARAYA TELEMATIKA</t>
  </si>
  <si>
    <t>GARUDA MEDIA TELEMATIKA</t>
  </si>
  <si>
    <t>PERSADA DATA MULTIMEDIA</t>
  </si>
  <si>
    <t>PESONA NUSA VISION</t>
  </si>
  <si>
    <t>Pop Net Indonesia</t>
  </si>
  <si>
    <t>PROXI JARINGAN NUSANTARA</t>
  </si>
  <si>
    <t>RAJAWALI BINTANG CEMERLANG TELKOMEDIA</t>
  </si>
  <si>
    <t>RAJEG MEDIA TELEKOMUNIKASI</t>
  </si>
  <si>
    <t>SAKTI MEDIA TELEKOMUNIKASI</t>
  </si>
  <si>
    <t>SAKTI PUTRA MANDIRI</t>
  </si>
  <si>
    <t>SALINGKA TELEKOMUNIKASI NUSANTARA</t>
  </si>
  <si>
    <t>SARANA CIPTA KOMUNIKASI</t>
  </si>
  <si>
    <t>SARANA MEDIA CEMERLANG</t>
  </si>
  <si>
    <t>SATNETCOM BALIKPAPAN</t>
  </si>
  <si>
    <t>SEKAR SOLUSI ABADI</t>
  </si>
  <si>
    <t>SHANGKURIANG TELEKOMUNIKASI INDONESIA</t>
  </si>
  <si>
    <t>SOLUSI MEDIA TELEKOMUNIKASI</t>
  </si>
  <si>
    <t>SPEED NETWORK INDONESIA</t>
  </si>
  <si>
    <t>Hepra Teknologi Indonesia</t>
  </si>
  <si>
    <t>SURYA TEKNIKA PRATAMA</t>
  </si>
  <si>
    <t>TELEKOMUNIKASI INTERNET INDONESIA</t>
  </si>
  <si>
    <t>RECONET SEMESTA INDONESIA</t>
  </si>
  <si>
    <t>Mahawira Nusantara Grup</t>
  </si>
  <si>
    <t>Win artha Mandiri</t>
  </si>
  <si>
    <t>DIGITAL MEDIA TELEMATIKA</t>
  </si>
  <si>
    <t>ERA NETWORK INDONESIA</t>
  </si>
  <si>
    <t>LINTASMAYA MULTI MEDIA</t>
  </si>
  <si>
    <t>TELEKOMUNIKASI NETWORK NUSANTARA</t>
  </si>
  <si>
    <t>BORNEO BROADBAND TECHNOLOGY</t>
  </si>
  <si>
    <t>TIGA PILAR BANUA</t>
  </si>
  <si>
    <t>KHAZANAH MEDIA NETWORK NUSANTARA</t>
  </si>
  <si>
    <t>BORNEO CAKRAWALA MEDIA</t>
  </si>
  <si>
    <t>SUGI BINTANG JAYA</t>
  </si>
  <si>
    <t>CROSS NETWORK INDONESIA</t>
  </si>
  <si>
    <t>TELEMEDIA PRIMA NUSANTARA</t>
  </si>
  <si>
    <t>3D TECH</t>
  </si>
  <si>
    <t>COMTELINDO</t>
  </si>
  <si>
    <t>PASIFIK WIJA TEKNOLOGI</t>
  </si>
  <si>
    <t>AULIA SENTRAL MULTIDATA</t>
  </si>
  <si>
    <t>MEDIALINK GLOBAL MANDIRI</t>
  </si>
  <si>
    <t>CITRA AGUNG MESTIKA</t>
  </si>
  <si>
    <t>Buraq Telekomunikasi Indonesia</t>
  </si>
  <si>
    <t>JENIUS LINTAS NUSANTARA</t>
  </si>
  <si>
    <t>WAHANA LINTAS NUSA PERSADA</t>
  </si>
  <si>
    <t>WISUANDHA NETWORK GLOBALINDO</t>
  </si>
  <si>
    <t>YADICA MULTIMEDIA NUSANTARA</t>
  </si>
  <si>
    <t>Zinet Media Nusantara</t>
  </si>
  <si>
    <t>DEWATA SOLUSI TEHNOLOGI</t>
  </si>
  <si>
    <t>KAILI GLOBAL</t>
  </si>
  <si>
    <t>PANDU PALAPA TELEMATIKA</t>
  </si>
  <si>
    <t>JINOM NETWORK INDONESIA</t>
  </si>
  <si>
    <t>Kotanet Jaringan Telekomunikasi</t>
  </si>
  <si>
    <t>HYDRA MEDIA INDONESIA</t>
  </si>
  <si>
    <t>BATAM BINTAN TELEKOMUNIKASI</t>
  </si>
  <si>
    <t>WIFIAN GLOBAL NUSANTARA</t>
  </si>
  <si>
    <t>HASYA MITRA KOMUNIKA</t>
  </si>
  <si>
    <t>SATUNOL DIGITAL TEKNOLOGI</t>
  </si>
  <si>
    <t>Bomm Akses Teknologi</t>
  </si>
  <si>
    <t>Nexus Indonesia Plus</t>
  </si>
  <si>
    <t>JARINGANKU MEDIA TELEKOMUNIKASI</t>
  </si>
  <si>
    <t>Merek Usaha</t>
  </si>
  <si>
    <t>Detail Status 28 Mei</t>
  </si>
  <si>
    <t>Q1</t>
  </si>
  <si>
    <t>Q2</t>
  </si>
  <si>
    <t>Q3</t>
  </si>
  <si>
    <t>Q4</t>
  </si>
  <si>
    <t>Jan</t>
  </si>
  <si>
    <t>Feb</t>
  </si>
  <si>
    <t>Mar</t>
  </si>
  <si>
    <t>Apr</t>
  </si>
  <si>
    <t>May</t>
  </si>
  <si>
    <t>Jun</t>
  </si>
  <si>
    <t>Jul</t>
  </si>
  <si>
    <t>Aug</t>
  </si>
  <si>
    <t>Sep</t>
  </si>
  <si>
    <t>Oct</t>
  </si>
  <si>
    <t>Nov</t>
  </si>
  <si>
    <t>Dec</t>
  </si>
  <si>
    <t>Rev Q1</t>
  </si>
  <si>
    <t>Rev Q2</t>
  </si>
  <si>
    <t>Rev Q3</t>
  </si>
  <si>
    <t>Rev Q4</t>
  </si>
  <si>
    <t>Rev Jan</t>
  </si>
  <si>
    <t>Rev Feb</t>
  </si>
  <si>
    <t>Rev Mar</t>
  </si>
  <si>
    <t>Rev Apr</t>
  </si>
  <si>
    <t>Rev Mei</t>
  </si>
  <si>
    <t>Rev Jun</t>
  </si>
  <si>
    <t>Rev Juli</t>
  </si>
  <si>
    <t>Rev Agt</t>
  </si>
  <si>
    <t>Rev Sep</t>
  </si>
  <si>
    <t>Rev Okt</t>
  </si>
  <si>
    <t>Rev Nov</t>
  </si>
  <si>
    <t>Rev Des</t>
  </si>
  <si>
    <t>Full Year</t>
  </si>
  <si>
    <t>Menunggu SPH , harapan customer harga sewa tiang &lt;10.000 /btg/tiang ---&gt; harga tidak masuk</t>
  </si>
  <si>
    <t>MMS Digi</t>
  </si>
  <si>
    <t>SPH done, customer masih fikir2 terkait budget</t>
  </si>
  <si>
    <t>SPH done, penjadwalan JPS</t>
  </si>
  <si>
    <t>SPH done, customer masih belum masuk dengan harga penawaran</t>
  </si>
  <si>
    <t xml:space="preserve"> minat ISP masih kurang, plannya mau jadi NAP, akan dilakukan meeting lanjutan terkait penawaran sewa tiang</t>
  </si>
  <si>
    <t xml:space="preserve">Drafting NDA, request JPS </t>
  </si>
  <si>
    <t>PT. Putra Garsel Interkoneksi</t>
  </si>
  <si>
    <t>Khamsa Network</t>
  </si>
  <si>
    <t>F5</t>
  </si>
  <si>
    <t>F1</t>
  </si>
  <si>
    <t>F0</t>
  </si>
  <si>
    <t>F3</t>
  </si>
  <si>
    <t>F4</t>
  </si>
  <si>
    <t>isp yang gak terdaftar</t>
  </si>
  <si>
    <t>MMS DIGICOMM</t>
  </si>
  <si>
    <t>funnel_</t>
  </si>
  <si>
    <t>TIF-1</t>
  </si>
  <si>
    <t>TIF-2</t>
  </si>
  <si>
    <t>TIF-3</t>
  </si>
  <si>
    <t>TIF-4</t>
  </si>
  <si>
    <t>bulan</t>
  </si>
  <si>
    <t>jumlah layanan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</si>
</sst>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_);_(* \(#,##0\);_(* &quot;-&quot;??_);_(@_)"/>
  </numFmts>
  <fonts count="27" x14ac:knownFonts="1">
    <font>
      <sz val="11"/>
      <color theme="1"/>
      <name val="Aptos Narrow"/>
      <family val="2"/>
      <scheme val="minor"/>
    </font>
    <font>
      <sz val="12"/>
      <color theme="1"/>
      <name val="Aptos Narrow"/>
      <family val="2"/>
      <scheme val="minor"/>
    </font>
    <font>
      <sz val="9"/>
      <color rgb="FF000000"/>
      <name val="Tahoma"/>
      <family val="2"/>
    </font>
    <font>
      <sz val="11"/>
      <color theme="1"/>
      <name val="Aptos Narrow"/>
      <family val="2"/>
      <scheme val="minor"/>
    </font>
    <font>
      <b/>
      <sz val="10"/>
      <color theme="0"/>
      <name val="Calibri"/>
      <family val="2"/>
    </font>
    <font>
      <sz val="10"/>
      <color theme="0"/>
      <name val="Calibri"/>
      <family val="2"/>
    </font>
    <font>
      <sz val="10"/>
      <name val="Calibri"/>
      <family val="2"/>
    </font>
    <font>
      <b/>
      <sz val="10"/>
      <name val="Calibri"/>
      <family val="2"/>
    </font>
    <font>
      <sz val="10"/>
      <color rgb="FF000000"/>
      <name val="Aptos Narrow"/>
      <family val="2"/>
      <scheme val="minor"/>
    </font>
    <font>
      <sz val="10"/>
      <color theme="8" tint="-0.249977111117893"/>
      <name val="Calibri"/>
      <family val="2"/>
    </font>
    <font>
      <sz val="10"/>
      <color theme="1"/>
      <name val="Calibri"/>
      <family val="2"/>
    </font>
    <font>
      <sz val="11"/>
      <color rgb="FF000000"/>
      <name val="Al Bayan Plain"/>
    </font>
    <font>
      <sz val="11"/>
      <color rgb="FF000000"/>
      <name val="Aptos Narrow"/>
      <family val="2"/>
      <scheme val="minor"/>
    </font>
    <font>
      <b/>
      <sz val="10"/>
      <color theme="1"/>
      <name val="Calibri"/>
      <family val="2"/>
    </font>
    <font>
      <sz val="10"/>
      <color rgb="FF000000"/>
      <name val="Calibri"/>
      <family val="2"/>
    </font>
    <font>
      <u/>
      <sz val="10"/>
      <color rgb="FF0000FF"/>
      <name val="Calibri"/>
      <family val="2"/>
    </font>
    <font>
      <u/>
      <sz val="10"/>
      <color theme="10"/>
      <name val="Aptos Narrow"/>
      <family val="2"/>
      <scheme val="minor"/>
    </font>
    <font>
      <u/>
      <sz val="10"/>
      <color theme="10"/>
      <name val="Calibri"/>
      <family val="2"/>
    </font>
    <font>
      <sz val="10"/>
      <color rgb="FF000000"/>
      <name val="Arial"/>
      <family val="2"/>
    </font>
    <font>
      <sz val="10"/>
      <color theme="4"/>
      <name val="Calibri"/>
      <family val="2"/>
    </font>
    <font>
      <sz val="10"/>
      <color theme="8" tint="0.39997558519241921"/>
      <name val="Calibri"/>
      <family val="2"/>
    </font>
    <font>
      <sz val="10"/>
      <color rgb="FF262626"/>
      <name val="Calibri"/>
      <family val="2"/>
    </font>
    <font>
      <sz val="11"/>
      <color theme="8" tint="-0.249977111117893"/>
      <name val="Calibri"/>
      <family val="2"/>
    </font>
    <font>
      <sz val="8"/>
      <color rgb="FF000000"/>
      <name val="Arial"/>
      <family val="2"/>
    </font>
    <font>
      <sz val="9"/>
      <color indexed="81"/>
      <name val="Tahoma"/>
      <family val="2"/>
    </font>
    <font>
      <sz val="10"/>
      <color rgb="FF000000"/>
      <name val="Aptos Narrow"/>
      <family val="2"/>
    </font>
    <font>
      <sz val="9"/>
      <color indexed="81"/>
      <name val="Tahoma"/>
      <charset val="1"/>
    </font>
  </fonts>
  <fills count="12">
    <fill>
      <patternFill patternType="none"/>
    </fill>
    <fill>
      <patternFill patternType="gray125"/>
    </fill>
    <fill>
      <patternFill patternType="solid">
        <fgColor theme="4" tint="-0.249977111117893"/>
        <bgColor indexed="64"/>
      </patternFill>
    </fill>
    <fill>
      <patternFill patternType="solid">
        <fgColor theme="8" tint="0.39997558519241921"/>
        <bgColor indexed="64"/>
      </patternFill>
    </fill>
    <fill>
      <patternFill patternType="solid">
        <fgColor rgb="FFF8F9FA"/>
        <bgColor indexed="64"/>
      </patternFill>
    </fill>
    <fill>
      <patternFill patternType="solid">
        <fgColor rgb="FFFFFFFF"/>
        <bgColor indexed="64"/>
      </patternFill>
    </fill>
    <fill>
      <patternFill patternType="solid">
        <fgColor theme="0"/>
        <bgColor indexed="64"/>
      </patternFill>
    </fill>
    <fill>
      <patternFill patternType="solid">
        <fgColor theme="6" tint="0.79998168889431442"/>
        <bgColor indexed="64"/>
      </patternFill>
    </fill>
    <fill>
      <patternFill patternType="solid">
        <fgColor rgb="FFCFE2F3"/>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right/>
      <top style="thin">
        <color indexed="64"/>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top style="thin">
        <color rgb="FFCCCCCC"/>
      </top>
      <bottom style="thin">
        <color rgb="FFCCCCCC"/>
      </bottom>
      <diagonal/>
    </border>
    <border>
      <left style="thin">
        <color rgb="FF000000"/>
      </left>
      <right style="thin">
        <color rgb="FF000000"/>
      </right>
      <top/>
      <bottom style="thin">
        <color rgb="FFCCCCCC"/>
      </bottom>
      <diagonal/>
    </border>
    <border>
      <left style="thin">
        <color rgb="FF000000"/>
      </left>
      <right style="thin">
        <color rgb="FF000000"/>
      </right>
      <top style="thin">
        <color rgb="FFCCCCCC"/>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CCCCCC"/>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CCCCCC"/>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165" fontId="3" fillId="0" borderId="0" applyFont="0" applyFill="0" applyBorder="0" applyAlignment="0" applyProtection="0"/>
    <xf numFmtId="164" fontId="8" fillId="0" borderId="0" applyFont="0" applyFill="0" applyBorder="0" applyAlignment="0" applyProtection="0"/>
    <xf numFmtId="0" fontId="1" fillId="0" borderId="0"/>
    <xf numFmtId="0" fontId="16" fillId="0" borderId="0" applyNumberFormat="0" applyFill="0" applyBorder="0" applyAlignment="0" applyProtection="0"/>
  </cellStyleXfs>
  <cellXfs count="311">
    <xf numFmtId="0" fontId="0" fillId="0" borderId="0" xfId="0"/>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5" fillId="0" borderId="0" xfId="0" applyFont="1"/>
    <xf numFmtId="0" fontId="6" fillId="0" borderId="1" xfId="0" applyFont="1" applyBorder="1" applyAlignment="1">
      <alignment horizontal="center"/>
    </xf>
    <xf numFmtId="0" fontId="6"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left"/>
    </xf>
    <xf numFmtId="166" fontId="6" fillId="0" borderId="1" xfId="1" applyNumberFormat="1" applyFont="1" applyFill="1" applyBorder="1" applyAlignment="1">
      <alignment horizontal="left" vertical="center"/>
    </xf>
    <xf numFmtId="164" fontId="6" fillId="0" borderId="1" xfId="2" applyFont="1" applyFill="1" applyBorder="1" applyAlignment="1">
      <alignment horizontal="left" vertical="center"/>
    </xf>
    <xf numFmtId="0" fontId="6" fillId="0" borderId="2" xfId="0" applyFont="1" applyBorder="1" applyAlignment="1">
      <alignment horizontal="left" vertical="center"/>
    </xf>
    <xf numFmtId="0" fontId="6" fillId="0" borderId="1" xfId="0" applyFont="1" applyBorder="1" applyAlignment="1">
      <alignment vertical="top" wrapText="1"/>
    </xf>
    <xf numFmtId="166" fontId="6" fillId="0" borderId="1" xfId="0" applyNumberFormat="1" applyFont="1" applyBorder="1"/>
    <xf numFmtId="0" fontId="6" fillId="0" borderId="0" xfId="0" applyFont="1"/>
    <xf numFmtId="0" fontId="6" fillId="0" borderId="1" xfId="0" applyFont="1" applyBorder="1" applyAlignment="1">
      <alignment horizontal="left"/>
    </xf>
    <xf numFmtId="0" fontId="6" fillId="0" borderId="1" xfId="0" applyFont="1" applyBorder="1" applyAlignment="1">
      <alignment vertical="center"/>
    </xf>
    <xf numFmtId="166" fontId="6" fillId="0" borderId="1" xfId="1" applyNumberFormat="1" applyFont="1" applyFill="1" applyBorder="1" applyAlignment="1">
      <alignment horizontal="left"/>
    </xf>
    <xf numFmtId="0" fontId="6" fillId="0" borderId="3" xfId="0" applyFont="1" applyBorder="1" applyAlignment="1">
      <alignment horizontal="left" vertical="center"/>
    </xf>
    <xf numFmtId="0" fontId="6" fillId="0" borderId="1" xfId="0" applyFont="1" applyBorder="1" applyAlignment="1">
      <alignment horizontal="left" vertical="top"/>
    </xf>
    <xf numFmtId="0" fontId="9" fillId="0" borderId="1" xfId="0" applyFont="1" applyBorder="1" applyAlignment="1">
      <alignment horizontal="left" vertical="top" wrapText="1"/>
    </xf>
    <xf numFmtId="0" fontId="6" fillId="0" borderId="4" xfId="0" applyFont="1" applyBorder="1" applyAlignment="1">
      <alignment horizontal="left"/>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wrapText="1"/>
    </xf>
    <xf numFmtId="0" fontId="6" fillId="0" borderId="1" xfId="0" applyFont="1" applyBorder="1"/>
    <xf numFmtId="0" fontId="6" fillId="0" borderId="8" xfId="0" applyFont="1" applyBorder="1" applyAlignment="1">
      <alignment horizontal="left" vertical="center"/>
    </xf>
    <xf numFmtId="0" fontId="6" fillId="0" borderId="9" xfId="0" applyFont="1" applyBorder="1" applyAlignment="1">
      <alignment horizontal="left" vertical="center"/>
    </xf>
    <xf numFmtId="0" fontId="6" fillId="0" borderId="1" xfId="0" applyFont="1" applyBorder="1" applyAlignment="1">
      <alignment wrapText="1"/>
    </xf>
    <xf numFmtId="0" fontId="6" fillId="0" borderId="1" xfId="0" applyFont="1" applyBorder="1" applyAlignment="1">
      <alignment horizontal="right"/>
    </xf>
    <xf numFmtId="0" fontId="6" fillId="0" borderId="9" xfId="0" applyFont="1" applyBorder="1"/>
    <xf numFmtId="0" fontId="6" fillId="0" borderId="3" xfId="0" applyFont="1" applyBorder="1"/>
    <xf numFmtId="0" fontId="6" fillId="0" borderId="1" xfId="0" applyFont="1" applyBorder="1" applyAlignment="1">
      <alignment vertical="center" wrapText="1"/>
    </xf>
    <xf numFmtId="0" fontId="6" fillId="0" borderId="1" xfId="3" applyFont="1" applyBorder="1"/>
    <xf numFmtId="0" fontId="6" fillId="0" borderId="1" xfId="0" applyFont="1" applyBorder="1" applyAlignment="1">
      <alignment horizontal="left" vertical="center" wrapText="1"/>
    </xf>
    <xf numFmtId="0" fontId="6" fillId="0" borderId="10" xfId="0" applyFont="1" applyBorder="1" applyAlignment="1">
      <alignment horizontal="left" vertical="center"/>
    </xf>
    <xf numFmtId="0" fontId="6" fillId="0" borderId="1" xfId="0" quotePrefix="1" applyFont="1" applyBorder="1" applyAlignment="1">
      <alignment vertical="center" wrapText="1"/>
    </xf>
    <xf numFmtId="166" fontId="6" fillId="0" borderId="1" xfId="1" applyNumberFormat="1" applyFont="1" applyBorder="1" applyAlignment="1">
      <alignment horizontal="left"/>
    </xf>
    <xf numFmtId="0" fontId="6" fillId="0" borderId="2" xfId="0" applyFont="1" applyBorder="1"/>
    <xf numFmtId="0" fontId="6" fillId="0" borderId="7" xfId="0" applyFont="1" applyBorder="1"/>
    <xf numFmtId="0" fontId="6" fillId="0" borderId="2" xfId="0" applyFont="1" applyBorder="1" applyAlignment="1">
      <alignmen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10" xfId="0" applyFont="1" applyBorder="1"/>
    <xf numFmtId="0" fontId="6" fillId="0" borderId="4" xfId="0" applyFont="1" applyBorder="1" applyAlignment="1">
      <alignment horizontal="left" vertical="top"/>
    </xf>
    <xf numFmtId="0" fontId="6" fillId="0" borderId="11" xfId="0" applyFont="1" applyBorder="1"/>
    <xf numFmtId="0" fontId="6" fillId="0" borderId="11" xfId="0" applyFont="1" applyBorder="1" applyAlignment="1">
      <alignment horizontal="left" vertical="center"/>
    </xf>
    <xf numFmtId="0" fontId="6" fillId="0" borderId="1" xfId="0" quotePrefix="1" applyFont="1" applyBorder="1" applyAlignment="1">
      <alignment wrapText="1"/>
    </xf>
    <xf numFmtId="0" fontId="6" fillId="0" borderId="1" xfId="0" applyFont="1" applyBorder="1" applyAlignment="1">
      <alignment horizontal="left" readingOrder="1"/>
    </xf>
    <xf numFmtId="0" fontId="6" fillId="0" borderId="4" xfId="0" applyFont="1" applyBorder="1" applyAlignment="1">
      <alignment horizontal="left" readingOrder="1"/>
    </xf>
    <xf numFmtId="0" fontId="6" fillId="0" borderId="6" xfId="0" applyFont="1" applyBorder="1" applyAlignment="1">
      <alignment horizontal="left"/>
    </xf>
    <xf numFmtId="0" fontId="6" fillId="0" borderId="3" xfId="0" applyFont="1" applyBorder="1" applyAlignment="1">
      <alignment horizontal="left"/>
    </xf>
    <xf numFmtId="0" fontId="6" fillId="0" borderId="3" xfId="0" applyFont="1" applyBorder="1" applyAlignment="1">
      <alignment horizontal="right" vertical="center"/>
    </xf>
    <xf numFmtId="166" fontId="6" fillId="0" borderId="3" xfId="1" applyNumberFormat="1" applyFont="1" applyFill="1" applyBorder="1" applyAlignment="1">
      <alignment horizontal="left"/>
    </xf>
    <xf numFmtId="0" fontId="6" fillId="0" borderId="3" xfId="0" applyFont="1" applyBorder="1" applyAlignment="1">
      <alignment horizontal="left" readingOrder="1"/>
    </xf>
    <xf numFmtId="0" fontId="6" fillId="0" borderId="0" xfId="0" applyFont="1" applyAlignment="1">
      <alignment horizontal="left" vertical="center"/>
    </xf>
    <xf numFmtId="166" fontId="6" fillId="0" borderId="1" xfId="1" applyNumberFormat="1" applyFont="1" applyBorder="1"/>
    <xf numFmtId="0" fontId="6" fillId="0" borderId="4" xfId="0" applyFont="1" applyBorder="1"/>
    <xf numFmtId="0" fontId="6" fillId="0" borderId="3" xfId="0" applyFont="1" applyBorder="1" applyAlignment="1">
      <alignment horizontal="left" vertical="top"/>
    </xf>
    <xf numFmtId="0" fontId="6" fillId="0" borderId="12" xfId="0" applyFont="1" applyBorder="1"/>
    <xf numFmtId="0" fontId="10" fillId="0" borderId="5" xfId="0" applyFont="1" applyBorder="1" applyAlignment="1">
      <alignment horizontal="left"/>
    </xf>
    <xf numFmtId="166" fontId="6" fillId="0" borderId="3" xfId="1" applyNumberFormat="1" applyFont="1" applyBorder="1"/>
    <xf numFmtId="0" fontId="6" fillId="0" borderId="3" xfId="0" applyFont="1" applyBorder="1" applyAlignment="1">
      <alignment vertical="center" wrapText="1"/>
    </xf>
    <xf numFmtId="0" fontId="6" fillId="4" borderId="1" xfId="0" applyFont="1" applyFill="1" applyBorder="1" applyAlignment="1">
      <alignment readingOrder="1"/>
    </xf>
    <xf numFmtId="0" fontId="6" fillId="5" borderId="1" xfId="0" applyFont="1" applyFill="1" applyBorder="1" applyAlignment="1">
      <alignment readingOrder="1"/>
    </xf>
    <xf numFmtId="0" fontId="6" fillId="0" borderId="3" xfId="0" applyFont="1" applyBorder="1" applyAlignment="1">
      <alignment vertical="center"/>
    </xf>
    <xf numFmtId="164" fontId="6" fillId="0" borderId="3" xfId="2" applyFont="1" applyFill="1" applyBorder="1" applyAlignment="1">
      <alignment horizontal="left" vertical="center"/>
    </xf>
    <xf numFmtId="0" fontId="6" fillId="0" borderId="3" xfId="0" applyFont="1" applyBorder="1" applyAlignment="1">
      <alignment horizontal="right"/>
    </xf>
    <xf numFmtId="0" fontId="7" fillId="0" borderId="12" xfId="0" applyFont="1" applyBorder="1" applyAlignment="1">
      <alignment horizontal="left"/>
    </xf>
    <xf numFmtId="0" fontId="6" fillId="0" borderId="13" xfId="0" applyFont="1" applyBorder="1"/>
    <xf numFmtId="0" fontId="6" fillId="0" borderId="3" xfId="0" applyFont="1" applyBorder="1" applyAlignment="1">
      <alignment horizontal="center"/>
    </xf>
    <xf numFmtId="166" fontId="6" fillId="0" borderId="14" xfId="0" applyNumberFormat="1" applyFont="1" applyBorder="1"/>
    <xf numFmtId="0" fontId="6" fillId="0" borderId="14" xfId="0" applyFont="1" applyBorder="1"/>
    <xf numFmtId="0" fontId="6" fillId="0" borderId="3" xfId="0" applyFont="1" applyBorder="1" applyAlignment="1">
      <alignment wrapText="1"/>
    </xf>
    <xf numFmtId="0" fontId="0" fillId="0" borderId="3" xfId="0" applyBorder="1" applyAlignment="1">
      <alignment horizontal="center"/>
    </xf>
    <xf numFmtId="0" fontId="0" fillId="0" borderId="3" xfId="0" applyBorder="1"/>
    <xf numFmtId="0" fontId="11" fillId="6" borderId="3" xfId="0" applyFont="1" applyFill="1" applyBorder="1"/>
    <xf numFmtId="0" fontId="0" fillId="0" borderId="1" xfId="0" applyBorder="1" applyAlignment="1">
      <alignment horizontal="center"/>
    </xf>
    <xf numFmtId="0" fontId="0" fillId="0" borderId="1" xfId="0" applyBorder="1"/>
    <xf numFmtId="0" fontId="11" fillId="6" borderId="1" xfId="0" applyFont="1" applyFill="1" applyBorder="1"/>
    <xf numFmtId="0" fontId="3" fillId="0" borderId="3" xfId="3" applyFont="1" applyBorder="1"/>
    <xf numFmtId="0" fontId="12" fillId="0" borderId="1" xfId="0" applyFont="1" applyBorder="1"/>
    <xf numFmtId="0" fontId="10" fillId="0" borderId="5" xfId="0" applyFont="1" applyBorder="1" applyAlignment="1">
      <alignment horizontal="center" vertical="top"/>
    </xf>
    <xf numFmtId="0" fontId="10" fillId="0" borderId="5" xfId="0" applyFont="1" applyBorder="1" applyAlignment="1">
      <alignment horizontal="left" vertical="top"/>
    </xf>
    <xf numFmtId="0" fontId="10" fillId="0" borderId="1" xfId="0" applyFont="1" applyBorder="1" applyAlignment="1">
      <alignment horizontal="left" vertical="center"/>
    </xf>
    <xf numFmtId="0" fontId="10" fillId="0" borderId="5" xfId="0" applyFont="1" applyBorder="1" applyAlignment="1">
      <alignment horizontal="right" vertical="center"/>
    </xf>
    <xf numFmtId="0" fontId="13" fillId="0" borderId="1" xfId="0" applyFont="1" applyBorder="1" applyAlignment="1">
      <alignment horizontal="left"/>
    </xf>
    <xf numFmtId="166" fontId="10" fillId="0" borderId="5" xfId="1" applyNumberFormat="1" applyFont="1" applyFill="1" applyBorder="1" applyAlignment="1">
      <alignment horizontal="left" vertical="top"/>
    </xf>
    <xf numFmtId="164" fontId="10" fillId="0" borderId="5" xfId="2" applyFont="1" applyFill="1" applyBorder="1" applyAlignment="1">
      <alignment horizontal="left" vertical="top"/>
    </xf>
    <xf numFmtId="0" fontId="14" fillId="0" borderId="5" xfId="0" applyFont="1" applyBorder="1" applyAlignment="1">
      <alignment vertical="top" readingOrder="1"/>
    </xf>
    <xf numFmtId="0" fontId="10" fillId="0" borderId="15" xfId="0" applyFont="1" applyBorder="1" applyAlignment="1">
      <alignment horizontal="left" vertical="top"/>
    </xf>
    <xf numFmtId="0" fontId="10" fillId="0" borderId="5" xfId="0" applyFont="1" applyBorder="1" applyAlignment="1">
      <alignment horizontal="left" vertical="center"/>
    </xf>
    <xf numFmtId="0" fontId="14" fillId="0" borderId="16" xfId="0" applyFont="1" applyBorder="1" applyAlignment="1">
      <alignment horizontal="left" vertical="top"/>
    </xf>
    <xf numFmtId="0" fontId="14" fillId="0" borderId="5" xfId="0" applyFont="1" applyBorder="1" applyAlignment="1">
      <alignment horizontal="left" vertical="top"/>
    </xf>
    <xf numFmtId="0" fontId="9" fillId="0" borderId="5" xfId="0" applyFont="1" applyBorder="1" applyAlignment="1">
      <alignment horizontal="left" vertical="top"/>
    </xf>
    <xf numFmtId="0" fontId="14" fillId="0" borderId="0" xfId="0" applyFont="1" applyAlignment="1">
      <alignment vertical="top"/>
    </xf>
    <xf numFmtId="0" fontId="14" fillId="0" borderId="17" xfId="0" applyFont="1" applyBorder="1" applyAlignment="1">
      <alignment readingOrder="1"/>
    </xf>
    <xf numFmtId="0" fontId="14" fillId="0" borderId="18" xfId="0" applyFont="1" applyBorder="1" applyAlignment="1">
      <alignment readingOrder="1"/>
    </xf>
    <xf numFmtId="0" fontId="14" fillId="0" borderId="5" xfId="0" applyFont="1" applyBorder="1" applyAlignment="1">
      <alignment readingOrder="1"/>
    </xf>
    <xf numFmtId="0" fontId="14" fillId="0" borderId="5" xfId="0" applyFont="1" applyBorder="1" applyAlignment="1">
      <alignment horizontal="left" vertical="top" readingOrder="1"/>
    </xf>
    <xf numFmtId="0" fontId="14" fillId="0" borderId="15" xfId="0" applyFont="1" applyBorder="1" applyAlignment="1">
      <alignment horizontal="left" vertical="top" readingOrder="1"/>
    </xf>
    <xf numFmtId="0" fontId="14" fillId="0" borderId="19" xfId="0" applyFont="1" applyBorder="1" applyAlignment="1">
      <alignment readingOrder="1"/>
    </xf>
    <xf numFmtId="0" fontId="14" fillId="0" borderId="20" xfId="0" applyFont="1" applyBorder="1" applyAlignment="1">
      <alignment readingOrder="1"/>
    </xf>
    <xf numFmtId="0" fontId="10" fillId="0" borderId="8" xfId="0" applyFont="1" applyBorder="1" applyAlignment="1">
      <alignment horizontal="left" vertical="center"/>
    </xf>
    <xf numFmtId="0" fontId="14" fillId="0" borderId="21" xfId="0" applyFont="1" applyBorder="1" applyAlignment="1">
      <alignment readingOrder="1"/>
    </xf>
    <xf numFmtId="0" fontId="10" fillId="0" borderId="5" xfId="0" applyFont="1" applyBorder="1" applyAlignment="1">
      <alignment vertical="center"/>
    </xf>
    <xf numFmtId="0" fontId="14" fillId="0" borderId="16" xfId="0" applyFont="1" applyBorder="1" applyAlignment="1">
      <alignment vertical="top" wrapText="1"/>
    </xf>
    <xf numFmtId="0" fontId="10" fillId="0" borderId="14" xfId="0" applyFont="1" applyBorder="1" applyAlignment="1">
      <alignment horizontal="left" vertical="center"/>
    </xf>
    <xf numFmtId="0" fontId="14" fillId="0" borderId="0" xfId="0" applyFont="1" applyAlignment="1">
      <alignment vertical="top" wrapText="1"/>
    </xf>
    <xf numFmtId="0" fontId="14" fillId="0" borderId="16" xfId="0" applyFont="1" applyBorder="1" applyAlignment="1">
      <alignment vertical="top"/>
    </xf>
    <xf numFmtId="0" fontId="9" fillId="0" borderId="5" xfId="0" applyFont="1" applyBorder="1" applyAlignment="1">
      <alignment horizontal="left" vertical="center"/>
    </xf>
    <xf numFmtId="0" fontId="14" fillId="0" borderId="22" xfId="0" applyFont="1" applyBorder="1" applyAlignment="1">
      <alignment readingOrder="1"/>
    </xf>
    <xf numFmtId="0" fontId="14" fillId="0" borderId="5" xfId="0" applyFont="1" applyBorder="1" applyAlignment="1">
      <alignment vertical="top"/>
    </xf>
    <xf numFmtId="0" fontId="10" fillId="0" borderId="3" xfId="0" applyFont="1" applyBorder="1" applyAlignment="1">
      <alignment horizontal="left" vertical="center"/>
    </xf>
    <xf numFmtId="0" fontId="10" fillId="0" borderId="5" xfId="0" quotePrefix="1" applyFont="1" applyBorder="1" applyAlignment="1">
      <alignment horizontal="left" vertical="top"/>
    </xf>
    <xf numFmtId="0" fontId="9" fillId="0" borderId="23" xfId="0" applyFont="1" applyBorder="1" applyAlignment="1">
      <alignment horizontal="left" vertical="center"/>
    </xf>
    <xf numFmtId="0" fontId="9" fillId="0" borderId="24" xfId="0" applyFont="1" applyBorder="1" applyAlignment="1">
      <alignment horizontal="left" vertical="center"/>
    </xf>
    <xf numFmtId="0" fontId="10" fillId="7" borderId="5" xfId="0" applyFont="1" applyFill="1" applyBorder="1" applyAlignment="1">
      <alignment horizontal="center" vertical="top"/>
    </xf>
    <xf numFmtId="0" fontId="10" fillId="7" borderId="5" xfId="0" applyFont="1" applyFill="1" applyBorder="1" applyAlignment="1">
      <alignment horizontal="left" vertical="top"/>
    </xf>
    <xf numFmtId="0" fontId="10" fillId="7" borderId="5" xfId="0" applyFont="1" applyFill="1" applyBorder="1" applyAlignment="1">
      <alignment vertical="center"/>
    </xf>
    <xf numFmtId="166" fontId="10" fillId="7" borderId="5" xfId="1" applyNumberFormat="1" applyFont="1" applyFill="1" applyBorder="1" applyAlignment="1">
      <alignment horizontal="left" vertical="top"/>
    </xf>
    <xf numFmtId="0" fontId="14" fillId="7" borderId="5" xfId="0" applyFont="1" applyFill="1" applyBorder="1" applyAlignment="1">
      <alignment horizontal="left" vertical="top" readingOrder="1"/>
    </xf>
    <xf numFmtId="0" fontId="14" fillId="7" borderId="5" xfId="0" applyFont="1" applyFill="1" applyBorder="1" applyAlignment="1">
      <alignment vertical="top" readingOrder="1"/>
    </xf>
    <xf numFmtId="0" fontId="9" fillId="7" borderId="5" xfId="0" applyFont="1" applyFill="1" applyBorder="1" applyAlignment="1">
      <alignment horizontal="left" vertical="center"/>
    </xf>
    <xf numFmtId="0" fontId="14" fillId="7" borderId="0" xfId="0" applyFont="1" applyFill="1" applyAlignment="1">
      <alignment vertical="top"/>
    </xf>
    <xf numFmtId="0" fontId="14" fillId="7" borderId="0" xfId="0" applyFont="1" applyFill="1" applyAlignment="1">
      <alignment vertical="top" wrapText="1"/>
    </xf>
    <xf numFmtId="0" fontId="10" fillId="0" borderId="1" xfId="0" applyFont="1" applyBorder="1"/>
    <xf numFmtId="0" fontId="10" fillId="0" borderId="3" xfId="0" applyFont="1" applyBorder="1"/>
    <xf numFmtId="166" fontId="14" fillId="0" borderId="5" xfId="1" applyNumberFormat="1" applyFont="1" applyFill="1" applyBorder="1" applyAlignment="1">
      <alignment horizontal="left" vertical="top"/>
    </xf>
    <xf numFmtId="0" fontId="15" fillId="0" borderId="5" xfId="0" applyFont="1" applyBorder="1" applyAlignment="1">
      <alignment horizontal="left" vertical="top"/>
    </xf>
    <xf numFmtId="0" fontId="10" fillId="0" borderId="5" xfId="3" applyFont="1" applyBorder="1" applyAlignment="1">
      <alignment horizontal="left" vertical="top"/>
    </xf>
    <xf numFmtId="0" fontId="9" fillId="0" borderId="5" xfId="3" applyFont="1" applyBorder="1" applyAlignment="1">
      <alignment horizontal="left" vertical="top"/>
    </xf>
    <xf numFmtId="0" fontId="9" fillId="7" borderId="5" xfId="0" applyFont="1" applyFill="1" applyBorder="1" applyAlignment="1">
      <alignment horizontal="left" vertical="top"/>
    </xf>
    <xf numFmtId="0" fontId="14" fillId="0" borderId="5" xfId="0" applyFont="1" applyBorder="1"/>
    <xf numFmtId="0" fontId="14" fillId="7" borderId="16" xfId="0" applyFont="1" applyFill="1" applyBorder="1" applyAlignment="1">
      <alignment vertical="top"/>
    </xf>
    <xf numFmtId="0" fontId="17" fillId="0" borderId="5" xfId="4" applyFont="1" applyFill="1" applyBorder="1" applyAlignment="1"/>
    <xf numFmtId="0" fontId="10" fillId="0" borderId="0" xfId="0" applyFont="1"/>
    <xf numFmtId="0" fontId="9" fillId="0" borderId="5" xfId="0" applyFont="1" applyBorder="1"/>
    <xf numFmtId="166" fontId="10" fillId="0" borderId="5" xfId="1" applyNumberFormat="1" applyFont="1" applyBorder="1" applyAlignment="1">
      <alignment horizontal="left" vertical="top"/>
    </xf>
    <xf numFmtId="0" fontId="14" fillId="0" borderId="15" xfId="0" applyFont="1" applyBorder="1"/>
    <xf numFmtId="0" fontId="14" fillId="0" borderId="16" xfId="0" applyFont="1" applyBorder="1"/>
    <xf numFmtId="0" fontId="10" fillId="0" borderId="23" xfId="0" applyFont="1" applyBorder="1" applyAlignment="1">
      <alignment horizontal="center" vertical="top"/>
    </xf>
    <xf numFmtId="0" fontId="10" fillId="0" borderId="23" xfId="0" applyFont="1" applyBorder="1" applyAlignment="1">
      <alignment horizontal="left" vertical="top"/>
    </xf>
    <xf numFmtId="0" fontId="14" fillId="0" borderId="23" xfId="0" applyFont="1" applyBorder="1" applyAlignment="1">
      <alignment readingOrder="1"/>
    </xf>
    <xf numFmtId="0" fontId="14" fillId="0" borderId="23" xfId="0" applyFont="1" applyBorder="1"/>
    <xf numFmtId="0" fontId="10" fillId="0" borderId="23" xfId="0" applyFont="1" applyBorder="1" applyAlignment="1">
      <alignment vertical="center"/>
    </xf>
    <xf numFmtId="166" fontId="10" fillId="0" borderId="23" xfId="1" applyNumberFormat="1" applyFont="1" applyFill="1" applyBorder="1" applyAlignment="1">
      <alignment horizontal="left" vertical="top"/>
    </xf>
    <xf numFmtId="164" fontId="10" fillId="0" borderId="23" xfId="2" applyFont="1" applyFill="1" applyBorder="1" applyAlignment="1">
      <alignment horizontal="left" vertical="top"/>
    </xf>
    <xf numFmtId="0" fontId="10" fillId="0" borderId="1" xfId="0" applyFont="1" applyBorder="1" applyAlignment="1">
      <alignment horizontal="center"/>
    </xf>
    <xf numFmtId="0" fontId="10" fillId="0" borderId="1" xfId="0" applyFont="1" applyBorder="1" applyAlignment="1">
      <alignment horizontal="left" vertical="top"/>
    </xf>
    <xf numFmtId="0" fontId="14" fillId="0" borderId="1" xfId="0" applyFont="1" applyBorder="1"/>
    <xf numFmtId="0" fontId="10" fillId="0" borderId="1" xfId="0" applyFont="1" applyBorder="1" applyAlignment="1">
      <alignment horizontal="right"/>
    </xf>
    <xf numFmtId="166" fontId="10" fillId="0" borderId="1" xfId="1" applyNumberFormat="1" applyFont="1" applyBorder="1"/>
    <xf numFmtId="0" fontId="14" fillId="0" borderId="1" xfId="0" applyFont="1" applyBorder="1" applyAlignment="1">
      <alignment readingOrder="1"/>
    </xf>
    <xf numFmtId="0" fontId="18" fillId="8" borderId="18" xfId="0" applyFont="1" applyFill="1" applyBorder="1" applyAlignment="1">
      <alignment readingOrder="1"/>
    </xf>
    <xf numFmtId="0" fontId="18" fillId="8" borderId="1" xfId="0" applyFont="1" applyFill="1" applyBorder="1" applyAlignment="1">
      <alignment readingOrder="1"/>
    </xf>
    <xf numFmtId="0" fontId="10" fillId="0" borderId="6" xfId="0" applyFont="1" applyBorder="1" applyAlignment="1">
      <alignment horizontal="left" vertical="top"/>
    </xf>
    <xf numFmtId="166" fontId="10" fillId="0" borderId="4" xfId="1" applyNumberFormat="1" applyFont="1" applyBorder="1"/>
    <xf numFmtId="164" fontId="10" fillId="0" borderId="1" xfId="2" applyFont="1" applyFill="1" applyBorder="1" applyAlignment="1">
      <alignment horizontal="left" vertical="top"/>
    </xf>
    <xf numFmtId="0" fontId="18" fillId="8" borderId="20" xfId="0" applyFont="1" applyFill="1" applyBorder="1" applyAlignment="1">
      <alignment readingOrder="1"/>
    </xf>
    <xf numFmtId="0" fontId="18" fillId="0" borderId="20" xfId="0" applyFont="1" applyBorder="1" applyAlignment="1">
      <alignment readingOrder="1"/>
    </xf>
    <xf numFmtId="0" fontId="18" fillId="0" borderId="1" xfId="0" applyFont="1" applyBorder="1"/>
    <xf numFmtId="0" fontId="18" fillId="0" borderId="25" xfId="0" applyFont="1" applyBorder="1" applyAlignment="1">
      <alignment readingOrder="1"/>
    </xf>
    <xf numFmtId="0" fontId="14" fillId="0" borderId="1" xfId="0" applyFont="1" applyBorder="1" applyAlignment="1">
      <alignment horizontal="left" vertical="top"/>
    </xf>
    <xf numFmtId="0" fontId="9" fillId="0" borderId="1" xfId="0" applyFont="1" applyBorder="1" applyAlignment="1">
      <alignment horizontal="left" vertical="center"/>
    </xf>
    <xf numFmtId="0" fontId="14" fillId="0" borderId="1" xfId="0" applyFont="1" applyBorder="1" applyAlignment="1">
      <alignment vertical="top"/>
    </xf>
    <xf numFmtId="0" fontId="14" fillId="0" borderId="3" xfId="0" applyFont="1" applyBorder="1" applyAlignment="1">
      <alignment readingOrder="1"/>
    </xf>
    <xf numFmtId="0" fontId="18" fillId="0" borderId="26" xfId="0" applyFont="1" applyBorder="1" applyAlignment="1">
      <alignment readingOrder="1"/>
    </xf>
    <xf numFmtId="0" fontId="18" fillId="0" borderId="27" xfId="0" applyFont="1" applyBorder="1"/>
    <xf numFmtId="0" fontId="10" fillId="0" borderId="0" xfId="0" applyFont="1" applyAlignment="1">
      <alignment horizontal="left" vertical="top"/>
    </xf>
    <xf numFmtId="0" fontId="10" fillId="0" borderId="0" xfId="0" applyFont="1" applyAlignment="1">
      <alignment horizontal="right"/>
    </xf>
    <xf numFmtId="166" fontId="10" fillId="0" borderId="0" xfId="1" applyNumberFormat="1" applyFont="1" applyBorder="1"/>
    <xf numFmtId="164" fontId="10" fillId="0" borderId="0" xfId="2" applyFont="1" applyFill="1" applyBorder="1" applyAlignment="1">
      <alignment horizontal="left" vertical="top"/>
    </xf>
    <xf numFmtId="0" fontId="14" fillId="0" borderId="0" xfId="0" applyFont="1" applyAlignment="1">
      <alignment horizontal="left" vertical="top"/>
    </xf>
    <xf numFmtId="0" fontId="9" fillId="0" borderId="0" xfId="0" applyFont="1" applyAlignment="1">
      <alignment horizontal="left" vertical="center"/>
    </xf>
    <xf numFmtId="0" fontId="14" fillId="0" borderId="0" xfId="0" applyFont="1" applyAlignment="1">
      <alignment readingOrder="1"/>
    </xf>
    <xf numFmtId="0" fontId="0" fillId="0" borderId="5" xfId="0" applyBorder="1"/>
    <xf numFmtId="0" fontId="14" fillId="0" borderId="5" xfId="0" applyFont="1" applyBorder="1" applyAlignment="1">
      <alignment horizontal="center"/>
    </xf>
    <xf numFmtId="0" fontId="14" fillId="0" borderId="5" xfId="0" applyFont="1" applyBorder="1" applyAlignment="1">
      <alignment horizontal="left"/>
    </xf>
    <xf numFmtId="1" fontId="10" fillId="0" borderId="5" xfId="0" applyNumberFormat="1" applyFont="1" applyBorder="1" applyAlignment="1">
      <alignment vertical="center"/>
    </xf>
    <xf numFmtId="0" fontId="13" fillId="0" borderId="5" xfId="0" applyFont="1" applyBorder="1" applyAlignment="1">
      <alignment horizontal="left"/>
    </xf>
    <xf numFmtId="166" fontId="10" fillId="0" borderId="5" xfId="1" applyNumberFormat="1" applyFont="1" applyFill="1" applyBorder="1" applyAlignment="1">
      <alignment horizontal="left"/>
    </xf>
    <xf numFmtId="164" fontId="10" fillId="0" borderId="5" xfId="2" applyFont="1" applyFill="1" applyBorder="1" applyAlignment="1">
      <alignment horizontal="left"/>
    </xf>
    <xf numFmtId="0" fontId="14" fillId="0" borderId="5" xfId="0" applyFont="1" applyBorder="1" applyAlignment="1">
      <alignment horizontal="left" readingOrder="1"/>
    </xf>
    <xf numFmtId="0" fontId="10" fillId="0" borderId="0" xfId="3" applyFont="1"/>
    <xf numFmtId="166" fontId="19" fillId="0" borderId="1" xfId="0" applyNumberFormat="1" applyFont="1" applyBorder="1"/>
    <xf numFmtId="166" fontId="20" fillId="0" borderId="1" xfId="0" applyNumberFormat="1" applyFont="1" applyBorder="1"/>
    <xf numFmtId="166" fontId="14" fillId="0" borderId="1" xfId="0" applyNumberFormat="1" applyFont="1" applyBorder="1"/>
    <xf numFmtId="166" fontId="14" fillId="0" borderId="8" xfId="0" applyNumberFormat="1" applyFont="1" applyBorder="1"/>
    <xf numFmtId="0" fontId="18" fillId="0" borderId="17" xfId="0" applyFont="1" applyBorder="1" applyAlignment="1">
      <alignment readingOrder="1"/>
    </xf>
    <xf numFmtId="0" fontId="18" fillId="0" borderId="19" xfId="0" applyFont="1" applyBorder="1" applyAlignment="1">
      <alignment readingOrder="1"/>
    </xf>
    <xf numFmtId="0" fontId="18" fillId="0" borderId="28" xfId="0" applyFont="1" applyBorder="1" applyAlignment="1">
      <alignment readingOrder="1"/>
    </xf>
    <xf numFmtId="0" fontId="10" fillId="0" borderId="5" xfId="0" applyFont="1" applyBorder="1" applyAlignment="1">
      <alignment horizontal="center"/>
    </xf>
    <xf numFmtId="0" fontId="14" fillId="0" borderId="5" xfId="0" applyFont="1" applyBorder="1" applyAlignment="1">
      <alignment horizontal="center" vertical="center" readingOrder="1"/>
    </xf>
    <xf numFmtId="0" fontId="9" fillId="0" borderId="2" xfId="0" applyFont="1" applyBorder="1"/>
    <xf numFmtId="0" fontId="21" fillId="0" borderId="5" xfId="0" applyFont="1" applyBorder="1" applyAlignment="1">
      <alignment horizontal="left" readingOrder="1"/>
    </xf>
    <xf numFmtId="0" fontId="9" fillId="0" borderId="15" xfId="0" applyFont="1" applyBorder="1" applyAlignment="1">
      <alignment horizontal="left" vertical="center"/>
    </xf>
    <xf numFmtId="0" fontId="21" fillId="0" borderId="5" xfId="0" applyFont="1" applyBorder="1" applyAlignment="1">
      <alignment horizontal="center" vertical="center" readingOrder="1"/>
    </xf>
    <xf numFmtId="0" fontId="10" fillId="9" borderId="5" xfId="0" applyFont="1" applyFill="1" applyBorder="1" applyAlignment="1">
      <alignment horizontal="center"/>
    </xf>
    <xf numFmtId="0" fontId="0" fillId="9" borderId="0" xfId="0" applyFill="1"/>
    <xf numFmtId="0" fontId="10" fillId="0" borderId="5" xfId="0" applyFont="1" applyBorder="1" applyAlignment="1">
      <alignment horizontal="center" vertical="center"/>
    </xf>
    <xf numFmtId="0" fontId="9" fillId="0" borderId="2" xfId="0" applyFont="1" applyBorder="1" applyAlignment="1">
      <alignment wrapText="1"/>
    </xf>
    <xf numFmtId="0" fontId="14" fillId="0" borderId="5" xfId="0" applyFont="1" applyBorder="1" applyAlignment="1">
      <alignment horizontal="center" vertical="center"/>
    </xf>
    <xf numFmtId="166" fontId="14" fillId="0" borderId="5" xfId="1" applyNumberFormat="1" applyFont="1" applyFill="1" applyBorder="1"/>
    <xf numFmtId="0" fontId="14" fillId="0" borderId="0" xfId="0" applyFont="1"/>
    <xf numFmtId="0" fontId="9" fillId="0" borderId="9" xfId="0" applyFont="1" applyBorder="1" applyAlignment="1">
      <alignment horizontal="left" vertical="center"/>
    </xf>
    <xf numFmtId="0" fontId="9" fillId="0" borderId="9" xfId="0" applyFont="1" applyBorder="1"/>
    <xf numFmtId="0" fontId="9" fillId="0" borderId="15" xfId="0" applyFont="1" applyBorder="1"/>
    <xf numFmtId="0" fontId="14" fillId="0" borderId="28" xfId="0" applyFont="1" applyBorder="1" applyAlignment="1">
      <alignment readingOrder="1"/>
    </xf>
    <xf numFmtId="166" fontId="14" fillId="0" borderId="23" xfId="1" applyNumberFormat="1" applyFont="1" applyFill="1" applyBorder="1"/>
    <xf numFmtId="0" fontId="10" fillId="0" borderId="23" xfId="0" applyFont="1" applyBorder="1" applyAlignment="1">
      <alignment horizontal="left"/>
    </xf>
    <xf numFmtId="0" fontId="10" fillId="0" borderId="23" xfId="0" applyFont="1" applyBorder="1" applyAlignment="1">
      <alignment horizontal="left" vertical="center"/>
    </xf>
    <xf numFmtId="0" fontId="9" fillId="0" borderId="29" xfId="0" applyFont="1" applyBorder="1" applyAlignment="1">
      <alignment horizontal="left" vertical="center"/>
    </xf>
    <xf numFmtId="0" fontId="10" fillId="0" borderId="23" xfId="0" applyFont="1" applyBorder="1" applyAlignment="1">
      <alignment horizontal="center"/>
    </xf>
    <xf numFmtId="0" fontId="14" fillId="0" borderId="29" xfId="0" applyFont="1" applyBorder="1"/>
    <xf numFmtId="0" fontId="14" fillId="0" borderId="3" xfId="0" applyFont="1" applyBorder="1"/>
    <xf numFmtId="0" fontId="14" fillId="0" borderId="30" xfId="0" applyFont="1" applyBorder="1"/>
    <xf numFmtId="166" fontId="14" fillId="0" borderId="1" xfId="1" applyNumberFormat="1" applyFont="1" applyFill="1" applyBorder="1"/>
    <xf numFmtId="0" fontId="10" fillId="0" borderId="1" xfId="0" applyFont="1" applyBorder="1" applyAlignment="1">
      <alignment horizontal="left"/>
    </xf>
    <xf numFmtId="0" fontId="10" fillId="0" borderId="3" xfId="0" applyFont="1" applyBorder="1" applyAlignment="1">
      <alignment horizontal="center"/>
    </xf>
    <xf numFmtId="0" fontId="14" fillId="0" borderId="23" xfId="0" applyFont="1" applyBorder="1" applyAlignment="1">
      <alignment horizontal="center" vertical="center"/>
    </xf>
    <xf numFmtId="166" fontId="14" fillId="0" borderId="3" xfId="1" applyNumberFormat="1" applyFont="1" applyFill="1" applyBorder="1"/>
    <xf numFmtId="0" fontId="9" fillId="0" borderId="3" xfId="0" applyFont="1" applyBorder="1" applyAlignment="1">
      <alignment horizontal="left" vertical="center"/>
    </xf>
    <xf numFmtId="0" fontId="10" fillId="0" borderId="1" xfId="0" applyFont="1" applyBorder="1" applyAlignment="1">
      <alignment horizontal="center" vertical="center"/>
    </xf>
    <xf numFmtId="0" fontId="10" fillId="0" borderId="0" xfId="0" applyFont="1" applyAlignment="1">
      <alignment horizontal="center"/>
    </xf>
    <xf numFmtId="0" fontId="10" fillId="0" borderId="0" xfId="0" applyFont="1" applyAlignment="1">
      <alignment horizontal="center" vertical="center"/>
    </xf>
    <xf numFmtId="1" fontId="10" fillId="0" borderId="5" xfId="2" applyNumberFormat="1" applyFont="1" applyBorder="1" applyAlignment="1">
      <alignment vertical="center"/>
    </xf>
    <xf numFmtId="166" fontId="10" fillId="0" borderId="5" xfId="1" applyNumberFormat="1" applyFont="1" applyBorder="1" applyAlignment="1">
      <alignment horizontal="left"/>
    </xf>
    <xf numFmtId="164" fontId="10" fillId="0" borderId="5" xfId="2" applyFont="1" applyBorder="1" applyAlignment="1">
      <alignment horizontal="left"/>
    </xf>
    <xf numFmtId="0" fontId="10" fillId="0" borderId="15" xfId="0" applyFont="1" applyBorder="1" applyAlignment="1">
      <alignment horizontal="left"/>
    </xf>
    <xf numFmtId="0" fontId="10" fillId="0" borderId="16" xfId="0" applyFont="1" applyBorder="1" applyAlignment="1">
      <alignment horizontal="left" vertical="center"/>
    </xf>
    <xf numFmtId="0" fontId="9" fillId="0" borderId="16" xfId="0" applyFont="1" applyBorder="1"/>
    <xf numFmtId="0" fontId="9" fillId="0" borderId="31" xfId="0" applyFont="1" applyBorder="1" applyAlignment="1">
      <alignment horizontal="left" vertical="center"/>
    </xf>
    <xf numFmtId="0" fontId="14" fillId="0" borderId="16" xfId="0" applyFont="1" applyBorder="1" applyAlignment="1">
      <alignment horizontal="left"/>
    </xf>
    <xf numFmtId="1" fontId="14" fillId="0" borderId="5" xfId="0" applyNumberFormat="1" applyFont="1" applyBorder="1" applyAlignment="1">
      <alignment vertical="center"/>
    </xf>
    <xf numFmtId="166" fontId="14" fillId="0" borderId="5" xfId="1" applyNumberFormat="1" applyFont="1" applyBorder="1" applyAlignment="1">
      <alignment horizontal="left"/>
    </xf>
    <xf numFmtId="164" fontId="14" fillId="0" borderId="5" xfId="2" applyFont="1" applyBorder="1" applyAlignment="1">
      <alignment horizontal="left"/>
    </xf>
    <xf numFmtId="0" fontId="9" fillId="0" borderId="23" xfId="0" applyFont="1" applyBorder="1"/>
    <xf numFmtId="0" fontId="22" fillId="0" borderId="5" xfId="0" applyFont="1" applyBorder="1" applyAlignment="1">
      <alignment horizontal="left" vertical="center" wrapText="1"/>
    </xf>
    <xf numFmtId="0" fontId="14" fillId="0" borderId="23" xfId="0" applyFont="1" applyBorder="1" applyAlignment="1">
      <alignment horizontal="left"/>
    </xf>
    <xf numFmtId="1" fontId="10" fillId="0" borderId="23" xfId="0" applyNumberFormat="1" applyFont="1" applyBorder="1" applyAlignment="1">
      <alignment vertical="center"/>
    </xf>
    <xf numFmtId="0" fontId="13" fillId="0" borderId="23" xfId="0" applyFont="1" applyBorder="1" applyAlignment="1">
      <alignment horizontal="left"/>
    </xf>
    <xf numFmtId="166" fontId="10" fillId="0" borderId="23" xfId="1" applyNumberFormat="1" applyFont="1" applyBorder="1" applyAlignment="1">
      <alignment horizontal="left"/>
    </xf>
    <xf numFmtId="164" fontId="10" fillId="0" borderId="23" xfId="2" applyFont="1" applyBorder="1" applyAlignment="1">
      <alignment horizontal="left"/>
    </xf>
    <xf numFmtId="0" fontId="14" fillId="0" borderId="23" xfId="0" applyFont="1" applyBorder="1" applyAlignment="1">
      <alignment horizontal="left" readingOrder="1"/>
    </xf>
    <xf numFmtId="0" fontId="10" fillId="0" borderId="5" xfId="3" applyFont="1" applyBorder="1"/>
    <xf numFmtId="0" fontId="0" fillId="0" borderId="23" xfId="0" applyBorder="1"/>
    <xf numFmtId="0" fontId="10" fillId="0" borderId="23" xfId="3" applyFont="1" applyBorder="1"/>
    <xf numFmtId="0" fontId="14" fillId="0" borderId="1" xfId="0" applyFont="1" applyBorder="1" applyAlignment="1">
      <alignment horizontal="left"/>
    </xf>
    <xf numFmtId="0" fontId="23" fillId="0" borderId="1" xfId="0" applyFont="1" applyBorder="1"/>
    <xf numFmtId="0" fontId="10" fillId="0" borderId="1" xfId="3" applyFont="1" applyBorder="1"/>
    <xf numFmtId="0" fontId="6" fillId="9" borderId="1" xfId="0" applyFont="1" applyFill="1" applyBorder="1" applyAlignment="1">
      <alignment horizontal="center"/>
    </xf>
    <xf numFmtId="0" fontId="6" fillId="9" borderId="1" xfId="0" applyFont="1" applyFill="1" applyBorder="1" applyAlignment="1">
      <alignment horizontal="left"/>
    </xf>
    <xf numFmtId="0" fontId="6" fillId="9" borderId="1" xfId="0" applyFont="1" applyFill="1" applyBorder="1" applyAlignment="1">
      <alignment horizontal="left" vertical="center"/>
    </xf>
    <xf numFmtId="0" fontId="6" fillId="9" borderId="1" xfId="0" applyFont="1" applyFill="1" applyBorder="1" applyAlignment="1">
      <alignment horizontal="right" vertical="center"/>
    </xf>
    <xf numFmtId="0" fontId="7" fillId="9" borderId="1" xfId="0" applyFont="1" applyFill="1" applyBorder="1" applyAlignment="1">
      <alignment horizontal="left"/>
    </xf>
    <xf numFmtId="166" fontId="6" fillId="9" borderId="1" xfId="1" applyNumberFormat="1" applyFont="1" applyFill="1" applyBorder="1" applyAlignment="1">
      <alignment horizontal="left"/>
    </xf>
    <xf numFmtId="164" fontId="6" fillId="9" borderId="1" xfId="2" applyFont="1" applyFill="1" applyBorder="1" applyAlignment="1">
      <alignment horizontal="left" vertical="center"/>
    </xf>
    <xf numFmtId="0" fontId="6" fillId="9" borderId="4" xfId="0" applyFont="1" applyFill="1" applyBorder="1" applyAlignment="1">
      <alignment horizontal="left"/>
    </xf>
    <xf numFmtId="0" fontId="6" fillId="9" borderId="5" xfId="0" applyFont="1" applyFill="1" applyBorder="1" applyAlignment="1">
      <alignment horizontal="left" vertical="center"/>
    </xf>
    <xf numFmtId="0" fontId="6" fillId="9" borderId="6" xfId="0" applyFont="1" applyFill="1" applyBorder="1" applyAlignment="1">
      <alignment horizontal="left" vertical="center"/>
    </xf>
    <xf numFmtId="0" fontId="6" fillId="9" borderId="7" xfId="0" applyFont="1" applyFill="1" applyBorder="1" applyAlignment="1">
      <alignment horizontal="left" vertical="center"/>
    </xf>
    <xf numFmtId="0" fontId="6" fillId="9" borderId="1" xfId="0" applyFont="1" applyFill="1" applyBorder="1" applyAlignment="1">
      <alignment horizontal="left" vertical="top"/>
    </xf>
    <xf numFmtId="0" fontId="6" fillId="9" borderId="4" xfId="0" applyFont="1" applyFill="1" applyBorder="1" applyAlignment="1">
      <alignment horizontal="left" vertical="center"/>
    </xf>
    <xf numFmtId="0" fontId="6" fillId="9" borderId="6" xfId="0" applyFont="1" applyFill="1" applyBorder="1" applyAlignment="1">
      <alignment wrapText="1"/>
    </xf>
    <xf numFmtId="0" fontId="6" fillId="9" borderId="0" xfId="0" applyFont="1" applyFill="1"/>
    <xf numFmtId="0" fontId="4" fillId="10" borderId="1" xfId="0" applyFont="1" applyFill="1" applyBorder="1" applyAlignment="1">
      <alignment horizontal="center" vertical="center"/>
    </xf>
    <xf numFmtId="0" fontId="6" fillId="0" borderId="1" xfId="0" applyFont="1" applyBorder="1" applyAlignment="1">
      <alignment vertical="top"/>
    </xf>
    <xf numFmtId="0" fontId="6" fillId="0" borderId="7" xfId="0" applyFont="1" applyBorder="1" applyAlignment="1">
      <alignment horizontal="left" vertical="center"/>
    </xf>
    <xf numFmtId="0" fontId="6" fillId="0" borderId="1" xfId="0" quotePrefix="1" applyFont="1" applyBorder="1" applyAlignment="1">
      <alignment vertical="center"/>
    </xf>
    <xf numFmtId="0" fontId="6" fillId="0" borderId="1" xfId="0" quotePrefix="1" applyFont="1" applyBorder="1"/>
    <xf numFmtId="166" fontId="6" fillId="0" borderId="8" xfId="0" applyNumberFormat="1" applyFont="1" applyBorder="1"/>
    <xf numFmtId="0" fontId="6" fillId="0" borderId="8" xfId="0" applyFont="1" applyBorder="1"/>
    <xf numFmtId="0" fontId="10" fillId="11" borderId="5" xfId="0" applyFont="1" applyFill="1" applyBorder="1" applyAlignment="1">
      <alignment horizontal="center" vertical="top"/>
    </xf>
    <xf numFmtId="0" fontId="10" fillId="11" borderId="5" xfId="0" applyFont="1" applyFill="1" applyBorder="1" applyAlignment="1">
      <alignment horizontal="left" vertical="top"/>
    </xf>
    <xf numFmtId="0" fontId="10" fillId="11" borderId="5" xfId="0" applyFont="1" applyFill="1" applyBorder="1" applyAlignment="1">
      <alignment vertical="center"/>
    </xf>
    <xf numFmtId="0" fontId="14" fillId="11" borderId="5" xfId="0" applyFont="1" applyFill="1" applyBorder="1" applyAlignment="1">
      <alignment horizontal="left" vertical="top" readingOrder="1"/>
    </xf>
    <xf numFmtId="0" fontId="9" fillId="11" borderId="5" xfId="0" applyFont="1" applyFill="1" applyBorder="1" applyAlignment="1">
      <alignment horizontal="left" vertical="center"/>
    </xf>
    <xf numFmtId="0" fontId="14" fillId="11" borderId="16" xfId="0" applyFont="1" applyFill="1" applyBorder="1" applyAlignment="1">
      <alignment vertical="top"/>
    </xf>
    <xf numFmtId="166" fontId="19" fillId="11" borderId="1" xfId="0" applyNumberFormat="1" applyFont="1" applyFill="1" applyBorder="1"/>
    <xf numFmtId="166" fontId="20" fillId="11" borderId="1" xfId="0" applyNumberFormat="1" applyFont="1" applyFill="1" applyBorder="1"/>
    <xf numFmtId="166" fontId="14" fillId="11" borderId="1" xfId="0" applyNumberFormat="1" applyFont="1" applyFill="1" applyBorder="1"/>
    <xf numFmtId="0" fontId="10" fillId="9" borderId="5" xfId="0" applyFont="1" applyFill="1" applyBorder="1" applyAlignment="1">
      <alignment horizontal="center" vertical="top"/>
    </xf>
    <xf numFmtId="0" fontId="14" fillId="9" borderId="5" xfId="0" applyFont="1" applyFill="1" applyBorder="1" applyAlignment="1">
      <alignment horizontal="left" vertical="top"/>
    </xf>
    <xf numFmtId="0" fontId="14" fillId="9" borderId="5" xfId="0" applyFont="1" applyFill="1" applyBorder="1"/>
    <xf numFmtId="0" fontId="10" fillId="9" borderId="1" xfId="0" applyFont="1" applyFill="1" applyBorder="1" applyAlignment="1">
      <alignment horizontal="left" vertical="center"/>
    </xf>
    <xf numFmtId="0" fontId="10" fillId="9" borderId="5" xfId="0" applyFont="1" applyFill="1" applyBorder="1" applyAlignment="1">
      <alignment horizontal="left" vertical="top"/>
    </xf>
    <xf numFmtId="0" fontId="10" fillId="9" borderId="5" xfId="0" applyFont="1" applyFill="1" applyBorder="1" applyAlignment="1">
      <alignment horizontal="right" vertical="center"/>
    </xf>
    <xf numFmtId="0" fontId="13" fillId="9" borderId="1" xfId="0" applyFont="1" applyFill="1" applyBorder="1" applyAlignment="1">
      <alignment horizontal="left"/>
    </xf>
    <xf numFmtId="166" fontId="10" fillId="9" borderId="5" xfId="1" applyNumberFormat="1" applyFont="1" applyFill="1" applyBorder="1" applyAlignment="1">
      <alignment horizontal="left" vertical="top"/>
    </xf>
    <xf numFmtId="164" fontId="10" fillId="9" borderId="5" xfId="2" applyFont="1" applyFill="1" applyBorder="1" applyAlignment="1">
      <alignment horizontal="left" vertical="top"/>
    </xf>
    <xf numFmtId="0" fontId="10" fillId="9" borderId="1" xfId="0" applyFont="1" applyFill="1" applyBorder="1"/>
    <xf numFmtId="0" fontId="9" fillId="9" borderId="5" xfId="0" applyFont="1" applyFill="1" applyBorder="1"/>
    <xf numFmtId="0" fontId="10" fillId="9" borderId="0" xfId="0" applyFont="1" applyFill="1"/>
    <xf numFmtId="0" fontId="14" fillId="9" borderId="19" xfId="0" applyFont="1" applyFill="1" applyBorder="1" applyAlignment="1">
      <alignment readingOrder="1"/>
    </xf>
    <xf numFmtId="0" fontId="14" fillId="9" borderId="5" xfId="0" applyFont="1" applyFill="1" applyBorder="1" applyAlignment="1">
      <alignment horizontal="left" vertical="top" readingOrder="1"/>
    </xf>
    <xf numFmtId="0" fontId="14" fillId="9" borderId="5" xfId="0" applyFont="1" applyFill="1" applyBorder="1" applyAlignment="1">
      <alignment vertical="top" readingOrder="1"/>
    </xf>
    <xf numFmtId="0" fontId="14" fillId="9" borderId="15" xfId="0" applyFont="1" applyFill="1" applyBorder="1" applyAlignment="1">
      <alignment horizontal="left" vertical="top" readingOrder="1"/>
    </xf>
    <xf numFmtId="0" fontId="10" fillId="9" borderId="5" xfId="0" applyFont="1" applyFill="1" applyBorder="1" applyAlignment="1">
      <alignment horizontal="left" vertical="center"/>
    </xf>
    <xf numFmtId="0" fontId="14" fillId="9" borderId="16" xfId="0" applyFont="1" applyFill="1" applyBorder="1" applyAlignment="1">
      <alignment horizontal="left" vertical="top"/>
    </xf>
    <xf numFmtId="0" fontId="9" fillId="9" borderId="5" xfId="0" applyFont="1" applyFill="1" applyBorder="1" applyAlignment="1">
      <alignment horizontal="left" vertical="top"/>
    </xf>
    <xf numFmtId="0" fontId="14" fillId="9" borderId="0" xfId="0" applyFont="1" applyFill="1" applyAlignment="1">
      <alignment vertical="top"/>
    </xf>
    <xf numFmtId="0" fontId="14" fillId="9" borderId="20" xfId="0" applyFont="1" applyFill="1" applyBorder="1" applyAlignment="1">
      <alignment readingOrder="1"/>
    </xf>
    <xf numFmtId="0" fontId="14" fillId="9" borderId="5" xfId="0" applyFont="1" applyFill="1" applyBorder="1" applyAlignment="1">
      <alignment readingOrder="1"/>
    </xf>
    <xf numFmtId="0" fontId="10" fillId="9" borderId="8" xfId="0" applyFont="1" applyFill="1" applyBorder="1" applyAlignment="1">
      <alignment horizontal="left" vertical="center"/>
    </xf>
    <xf numFmtId="0" fontId="14" fillId="9" borderId="21" xfId="0" applyFont="1" applyFill="1" applyBorder="1" applyAlignment="1">
      <alignment readingOrder="1"/>
    </xf>
    <xf numFmtId="166" fontId="6" fillId="9" borderId="1" xfId="0" applyNumberFormat="1" applyFont="1" applyFill="1" applyBorder="1"/>
    <xf numFmtId="0" fontId="4" fillId="2" borderId="8" xfId="0" applyFont="1" applyFill="1" applyBorder="1" applyAlignment="1">
      <alignment horizontal="center" vertical="center"/>
    </xf>
    <xf numFmtId="0" fontId="0" fillId="0" borderId="0" xfId="0" applyNumberFormat="1"/>
  </cellXfs>
  <cellStyles count="5">
    <cellStyle name="Comma" xfId="1" builtinId="3"/>
    <cellStyle name="Comma [0] 2" xfId="2" xr:uid="{3DE05205-7217-634F-9D26-804F10A1712C}"/>
    <cellStyle name="Hyperlink 2" xfId="4" xr:uid="{0BEDAFF6-D23B-8C43-BA81-6DACD820FA9F}"/>
    <cellStyle name="Normal" xfId="0" builtinId="0"/>
    <cellStyle name="Normal 2 2" xfId="3" xr:uid="{0D9A71B2-D414-FC4C-A1C6-8BD8D43B717E}"/>
  </cellStyles>
  <dxfs count="5">
    <dxf>
      <numFmt numFmtId="0" formatCode="General"/>
    </dxf>
    <dxf>
      <numFmt numFmtId="0" formatCode="General"/>
    </dxf>
    <dxf>
      <font>
        <b/>
        <i val="0"/>
        <strike val="0"/>
        <condense val="0"/>
        <extend val="0"/>
        <outline val="0"/>
        <shadow val="0"/>
        <u val="none"/>
        <vertAlign val="baseline"/>
        <sz val="10"/>
        <color theme="0"/>
        <name val="Calibri"/>
        <family val="2"/>
        <scheme val="none"/>
      </font>
      <fill>
        <patternFill patternType="solid">
          <fgColor indexed="64"/>
          <bgColor theme="4" tint="-0.249977111117893"/>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border outline="0">
        <bottom style="thin">
          <color rgb="FF000000"/>
        </bottom>
      </border>
    </dxf>
    <dxf>
      <border outline="0">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SHINTA  RESMI EVIANA" id="{2843A446-62CE-C440-88ED-93160A5F595B}" userId="S::shinta.eviana@tif.co.id::54107da4-5655-4a77-ac67-0383ee74f981"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B68F4E3-3E13-4823-AEAC-7FD2945F5955}" autoFormatId="16" applyNumberFormats="0" applyBorderFormats="0" applyFontFormats="0" applyPatternFormats="0" applyAlignmentFormats="0" applyWidthHeightFormats="0">
  <queryTableRefresh nextId="4">
    <queryTableFields count="3">
      <queryTableField id="1" name="Merk Usaha (sesuai database)" tableColumnId="1"/>
      <queryTableField id="2" name="bulan" tableColumnId="2"/>
      <queryTableField id="3" name="jumlah layanan" tableColumnId="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C439D0-0268-41DC-8268-370C0415F5BA}" name="Table1" displayName="Table1" ref="A1:M1048576" totalsRowShown="0" headerRowDxfId="2" headerRowBorderDxfId="3" tableBorderDxfId="4">
  <autoFilter ref="A1:M1048576" xr:uid="{0CC439D0-0268-41DC-8268-370C0415F5BA}"/>
  <tableColumns count="13">
    <tableColumn id="1" xr3:uid="{60EFCA77-E86F-44B4-B378-A49A47AF791B}" name="Merk Usaha (sesuai database)"/>
    <tableColumn id="2" xr3:uid="{529E19FB-4DA9-4337-A827-B0883B5F1E2E}" name="Jan"/>
    <tableColumn id="3" xr3:uid="{55A17390-AA21-425D-96DD-98C39133E9ED}" name="Feb"/>
    <tableColumn id="4" xr3:uid="{B34574B5-6205-4FD4-8256-ACEEC3AA5758}" name="Mar"/>
    <tableColumn id="5" xr3:uid="{8895BA4C-001D-4E92-ADAB-09872E932BE5}" name="Apr"/>
    <tableColumn id="6" xr3:uid="{45F6C1A8-7247-4296-BDAD-8329E456F50F}" name="May"/>
    <tableColumn id="7" xr3:uid="{486A7D64-7C18-45FC-8796-0EDDF56111D9}" name="Jun"/>
    <tableColumn id="8" xr3:uid="{045AE11D-BEF7-42B9-9588-C9AE5BC91CB9}" name="Jul"/>
    <tableColumn id="9" xr3:uid="{5C04B15B-8E59-4B8D-86D6-F0ABEA74B1A0}" name="Aug"/>
    <tableColumn id="10" xr3:uid="{D595D7F2-D063-4914-85D4-93FA8A7C7C00}" name="Sep"/>
    <tableColumn id="11" xr3:uid="{3D5ED246-D38F-4F43-AB7E-3B4224A4CF89}" name="Oct"/>
    <tableColumn id="12" xr3:uid="{7CF4C7B9-D410-4EF3-A210-0DCBD08DC8EA}" name="Nov"/>
    <tableColumn id="13" xr3:uid="{20CA8939-FA97-48B7-8795-5F1741271474}" name="Dec"/>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78A906-3F63-4A02-BF2B-B387686C513D}" name="Table1_1" displayName="Table1_1" ref="O1:Q3049" tableType="queryTable" totalsRowShown="0">
  <autoFilter ref="O1:Q3049" xr:uid="{E078A906-3F63-4A02-BF2B-B387686C513D}"/>
  <tableColumns count="3">
    <tableColumn id="1" xr3:uid="{446B6971-4694-4352-A7AC-D24049C027FB}" uniqueName="1" name="Merk Usaha (sesuai database)" queryTableFieldId="1" dataDxfId="1"/>
    <tableColumn id="2" xr3:uid="{32545FD4-4783-44F0-8D25-1AD6BCFA31E6}" uniqueName="2" name="bulan" queryTableFieldId="2" dataDxfId="0"/>
    <tableColumn id="3" xr3:uid="{B65C8A2F-3826-4D55-A03F-7F845B715E97}" uniqueName="3" name="jumlah layanan"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77" dT="2025-03-10T02:21:47.35" personId="{2843A446-62CE-C440-88ED-93160A5F595B}" id="{4306763E-2902-408A-BA06-6561337AD2F5}">
    <text>Brandname starlite</text>
  </threadedComment>
</ThreadedComments>
</file>

<file path=xl/threadedComments/threadedComment2.xml><?xml version="1.0" encoding="utf-8"?>
<ThreadedComments xmlns="http://schemas.microsoft.com/office/spreadsheetml/2018/threadedcomments" xmlns:x="http://schemas.openxmlformats.org/spreadsheetml/2006/main">
  <threadedComment ref="C77" dT="2025-03-10T02:21:47.35" personId="{2843A446-62CE-C440-88ED-93160A5F595B}" id="{046B8879-1263-4A6C-AB55-806CF1C5FF6A}">
    <text>Brandname starlite</text>
  </threadedComment>
</ThreadedComments>
</file>

<file path=xl/threadedComments/threadedComment3.xml><?xml version="1.0" encoding="utf-8"?>
<ThreadedComments xmlns="http://schemas.microsoft.com/office/spreadsheetml/2018/threadedcomments" xmlns:x="http://schemas.openxmlformats.org/spreadsheetml/2006/main">
  <threadedComment ref="D75" dT="2025-03-10T02:21:47.35" personId="{2843A446-62CE-C440-88ED-93160A5F595B}" id="{E9947EBD-2A84-4868-BB4A-3B46CBD69569}">
    <text>Brandname starlite</text>
  </threadedComment>
</ThreadedComments>
</file>

<file path=xl/threadedComments/threadedComment4.xml><?xml version="1.0" encoding="utf-8"?>
<ThreadedComments xmlns="http://schemas.microsoft.com/office/spreadsheetml/2018/threadedcomments" xmlns:x="http://schemas.openxmlformats.org/spreadsheetml/2006/main">
  <threadedComment ref="C77" dT="2025-03-10T02:21:47.35" personId="{2843A446-62CE-C440-88ED-93160A5F595B}" id="{41C791C4-E0AD-454D-810F-175E60E0B59A}">
    <text>Brandname starlite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aqsaa.id/" TargetMode="External"/><Relationship Id="rId2" Type="http://schemas.openxmlformats.org/officeDocument/2006/relationships/hyperlink" Target="http://aqsaa.id/" TargetMode="External"/><Relationship Id="rId1" Type="http://schemas.openxmlformats.org/officeDocument/2006/relationships/hyperlink" Target="http://speednet.id/"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aqsaa.id/" TargetMode="External"/><Relationship Id="rId2" Type="http://schemas.openxmlformats.org/officeDocument/2006/relationships/hyperlink" Target="http://aqsaa.id/" TargetMode="External"/><Relationship Id="rId1" Type="http://schemas.openxmlformats.org/officeDocument/2006/relationships/hyperlink" Target="http://speednet.id/"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http://aqsaa.id/" TargetMode="External"/><Relationship Id="rId2" Type="http://schemas.openxmlformats.org/officeDocument/2006/relationships/hyperlink" Target="http://aqsaa.id/" TargetMode="External"/><Relationship Id="rId1" Type="http://schemas.openxmlformats.org/officeDocument/2006/relationships/hyperlink" Target="http://speednet.id/"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hyperlink" Target="http://aqsaa.id/" TargetMode="External"/><Relationship Id="rId2" Type="http://schemas.openxmlformats.org/officeDocument/2006/relationships/hyperlink" Target="http://aqsaa.id/" TargetMode="External"/><Relationship Id="rId1" Type="http://schemas.openxmlformats.org/officeDocument/2006/relationships/hyperlink" Target="http://speednet.id/"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1936E-0105-46CC-B22F-AC2B3D0D2E95}">
  <dimension ref="A1:BN255"/>
  <sheetViews>
    <sheetView zoomScale="55" zoomScaleNormal="55" workbookViewId="0">
      <selection activeCell="E18" sqref="E18"/>
    </sheetView>
  </sheetViews>
  <sheetFormatPr defaultRowHeight="14.4" x14ac:dyDescent="0.3"/>
  <cols>
    <col min="1" max="1" width="3.21875" bestFit="1" customWidth="1"/>
    <col min="2" max="2" width="7.88671875" bestFit="1" customWidth="1"/>
    <col min="3" max="3" width="40.5546875" bestFit="1" customWidth="1"/>
    <col min="4" max="4" width="43.33203125" bestFit="1" customWidth="1"/>
    <col min="5" max="5" width="60.77734375" bestFit="1" customWidth="1"/>
    <col min="6" max="6" width="16.88671875" bestFit="1" customWidth="1"/>
    <col min="7" max="7" width="38.109375" bestFit="1" customWidth="1"/>
    <col min="8" max="8" width="6.33203125" bestFit="1" customWidth="1"/>
    <col min="9" max="9" width="6.5546875" bestFit="1" customWidth="1"/>
    <col min="10" max="10" width="10.33203125" bestFit="1" customWidth="1"/>
    <col min="11" max="11" width="11.33203125" bestFit="1" customWidth="1"/>
    <col min="12" max="12" width="14.44140625" bestFit="1" customWidth="1"/>
    <col min="13" max="13" width="19.77734375" bestFit="1" customWidth="1"/>
    <col min="14" max="14" width="29.77734375" bestFit="1" customWidth="1"/>
    <col min="15" max="15" width="8.33203125" bestFit="1" customWidth="1"/>
    <col min="16" max="16" width="44.88671875" bestFit="1" customWidth="1"/>
    <col min="17" max="17" width="19.5546875" bestFit="1" customWidth="1"/>
    <col min="18" max="20" width="40.5546875" bestFit="1" customWidth="1"/>
    <col min="21" max="25" width="41.44140625" bestFit="1" customWidth="1"/>
    <col min="26" max="27" width="40.5546875" bestFit="1" customWidth="1"/>
    <col min="28" max="32" width="41.44140625" bestFit="1" customWidth="1"/>
    <col min="33" max="33" width="234.44140625" bestFit="1" customWidth="1"/>
    <col min="34" max="34" width="4.6640625" bestFit="1" customWidth="1"/>
    <col min="35" max="37" width="6.5546875" bestFit="1" customWidth="1"/>
    <col min="38" max="42" width="4.6640625" bestFit="1" customWidth="1"/>
    <col min="43" max="43" width="6.5546875" bestFit="1" customWidth="1"/>
    <col min="44" max="44" width="5.109375" bestFit="1" customWidth="1"/>
    <col min="45" max="46" width="6.5546875" bestFit="1" customWidth="1"/>
    <col min="47" max="47" width="5.109375" bestFit="1" customWidth="1"/>
    <col min="48" max="49" width="6.5546875" bestFit="1" customWidth="1"/>
    <col min="50" max="50" width="6.77734375" bestFit="1" customWidth="1"/>
    <col min="51" max="51" width="11" bestFit="1" customWidth="1"/>
    <col min="52" max="53" width="12" bestFit="1" customWidth="1"/>
    <col min="54" max="54" width="7" bestFit="1" customWidth="1"/>
    <col min="55" max="55" width="7.33203125" bestFit="1" customWidth="1"/>
    <col min="56" max="56" width="7.6640625" bestFit="1" customWidth="1"/>
    <col min="57" max="57" width="7.21875" bestFit="1" customWidth="1"/>
    <col min="58" max="58" width="7.5546875" bestFit="1" customWidth="1"/>
    <col min="59" max="61" width="11" bestFit="1" customWidth="1"/>
    <col min="62" max="66" width="12" bestFit="1" customWidth="1"/>
  </cols>
  <sheetData>
    <row r="1" spans="1:66" ht="19.95" customHeight="1" x14ac:dyDescent="0.3">
      <c r="A1" s="1" t="s">
        <v>0</v>
      </c>
      <c r="B1" s="1" t="s">
        <v>1</v>
      </c>
      <c r="C1" s="1" t="s">
        <v>888</v>
      </c>
      <c r="D1" s="1" t="s">
        <v>2</v>
      </c>
      <c r="E1" s="1" t="s">
        <v>3</v>
      </c>
      <c r="F1" s="1" t="s">
        <v>4</v>
      </c>
      <c r="G1" s="1" t="s">
        <v>5</v>
      </c>
      <c r="H1" s="1" t="s">
        <v>6</v>
      </c>
      <c r="I1" s="2" t="s">
        <v>7</v>
      </c>
      <c r="J1" s="1" t="s">
        <v>8</v>
      </c>
      <c r="K1" s="1" t="s">
        <v>9</v>
      </c>
      <c r="L1" s="1" t="s">
        <v>10</v>
      </c>
      <c r="M1" s="1" t="s">
        <v>11</v>
      </c>
      <c r="N1" s="1" t="s">
        <v>12</v>
      </c>
      <c r="O1" s="1" t="s">
        <v>13</v>
      </c>
      <c r="P1" s="1" t="s">
        <v>14</v>
      </c>
      <c r="Q1" s="1" t="s">
        <v>15</v>
      </c>
      <c r="R1" s="1" t="s">
        <v>16</v>
      </c>
      <c r="S1" s="1" t="s">
        <v>15</v>
      </c>
      <c r="T1" s="1" t="s">
        <v>15</v>
      </c>
      <c r="U1" s="1" t="s">
        <v>15</v>
      </c>
      <c r="V1" s="1" t="s">
        <v>15</v>
      </c>
      <c r="W1" s="1" t="s">
        <v>15</v>
      </c>
      <c r="X1" s="1" t="s">
        <v>15</v>
      </c>
      <c r="Y1" s="1" t="s">
        <v>15</v>
      </c>
      <c r="Z1" s="1" t="s">
        <v>15</v>
      </c>
      <c r="AA1" s="1" t="s">
        <v>15</v>
      </c>
      <c r="AB1" s="1" t="s">
        <v>15</v>
      </c>
      <c r="AC1" s="1" t="s">
        <v>17</v>
      </c>
      <c r="AD1" s="1" t="s">
        <v>18</v>
      </c>
      <c r="AE1" s="3" t="s">
        <v>19</v>
      </c>
      <c r="AF1" s="3" t="s">
        <v>20</v>
      </c>
      <c r="AG1" s="4" t="s">
        <v>21</v>
      </c>
      <c r="AH1" s="1" t="s">
        <v>890</v>
      </c>
      <c r="AI1" s="1" t="s">
        <v>891</v>
      </c>
      <c r="AJ1" s="1" t="s">
        <v>892</v>
      </c>
      <c r="AK1" s="1" t="s">
        <v>893</v>
      </c>
      <c r="AL1" s="1" t="s">
        <v>894</v>
      </c>
      <c r="AM1" s="1" t="s">
        <v>895</v>
      </c>
      <c r="AN1" s="1" t="s">
        <v>896</v>
      </c>
      <c r="AO1" s="1" t="s">
        <v>897</v>
      </c>
      <c r="AP1" s="1" t="s">
        <v>898</v>
      </c>
      <c r="AQ1" s="1" t="s">
        <v>899</v>
      </c>
      <c r="AR1" s="1" t="s">
        <v>900</v>
      </c>
      <c r="AS1" s="1" t="s">
        <v>901</v>
      </c>
      <c r="AT1" s="1" t="s">
        <v>902</v>
      </c>
      <c r="AU1" s="1" t="s">
        <v>903</v>
      </c>
      <c r="AV1" s="1" t="s">
        <v>904</v>
      </c>
      <c r="AW1" s="1" t="s">
        <v>905</v>
      </c>
      <c r="AX1" s="1" t="s">
        <v>906</v>
      </c>
      <c r="AY1" s="1" t="s">
        <v>907</v>
      </c>
      <c r="AZ1" s="1" t="s">
        <v>908</v>
      </c>
      <c r="BA1" s="1" t="s">
        <v>909</v>
      </c>
      <c r="BB1" s="1" t="s">
        <v>910</v>
      </c>
      <c r="BC1" s="1" t="s">
        <v>911</v>
      </c>
      <c r="BD1" s="1" t="s">
        <v>912</v>
      </c>
      <c r="BE1" s="1" t="s">
        <v>913</v>
      </c>
      <c r="BF1" s="1" t="s">
        <v>914</v>
      </c>
      <c r="BG1" s="1" t="s">
        <v>915</v>
      </c>
      <c r="BH1" s="1" t="s">
        <v>916</v>
      </c>
      <c r="BI1" s="1" t="s">
        <v>917</v>
      </c>
      <c r="BJ1" s="1" t="s">
        <v>918</v>
      </c>
      <c r="BK1" s="1" t="s">
        <v>919</v>
      </c>
      <c r="BL1" s="1" t="s">
        <v>920</v>
      </c>
      <c r="BM1" s="1" t="s">
        <v>921</v>
      </c>
      <c r="BN1" s="1" t="s">
        <v>922</v>
      </c>
    </row>
    <row r="2" spans="1:66" ht="19.95" customHeight="1" x14ac:dyDescent="0.3">
      <c r="A2" s="6">
        <v>1</v>
      </c>
      <c r="B2" s="7" t="s">
        <v>940</v>
      </c>
      <c r="C2" s="7" t="s">
        <v>22</v>
      </c>
      <c r="D2" s="7" t="s">
        <v>23</v>
      </c>
      <c r="E2" s="7" t="s">
        <v>24</v>
      </c>
      <c r="F2" s="7" t="s">
        <v>25</v>
      </c>
      <c r="G2" s="7" t="s">
        <v>24</v>
      </c>
      <c r="H2" s="7" t="s">
        <v>26</v>
      </c>
      <c r="I2" s="8">
        <v>100</v>
      </c>
      <c r="J2" s="9">
        <v>202505</v>
      </c>
      <c r="K2" s="10">
        <v>200000</v>
      </c>
      <c r="L2" s="11">
        <f t="shared" ref="L2:L65" si="0">K2*I2</f>
        <v>20000000</v>
      </c>
      <c r="M2" s="7" t="s">
        <v>27</v>
      </c>
      <c r="N2" s="7" t="s">
        <v>28</v>
      </c>
      <c r="O2" s="7" t="s">
        <v>29</v>
      </c>
      <c r="P2" s="7" t="s">
        <v>30</v>
      </c>
      <c r="Q2" s="7" t="s">
        <v>31</v>
      </c>
      <c r="R2" s="7" t="s">
        <v>32</v>
      </c>
      <c r="S2" s="7" t="s">
        <v>33</v>
      </c>
      <c r="T2" s="12"/>
      <c r="U2" s="7" t="s">
        <v>34</v>
      </c>
      <c r="V2" s="7" t="s">
        <v>34</v>
      </c>
      <c r="W2" s="7" t="s">
        <v>34</v>
      </c>
      <c r="X2" s="7" t="s">
        <v>34</v>
      </c>
      <c r="Y2" s="7" t="s">
        <v>34</v>
      </c>
      <c r="Z2" s="7" t="s">
        <v>34</v>
      </c>
      <c r="AA2" s="7" t="s">
        <v>34</v>
      </c>
      <c r="AB2" s="7" t="s">
        <v>34</v>
      </c>
      <c r="AC2" s="7" t="s">
        <v>34</v>
      </c>
      <c r="AD2" s="7" t="s">
        <v>34</v>
      </c>
      <c r="AE2" s="7" t="s">
        <v>34</v>
      </c>
      <c r="AF2" s="7" t="s">
        <v>34</v>
      </c>
      <c r="AG2" s="13" t="s">
        <v>35</v>
      </c>
      <c r="AH2" s="14">
        <f>0%</f>
        <v>0</v>
      </c>
      <c r="AI2" s="14">
        <f>20%*I2</f>
        <v>20</v>
      </c>
      <c r="AJ2" s="14">
        <f>40%*I2</f>
        <v>40</v>
      </c>
      <c r="AK2" s="14">
        <f>40%*I2</f>
        <v>40</v>
      </c>
      <c r="AL2" s="14">
        <v>0</v>
      </c>
      <c r="AM2" s="14">
        <v>0</v>
      </c>
      <c r="AN2" s="14">
        <f>0%*AH2</f>
        <v>0</v>
      </c>
      <c r="AO2" s="14">
        <f>0%*AI2</f>
        <v>0</v>
      </c>
      <c r="AP2" s="14">
        <f>0%*AI2</f>
        <v>0</v>
      </c>
      <c r="AQ2" s="14">
        <f t="shared" ref="AQ2:AQ65" si="1">70%*AI2</f>
        <v>14</v>
      </c>
      <c r="AR2" s="14">
        <f t="shared" ref="AR2:AR65" si="2">20%*AJ2</f>
        <v>8</v>
      </c>
      <c r="AS2" s="14">
        <f t="shared" ref="AS2:AS65" si="3">30%*AJ2</f>
        <v>12</v>
      </c>
      <c r="AT2" s="14">
        <f t="shared" ref="AT2:AT65" si="4">50%*AJ2</f>
        <v>20</v>
      </c>
      <c r="AU2" s="14">
        <f t="shared" ref="AU2:AU65" si="5">20%*AK2</f>
        <v>8</v>
      </c>
      <c r="AV2" s="14">
        <f t="shared" ref="AV2:AV65" si="6">30%*AK2</f>
        <v>12</v>
      </c>
      <c r="AW2" s="14">
        <f t="shared" ref="AW2:AW65" si="7">50%*AK2</f>
        <v>20</v>
      </c>
      <c r="AX2" s="14">
        <f t="shared" ref="AX2:AX65" si="8">SUM(BB2:BD2)</f>
        <v>0</v>
      </c>
      <c r="AY2" s="14">
        <f t="shared" ref="AY2:AY65" si="9">SUM(BE2:BG2)</f>
        <v>2800000</v>
      </c>
      <c r="AZ2" s="14">
        <f t="shared" ref="AZ2:AZ65" si="10">SUM(BH2:BJ2)</f>
        <v>22000000</v>
      </c>
      <c r="BA2" s="14">
        <f t="shared" ref="BA2:BA65" si="11">SUM(BK2:BM2)</f>
        <v>46000000</v>
      </c>
      <c r="BB2" s="14">
        <f>AL2*$K2</f>
        <v>0</v>
      </c>
      <c r="BC2" s="14">
        <f t="shared" ref="BC2:BM17" si="12">BB2+AM2*$K2</f>
        <v>0</v>
      </c>
      <c r="BD2" s="14">
        <f t="shared" si="12"/>
        <v>0</v>
      </c>
      <c r="BE2" s="14">
        <f t="shared" si="12"/>
        <v>0</v>
      </c>
      <c r="BF2" s="14">
        <f t="shared" si="12"/>
        <v>0</v>
      </c>
      <c r="BG2" s="14">
        <f t="shared" si="12"/>
        <v>2800000</v>
      </c>
      <c r="BH2" s="14">
        <f t="shared" si="12"/>
        <v>4400000</v>
      </c>
      <c r="BI2" s="14">
        <f t="shared" si="12"/>
        <v>6800000</v>
      </c>
      <c r="BJ2" s="14">
        <f t="shared" si="12"/>
        <v>10800000</v>
      </c>
      <c r="BK2" s="14">
        <f t="shared" si="12"/>
        <v>12400000</v>
      </c>
      <c r="BL2" s="14">
        <f t="shared" si="12"/>
        <v>14800000</v>
      </c>
      <c r="BM2" s="14">
        <f t="shared" si="12"/>
        <v>18800000</v>
      </c>
      <c r="BN2" s="14">
        <f t="shared" ref="BN2:BN65" si="13">SUM(BB2:BM2)</f>
        <v>70800000</v>
      </c>
    </row>
    <row r="3" spans="1:66" ht="19.95" customHeight="1" x14ac:dyDescent="0.3">
      <c r="A3" s="6">
        <f>A2+1</f>
        <v>2</v>
      </c>
      <c r="B3" s="16" t="s">
        <v>940</v>
      </c>
      <c r="C3" s="16" t="s">
        <v>36</v>
      </c>
      <c r="D3" s="7" t="s">
        <v>23</v>
      </c>
      <c r="E3" s="16" t="s">
        <v>37</v>
      </c>
      <c r="F3" s="16" t="s">
        <v>38</v>
      </c>
      <c r="G3" s="16" t="s">
        <v>37</v>
      </c>
      <c r="H3" s="16" t="s">
        <v>39</v>
      </c>
      <c r="I3" s="17">
        <v>1000</v>
      </c>
      <c r="J3" s="9">
        <v>202505</v>
      </c>
      <c r="K3" s="18">
        <v>20000</v>
      </c>
      <c r="L3" s="11">
        <f t="shared" si="0"/>
        <v>20000000</v>
      </c>
      <c r="M3" s="16" t="s">
        <v>27</v>
      </c>
      <c r="N3" s="16" t="s">
        <v>28</v>
      </c>
      <c r="O3" s="16" t="s">
        <v>40</v>
      </c>
      <c r="P3" s="16" t="s">
        <v>30</v>
      </c>
      <c r="Q3" s="19" t="s">
        <v>31</v>
      </c>
      <c r="R3" s="7"/>
      <c r="S3" s="7"/>
      <c r="T3" s="12"/>
      <c r="U3" s="20" t="s">
        <v>33</v>
      </c>
      <c r="V3" s="7" t="s">
        <v>41</v>
      </c>
      <c r="W3" s="7" t="s">
        <v>41</v>
      </c>
      <c r="X3" s="7" t="s">
        <v>41</v>
      </c>
      <c r="Y3" s="7" t="s">
        <v>41</v>
      </c>
      <c r="Z3" s="7" t="s">
        <v>41</v>
      </c>
      <c r="AA3" s="7" t="s">
        <v>34</v>
      </c>
      <c r="AB3" s="7" t="s">
        <v>34</v>
      </c>
      <c r="AC3" s="7" t="s">
        <v>34</v>
      </c>
      <c r="AD3" s="7" t="s">
        <v>34</v>
      </c>
      <c r="AE3" s="7" t="s">
        <v>34</v>
      </c>
      <c r="AF3" s="19" t="s">
        <v>34</v>
      </c>
      <c r="AG3" s="21" t="s">
        <v>42</v>
      </c>
      <c r="AH3" s="14">
        <f>0%</f>
        <v>0</v>
      </c>
      <c r="AI3" s="14">
        <f t="shared" ref="AI3:AI66" si="14">20%*I3</f>
        <v>200</v>
      </c>
      <c r="AJ3" s="14">
        <f t="shared" ref="AJ3:AJ66" si="15">40%*I3</f>
        <v>400</v>
      </c>
      <c r="AK3" s="14">
        <f t="shared" ref="AK3:AK66" si="16">40%*I3</f>
        <v>400</v>
      </c>
      <c r="AL3" s="14">
        <v>0</v>
      </c>
      <c r="AM3" s="14">
        <v>0</v>
      </c>
      <c r="AN3" s="14">
        <f t="shared" ref="AN3:AO66" si="17">0%*AH3</f>
        <v>0</v>
      </c>
      <c r="AO3" s="14">
        <f t="shared" si="17"/>
        <v>0</v>
      </c>
      <c r="AP3" s="14">
        <f t="shared" ref="AP3:AP66" si="18">0%*AI3</f>
        <v>0</v>
      </c>
      <c r="AQ3" s="14">
        <f t="shared" si="1"/>
        <v>140</v>
      </c>
      <c r="AR3" s="14">
        <f t="shared" si="2"/>
        <v>80</v>
      </c>
      <c r="AS3" s="14">
        <f t="shared" si="3"/>
        <v>120</v>
      </c>
      <c r="AT3" s="14">
        <f t="shared" si="4"/>
        <v>200</v>
      </c>
      <c r="AU3" s="14">
        <f t="shared" si="5"/>
        <v>80</v>
      </c>
      <c r="AV3" s="14">
        <f t="shared" si="6"/>
        <v>120</v>
      </c>
      <c r="AW3" s="14">
        <f t="shared" si="7"/>
        <v>200</v>
      </c>
      <c r="AX3" s="14">
        <f t="shared" si="8"/>
        <v>0</v>
      </c>
      <c r="AY3" s="14">
        <f t="shared" si="9"/>
        <v>2800000</v>
      </c>
      <c r="AZ3" s="14">
        <f t="shared" si="10"/>
        <v>22000000</v>
      </c>
      <c r="BA3" s="14">
        <f t="shared" si="11"/>
        <v>46000000</v>
      </c>
      <c r="BB3" s="14">
        <f t="shared" ref="BB3:BB66" si="19">AL3*$K3</f>
        <v>0</v>
      </c>
      <c r="BC3" s="14">
        <f t="shared" si="12"/>
        <v>0</v>
      </c>
      <c r="BD3" s="14">
        <f t="shared" si="12"/>
        <v>0</v>
      </c>
      <c r="BE3" s="14">
        <f t="shared" si="12"/>
        <v>0</v>
      </c>
      <c r="BF3" s="14">
        <f t="shared" si="12"/>
        <v>0</v>
      </c>
      <c r="BG3" s="14">
        <f t="shared" si="12"/>
        <v>2800000</v>
      </c>
      <c r="BH3" s="14">
        <f t="shared" si="12"/>
        <v>4400000</v>
      </c>
      <c r="BI3" s="14">
        <f t="shared" si="12"/>
        <v>6800000</v>
      </c>
      <c r="BJ3" s="14">
        <f t="shared" si="12"/>
        <v>10800000</v>
      </c>
      <c r="BK3" s="14">
        <f t="shared" si="12"/>
        <v>12400000</v>
      </c>
      <c r="BL3" s="14">
        <f t="shared" si="12"/>
        <v>14800000</v>
      </c>
      <c r="BM3" s="14">
        <f t="shared" si="12"/>
        <v>18800000</v>
      </c>
      <c r="BN3" s="14">
        <f t="shared" si="13"/>
        <v>70800000</v>
      </c>
    </row>
    <row r="4" spans="1:66" ht="19.95" customHeight="1" x14ac:dyDescent="0.3">
      <c r="A4" s="6">
        <f t="shared" ref="A4:A67" si="20">A3+1</f>
        <v>3</v>
      </c>
      <c r="B4" s="16" t="s">
        <v>940</v>
      </c>
      <c r="C4" s="16" t="s">
        <v>43</v>
      </c>
      <c r="D4" s="16" t="s">
        <v>44</v>
      </c>
      <c r="E4" s="16" t="s">
        <v>45</v>
      </c>
      <c r="F4" s="7" t="s">
        <v>25</v>
      </c>
      <c r="G4" s="7" t="s">
        <v>24</v>
      </c>
      <c r="H4" s="16" t="s">
        <v>26</v>
      </c>
      <c r="I4" s="8">
        <v>500</v>
      </c>
      <c r="J4" s="9">
        <v>202505</v>
      </c>
      <c r="K4" s="18">
        <v>200000</v>
      </c>
      <c r="L4" s="11">
        <f t="shared" si="0"/>
        <v>100000000</v>
      </c>
      <c r="M4" s="16" t="s">
        <v>27</v>
      </c>
      <c r="N4" s="16" t="s">
        <v>28</v>
      </c>
      <c r="O4" s="16" t="s">
        <v>40</v>
      </c>
      <c r="P4" s="22" t="s">
        <v>30</v>
      </c>
      <c r="Q4" s="23" t="s">
        <v>46</v>
      </c>
      <c r="R4" s="24"/>
      <c r="S4" s="7"/>
      <c r="T4" s="270"/>
      <c r="U4" s="20" t="s">
        <v>33</v>
      </c>
      <c r="V4" s="7" t="s">
        <v>41</v>
      </c>
      <c r="W4" s="7" t="s">
        <v>41</v>
      </c>
      <c r="X4" s="7" t="s">
        <v>41</v>
      </c>
      <c r="Y4" s="7" t="s">
        <v>41</v>
      </c>
      <c r="Z4" s="7" t="s">
        <v>47</v>
      </c>
      <c r="AA4" s="7" t="s">
        <v>47</v>
      </c>
      <c r="AB4" s="7" t="s">
        <v>48</v>
      </c>
      <c r="AC4" s="7" t="s">
        <v>48</v>
      </c>
      <c r="AD4" s="7" t="s">
        <v>48</v>
      </c>
      <c r="AE4" s="25" t="s">
        <v>49</v>
      </c>
      <c r="AF4" s="23" t="s">
        <v>49</v>
      </c>
      <c r="AG4" s="26" t="s">
        <v>50</v>
      </c>
      <c r="AH4" s="14">
        <f>0%</f>
        <v>0</v>
      </c>
      <c r="AI4" s="14">
        <f t="shared" si="14"/>
        <v>100</v>
      </c>
      <c r="AJ4" s="14">
        <f t="shared" si="15"/>
        <v>200</v>
      </c>
      <c r="AK4" s="14">
        <f t="shared" si="16"/>
        <v>200</v>
      </c>
      <c r="AL4" s="14">
        <v>0</v>
      </c>
      <c r="AM4" s="14">
        <v>0</v>
      </c>
      <c r="AN4" s="14">
        <f t="shared" si="17"/>
        <v>0</v>
      </c>
      <c r="AO4" s="14">
        <f t="shared" si="17"/>
        <v>0</v>
      </c>
      <c r="AP4" s="14">
        <f t="shared" si="18"/>
        <v>0</v>
      </c>
      <c r="AQ4" s="14">
        <f t="shared" si="1"/>
        <v>70</v>
      </c>
      <c r="AR4" s="14">
        <f t="shared" si="2"/>
        <v>40</v>
      </c>
      <c r="AS4" s="14">
        <f t="shared" si="3"/>
        <v>60</v>
      </c>
      <c r="AT4" s="14">
        <f t="shared" si="4"/>
        <v>100</v>
      </c>
      <c r="AU4" s="14">
        <f t="shared" si="5"/>
        <v>40</v>
      </c>
      <c r="AV4" s="14">
        <f t="shared" si="6"/>
        <v>60</v>
      </c>
      <c r="AW4" s="14">
        <f t="shared" si="7"/>
        <v>100</v>
      </c>
      <c r="AX4" s="14">
        <f t="shared" si="8"/>
        <v>0</v>
      </c>
      <c r="AY4" s="14">
        <f t="shared" si="9"/>
        <v>14000000</v>
      </c>
      <c r="AZ4" s="14">
        <f t="shared" si="10"/>
        <v>110000000</v>
      </c>
      <c r="BA4" s="14">
        <f t="shared" si="11"/>
        <v>230000000</v>
      </c>
      <c r="BB4" s="14">
        <f t="shared" si="19"/>
        <v>0</v>
      </c>
      <c r="BC4" s="14">
        <f t="shared" si="12"/>
        <v>0</v>
      </c>
      <c r="BD4" s="14">
        <f t="shared" si="12"/>
        <v>0</v>
      </c>
      <c r="BE4" s="14">
        <f t="shared" si="12"/>
        <v>0</v>
      </c>
      <c r="BF4" s="14">
        <f t="shared" si="12"/>
        <v>0</v>
      </c>
      <c r="BG4" s="14">
        <f t="shared" si="12"/>
        <v>14000000</v>
      </c>
      <c r="BH4" s="14">
        <f t="shared" si="12"/>
        <v>22000000</v>
      </c>
      <c r="BI4" s="14">
        <f t="shared" si="12"/>
        <v>34000000</v>
      </c>
      <c r="BJ4" s="14">
        <f t="shared" si="12"/>
        <v>54000000</v>
      </c>
      <c r="BK4" s="14">
        <f t="shared" si="12"/>
        <v>62000000</v>
      </c>
      <c r="BL4" s="14">
        <f t="shared" si="12"/>
        <v>74000000</v>
      </c>
      <c r="BM4" s="14">
        <f t="shared" si="12"/>
        <v>94000000</v>
      </c>
      <c r="BN4" s="14">
        <f t="shared" si="13"/>
        <v>354000000</v>
      </c>
    </row>
    <row r="5" spans="1:66" ht="19.95" customHeight="1" x14ac:dyDescent="0.3">
      <c r="A5" s="6">
        <f t="shared" si="20"/>
        <v>4</v>
      </c>
      <c r="B5" s="16" t="s">
        <v>940</v>
      </c>
      <c r="C5" s="27" t="s">
        <v>51</v>
      </c>
      <c r="D5" s="27" t="s">
        <v>52</v>
      </c>
      <c r="E5" s="16" t="s">
        <v>45</v>
      </c>
      <c r="F5" s="7" t="s">
        <v>25</v>
      </c>
      <c r="G5" s="7" t="s">
        <v>24</v>
      </c>
      <c r="H5" s="16" t="s">
        <v>26</v>
      </c>
      <c r="I5" s="8">
        <v>500</v>
      </c>
      <c r="J5" s="9">
        <v>202505</v>
      </c>
      <c r="K5" s="18">
        <v>200000</v>
      </c>
      <c r="L5" s="11">
        <f t="shared" si="0"/>
        <v>100000000</v>
      </c>
      <c r="M5" s="16" t="s">
        <v>27</v>
      </c>
      <c r="N5" s="16" t="s">
        <v>53</v>
      </c>
      <c r="O5" s="16"/>
      <c r="P5" s="16" t="s">
        <v>30</v>
      </c>
      <c r="Q5" s="28" t="s">
        <v>54</v>
      </c>
      <c r="R5" s="7"/>
      <c r="S5" s="7"/>
      <c r="T5" s="29"/>
      <c r="U5" s="20"/>
      <c r="V5" s="7" t="s">
        <v>32</v>
      </c>
      <c r="W5" s="7" t="s">
        <v>41</v>
      </c>
      <c r="X5" s="7" t="s">
        <v>41</v>
      </c>
      <c r="Y5" s="7" t="s">
        <v>41</v>
      </c>
      <c r="Z5" s="7" t="s">
        <v>47</v>
      </c>
      <c r="AA5" s="7" t="s">
        <v>47</v>
      </c>
      <c r="AB5" s="7" t="s">
        <v>34</v>
      </c>
      <c r="AC5" s="7" t="s">
        <v>34</v>
      </c>
      <c r="AD5" s="7" t="s">
        <v>34</v>
      </c>
      <c r="AE5" s="7" t="s">
        <v>41</v>
      </c>
      <c r="AF5" s="28" t="s">
        <v>41</v>
      </c>
      <c r="AG5" s="30" t="s">
        <v>55</v>
      </c>
      <c r="AH5" s="14">
        <f>0%</f>
        <v>0</v>
      </c>
      <c r="AI5" s="14">
        <f t="shared" si="14"/>
        <v>100</v>
      </c>
      <c r="AJ5" s="14">
        <f t="shared" si="15"/>
        <v>200</v>
      </c>
      <c r="AK5" s="14">
        <f t="shared" si="16"/>
        <v>200</v>
      </c>
      <c r="AL5" s="14">
        <v>0</v>
      </c>
      <c r="AM5" s="14">
        <v>0</v>
      </c>
      <c r="AN5" s="14">
        <f t="shared" si="17"/>
        <v>0</v>
      </c>
      <c r="AO5" s="14">
        <f t="shared" si="17"/>
        <v>0</v>
      </c>
      <c r="AP5" s="14">
        <f t="shared" si="18"/>
        <v>0</v>
      </c>
      <c r="AQ5" s="14">
        <f t="shared" si="1"/>
        <v>70</v>
      </c>
      <c r="AR5" s="14">
        <f t="shared" si="2"/>
        <v>40</v>
      </c>
      <c r="AS5" s="14">
        <f t="shared" si="3"/>
        <v>60</v>
      </c>
      <c r="AT5" s="14">
        <f t="shared" si="4"/>
        <v>100</v>
      </c>
      <c r="AU5" s="14">
        <f t="shared" si="5"/>
        <v>40</v>
      </c>
      <c r="AV5" s="14">
        <f t="shared" si="6"/>
        <v>60</v>
      </c>
      <c r="AW5" s="14">
        <f t="shared" si="7"/>
        <v>100</v>
      </c>
      <c r="AX5" s="14">
        <f t="shared" si="8"/>
        <v>0</v>
      </c>
      <c r="AY5" s="14">
        <f t="shared" si="9"/>
        <v>14000000</v>
      </c>
      <c r="AZ5" s="14">
        <f t="shared" si="10"/>
        <v>110000000</v>
      </c>
      <c r="BA5" s="14">
        <f t="shared" si="11"/>
        <v>230000000</v>
      </c>
      <c r="BB5" s="14">
        <f t="shared" si="19"/>
        <v>0</v>
      </c>
      <c r="BC5" s="14">
        <f t="shared" si="12"/>
        <v>0</v>
      </c>
      <c r="BD5" s="14">
        <f t="shared" si="12"/>
        <v>0</v>
      </c>
      <c r="BE5" s="14">
        <f t="shared" si="12"/>
        <v>0</v>
      </c>
      <c r="BF5" s="14">
        <f t="shared" si="12"/>
        <v>0</v>
      </c>
      <c r="BG5" s="14">
        <f t="shared" si="12"/>
        <v>14000000</v>
      </c>
      <c r="BH5" s="14">
        <f t="shared" si="12"/>
        <v>22000000</v>
      </c>
      <c r="BI5" s="14">
        <f t="shared" si="12"/>
        <v>34000000</v>
      </c>
      <c r="BJ5" s="14">
        <f t="shared" si="12"/>
        <v>54000000</v>
      </c>
      <c r="BK5" s="14">
        <f t="shared" si="12"/>
        <v>62000000</v>
      </c>
      <c r="BL5" s="14">
        <f t="shared" si="12"/>
        <v>74000000</v>
      </c>
      <c r="BM5" s="14">
        <f t="shared" si="12"/>
        <v>94000000</v>
      </c>
      <c r="BN5" s="14">
        <f t="shared" si="13"/>
        <v>354000000</v>
      </c>
    </row>
    <row r="6" spans="1:66" ht="19.95" customHeight="1" x14ac:dyDescent="0.3">
      <c r="A6" s="6">
        <f t="shared" si="20"/>
        <v>5</v>
      </c>
      <c r="B6" s="16" t="s">
        <v>940</v>
      </c>
      <c r="C6" s="27" t="s">
        <v>56</v>
      </c>
      <c r="D6" s="27" t="s">
        <v>57</v>
      </c>
      <c r="E6" s="16" t="s">
        <v>45</v>
      </c>
      <c r="F6" s="7" t="s">
        <v>25</v>
      </c>
      <c r="G6" s="7" t="s">
        <v>24</v>
      </c>
      <c r="H6" s="16" t="s">
        <v>26</v>
      </c>
      <c r="I6" s="8">
        <v>500</v>
      </c>
      <c r="J6" s="9">
        <v>202505</v>
      </c>
      <c r="K6" s="18">
        <v>200000</v>
      </c>
      <c r="L6" s="11">
        <f t="shared" si="0"/>
        <v>100000000</v>
      </c>
      <c r="M6" s="16" t="s">
        <v>27</v>
      </c>
      <c r="N6" s="16" t="s">
        <v>58</v>
      </c>
      <c r="O6" s="16"/>
      <c r="P6" s="16" t="s">
        <v>30</v>
      </c>
      <c r="Q6" s="7" t="s">
        <v>31</v>
      </c>
      <c r="R6" s="7"/>
      <c r="S6" s="7"/>
      <c r="T6" s="29"/>
      <c r="U6" s="20"/>
      <c r="V6" s="7" t="s">
        <v>32</v>
      </c>
      <c r="W6" s="7" t="s">
        <v>41</v>
      </c>
      <c r="X6" s="7" t="s">
        <v>41</v>
      </c>
      <c r="Y6" s="7" t="s">
        <v>41</v>
      </c>
      <c r="Z6" s="7" t="s">
        <v>47</v>
      </c>
      <c r="AA6" s="7" t="s">
        <v>47</v>
      </c>
      <c r="AB6" s="7" t="s">
        <v>34</v>
      </c>
      <c r="AC6" s="7" t="s">
        <v>34</v>
      </c>
      <c r="AD6" s="7" t="s">
        <v>34</v>
      </c>
      <c r="AE6" s="7" t="s">
        <v>47</v>
      </c>
      <c r="AF6" s="7" t="s">
        <v>47</v>
      </c>
      <c r="AG6" s="30" t="s">
        <v>59</v>
      </c>
      <c r="AH6" s="14">
        <f>0%</f>
        <v>0</v>
      </c>
      <c r="AI6" s="14">
        <f t="shared" si="14"/>
        <v>100</v>
      </c>
      <c r="AJ6" s="14">
        <f t="shared" si="15"/>
        <v>200</v>
      </c>
      <c r="AK6" s="14">
        <f t="shared" si="16"/>
        <v>200</v>
      </c>
      <c r="AL6" s="14">
        <v>0</v>
      </c>
      <c r="AM6" s="14">
        <v>0</v>
      </c>
      <c r="AN6" s="14">
        <f t="shared" si="17"/>
        <v>0</v>
      </c>
      <c r="AO6" s="14">
        <f t="shared" si="17"/>
        <v>0</v>
      </c>
      <c r="AP6" s="14">
        <f t="shared" si="18"/>
        <v>0</v>
      </c>
      <c r="AQ6" s="14">
        <f t="shared" si="1"/>
        <v>70</v>
      </c>
      <c r="AR6" s="14">
        <f t="shared" si="2"/>
        <v>40</v>
      </c>
      <c r="AS6" s="14">
        <f t="shared" si="3"/>
        <v>60</v>
      </c>
      <c r="AT6" s="14">
        <f t="shared" si="4"/>
        <v>100</v>
      </c>
      <c r="AU6" s="14">
        <f t="shared" si="5"/>
        <v>40</v>
      </c>
      <c r="AV6" s="14">
        <f t="shared" si="6"/>
        <v>60</v>
      </c>
      <c r="AW6" s="14">
        <f t="shared" si="7"/>
        <v>100</v>
      </c>
      <c r="AX6" s="14">
        <f t="shared" si="8"/>
        <v>0</v>
      </c>
      <c r="AY6" s="14">
        <f t="shared" si="9"/>
        <v>14000000</v>
      </c>
      <c r="AZ6" s="14">
        <f t="shared" si="10"/>
        <v>110000000</v>
      </c>
      <c r="BA6" s="14">
        <f t="shared" si="11"/>
        <v>230000000</v>
      </c>
      <c r="BB6" s="14">
        <f t="shared" si="19"/>
        <v>0</v>
      </c>
      <c r="BC6" s="14">
        <f t="shared" si="12"/>
        <v>0</v>
      </c>
      <c r="BD6" s="14">
        <f t="shared" si="12"/>
        <v>0</v>
      </c>
      <c r="BE6" s="14">
        <f t="shared" si="12"/>
        <v>0</v>
      </c>
      <c r="BF6" s="14">
        <f t="shared" si="12"/>
        <v>0</v>
      </c>
      <c r="BG6" s="14">
        <f t="shared" si="12"/>
        <v>14000000</v>
      </c>
      <c r="BH6" s="14">
        <f t="shared" si="12"/>
        <v>22000000</v>
      </c>
      <c r="BI6" s="14">
        <f t="shared" si="12"/>
        <v>34000000</v>
      </c>
      <c r="BJ6" s="14">
        <f t="shared" si="12"/>
        <v>54000000</v>
      </c>
      <c r="BK6" s="14">
        <f t="shared" si="12"/>
        <v>62000000</v>
      </c>
      <c r="BL6" s="14">
        <f t="shared" si="12"/>
        <v>74000000</v>
      </c>
      <c r="BM6" s="14">
        <f t="shared" si="12"/>
        <v>94000000</v>
      </c>
      <c r="BN6" s="14">
        <f t="shared" si="13"/>
        <v>354000000</v>
      </c>
    </row>
    <row r="7" spans="1:66" ht="19.95" customHeight="1" x14ac:dyDescent="0.3">
      <c r="A7" s="6">
        <f t="shared" si="20"/>
        <v>6</v>
      </c>
      <c r="B7" s="16" t="s">
        <v>940</v>
      </c>
      <c r="C7" s="27" t="s">
        <v>60</v>
      </c>
      <c r="D7" s="27" t="s">
        <v>61</v>
      </c>
      <c r="E7" s="16" t="s">
        <v>45</v>
      </c>
      <c r="F7" s="7" t="s">
        <v>25</v>
      </c>
      <c r="G7" s="7" t="s">
        <v>24</v>
      </c>
      <c r="H7" s="16" t="s">
        <v>26</v>
      </c>
      <c r="I7" s="8">
        <v>500</v>
      </c>
      <c r="J7" s="9">
        <v>202505</v>
      </c>
      <c r="K7" s="18">
        <v>200000</v>
      </c>
      <c r="L7" s="11">
        <f t="shared" si="0"/>
        <v>100000000</v>
      </c>
      <c r="M7" s="16" t="s">
        <v>27</v>
      </c>
      <c r="N7" s="16" t="s">
        <v>62</v>
      </c>
      <c r="O7" s="16"/>
      <c r="P7" s="16" t="s">
        <v>30</v>
      </c>
      <c r="Q7" s="7" t="s">
        <v>54</v>
      </c>
      <c r="R7" s="7"/>
      <c r="S7" s="7"/>
      <c r="T7" s="29"/>
      <c r="U7" s="20"/>
      <c r="V7" s="7" t="s">
        <v>32</v>
      </c>
      <c r="W7" s="7" t="s">
        <v>41</v>
      </c>
      <c r="X7" s="7" t="s">
        <v>41</v>
      </c>
      <c r="Y7" s="7" t="s">
        <v>41</v>
      </c>
      <c r="Z7" s="7" t="s">
        <v>47</v>
      </c>
      <c r="AA7" s="7" t="s">
        <v>47</v>
      </c>
      <c r="AB7" s="7" t="s">
        <v>34</v>
      </c>
      <c r="AC7" s="7" t="s">
        <v>34</v>
      </c>
      <c r="AD7" s="7" t="s">
        <v>34</v>
      </c>
      <c r="AE7" s="7" t="s">
        <v>41</v>
      </c>
      <c r="AF7" s="7" t="s">
        <v>41</v>
      </c>
      <c r="AG7" s="30" t="s">
        <v>55</v>
      </c>
      <c r="AH7" s="14">
        <f>0%</f>
        <v>0</v>
      </c>
      <c r="AI7" s="14">
        <f t="shared" si="14"/>
        <v>100</v>
      </c>
      <c r="AJ7" s="14">
        <f t="shared" si="15"/>
        <v>200</v>
      </c>
      <c r="AK7" s="14">
        <f t="shared" si="16"/>
        <v>200</v>
      </c>
      <c r="AL7" s="14">
        <v>0</v>
      </c>
      <c r="AM7" s="14">
        <v>0</v>
      </c>
      <c r="AN7" s="14">
        <f t="shared" si="17"/>
        <v>0</v>
      </c>
      <c r="AO7" s="14">
        <f t="shared" si="17"/>
        <v>0</v>
      </c>
      <c r="AP7" s="14">
        <f t="shared" si="18"/>
        <v>0</v>
      </c>
      <c r="AQ7" s="14">
        <f t="shared" si="1"/>
        <v>70</v>
      </c>
      <c r="AR7" s="14">
        <f t="shared" si="2"/>
        <v>40</v>
      </c>
      <c r="AS7" s="14">
        <f t="shared" si="3"/>
        <v>60</v>
      </c>
      <c r="AT7" s="14">
        <f t="shared" si="4"/>
        <v>100</v>
      </c>
      <c r="AU7" s="14">
        <f t="shared" si="5"/>
        <v>40</v>
      </c>
      <c r="AV7" s="14">
        <f t="shared" si="6"/>
        <v>60</v>
      </c>
      <c r="AW7" s="14">
        <f t="shared" si="7"/>
        <v>100</v>
      </c>
      <c r="AX7" s="14">
        <f t="shared" si="8"/>
        <v>0</v>
      </c>
      <c r="AY7" s="14">
        <f t="shared" si="9"/>
        <v>14000000</v>
      </c>
      <c r="AZ7" s="14">
        <f t="shared" si="10"/>
        <v>110000000</v>
      </c>
      <c r="BA7" s="14">
        <f t="shared" si="11"/>
        <v>230000000</v>
      </c>
      <c r="BB7" s="14">
        <f t="shared" si="19"/>
        <v>0</v>
      </c>
      <c r="BC7" s="14">
        <f t="shared" si="12"/>
        <v>0</v>
      </c>
      <c r="BD7" s="14">
        <f t="shared" si="12"/>
        <v>0</v>
      </c>
      <c r="BE7" s="14">
        <f t="shared" si="12"/>
        <v>0</v>
      </c>
      <c r="BF7" s="14">
        <f t="shared" si="12"/>
        <v>0</v>
      </c>
      <c r="BG7" s="14">
        <f t="shared" si="12"/>
        <v>14000000</v>
      </c>
      <c r="BH7" s="14">
        <f t="shared" si="12"/>
        <v>22000000</v>
      </c>
      <c r="BI7" s="14">
        <f t="shared" si="12"/>
        <v>34000000</v>
      </c>
      <c r="BJ7" s="14">
        <f t="shared" si="12"/>
        <v>54000000</v>
      </c>
      <c r="BK7" s="14">
        <f t="shared" si="12"/>
        <v>62000000</v>
      </c>
      <c r="BL7" s="14">
        <f t="shared" si="12"/>
        <v>74000000</v>
      </c>
      <c r="BM7" s="14">
        <f t="shared" si="12"/>
        <v>94000000</v>
      </c>
      <c r="BN7" s="14">
        <f t="shared" si="13"/>
        <v>354000000</v>
      </c>
    </row>
    <row r="8" spans="1:66" ht="19.95" customHeight="1" x14ac:dyDescent="0.3">
      <c r="A8" s="6">
        <f t="shared" si="20"/>
        <v>7</v>
      </c>
      <c r="B8" s="16" t="s">
        <v>940</v>
      </c>
      <c r="C8" s="27" t="s">
        <v>63</v>
      </c>
      <c r="D8" s="27" t="s">
        <v>64</v>
      </c>
      <c r="E8" s="16" t="s">
        <v>45</v>
      </c>
      <c r="F8" s="7" t="s">
        <v>25</v>
      </c>
      <c r="G8" s="7" t="s">
        <v>24</v>
      </c>
      <c r="H8" s="16" t="s">
        <v>26</v>
      </c>
      <c r="I8" s="31">
        <v>100</v>
      </c>
      <c r="J8" s="9">
        <v>202505</v>
      </c>
      <c r="K8" s="18">
        <v>200000</v>
      </c>
      <c r="L8" s="11">
        <f t="shared" si="0"/>
        <v>20000000</v>
      </c>
      <c r="M8" s="16" t="s">
        <v>27</v>
      </c>
      <c r="N8" s="16" t="s">
        <v>28</v>
      </c>
      <c r="O8" s="27"/>
      <c r="P8" s="16" t="s">
        <v>30</v>
      </c>
      <c r="Q8" s="27" t="s">
        <v>65</v>
      </c>
      <c r="R8" s="27"/>
      <c r="S8" s="27"/>
      <c r="T8" s="32"/>
      <c r="U8" s="27"/>
      <c r="V8" s="27"/>
      <c r="W8" s="27"/>
      <c r="X8" s="27"/>
      <c r="Y8" s="27"/>
      <c r="Z8" s="7" t="s">
        <v>32</v>
      </c>
      <c r="AA8" s="7" t="s">
        <v>32</v>
      </c>
      <c r="AB8" s="7" t="s">
        <v>32</v>
      </c>
      <c r="AC8" s="7" t="s">
        <v>32</v>
      </c>
      <c r="AD8" s="7" t="s">
        <v>32</v>
      </c>
      <c r="AE8" s="7" t="s">
        <v>32</v>
      </c>
      <c r="AF8" s="7" t="s">
        <v>32</v>
      </c>
      <c r="AG8" s="30" t="s">
        <v>66</v>
      </c>
      <c r="AH8" s="14">
        <f>0%</f>
        <v>0</v>
      </c>
      <c r="AI8" s="14">
        <f t="shared" si="14"/>
        <v>20</v>
      </c>
      <c r="AJ8" s="14">
        <f t="shared" si="15"/>
        <v>40</v>
      </c>
      <c r="AK8" s="14">
        <f t="shared" si="16"/>
        <v>40</v>
      </c>
      <c r="AL8" s="14">
        <v>0</v>
      </c>
      <c r="AM8" s="14">
        <v>0</v>
      </c>
      <c r="AN8" s="14">
        <f t="shared" si="17"/>
        <v>0</v>
      </c>
      <c r="AO8" s="14">
        <f t="shared" si="17"/>
        <v>0</v>
      </c>
      <c r="AP8" s="14">
        <f t="shared" si="18"/>
        <v>0</v>
      </c>
      <c r="AQ8" s="14">
        <f t="shared" si="1"/>
        <v>14</v>
      </c>
      <c r="AR8" s="14">
        <f t="shared" si="2"/>
        <v>8</v>
      </c>
      <c r="AS8" s="14">
        <f t="shared" si="3"/>
        <v>12</v>
      </c>
      <c r="AT8" s="14">
        <f t="shared" si="4"/>
        <v>20</v>
      </c>
      <c r="AU8" s="14">
        <f t="shared" si="5"/>
        <v>8</v>
      </c>
      <c r="AV8" s="14">
        <f t="shared" si="6"/>
        <v>12</v>
      </c>
      <c r="AW8" s="14">
        <f t="shared" si="7"/>
        <v>20</v>
      </c>
      <c r="AX8" s="14">
        <f t="shared" si="8"/>
        <v>0</v>
      </c>
      <c r="AY8" s="14">
        <f t="shared" si="9"/>
        <v>2800000</v>
      </c>
      <c r="AZ8" s="14">
        <f t="shared" si="10"/>
        <v>22000000</v>
      </c>
      <c r="BA8" s="14">
        <f t="shared" si="11"/>
        <v>46000000</v>
      </c>
      <c r="BB8" s="14">
        <f t="shared" si="19"/>
        <v>0</v>
      </c>
      <c r="BC8" s="14">
        <f t="shared" si="12"/>
        <v>0</v>
      </c>
      <c r="BD8" s="14">
        <f t="shared" si="12"/>
        <v>0</v>
      </c>
      <c r="BE8" s="14">
        <f t="shared" si="12"/>
        <v>0</v>
      </c>
      <c r="BF8" s="14">
        <f t="shared" si="12"/>
        <v>0</v>
      </c>
      <c r="BG8" s="14">
        <f t="shared" si="12"/>
        <v>2800000</v>
      </c>
      <c r="BH8" s="14">
        <f t="shared" si="12"/>
        <v>4400000</v>
      </c>
      <c r="BI8" s="14">
        <f t="shared" si="12"/>
        <v>6800000</v>
      </c>
      <c r="BJ8" s="14">
        <f t="shared" si="12"/>
        <v>10800000</v>
      </c>
      <c r="BK8" s="14">
        <f t="shared" si="12"/>
        <v>12400000</v>
      </c>
      <c r="BL8" s="14">
        <f t="shared" si="12"/>
        <v>14800000</v>
      </c>
      <c r="BM8" s="14">
        <f t="shared" si="12"/>
        <v>18800000</v>
      </c>
      <c r="BN8" s="14">
        <f t="shared" si="13"/>
        <v>70800000</v>
      </c>
    </row>
    <row r="9" spans="1:66" ht="19.95" customHeight="1" x14ac:dyDescent="0.3">
      <c r="A9" s="6">
        <f t="shared" si="20"/>
        <v>8</v>
      </c>
      <c r="B9" s="16" t="s">
        <v>940</v>
      </c>
      <c r="C9" s="27" t="s">
        <v>67</v>
      </c>
      <c r="D9" s="27" t="s">
        <v>68</v>
      </c>
      <c r="E9" s="16" t="s">
        <v>45</v>
      </c>
      <c r="F9" s="7" t="s">
        <v>25</v>
      </c>
      <c r="G9" s="7" t="s">
        <v>24</v>
      </c>
      <c r="H9" s="16" t="s">
        <v>26</v>
      </c>
      <c r="I9" s="31">
        <v>100</v>
      </c>
      <c r="J9" s="9">
        <v>202505</v>
      </c>
      <c r="K9" s="18">
        <v>200000</v>
      </c>
      <c r="L9" s="11">
        <f t="shared" si="0"/>
        <v>20000000</v>
      </c>
      <c r="M9" s="16" t="s">
        <v>27</v>
      </c>
      <c r="N9" s="16" t="s">
        <v>28</v>
      </c>
      <c r="O9" s="27"/>
      <c r="P9" s="16" t="s">
        <v>30</v>
      </c>
      <c r="Q9" s="33" t="s">
        <v>65</v>
      </c>
      <c r="R9" s="27"/>
      <c r="S9" s="27"/>
      <c r="T9" s="32"/>
      <c r="U9" s="27"/>
      <c r="V9" s="27"/>
      <c r="W9" s="27"/>
      <c r="X9" s="27"/>
      <c r="Y9" s="27"/>
      <c r="Z9" s="7" t="s">
        <v>32</v>
      </c>
      <c r="AA9" s="7" t="s">
        <v>32</v>
      </c>
      <c r="AB9" s="7" t="s">
        <v>32</v>
      </c>
      <c r="AC9" s="7" t="s">
        <v>32</v>
      </c>
      <c r="AD9" s="7" t="s">
        <v>32</v>
      </c>
      <c r="AE9" s="7" t="s">
        <v>32</v>
      </c>
      <c r="AF9" s="19" t="s">
        <v>32</v>
      </c>
      <c r="AG9" s="34" t="s">
        <v>69</v>
      </c>
      <c r="AH9" s="14">
        <f>0%</f>
        <v>0</v>
      </c>
      <c r="AI9" s="14">
        <f t="shared" si="14"/>
        <v>20</v>
      </c>
      <c r="AJ9" s="14">
        <f t="shared" si="15"/>
        <v>40</v>
      </c>
      <c r="AK9" s="14">
        <f t="shared" si="16"/>
        <v>40</v>
      </c>
      <c r="AL9" s="14">
        <v>0</v>
      </c>
      <c r="AM9" s="14">
        <v>0</v>
      </c>
      <c r="AN9" s="14">
        <f t="shared" si="17"/>
        <v>0</v>
      </c>
      <c r="AO9" s="14">
        <f t="shared" si="17"/>
        <v>0</v>
      </c>
      <c r="AP9" s="14">
        <f t="shared" si="18"/>
        <v>0</v>
      </c>
      <c r="AQ9" s="14">
        <f t="shared" si="1"/>
        <v>14</v>
      </c>
      <c r="AR9" s="14">
        <f t="shared" si="2"/>
        <v>8</v>
      </c>
      <c r="AS9" s="14">
        <f t="shared" si="3"/>
        <v>12</v>
      </c>
      <c r="AT9" s="14">
        <f t="shared" si="4"/>
        <v>20</v>
      </c>
      <c r="AU9" s="14">
        <f t="shared" si="5"/>
        <v>8</v>
      </c>
      <c r="AV9" s="14">
        <f t="shared" si="6"/>
        <v>12</v>
      </c>
      <c r="AW9" s="14">
        <f t="shared" si="7"/>
        <v>20</v>
      </c>
      <c r="AX9" s="14">
        <f t="shared" si="8"/>
        <v>0</v>
      </c>
      <c r="AY9" s="14">
        <f t="shared" si="9"/>
        <v>2800000</v>
      </c>
      <c r="AZ9" s="14">
        <f t="shared" si="10"/>
        <v>22000000</v>
      </c>
      <c r="BA9" s="14">
        <f t="shared" si="11"/>
        <v>46000000</v>
      </c>
      <c r="BB9" s="14">
        <f t="shared" si="19"/>
        <v>0</v>
      </c>
      <c r="BC9" s="14">
        <f t="shared" si="12"/>
        <v>0</v>
      </c>
      <c r="BD9" s="14">
        <f t="shared" si="12"/>
        <v>0</v>
      </c>
      <c r="BE9" s="14">
        <f t="shared" si="12"/>
        <v>0</v>
      </c>
      <c r="BF9" s="14">
        <f t="shared" si="12"/>
        <v>0</v>
      </c>
      <c r="BG9" s="14">
        <f t="shared" si="12"/>
        <v>2800000</v>
      </c>
      <c r="BH9" s="14">
        <f t="shared" si="12"/>
        <v>4400000</v>
      </c>
      <c r="BI9" s="14">
        <f t="shared" si="12"/>
        <v>6800000</v>
      </c>
      <c r="BJ9" s="14">
        <f t="shared" si="12"/>
        <v>10800000</v>
      </c>
      <c r="BK9" s="14">
        <f t="shared" si="12"/>
        <v>12400000</v>
      </c>
      <c r="BL9" s="14">
        <f t="shared" si="12"/>
        <v>14800000</v>
      </c>
      <c r="BM9" s="14">
        <f t="shared" si="12"/>
        <v>18800000</v>
      </c>
      <c r="BN9" s="14">
        <f t="shared" si="13"/>
        <v>70800000</v>
      </c>
    </row>
    <row r="10" spans="1:66" ht="19.95" customHeight="1" x14ac:dyDescent="0.3">
      <c r="A10" s="6">
        <f t="shared" si="20"/>
        <v>9</v>
      </c>
      <c r="B10" s="16" t="s">
        <v>940</v>
      </c>
      <c r="C10" s="16" t="s">
        <v>70</v>
      </c>
      <c r="D10" s="16" t="s">
        <v>71</v>
      </c>
      <c r="E10" s="16" t="s">
        <v>24</v>
      </c>
      <c r="F10" s="7" t="s">
        <v>25</v>
      </c>
      <c r="G10" s="16" t="s">
        <v>24</v>
      </c>
      <c r="H10" s="16" t="s">
        <v>26</v>
      </c>
      <c r="I10" s="8">
        <v>1000</v>
      </c>
      <c r="J10" s="9">
        <v>202505</v>
      </c>
      <c r="K10" s="18">
        <v>200000</v>
      </c>
      <c r="L10" s="11">
        <f t="shared" si="0"/>
        <v>200000000</v>
      </c>
      <c r="M10" s="16" t="s">
        <v>72</v>
      </c>
      <c r="N10" s="16" t="s">
        <v>73</v>
      </c>
      <c r="O10" s="16" t="s">
        <v>29</v>
      </c>
      <c r="P10" s="22" t="s">
        <v>74</v>
      </c>
      <c r="Q10" s="23" t="s">
        <v>46</v>
      </c>
      <c r="R10" s="24" t="s">
        <v>47</v>
      </c>
      <c r="S10" s="7" t="s">
        <v>47</v>
      </c>
      <c r="T10" s="29"/>
      <c r="U10" s="35" t="s">
        <v>48</v>
      </c>
      <c r="V10" s="35" t="s">
        <v>75</v>
      </c>
      <c r="W10" s="35" t="s">
        <v>47</v>
      </c>
      <c r="X10" s="35" t="s">
        <v>48</v>
      </c>
      <c r="Y10" s="35" t="s">
        <v>48</v>
      </c>
      <c r="Z10" s="35" t="s">
        <v>76</v>
      </c>
      <c r="AA10" s="35" t="s">
        <v>77</v>
      </c>
      <c r="AB10" s="7" t="s">
        <v>77</v>
      </c>
      <c r="AC10" s="7" t="s">
        <v>49</v>
      </c>
      <c r="AD10" s="7" t="s">
        <v>49</v>
      </c>
      <c r="AE10" s="25" t="s">
        <v>49</v>
      </c>
      <c r="AF10" s="23" t="s">
        <v>49</v>
      </c>
      <c r="AG10" s="26" t="s">
        <v>78</v>
      </c>
      <c r="AH10" s="14">
        <f>0%</f>
        <v>0</v>
      </c>
      <c r="AI10" s="14">
        <f t="shared" si="14"/>
        <v>200</v>
      </c>
      <c r="AJ10" s="14">
        <f t="shared" si="15"/>
        <v>400</v>
      </c>
      <c r="AK10" s="14">
        <f t="shared" si="16"/>
        <v>400</v>
      </c>
      <c r="AL10" s="14">
        <v>0</v>
      </c>
      <c r="AM10" s="14">
        <v>0</v>
      </c>
      <c r="AN10" s="14">
        <f t="shared" si="17"/>
        <v>0</v>
      </c>
      <c r="AO10" s="14">
        <f t="shared" si="17"/>
        <v>0</v>
      </c>
      <c r="AP10" s="14">
        <f t="shared" si="18"/>
        <v>0</v>
      </c>
      <c r="AQ10" s="14">
        <f t="shared" si="1"/>
        <v>140</v>
      </c>
      <c r="AR10" s="14">
        <f t="shared" si="2"/>
        <v>80</v>
      </c>
      <c r="AS10" s="14">
        <f t="shared" si="3"/>
        <v>120</v>
      </c>
      <c r="AT10" s="14">
        <f t="shared" si="4"/>
        <v>200</v>
      </c>
      <c r="AU10" s="14">
        <f t="shared" si="5"/>
        <v>80</v>
      </c>
      <c r="AV10" s="14">
        <f t="shared" si="6"/>
        <v>120</v>
      </c>
      <c r="AW10" s="14">
        <f t="shared" si="7"/>
        <v>200</v>
      </c>
      <c r="AX10" s="14">
        <f t="shared" si="8"/>
        <v>0</v>
      </c>
      <c r="AY10" s="14">
        <f t="shared" si="9"/>
        <v>28000000</v>
      </c>
      <c r="AZ10" s="14">
        <f t="shared" si="10"/>
        <v>220000000</v>
      </c>
      <c r="BA10" s="14">
        <f t="shared" si="11"/>
        <v>460000000</v>
      </c>
      <c r="BB10" s="14">
        <f t="shared" si="19"/>
        <v>0</v>
      </c>
      <c r="BC10" s="14">
        <f t="shared" si="12"/>
        <v>0</v>
      </c>
      <c r="BD10" s="14">
        <f t="shared" si="12"/>
        <v>0</v>
      </c>
      <c r="BE10" s="14">
        <f t="shared" si="12"/>
        <v>0</v>
      </c>
      <c r="BF10" s="14">
        <f t="shared" si="12"/>
        <v>0</v>
      </c>
      <c r="BG10" s="14">
        <f t="shared" si="12"/>
        <v>28000000</v>
      </c>
      <c r="BH10" s="14">
        <f t="shared" si="12"/>
        <v>44000000</v>
      </c>
      <c r="BI10" s="14">
        <f t="shared" si="12"/>
        <v>68000000</v>
      </c>
      <c r="BJ10" s="14">
        <f t="shared" si="12"/>
        <v>108000000</v>
      </c>
      <c r="BK10" s="14">
        <f t="shared" si="12"/>
        <v>124000000</v>
      </c>
      <c r="BL10" s="14">
        <f t="shared" si="12"/>
        <v>148000000</v>
      </c>
      <c r="BM10" s="14">
        <f t="shared" si="12"/>
        <v>188000000</v>
      </c>
      <c r="BN10" s="14">
        <f t="shared" si="13"/>
        <v>708000000</v>
      </c>
    </row>
    <row r="11" spans="1:66" ht="19.95" customHeight="1" x14ac:dyDescent="0.3">
      <c r="A11" s="6">
        <f t="shared" si="20"/>
        <v>10</v>
      </c>
      <c r="B11" s="16" t="s">
        <v>940</v>
      </c>
      <c r="C11" s="16" t="s">
        <v>79</v>
      </c>
      <c r="D11" s="16" t="s">
        <v>80</v>
      </c>
      <c r="E11" s="16" t="s">
        <v>24</v>
      </c>
      <c r="F11" s="7" t="s">
        <v>25</v>
      </c>
      <c r="G11" s="16" t="s">
        <v>24</v>
      </c>
      <c r="H11" s="16" t="s">
        <v>26</v>
      </c>
      <c r="I11" s="8">
        <v>350</v>
      </c>
      <c r="J11" s="9">
        <v>202505</v>
      </c>
      <c r="K11" s="18">
        <v>200000</v>
      </c>
      <c r="L11" s="11">
        <f t="shared" si="0"/>
        <v>70000000</v>
      </c>
      <c r="M11" s="16" t="s">
        <v>72</v>
      </c>
      <c r="N11" s="16" t="s">
        <v>73</v>
      </c>
      <c r="O11" s="16" t="s">
        <v>29</v>
      </c>
      <c r="P11" s="16" t="s">
        <v>74</v>
      </c>
      <c r="Q11" s="28" t="s">
        <v>54</v>
      </c>
      <c r="R11" s="7" t="s">
        <v>33</v>
      </c>
      <c r="S11" s="7" t="s">
        <v>33</v>
      </c>
      <c r="T11" s="29"/>
      <c r="U11" s="7" t="s">
        <v>33</v>
      </c>
      <c r="V11" s="7" t="s">
        <v>41</v>
      </c>
      <c r="W11" s="7" t="s">
        <v>41</v>
      </c>
      <c r="X11" s="7" t="s">
        <v>41</v>
      </c>
      <c r="Y11" s="7" t="s">
        <v>41</v>
      </c>
      <c r="Z11" s="7" t="s">
        <v>41</v>
      </c>
      <c r="AA11" s="7" t="s">
        <v>41</v>
      </c>
      <c r="AB11" s="7" t="s">
        <v>41</v>
      </c>
      <c r="AC11" s="7" t="s">
        <v>41</v>
      </c>
      <c r="AD11" s="7" t="s">
        <v>41</v>
      </c>
      <c r="AE11" s="7" t="s">
        <v>41</v>
      </c>
      <c r="AF11" s="28" t="s">
        <v>41</v>
      </c>
      <c r="AG11" s="30"/>
      <c r="AH11" s="14">
        <f>0%</f>
        <v>0</v>
      </c>
      <c r="AI11" s="14">
        <f t="shared" si="14"/>
        <v>70</v>
      </c>
      <c r="AJ11" s="14">
        <f t="shared" si="15"/>
        <v>140</v>
      </c>
      <c r="AK11" s="14">
        <f t="shared" si="16"/>
        <v>140</v>
      </c>
      <c r="AL11" s="14">
        <v>0</v>
      </c>
      <c r="AM11" s="14">
        <v>0</v>
      </c>
      <c r="AN11" s="14">
        <f t="shared" si="17"/>
        <v>0</v>
      </c>
      <c r="AO11" s="14">
        <f t="shared" si="17"/>
        <v>0</v>
      </c>
      <c r="AP11" s="14">
        <f t="shared" si="18"/>
        <v>0</v>
      </c>
      <c r="AQ11" s="14">
        <f t="shared" si="1"/>
        <v>49</v>
      </c>
      <c r="AR11" s="14">
        <f t="shared" si="2"/>
        <v>28</v>
      </c>
      <c r="AS11" s="14">
        <f t="shared" si="3"/>
        <v>42</v>
      </c>
      <c r="AT11" s="14">
        <f t="shared" si="4"/>
        <v>70</v>
      </c>
      <c r="AU11" s="14">
        <f t="shared" si="5"/>
        <v>28</v>
      </c>
      <c r="AV11" s="14">
        <f t="shared" si="6"/>
        <v>42</v>
      </c>
      <c r="AW11" s="14">
        <f t="shared" si="7"/>
        <v>70</v>
      </c>
      <c r="AX11" s="14">
        <f t="shared" si="8"/>
        <v>0</v>
      </c>
      <c r="AY11" s="14">
        <f t="shared" si="9"/>
        <v>9800000</v>
      </c>
      <c r="AZ11" s="14">
        <f t="shared" si="10"/>
        <v>77000000</v>
      </c>
      <c r="BA11" s="14">
        <f t="shared" si="11"/>
        <v>161000000</v>
      </c>
      <c r="BB11" s="14">
        <f t="shared" si="19"/>
        <v>0</v>
      </c>
      <c r="BC11" s="14">
        <f t="shared" si="12"/>
        <v>0</v>
      </c>
      <c r="BD11" s="14">
        <f t="shared" si="12"/>
        <v>0</v>
      </c>
      <c r="BE11" s="14">
        <f t="shared" si="12"/>
        <v>0</v>
      </c>
      <c r="BF11" s="14">
        <f t="shared" si="12"/>
        <v>0</v>
      </c>
      <c r="BG11" s="14">
        <f t="shared" si="12"/>
        <v>9800000</v>
      </c>
      <c r="BH11" s="14">
        <f t="shared" si="12"/>
        <v>15400000</v>
      </c>
      <c r="BI11" s="14">
        <f t="shared" si="12"/>
        <v>23800000</v>
      </c>
      <c r="BJ11" s="14">
        <f t="shared" si="12"/>
        <v>37800000</v>
      </c>
      <c r="BK11" s="14">
        <f t="shared" si="12"/>
        <v>43400000</v>
      </c>
      <c r="BL11" s="14">
        <f t="shared" si="12"/>
        <v>51800000</v>
      </c>
      <c r="BM11" s="14">
        <f t="shared" si="12"/>
        <v>65800000</v>
      </c>
      <c r="BN11" s="14">
        <f t="shared" si="13"/>
        <v>247800000</v>
      </c>
    </row>
    <row r="12" spans="1:66" ht="19.95" customHeight="1" x14ac:dyDescent="0.3">
      <c r="A12" s="6">
        <f t="shared" si="20"/>
        <v>11</v>
      </c>
      <c r="B12" s="16" t="s">
        <v>940</v>
      </c>
      <c r="C12" s="16" t="s">
        <v>81</v>
      </c>
      <c r="D12" s="16" t="s">
        <v>81</v>
      </c>
      <c r="E12" s="16" t="s">
        <v>24</v>
      </c>
      <c r="F12" s="7" t="s">
        <v>25</v>
      </c>
      <c r="G12" s="16" t="s">
        <v>24</v>
      </c>
      <c r="H12" s="16" t="s">
        <v>26</v>
      </c>
      <c r="I12" s="8">
        <v>100</v>
      </c>
      <c r="J12" s="9">
        <v>202505</v>
      </c>
      <c r="K12" s="18">
        <v>200000</v>
      </c>
      <c r="L12" s="11">
        <f t="shared" si="0"/>
        <v>20000000</v>
      </c>
      <c r="M12" s="16" t="s">
        <v>72</v>
      </c>
      <c r="N12" s="16" t="s">
        <v>73</v>
      </c>
      <c r="O12" s="16" t="s">
        <v>29</v>
      </c>
      <c r="P12" s="16" t="s">
        <v>74</v>
      </c>
      <c r="Q12" s="7" t="s">
        <v>54</v>
      </c>
      <c r="R12" s="7" t="s">
        <v>82</v>
      </c>
      <c r="S12" s="7" t="s">
        <v>82</v>
      </c>
      <c r="T12" s="29"/>
      <c r="U12" s="7" t="s">
        <v>82</v>
      </c>
      <c r="V12" s="7" t="s">
        <v>82</v>
      </c>
      <c r="W12" s="7" t="s">
        <v>82</v>
      </c>
      <c r="X12" s="7" t="s">
        <v>82</v>
      </c>
      <c r="Y12" s="7" t="s">
        <v>82</v>
      </c>
      <c r="Z12" s="7" t="s">
        <v>82</v>
      </c>
      <c r="AA12" s="7" t="s">
        <v>82</v>
      </c>
      <c r="AB12" s="7" t="s">
        <v>82</v>
      </c>
      <c r="AC12" s="7" t="s">
        <v>82</v>
      </c>
      <c r="AD12" s="7" t="s">
        <v>82</v>
      </c>
      <c r="AE12" s="7" t="s">
        <v>82</v>
      </c>
      <c r="AF12" s="7" t="s">
        <v>82</v>
      </c>
      <c r="AG12" s="30" t="s">
        <v>83</v>
      </c>
      <c r="AH12" s="14">
        <f>0%</f>
        <v>0</v>
      </c>
      <c r="AI12" s="14">
        <f t="shared" si="14"/>
        <v>20</v>
      </c>
      <c r="AJ12" s="14">
        <f t="shared" si="15"/>
        <v>40</v>
      </c>
      <c r="AK12" s="14">
        <f t="shared" si="16"/>
        <v>40</v>
      </c>
      <c r="AL12" s="14">
        <v>0</v>
      </c>
      <c r="AM12" s="14">
        <v>0</v>
      </c>
      <c r="AN12" s="14">
        <f t="shared" si="17"/>
        <v>0</v>
      </c>
      <c r="AO12" s="14">
        <f t="shared" si="17"/>
        <v>0</v>
      </c>
      <c r="AP12" s="14">
        <f t="shared" si="18"/>
        <v>0</v>
      </c>
      <c r="AQ12" s="14">
        <f t="shared" si="1"/>
        <v>14</v>
      </c>
      <c r="AR12" s="14">
        <f t="shared" si="2"/>
        <v>8</v>
      </c>
      <c r="AS12" s="14">
        <f t="shared" si="3"/>
        <v>12</v>
      </c>
      <c r="AT12" s="14">
        <f t="shared" si="4"/>
        <v>20</v>
      </c>
      <c r="AU12" s="14">
        <f t="shared" si="5"/>
        <v>8</v>
      </c>
      <c r="AV12" s="14">
        <f t="shared" si="6"/>
        <v>12</v>
      </c>
      <c r="AW12" s="14">
        <f t="shared" si="7"/>
        <v>20</v>
      </c>
      <c r="AX12" s="14">
        <f t="shared" si="8"/>
        <v>0</v>
      </c>
      <c r="AY12" s="14">
        <f t="shared" si="9"/>
        <v>2800000</v>
      </c>
      <c r="AZ12" s="14">
        <f t="shared" si="10"/>
        <v>22000000</v>
      </c>
      <c r="BA12" s="14">
        <f t="shared" si="11"/>
        <v>46000000</v>
      </c>
      <c r="BB12" s="14">
        <f t="shared" si="19"/>
        <v>0</v>
      </c>
      <c r="BC12" s="14">
        <f t="shared" si="12"/>
        <v>0</v>
      </c>
      <c r="BD12" s="14">
        <f t="shared" si="12"/>
        <v>0</v>
      </c>
      <c r="BE12" s="14">
        <f t="shared" si="12"/>
        <v>0</v>
      </c>
      <c r="BF12" s="14">
        <f t="shared" si="12"/>
        <v>0</v>
      </c>
      <c r="BG12" s="14">
        <f t="shared" si="12"/>
        <v>2800000</v>
      </c>
      <c r="BH12" s="14">
        <f t="shared" si="12"/>
        <v>4400000</v>
      </c>
      <c r="BI12" s="14">
        <f t="shared" si="12"/>
        <v>6800000</v>
      </c>
      <c r="BJ12" s="14">
        <f t="shared" si="12"/>
        <v>10800000</v>
      </c>
      <c r="BK12" s="14">
        <f t="shared" si="12"/>
        <v>12400000</v>
      </c>
      <c r="BL12" s="14">
        <f t="shared" si="12"/>
        <v>14800000</v>
      </c>
      <c r="BM12" s="14">
        <f t="shared" si="12"/>
        <v>18800000</v>
      </c>
      <c r="BN12" s="14">
        <f t="shared" si="13"/>
        <v>70800000</v>
      </c>
    </row>
    <row r="13" spans="1:66" ht="19.95" customHeight="1" x14ac:dyDescent="0.3">
      <c r="A13" s="6">
        <f t="shared" si="20"/>
        <v>12</v>
      </c>
      <c r="B13" s="16" t="s">
        <v>940</v>
      </c>
      <c r="C13" s="16" t="s">
        <v>84</v>
      </c>
      <c r="D13" s="16" t="s">
        <v>84</v>
      </c>
      <c r="E13" s="16" t="s">
        <v>37</v>
      </c>
      <c r="F13" s="16" t="s">
        <v>38</v>
      </c>
      <c r="G13" s="16" t="s">
        <v>37</v>
      </c>
      <c r="H13" s="16" t="s">
        <v>39</v>
      </c>
      <c r="I13" s="17">
        <v>1000</v>
      </c>
      <c r="J13" s="9">
        <v>202505</v>
      </c>
      <c r="K13" s="18">
        <v>20000</v>
      </c>
      <c r="L13" s="11">
        <f t="shared" si="0"/>
        <v>20000000</v>
      </c>
      <c r="M13" s="16" t="s">
        <v>72</v>
      </c>
      <c r="N13" s="16" t="s">
        <v>85</v>
      </c>
      <c r="O13" s="16" t="s">
        <v>29</v>
      </c>
      <c r="P13" s="16" t="s">
        <v>74</v>
      </c>
      <c r="Q13" s="7" t="s">
        <v>54</v>
      </c>
      <c r="R13" s="7" t="s">
        <v>33</v>
      </c>
      <c r="S13" s="7" t="s">
        <v>33</v>
      </c>
      <c r="T13" s="29"/>
      <c r="U13" s="7" t="s">
        <v>33</v>
      </c>
      <c r="V13" s="7" t="s">
        <v>41</v>
      </c>
      <c r="W13" s="7" t="s">
        <v>41</v>
      </c>
      <c r="X13" s="7" t="s">
        <v>41</v>
      </c>
      <c r="Y13" s="7" t="s">
        <v>41</v>
      </c>
      <c r="Z13" s="7" t="s">
        <v>41</v>
      </c>
      <c r="AA13" s="7" t="s">
        <v>41</v>
      </c>
      <c r="AB13" s="7" t="s">
        <v>41</v>
      </c>
      <c r="AC13" s="7" t="s">
        <v>41</v>
      </c>
      <c r="AD13" s="7" t="s">
        <v>41</v>
      </c>
      <c r="AE13" s="7" t="s">
        <v>41</v>
      </c>
      <c r="AF13" s="7" t="s">
        <v>41</v>
      </c>
      <c r="AG13" s="30" t="s">
        <v>86</v>
      </c>
      <c r="AH13" s="14">
        <f>0%</f>
        <v>0</v>
      </c>
      <c r="AI13" s="14">
        <f t="shared" si="14"/>
        <v>200</v>
      </c>
      <c r="AJ13" s="14">
        <f t="shared" si="15"/>
        <v>400</v>
      </c>
      <c r="AK13" s="14">
        <f t="shared" si="16"/>
        <v>400</v>
      </c>
      <c r="AL13" s="14">
        <v>0</v>
      </c>
      <c r="AM13" s="14">
        <v>0</v>
      </c>
      <c r="AN13" s="14">
        <f t="shared" si="17"/>
        <v>0</v>
      </c>
      <c r="AO13" s="14">
        <f t="shared" si="17"/>
        <v>0</v>
      </c>
      <c r="AP13" s="14">
        <f t="shared" si="18"/>
        <v>0</v>
      </c>
      <c r="AQ13" s="14">
        <f t="shared" si="1"/>
        <v>140</v>
      </c>
      <c r="AR13" s="14">
        <f t="shared" si="2"/>
        <v>80</v>
      </c>
      <c r="AS13" s="14">
        <f t="shared" si="3"/>
        <v>120</v>
      </c>
      <c r="AT13" s="14">
        <f t="shared" si="4"/>
        <v>200</v>
      </c>
      <c r="AU13" s="14">
        <f t="shared" si="5"/>
        <v>80</v>
      </c>
      <c r="AV13" s="14">
        <f t="shared" si="6"/>
        <v>120</v>
      </c>
      <c r="AW13" s="14">
        <f t="shared" si="7"/>
        <v>200</v>
      </c>
      <c r="AX13" s="14">
        <f t="shared" si="8"/>
        <v>0</v>
      </c>
      <c r="AY13" s="14">
        <f t="shared" si="9"/>
        <v>2800000</v>
      </c>
      <c r="AZ13" s="14">
        <f t="shared" si="10"/>
        <v>22000000</v>
      </c>
      <c r="BA13" s="14">
        <f t="shared" si="11"/>
        <v>46000000</v>
      </c>
      <c r="BB13" s="14">
        <f t="shared" si="19"/>
        <v>0</v>
      </c>
      <c r="BC13" s="14">
        <f t="shared" si="12"/>
        <v>0</v>
      </c>
      <c r="BD13" s="14">
        <f t="shared" si="12"/>
        <v>0</v>
      </c>
      <c r="BE13" s="14">
        <f t="shared" si="12"/>
        <v>0</v>
      </c>
      <c r="BF13" s="14">
        <f t="shared" si="12"/>
        <v>0</v>
      </c>
      <c r="BG13" s="14">
        <f t="shared" si="12"/>
        <v>2800000</v>
      </c>
      <c r="BH13" s="14">
        <f t="shared" si="12"/>
        <v>4400000</v>
      </c>
      <c r="BI13" s="14">
        <f t="shared" si="12"/>
        <v>6800000</v>
      </c>
      <c r="BJ13" s="14">
        <f t="shared" si="12"/>
        <v>10800000</v>
      </c>
      <c r="BK13" s="14">
        <f t="shared" si="12"/>
        <v>12400000</v>
      </c>
      <c r="BL13" s="14">
        <f t="shared" si="12"/>
        <v>14800000</v>
      </c>
      <c r="BM13" s="14">
        <f t="shared" si="12"/>
        <v>18800000</v>
      </c>
      <c r="BN13" s="14">
        <f t="shared" si="13"/>
        <v>70800000</v>
      </c>
    </row>
    <row r="14" spans="1:66" ht="19.95" customHeight="1" x14ac:dyDescent="0.3">
      <c r="A14" s="6">
        <f t="shared" si="20"/>
        <v>13</v>
      </c>
      <c r="B14" s="16" t="s">
        <v>940</v>
      </c>
      <c r="C14" s="16" t="s">
        <v>87</v>
      </c>
      <c r="D14" s="16" t="s">
        <v>87</v>
      </c>
      <c r="E14" s="16" t="s">
        <v>88</v>
      </c>
      <c r="F14" s="7" t="s">
        <v>25</v>
      </c>
      <c r="G14" s="16" t="s">
        <v>88</v>
      </c>
      <c r="H14" s="16" t="s">
        <v>26</v>
      </c>
      <c r="I14" s="8">
        <v>350</v>
      </c>
      <c r="J14" s="9">
        <v>202505</v>
      </c>
      <c r="K14" s="18">
        <v>200000</v>
      </c>
      <c r="L14" s="11">
        <f t="shared" si="0"/>
        <v>70000000</v>
      </c>
      <c r="M14" s="16" t="s">
        <v>72</v>
      </c>
      <c r="N14" s="16" t="s">
        <v>89</v>
      </c>
      <c r="O14" s="16" t="s">
        <v>29</v>
      </c>
      <c r="P14" s="16" t="s">
        <v>74</v>
      </c>
      <c r="Q14" s="7" t="s">
        <v>54</v>
      </c>
      <c r="R14" s="7" t="s">
        <v>33</v>
      </c>
      <c r="S14" s="7" t="s">
        <v>33</v>
      </c>
      <c r="T14" s="29"/>
      <c r="U14" s="7" t="s">
        <v>33</v>
      </c>
      <c r="V14" s="7" t="s">
        <v>41</v>
      </c>
      <c r="W14" s="7" t="s">
        <v>41</v>
      </c>
      <c r="X14" s="7" t="s">
        <v>41</v>
      </c>
      <c r="Y14" s="7" t="s">
        <v>41</v>
      </c>
      <c r="Z14" s="7" t="s">
        <v>82</v>
      </c>
      <c r="AA14" s="7" t="s">
        <v>82</v>
      </c>
      <c r="AB14" s="7" t="s">
        <v>82</v>
      </c>
      <c r="AC14" s="7" t="s">
        <v>82</v>
      </c>
      <c r="AD14" s="7" t="s">
        <v>82</v>
      </c>
      <c r="AE14" s="7" t="s">
        <v>82</v>
      </c>
      <c r="AF14" s="7" t="s">
        <v>82</v>
      </c>
      <c r="AG14" s="30" t="s">
        <v>90</v>
      </c>
      <c r="AH14" s="14">
        <f>0%</f>
        <v>0</v>
      </c>
      <c r="AI14" s="14">
        <f t="shared" si="14"/>
        <v>70</v>
      </c>
      <c r="AJ14" s="14">
        <f t="shared" si="15"/>
        <v>140</v>
      </c>
      <c r="AK14" s="14">
        <f t="shared" si="16"/>
        <v>140</v>
      </c>
      <c r="AL14" s="14">
        <v>0</v>
      </c>
      <c r="AM14" s="14">
        <v>0</v>
      </c>
      <c r="AN14" s="14">
        <f t="shared" si="17"/>
        <v>0</v>
      </c>
      <c r="AO14" s="14">
        <f t="shared" si="17"/>
        <v>0</v>
      </c>
      <c r="AP14" s="14">
        <f t="shared" si="18"/>
        <v>0</v>
      </c>
      <c r="AQ14" s="14">
        <f t="shared" si="1"/>
        <v>49</v>
      </c>
      <c r="AR14" s="14">
        <f t="shared" si="2"/>
        <v>28</v>
      </c>
      <c r="AS14" s="14">
        <f t="shared" si="3"/>
        <v>42</v>
      </c>
      <c r="AT14" s="14">
        <f t="shared" si="4"/>
        <v>70</v>
      </c>
      <c r="AU14" s="14">
        <f t="shared" si="5"/>
        <v>28</v>
      </c>
      <c r="AV14" s="14">
        <f t="shared" si="6"/>
        <v>42</v>
      </c>
      <c r="AW14" s="14">
        <f t="shared" si="7"/>
        <v>70</v>
      </c>
      <c r="AX14" s="14">
        <f t="shared" si="8"/>
        <v>0</v>
      </c>
      <c r="AY14" s="14">
        <f t="shared" si="9"/>
        <v>9800000</v>
      </c>
      <c r="AZ14" s="14">
        <f t="shared" si="10"/>
        <v>77000000</v>
      </c>
      <c r="BA14" s="14">
        <f t="shared" si="11"/>
        <v>161000000</v>
      </c>
      <c r="BB14" s="14">
        <f t="shared" si="19"/>
        <v>0</v>
      </c>
      <c r="BC14" s="14">
        <f t="shared" si="12"/>
        <v>0</v>
      </c>
      <c r="BD14" s="14">
        <f t="shared" si="12"/>
        <v>0</v>
      </c>
      <c r="BE14" s="14">
        <f t="shared" si="12"/>
        <v>0</v>
      </c>
      <c r="BF14" s="14">
        <f t="shared" si="12"/>
        <v>0</v>
      </c>
      <c r="BG14" s="14">
        <f t="shared" si="12"/>
        <v>9800000</v>
      </c>
      <c r="BH14" s="14">
        <f t="shared" si="12"/>
        <v>15400000</v>
      </c>
      <c r="BI14" s="14">
        <f t="shared" si="12"/>
        <v>23800000</v>
      </c>
      <c r="BJ14" s="14">
        <f t="shared" si="12"/>
        <v>37800000</v>
      </c>
      <c r="BK14" s="14">
        <f t="shared" si="12"/>
        <v>43400000</v>
      </c>
      <c r="BL14" s="14">
        <f t="shared" si="12"/>
        <v>51800000</v>
      </c>
      <c r="BM14" s="14">
        <f t="shared" si="12"/>
        <v>65800000</v>
      </c>
      <c r="BN14" s="14">
        <f t="shared" si="13"/>
        <v>247800000</v>
      </c>
    </row>
    <row r="15" spans="1:66" ht="19.95" customHeight="1" x14ac:dyDescent="0.3">
      <c r="A15" s="6">
        <f t="shared" si="20"/>
        <v>14</v>
      </c>
      <c r="B15" s="16" t="s">
        <v>940</v>
      </c>
      <c r="C15" s="16" t="s">
        <v>91</v>
      </c>
      <c r="D15" s="16" t="s">
        <v>91</v>
      </c>
      <c r="E15" s="16" t="s">
        <v>37</v>
      </c>
      <c r="F15" s="16" t="s">
        <v>38</v>
      </c>
      <c r="G15" s="16" t="s">
        <v>37</v>
      </c>
      <c r="H15" s="16" t="s">
        <v>39</v>
      </c>
      <c r="I15" s="17">
        <v>800</v>
      </c>
      <c r="J15" s="9">
        <v>202505</v>
      </c>
      <c r="K15" s="18">
        <v>20000</v>
      </c>
      <c r="L15" s="11">
        <f t="shared" si="0"/>
        <v>16000000</v>
      </c>
      <c r="M15" s="16" t="s">
        <v>72</v>
      </c>
      <c r="N15" s="16" t="s">
        <v>89</v>
      </c>
      <c r="O15" s="16" t="s">
        <v>29</v>
      </c>
      <c r="P15" s="16" t="s">
        <v>74</v>
      </c>
      <c r="Q15" s="7" t="s">
        <v>54</v>
      </c>
      <c r="R15" s="7" t="s">
        <v>32</v>
      </c>
      <c r="S15" s="7" t="s">
        <v>32</v>
      </c>
      <c r="T15" s="29"/>
      <c r="U15" s="7" t="s">
        <v>32</v>
      </c>
      <c r="V15" s="7" t="s">
        <v>32</v>
      </c>
      <c r="W15" s="7" t="s">
        <v>32</v>
      </c>
      <c r="X15" s="7" t="s">
        <v>32</v>
      </c>
      <c r="Y15" s="7" t="s">
        <v>32</v>
      </c>
      <c r="Z15" s="7" t="s">
        <v>32</v>
      </c>
      <c r="AA15" s="7" t="s">
        <v>41</v>
      </c>
      <c r="AB15" s="7" t="s">
        <v>41</v>
      </c>
      <c r="AC15" s="7" t="s">
        <v>41</v>
      </c>
      <c r="AD15" s="7" t="s">
        <v>41</v>
      </c>
      <c r="AE15" s="7" t="s">
        <v>41</v>
      </c>
      <c r="AF15" s="7" t="s">
        <v>41</v>
      </c>
      <c r="AG15" s="30" t="s">
        <v>92</v>
      </c>
      <c r="AH15" s="14">
        <f>0%</f>
        <v>0</v>
      </c>
      <c r="AI15" s="14">
        <f t="shared" si="14"/>
        <v>160</v>
      </c>
      <c r="AJ15" s="14">
        <f t="shared" si="15"/>
        <v>320</v>
      </c>
      <c r="AK15" s="14">
        <f t="shared" si="16"/>
        <v>320</v>
      </c>
      <c r="AL15" s="14">
        <v>0</v>
      </c>
      <c r="AM15" s="14">
        <v>0</v>
      </c>
      <c r="AN15" s="14">
        <f t="shared" si="17"/>
        <v>0</v>
      </c>
      <c r="AO15" s="14">
        <f t="shared" si="17"/>
        <v>0</v>
      </c>
      <c r="AP15" s="14">
        <f t="shared" si="18"/>
        <v>0</v>
      </c>
      <c r="AQ15" s="14">
        <f t="shared" si="1"/>
        <v>112</v>
      </c>
      <c r="AR15" s="14">
        <f t="shared" si="2"/>
        <v>64</v>
      </c>
      <c r="AS15" s="14">
        <f t="shared" si="3"/>
        <v>96</v>
      </c>
      <c r="AT15" s="14">
        <f t="shared" si="4"/>
        <v>160</v>
      </c>
      <c r="AU15" s="14">
        <f t="shared" si="5"/>
        <v>64</v>
      </c>
      <c r="AV15" s="14">
        <f t="shared" si="6"/>
        <v>96</v>
      </c>
      <c r="AW15" s="14">
        <f t="shared" si="7"/>
        <v>160</v>
      </c>
      <c r="AX15" s="14">
        <f t="shared" si="8"/>
        <v>0</v>
      </c>
      <c r="AY15" s="14">
        <f t="shared" si="9"/>
        <v>2240000</v>
      </c>
      <c r="AZ15" s="14">
        <f t="shared" si="10"/>
        <v>17600000</v>
      </c>
      <c r="BA15" s="14">
        <f t="shared" si="11"/>
        <v>36800000</v>
      </c>
      <c r="BB15" s="14">
        <f t="shared" si="19"/>
        <v>0</v>
      </c>
      <c r="BC15" s="14">
        <f t="shared" si="12"/>
        <v>0</v>
      </c>
      <c r="BD15" s="14">
        <f t="shared" si="12"/>
        <v>0</v>
      </c>
      <c r="BE15" s="14">
        <f t="shared" si="12"/>
        <v>0</v>
      </c>
      <c r="BF15" s="14">
        <f t="shared" si="12"/>
        <v>0</v>
      </c>
      <c r="BG15" s="14">
        <f t="shared" si="12"/>
        <v>2240000</v>
      </c>
      <c r="BH15" s="14">
        <f t="shared" si="12"/>
        <v>3520000</v>
      </c>
      <c r="BI15" s="14">
        <f t="shared" si="12"/>
        <v>5440000</v>
      </c>
      <c r="BJ15" s="14">
        <f t="shared" si="12"/>
        <v>8640000</v>
      </c>
      <c r="BK15" s="14">
        <f t="shared" si="12"/>
        <v>9920000</v>
      </c>
      <c r="BL15" s="14">
        <f t="shared" si="12"/>
        <v>11840000</v>
      </c>
      <c r="BM15" s="14">
        <f t="shared" si="12"/>
        <v>15040000</v>
      </c>
      <c r="BN15" s="14">
        <f t="shared" si="13"/>
        <v>56640000</v>
      </c>
    </row>
    <row r="16" spans="1:66" ht="19.95" customHeight="1" x14ac:dyDescent="0.3">
      <c r="A16" s="6">
        <f t="shared" si="20"/>
        <v>15</v>
      </c>
      <c r="B16" s="16" t="s">
        <v>940</v>
      </c>
      <c r="C16" s="16" t="s">
        <v>91</v>
      </c>
      <c r="D16" s="16" t="s">
        <v>91</v>
      </c>
      <c r="E16" s="16" t="s">
        <v>88</v>
      </c>
      <c r="F16" s="7" t="s">
        <v>25</v>
      </c>
      <c r="G16" s="16" t="s">
        <v>88</v>
      </c>
      <c r="H16" s="16" t="s">
        <v>26</v>
      </c>
      <c r="I16" s="8">
        <v>350</v>
      </c>
      <c r="J16" s="9">
        <v>202505</v>
      </c>
      <c r="K16" s="18">
        <v>200000</v>
      </c>
      <c r="L16" s="11">
        <f t="shared" si="0"/>
        <v>70000000</v>
      </c>
      <c r="M16" s="16" t="s">
        <v>72</v>
      </c>
      <c r="N16" s="16" t="s">
        <v>89</v>
      </c>
      <c r="O16" s="16" t="s">
        <v>29</v>
      </c>
      <c r="P16" s="16" t="s">
        <v>74</v>
      </c>
      <c r="Q16" s="7" t="s">
        <v>54</v>
      </c>
      <c r="R16" s="7" t="s">
        <v>32</v>
      </c>
      <c r="S16" s="7" t="s">
        <v>32</v>
      </c>
      <c r="T16" s="29"/>
      <c r="U16" s="7" t="s">
        <v>32</v>
      </c>
      <c r="V16" s="7" t="s">
        <v>32</v>
      </c>
      <c r="W16" s="7" t="s">
        <v>32</v>
      </c>
      <c r="X16" s="7" t="s">
        <v>32</v>
      </c>
      <c r="Y16" s="7" t="s">
        <v>32</v>
      </c>
      <c r="Z16" s="7" t="s">
        <v>32</v>
      </c>
      <c r="AA16" s="7" t="s">
        <v>41</v>
      </c>
      <c r="AB16" s="7" t="s">
        <v>41</v>
      </c>
      <c r="AC16" s="7" t="s">
        <v>41</v>
      </c>
      <c r="AD16" s="7" t="s">
        <v>41</v>
      </c>
      <c r="AE16" s="7" t="s">
        <v>41</v>
      </c>
      <c r="AF16" s="7" t="s">
        <v>41</v>
      </c>
      <c r="AG16" s="30" t="s">
        <v>92</v>
      </c>
      <c r="AH16" s="14">
        <f>0%</f>
        <v>0</v>
      </c>
      <c r="AI16" s="14">
        <f t="shared" si="14"/>
        <v>70</v>
      </c>
      <c r="AJ16" s="14">
        <f t="shared" si="15"/>
        <v>140</v>
      </c>
      <c r="AK16" s="14">
        <f t="shared" si="16"/>
        <v>140</v>
      </c>
      <c r="AL16" s="14">
        <v>0</v>
      </c>
      <c r="AM16" s="14">
        <v>0</v>
      </c>
      <c r="AN16" s="14">
        <f t="shared" si="17"/>
        <v>0</v>
      </c>
      <c r="AO16" s="14">
        <f t="shared" si="17"/>
        <v>0</v>
      </c>
      <c r="AP16" s="14">
        <f t="shared" si="18"/>
        <v>0</v>
      </c>
      <c r="AQ16" s="14">
        <f t="shared" si="1"/>
        <v>49</v>
      </c>
      <c r="AR16" s="14">
        <f t="shared" si="2"/>
        <v>28</v>
      </c>
      <c r="AS16" s="14">
        <f t="shared" si="3"/>
        <v>42</v>
      </c>
      <c r="AT16" s="14">
        <f t="shared" si="4"/>
        <v>70</v>
      </c>
      <c r="AU16" s="14">
        <f t="shared" si="5"/>
        <v>28</v>
      </c>
      <c r="AV16" s="14">
        <f t="shared" si="6"/>
        <v>42</v>
      </c>
      <c r="AW16" s="14">
        <f t="shared" si="7"/>
        <v>70</v>
      </c>
      <c r="AX16" s="14">
        <f t="shared" si="8"/>
        <v>0</v>
      </c>
      <c r="AY16" s="14">
        <f t="shared" si="9"/>
        <v>9800000</v>
      </c>
      <c r="AZ16" s="14">
        <f t="shared" si="10"/>
        <v>77000000</v>
      </c>
      <c r="BA16" s="14">
        <f t="shared" si="11"/>
        <v>161000000</v>
      </c>
      <c r="BB16" s="14">
        <f t="shared" si="19"/>
        <v>0</v>
      </c>
      <c r="BC16" s="14">
        <f t="shared" si="12"/>
        <v>0</v>
      </c>
      <c r="BD16" s="14">
        <f t="shared" si="12"/>
        <v>0</v>
      </c>
      <c r="BE16" s="14">
        <f t="shared" si="12"/>
        <v>0</v>
      </c>
      <c r="BF16" s="14">
        <f t="shared" si="12"/>
        <v>0</v>
      </c>
      <c r="BG16" s="14">
        <f t="shared" si="12"/>
        <v>9800000</v>
      </c>
      <c r="BH16" s="14">
        <f t="shared" si="12"/>
        <v>15400000</v>
      </c>
      <c r="BI16" s="14">
        <f t="shared" si="12"/>
        <v>23800000</v>
      </c>
      <c r="BJ16" s="14">
        <f t="shared" si="12"/>
        <v>37800000</v>
      </c>
      <c r="BK16" s="14">
        <f t="shared" si="12"/>
        <v>43400000</v>
      </c>
      <c r="BL16" s="14">
        <f t="shared" si="12"/>
        <v>51800000</v>
      </c>
      <c r="BM16" s="14">
        <f t="shared" si="12"/>
        <v>65800000</v>
      </c>
      <c r="BN16" s="14">
        <f t="shared" si="13"/>
        <v>247800000</v>
      </c>
    </row>
    <row r="17" spans="1:66" ht="19.95" customHeight="1" x14ac:dyDescent="0.3">
      <c r="A17" s="6">
        <f t="shared" si="20"/>
        <v>16</v>
      </c>
      <c r="B17" s="7" t="s">
        <v>940</v>
      </c>
      <c r="C17" s="7" t="s">
        <v>93</v>
      </c>
      <c r="D17" s="7" t="s">
        <v>94</v>
      </c>
      <c r="E17" s="7" t="s">
        <v>24</v>
      </c>
      <c r="F17" s="7" t="s">
        <v>25</v>
      </c>
      <c r="G17" s="7" t="s">
        <v>24</v>
      </c>
      <c r="H17" s="7" t="s">
        <v>26</v>
      </c>
      <c r="I17" s="8">
        <v>100</v>
      </c>
      <c r="J17" s="9">
        <v>202505</v>
      </c>
      <c r="K17" s="10">
        <v>200000</v>
      </c>
      <c r="L17" s="11">
        <f t="shared" si="0"/>
        <v>20000000</v>
      </c>
      <c r="M17" s="7" t="s">
        <v>72</v>
      </c>
      <c r="N17" s="7" t="s">
        <v>73</v>
      </c>
      <c r="O17" s="7" t="s">
        <v>29</v>
      </c>
      <c r="P17" s="7" t="s">
        <v>74</v>
      </c>
      <c r="Q17" s="27" t="s">
        <v>65</v>
      </c>
      <c r="R17" s="7" t="s">
        <v>54</v>
      </c>
      <c r="S17" s="7" t="s">
        <v>54</v>
      </c>
      <c r="T17" s="29"/>
      <c r="U17" s="7" t="s">
        <v>54</v>
      </c>
      <c r="V17" s="7" t="s">
        <v>54</v>
      </c>
      <c r="W17" s="7"/>
      <c r="X17" s="7" t="s">
        <v>32</v>
      </c>
      <c r="Y17" s="7" t="s">
        <v>32</v>
      </c>
      <c r="Z17" s="7" t="s">
        <v>32</v>
      </c>
      <c r="AA17" s="7" t="s">
        <v>32</v>
      </c>
      <c r="AB17" s="7" t="s">
        <v>32</v>
      </c>
      <c r="AC17" s="7" t="s">
        <v>32</v>
      </c>
      <c r="AD17" s="7" t="s">
        <v>32</v>
      </c>
      <c r="AE17" s="7" t="s">
        <v>32</v>
      </c>
      <c r="AF17" s="7" t="s">
        <v>32</v>
      </c>
      <c r="AG17" s="34" t="s">
        <v>95</v>
      </c>
      <c r="AH17" s="14">
        <f>0%</f>
        <v>0</v>
      </c>
      <c r="AI17" s="14">
        <f t="shared" si="14"/>
        <v>20</v>
      </c>
      <c r="AJ17" s="14">
        <f t="shared" si="15"/>
        <v>40</v>
      </c>
      <c r="AK17" s="14">
        <f t="shared" si="16"/>
        <v>40</v>
      </c>
      <c r="AL17" s="14">
        <v>0</v>
      </c>
      <c r="AM17" s="14">
        <v>0</v>
      </c>
      <c r="AN17" s="14">
        <f t="shared" si="17"/>
        <v>0</v>
      </c>
      <c r="AO17" s="14">
        <f t="shared" si="17"/>
        <v>0</v>
      </c>
      <c r="AP17" s="14">
        <f t="shared" si="18"/>
        <v>0</v>
      </c>
      <c r="AQ17" s="14">
        <f t="shared" si="1"/>
        <v>14</v>
      </c>
      <c r="AR17" s="14">
        <f t="shared" si="2"/>
        <v>8</v>
      </c>
      <c r="AS17" s="14">
        <f t="shared" si="3"/>
        <v>12</v>
      </c>
      <c r="AT17" s="14">
        <f t="shared" si="4"/>
        <v>20</v>
      </c>
      <c r="AU17" s="14">
        <f t="shared" si="5"/>
        <v>8</v>
      </c>
      <c r="AV17" s="14">
        <f t="shared" si="6"/>
        <v>12</v>
      </c>
      <c r="AW17" s="14">
        <f t="shared" si="7"/>
        <v>20</v>
      </c>
      <c r="AX17" s="14">
        <f t="shared" si="8"/>
        <v>0</v>
      </c>
      <c r="AY17" s="14">
        <f t="shared" si="9"/>
        <v>2800000</v>
      </c>
      <c r="AZ17" s="14">
        <f t="shared" si="10"/>
        <v>22000000</v>
      </c>
      <c r="BA17" s="14">
        <f t="shared" si="11"/>
        <v>46000000</v>
      </c>
      <c r="BB17" s="14">
        <f t="shared" si="19"/>
        <v>0</v>
      </c>
      <c r="BC17" s="14">
        <f t="shared" si="12"/>
        <v>0</v>
      </c>
      <c r="BD17" s="14">
        <f t="shared" si="12"/>
        <v>0</v>
      </c>
      <c r="BE17" s="14">
        <f t="shared" si="12"/>
        <v>0</v>
      </c>
      <c r="BF17" s="14">
        <f t="shared" si="12"/>
        <v>0</v>
      </c>
      <c r="BG17" s="14">
        <f t="shared" si="12"/>
        <v>2800000</v>
      </c>
      <c r="BH17" s="14">
        <f t="shared" si="12"/>
        <v>4400000</v>
      </c>
      <c r="BI17" s="14">
        <f t="shared" si="12"/>
        <v>6800000</v>
      </c>
      <c r="BJ17" s="14">
        <f t="shared" si="12"/>
        <v>10800000</v>
      </c>
      <c r="BK17" s="14">
        <f t="shared" si="12"/>
        <v>12400000</v>
      </c>
      <c r="BL17" s="14">
        <f t="shared" si="12"/>
        <v>14800000</v>
      </c>
      <c r="BM17" s="14">
        <f t="shared" si="12"/>
        <v>18800000</v>
      </c>
      <c r="BN17" s="14">
        <f t="shared" si="13"/>
        <v>70800000</v>
      </c>
    </row>
    <row r="18" spans="1:66" ht="19.95" customHeight="1" x14ac:dyDescent="0.3">
      <c r="A18" s="6">
        <f t="shared" si="20"/>
        <v>17</v>
      </c>
      <c r="B18" s="7" t="s">
        <v>940</v>
      </c>
      <c r="C18" s="7" t="s">
        <v>96</v>
      </c>
      <c r="D18" s="7" t="s">
        <v>96</v>
      </c>
      <c r="E18" s="7" t="s">
        <v>24</v>
      </c>
      <c r="F18" s="7" t="s">
        <v>25</v>
      </c>
      <c r="G18" s="7" t="s">
        <v>24</v>
      </c>
      <c r="H18" s="7" t="s">
        <v>26</v>
      </c>
      <c r="I18" s="8">
        <v>100</v>
      </c>
      <c r="J18" s="9">
        <v>202505</v>
      </c>
      <c r="K18" s="10">
        <v>200000</v>
      </c>
      <c r="L18" s="11">
        <f t="shared" si="0"/>
        <v>20000000</v>
      </c>
      <c r="M18" s="7" t="s">
        <v>72</v>
      </c>
      <c r="N18" s="7" t="s">
        <v>73</v>
      </c>
      <c r="O18" s="7" t="s">
        <v>29</v>
      </c>
      <c r="P18" s="7" t="s">
        <v>74</v>
      </c>
      <c r="Q18" s="27" t="s">
        <v>65</v>
      </c>
      <c r="R18" s="7" t="s">
        <v>54</v>
      </c>
      <c r="S18" s="7" t="s">
        <v>54</v>
      </c>
      <c r="T18" s="29"/>
      <c r="U18" s="7" t="s">
        <v>54</v>
      </c>
      <c r="V18" s="7" t="s">
        <v>54</v>
      </c>
      <c r="W18" s="7"/>
      <c r="X18" s="7" t="s">
        <v>32</v>
      </c>
      <c r="Y18" s="7" t="s">
        <v>32</v>
      </c>
      <c r="Z18" s="7" t="s">
        <v>32</v>
      </c>
      <c r="AA18" s="7" t="s">
        <v>32</v>
      </c>
      <c r="AB18" s="7" t="s">
        <v>32</v>
      </c>
      <c r="AC18" s="7" t="s">
        <v>32</v>
      </c>
      <c r="AD18" s="7" t="s">
        <v>32</v>
      </c>
      <c r="AE18" s="7" t="s">
        <v>32</v>
      </c>
      <c r="AF18" s="7" t="s">
        <v>32</v>
      </c>
      <c r="AG18" s="34" t="s">
        <v>95</v>
      </c>
      <c r="AH18" s="14">
        <f>0%</f>
        <v>0</v>
      </c>
      <c r="AI18" s="14">
        <f t="shared" si="14"/>
        <v>20</v>
      </c>
      <c r="AJ18" s="14">
        <f t="shared" si="15"/>
        <v>40</v>
      </c>
      <c r="AK18" s="14">
        <f t="shared" si="16"/>
        <v>40</v>
      </c>
      <c r="AL18" s="14">
        <v>0</v>
      </c>
      <c r="AM18" s="14">
        <v>0</v>
      </c>
      <c r="AN18" s="14">
        <f t="shared" si="17"/>
        <v>0</v>
      </c>
      <c r="AO18" s="14">
        <f t="shared" si="17"/>
        <v>0</v>
      </c>
      <c r="AP18" s="14">
        <f t="shared" si="18"/>
        <v>0</v>
      </c>
      <c r="AQ18" s="14">
        <f t="shared" si="1"/>
        <v>14</v>
      </c>
      <c r="AR18" s="14">
        <f t="shared" si="2"/>
        <v>8</v>
      </c>
      <c r="AS18" s="14">
        <f t="shared" si="3"/>
        <v>12</v>
      </c>
      <c r="AT18" s="14">
        <f t="shared" si="4"/>
        <v>20</v>
      </c>
      <c r="AU18" s="14">
        <f t="shared" si="5"/>
        <v>8</v>
      </c>
      <c r="AV18" s="14">
        <f t="shared" si="6"/>
        <v>12</v>
      </c>
      <c r="AW18" s="14">
        <f t="shared" si="7"/>
        <v>20</v>
      </c>
      <c r="AX18" s="14">
        <f t="shared" si="8"/>
        <v>0</v>
      </c>
      <c r="AY18" s="14">
        <f t="shared" si="9"/>
        <v>2800000</v>
      </c>
      <c r="AZ18" s="14">
        <f t="shared" si="10"/>
        <v>22000000</v>
      </c>
      <c r="BA18" s="14">
        <f t="shared" si="11"/>
        <v>46000000</v>
      </c>
      <c r="BB18" s="14">
        <f t="shared" si="19"/>
        <v>0</v>
      </c>
      <c r="BC18" s="14">
        <f t="shared" ref="BC18:BM41" si="21">BB18+AM18*$K18</f>
        <v>0</v>
      </c>
      <c r="BD18" s="14">
        <f t="shared" si="21"/>
        <v>0</v>
      </c>
      <c r="BE18" s="14">
        <f t="shared" si="21"/>
        <v>0</v>
      </c>
      <c r="BF18" s="14">
        <f t="shared" si="21"/>
        <v>0</v>
      </c>
      <c r="BG18" s="14">
        <f t="shared" si="21"/>
        <v>2800000</v>
      </c>
      <c r="BH18" s="14">
        <f t="shared" si="21"/>
        <v>4400000</v>
      </c>
      <c r="BI18" s="14">
        <f t="shared" si="21"/>
        <v>6800000</v>
      </c>
      <c r="BJ18" s="14">
        <f t="shared" si="21"/>
        <v>10800000</v>
      </c>
      <c r="BK18" s="14">
        <f t="shared" si="21"/>
        <v>12400000</v>
      </c>
      <c r="BL18" s="14">
        <f t="shared" si="21"/>
        <v>14800000</v>
      </c>
      <c r="BM18" s="14">
        <f t="shared" si="21"/>
        <v>18800000</v>
      </c>
      <c r="BN18" s="14">
        <f t="shared" si="13"/>
        <v>70800000</v>
      </c>
    </row>
    <row r="19" spans="1:66" ht="19.95" customHeight="1" x14ac:dyDescent="0.3">
      <c r="A19" s="6">
        <f t="shared" si="20"/>
        <v>18</v>
      </c>
      <c r="B19" s="7" t="s">
        <v>940</v>
      </c>
      <c r="C19" s="7" t="s">
        <v>97</v>
      </c>
      <c r="D19" s="7" t="s">
        <v>98</v>
      </c>
      <c r="E19" s="7" t="s">
        <v>24</v>
      </c>
      <c r="F19" s="7" t="s">
        <v>25</v>
      </c>
      <c r="G19" s="7" t="s">
        <v>24</v>
      </c>
      <c r="H19" s="7" t="s">
        <v>26</v>
      </c>
      <c r="I19" s="8">
        <v>100</v>
      </c>
      <c r="J19" s="9">
        <v>202505</v>
      </c>
      <c r="K19" s="10">
        <v>200000</v>
      </c>
      <c r="L19" s="11">
        <f t="shared" si="0"/>
        <v>20000000</v>
      </c>
      <c r="M19" s="7" t="s">
        <v>99</v>
      </c>
      <c r="N19" s="7" t="s">
        <v>100</v>
      </c>
      <c r="O19" s="7" t="s">
        <v>40</v>
      </c>
      <c r="P19" s="7" t="s">
        <v>101</v>
      </c>
      <c r="Q19" s="7" t="s">
        <v>31</v>
      </c>
      <c r="R19" s="7" t="s">
        <v>32</v>
      </c>
      <c r="S19" s="7" t="s">
        <v>34</v>
      </c>
      <c r="T19" s="29"/>
      <c r="U19" s="7" t="s">
        <v>34</v>
      </c>
      <c r="V19" s="7" t="s">
        <v>34</v>
      </c>
      <c r="W19" s="7" t="s">
        <v>34</v>
      </c>
      <c r="X19" s="7" t="s">
        <v>34</v>
      </c>
      <c r="Y19" s="7" t="s">
        <v>34</v>
      </c>
      <c r="Z19" s="7" t="s">
        <v>34</v>
      </c>
      <c r="AA19" s="7" t="s">
        <v>34</v>
      </c>
      <c r="AB19" s="7" t="s">
        <v>34</v>
      </c>
      <c r="AC19" s="7" t="s">
        <v>34</v>
      </c>
      <c r="AD19" s="7" t="s">
        <v>34</v>
      </c>
      <c r="AE19" s="7" t="s">
        <v>34</v>
      </c>
      <c r="AF19" s="7" t="s">
        <v>34</v>
      </c>
      <c r="AG19" s="36" t="s">
        <v>102</v>
      </c>
      <c r="AH19" s="14">
        <f>0%</f>
        <v>0</v>
      </c>
      <c r="AI19" s="14">
        <f t="shared" si="14"/>
        <v>20</v>
      </c>
      <c r="AJ19" s="14">
        <f t="shared" si="15"/>
        <v>40</v>
      </c>
      <c r="AK19" s="14">
        <f t="shared" si="16"/>
        <v>40</v>
      </c>
      <c r="AL19" s="14">
        <v>0</v>
      </c>
      <c r="AM19" s="14">
        <v>0</v>
      </c>
      <c r="AN19" s="14">
        <f t="shared" si="17"/>
        <v>0</v>
      </c>
      <c r="AO19" s="14">
        <f t="shared" si="17"/>
        <v>0</v>
      </c>
      <c r="AP19" s="14">
        <f t="shared" si="18"/>
        <v>0</v>
      </c>
      <c r="AQ19" s="14">
        <f t="shared" si="1"/>
        <v>14</v>
      </c>
      <c r="AR19" s="14">
        <f t="shared" si="2"/>
        <v>8</v>
      </c>
      <c r="AS19" s="14">
        <f t="shared" si="3"/>
        <v>12</v>
      </c>
      <c r="AT19" s="14">
        <f t="shared" si="4"/>
        <v>20</v>
      </c>
      <c r="AU19" s="14">
        <f t="shared" si="5"/>
        <v>8</v>
      </c>
      <c r="AV19" s="14">
        <f t="shared" si="6"/>
        <v>12</v>
      </c>
      <c r="AW19" s="14">
        <f t="shared" si="7"/>
        <v>20</v>
      </c>
      <c r="AX19" s="14">
        <f t="shared" si="8"/>
        <v>0</v>
      </c>
      <c r="AY19" s="14">
        <f t="shared" si="9"/>
        <v>2800000</v>
      </c>
      <c r="AZ19" s="14">
        <f t="shared" si="10"/>
        <v>22000000</v>
      </c>
      <c r="BA19" s="14">
        <f t="shared" si="11"/>
        <v>46000000</v>
      </c>
      <c r="BB19" s="14">
        <f t="shared" si="19"/>
        <v>0</v>
      </c>
      <c r="BC19" s="14">
        <f t="shared" si="21"/>
        <v>0</v>
      </c>
      <c r="BD19" s="14">
        <f t="shared" si="21"/>
        <v>0</v>
      </c>
      <c r="BE19" s="14">
        <f t="shared" si="21"/>
        <v>0</v>
      </c>
      <c r="BF19" s="14">
        <f t="shared" si="21"/>
        <v>0</v>
      </c>
      <c r="BG19" s="14">
        <f t="shared" si="21"/>
        <v>2800000</v>
      </c>
      <c r="BH19" s="14">
        <f t="shared" si="21"/>
        <v>4400000</v>
      </c>
      <c r="BI19" s="14">
        <f t="shared" si="21"/>
        <v>6800000</v>
      </c>
      <c r="BJ19" s="14">
        <f t="shared" si="21"/>
        <v>10800000</v>
      </c>
      <c r="BK19" s="14">
        <f t="shared" si="21"/>
        <v>12400000</v>
      </c>
      <c r="BL19" s="14">
        <f t="shared" si="21"/>
        <v>14800000</v>
      </c>
      <c r="BM19" s="14">
        <f t="shared" si="21"/>
        <v>18800000</v>
      </c>
      <c r="BN19" s="14">
        <f t="shared" si="13"/>
        <v>70800000</v>
      </c>
    </row>
    <row r="20" spans="1:66" ht="19.95" customHeight="1" x14ac:dyDescent="0.3">
      <c r="A20" s="6">
        <f t="shared" si="20"/>
        <v>19</v>
      </c>
      <c r="B20" s="7" t="s">
        <v>940</v>
      </c>
      <c r="C20" s="7" t="s">
        <v>103</v>
      </c>
      <c r="D20" s="7" t="s">
        <v>104</v>
      </c>
      <c r="E20" s="7" t="s">
        <v>88</v>
      </c>
      <c r="F20" s="7" t="s">
        <v>25</v>
      </c>
      <c r="G20" s="7" t="s">
        <v>88</v>
      </c>
      <c r="H20" s="7" t="s">
        <v>26</v>
      </c>
      <c r="I20" s="8">
        <v>50</v>
      </c>
      <c r="J20" s="9">
        <v>202505</v>
      </c>
      <c r="K20" s="10">
        <v>200000</v>
      </c>
      <c r="L20" s="11">
        <f t="shared" si="0"/>
        <v>10000000</v>
      </c>
      <c r="M20" s="7" t="s">
        <v>99</v>
      </c>
      <c r="N20" s="7" t="s">
        <v>105</v>
      </c>
      <c r="O20" s="17"/>
      <c r="P20" s="7" t="s">
        <v>106</v>
      </c>
      <c r="Q20" s="7" t="s">
        <v>54</v>
      </c>
      <c r="R20" s="7" t="s">
        <v>32</v>
      </c>
      <c r="S20" s="7" t="s">
        <v>32</v>
      </c>
      <c r="T20" s="37"/>
      <c r="U20" s="7" t="s">
        <v>32</v>
      </c>
      <c r="V20" s="7" t="s">
        <v>32</v>
      </c>
      <c r="W20" s="7" t="s">
        <v>32</v>
      </c>
      <c r="X20" s="7" t="s">
        <v>32</v>
      </c>
      <c r="Y20" s="7" t="s">
        <v>32</v>
      </c>
      <c r="Z20" s="7" t="s">
        <v>32</v>
      </c>
      <c r="AA20" s="7" t="s">
        <v>32</v>
      </c>
      <c r="AB20" s="7" t="s">
        <v>82</v>
      </c>
      <c r="AC20" s="7" t="s">
        <v>82</v>
      </c>
      <c r="AD20" s="7" t="s">
        <v>82</v>
      </c>
      <c r="AE20" s="7" t="s">
        <v>82</v>
      </c>
      <c r="AF20" s="7" t="s">
        <v>82</v>
      </c>
      <c r="AG20" s="38" t="s">
        <v>107</v>
      </c>
      <c r="AH20" s="14">
        <f>0%</f>
        <v>0</v>
      </c>
      <c r="AI20" s="14">
        <f t="shared" si="14"/>
        <v>10</v>
      </c>
      <c r="AJ20" s="14">
        <f t="shared" si="15"/>
        <v>20</v>
      </c>
      <c r="AK20" s="14">
        <f t="shared" si="16"/>
        <v>20</v>
      </c>
      <c r="AL20" s="14">
        <v>0</v>
      </c>
      <c r="AM20" s="14">
        <v>0</v>
      </c>
      <c r="AN20" s="14">
        <f t="shared" si="17"/>
        <v>0</v>
      </c>
      <c r="AO20" s="14">
        <f t="shared" si="17"/>
        <v>0</v>
      </c>
      <c r="AP20" s="14">
        <f t="shared" si="18"/>
        <v>0</v>
      </c>
      <c r="AQ20" s="14">
        <f t="shared" si="1"/>
        <v>7</v>
      </c>
      <c r="AR20" s="14">
        <f t="shared" si="2"/>
        <v>4</v>
      </c>
      <c r="AS20" s="14">
        <f t="shared" si="3"/>
        <v>6</v>
      </c>
      <c r="AT20" s="14">
        <f t="shared" si="4"/>
        <v>10</v>
      </c>
      <c r="AU20" s="14">
        <f t="shared" si="5"/>
        <v>4</v>
      </c>
      <c r="AV20" s="14">
        <f t="shared" si="6"/>
        <v>6</v>
      </c>
      <c r="AW20" s="14">
        <f t="shared" si="7"/>
        <v>10</v>
      </c>
      <c r="AX20" s="14">
        <f t="shared" si="8"/>
        <v>0</v>
      </c>
      <c r="AY20" s="14">
        <f t="shared" si="9"/>
        <v>1400000</v>
      </c>
      <c r="AZ20" s="14">
        <f t="shared" si="10"/>
        <v>11000000</v>
      </c>
      <c r="BA20" s="14">
        <f t="shared" si="11"/>
        <v>23000000</v>
      </c>
      <c r="BB20" s="14">
        <f t="shared" si="19"/>
        <v>0</v>
      </c>
      <c r="BC20" s="14">
        <f t="shared" si="21"/>
        <v>0</v>
      </c>
      <c r="BD20" s="14">
        <f t="shared" si="21"/>
        <v>0</v>
      </c>
      <c r="BE20" s="14">
        <f t="shared" si="21"/>
        <v>0</v>
      </c>
      <c r="BF20" s="14">
        <f t="shared" si="21"/>
        <v>0</v>
      </c>
      <c r="BG20" s="14">
        <f t="shared" si="21"/>
        <v>1400000</v>
      </c>
      <c r="BH20" s="14">
        <f t="shared" si="21"/>
        <v>2200000</v>
      </c>
      <c r="BI20" s="14">
        <f t="shared" si="21"/>
        <v>3400000</v>
      </c>
      <c r="BJ20" s="14">
        <f t="shared" si="21"/>
        <v>5400000</v>
      </c>
      <c r="BK20" s="14">
        <f t="shared" si="21"/>
        <v>6200000</v>
      </c>
      <c r="BL20" s="14">
        <f t="shared" si="21"/>
        <v>7400000</v>
      </c>
      <c r="BM20" s="14">
        <f t="shared" si="21"/>
        <v>9400000</v>
      </c>
      <c r="BN20" s="14">
        <f t="shared" si="13"/>
        <v>35400000</v>
      </c>
    </row>
    <row r="21" spans="1:66" ht="19.95" customHeight="1" x14ac:dyDescent="0.3">
      <c r="A21" s="6">
        <f t="shared" si="20"/>
        <v>20</v>
      </c>
      <c r="B21" s="16" t="s">
        <v>940</v>
      </c>
      <c r="C21" s="27" t="s">
        <v>108</v>
      </c>
      <c r="D21" s="27" t="s">
        <v>109</v>
      </c>
      <c r="E21" s="27" t="s">
        <v>88</v>
      </c>
      <c r="F21" s="7" t="s">
        <v>25</v>
      </c>
      <c r="G21" s="27" t="s">
        <v>88</v>
      </c>
      <c r="H21" s="16" t="s">
        <v>26</v>
      </c>
      <c r="I21" s="8">
        <v>100</v>
      </c>
      <c r="J21" s="9">
        <v>202505</v>
      </c>
      <c r="K21" s="39">
        <v>169000</v>
      </c>
      <c r="L21" s="11">
        <f t="shared" si="0"/>
        <v>16900000</v>
      </c>
      <c r="M21" s="27" t="s">
        <v>99</v>
      </c>
      <c r="N21" s="27" t="s">
        <v>100</v>
      </c>
      <c r="O21" s="27" t="s">
        <v>40</v>
      </c>
      <c r="P21" s="27" t="s">
        <v>101</v>
      </c>
      <c r="Q21" s="27" t="s">
        <v>54</v>
      </c>
      <c r="R21" s="27"/>
      <c r="S21" s="27"/>
      <c r="T21" s="40"/>
      <c r="U21" s="27"/>
      <c r="V21" s="7" t="s">
        <v>32</v>
      </c>
      <c r="W21" s="7" t="s">
        <v>32</v>
      </c>
      <c r="X21" s="7" t="s">
        <v>32</v>
      </c>
      <c r="Y21" s="7" t="s">
        <v>32</v>
      </c>
      <c r="Z21" s="7" t="s">
        <v>32</v>
      </c>
      <c r="AA21" s="7" t="s">
        <v>32</v>
      </c>
      <c r="AB21" s="7" t="s">
        <v>32</v>
      </c>
      <c r="AC21" s="7" t="s">
        <v>32</v>
      </c>
      <c r="AD21" s="7" t="s">
        <v>41</v>
      </c>
      <c r="AE21" s="7" t="s">
        <v>41</v>
      </c>
      <c r="AF21" s="7" t="s">
        <v>41</v>
      </c>
      <c r="AG21" s="30" t="s">
        <v>110</v>
      </c>
      <c r="AH21" s="14">
        <f>0%</f>
        <v>0</v>
      </c>
      <c r="AI21" s="14">
        <f t="shared" si="14"/>
        <v>20</v>
      </c>
      <c r="AJ21" s="14">
        <f t="shared" si="15"/>
        <v>40</v>
      </c>
      <c r="AK21" s="14">
        <f t="shared" si="16"/>
        <v>40</v>
      </c>
      <c r="AL21" s="14">
        <v>0</v>
      </c>
      <c r="AM21" s="14">
        <v>0</v>
      </c>
      <c r="AN21" s="14">
        <f t="shared" si="17"/>
        <v>0</v>
      </c>
      <c r="AO21" s="14">
        <f t="shared" si="17"/>
        <v>0</v>
      </c>
      <c r="AP21" s="14">
        <f t="shared" si="18"/>
        <v>0</v>
      </c>
      <c r="AQ21" s="14">
        <f t="shared" si="1"/>
        <v>14</v>
      </c>
      <c r="AR21" s="14">
        <f t="shared" si="2"/>
        <v>8</v>
      </c>
      <c r="AS21" s="14">
        <f t="shared" si="3"/>
        <v>12</v>
      </c>
      <c r="AT21" s="14">
        <f t="shared" si="4"/>
        <v>20</v>
      </c>
      <c r="AU21" s="14">
        <f t="shared" si="5"/>
        <v>8</v>
      </c>
      <c r="AV21" s="14">
        <f t="shared" si="6"/>
        <v>12</v>
      </c>
      <c r="AW21" s="14">
        <f t="shared" si="7"/>
        <v>20</v>
      </c>
      <c r="AX21" s="14">
        <f t="shared" si="8"/>
        <v>0</v>
      </c>
      <c r="AY21" s="14">
        <f t="shared" si="9"/>
        <v>2366000</v>
      </c>
      <c r="AZ21" s="14">
        <f t="shared" si="10"/>
        <v>18590000</v>
      </c>
      <c r="BA21" s="14">
        <f t="shared" si="11"/>
        <v>38870000</v>
      </c>
      <c r="BB21" s="14">
        <f t="shared" si="19"/>
        <v>0</v>
      </c>
      <c r="BC21" s="14">
        <f t="shared" si="21"/>
        <v>0</v>
      </c>
      <c r="BD21" s="14">
        <f t="shared" si="21"/>
        <v>0</v>
      </c>
      <c r="BE21" s="14">
        <f t="shared" si="21"/>
        <v>0</v>
      </c>
      <c r="BF21" s="14">
        <f t="shared" si="21"/>
        <v>0</v>
      </c>
      <c r="BG21" s="14">
        <f t="shared" si="21"/>
        <v>2366000</v>
      </c>
      <c r="BH21" s="14">
        <f t="shared" si="21"/>
        <v>3718000</v>
      </c>
      <c r="BI21" s="14">
        <f t="shared" si="21"/>
        <v>5746000</v>
      </c>
      <c r="BJ21" s="14">
        <f t="shared" si="21"/>
        <v>9126000</v>
      </c>
      <c r="BK21" s="14">
        <f t="shared" si="21"/>
        <v>10478000</v>
      </c>
      <c r="BL21" s="14">
        <f t="shared" si="21"/>
        <v>12506000</v>
      </c>
      <c r="BM21" s="14">
        <f t="shared" si="21"/>
        <v>15886000</v>
      </c>
      <c r="BN21" s="14">
        <f t="shared" si="13"/>
        <v>59826000</v>
      </c>
    </row>
    <row r="22" spans="1:66" ht="19.95" customHeight="1" x14ac:dyDescent="0.3">
      <c r="A22" s="6">
        <f t="shared" si="20"/>
        <v>21</v>
      </c>
      <c r="B22" s="16" t="s">
        <v>940</v>
      </c>
      <c r="C22" s="27" t="s">
        <v>111</v>
      </c>
      <c r="D22" s="27" t="s">
        <v>112</v>
      </c>
      <c r="E22" s="27" t="s">
        <v>88</v>
      </c>
      <c r="F22" s="7" t="s">
        <v>25</v>
      </c>
      <c r="G22" s="27" t="s">
        <v>24</v>
      </c>
      <c r="H22" s="16" t="s">
        <v>26</v>
      </c>
      <c r="I22" s="8">
        <v>100</v>
      </c>
      <c r="J22" s="9">
        <v>202505</v>
      </c>
      <c r="K22" s="39">
        <v>169000</v>
      </c>
      <c r="L22" s="11">
        <f t="shared" si="0"/>
        <v>16900000</v>
      </c>
      <c r="M22" s="27" t="s">
        <v>99</v>
      </c>
      <c r="N22" s="27" t="s">
        <v>100</v>
      </c>
      <c r="O22" s="27" t="s">
        <v>40</v>
      </c>
      <c r="P22" s="27" t="s">
        <v>101</v>
      </c>
      <c r="Q22" s="7" t="s">
        <v>113</v>
      </c>
      <c r="R22" s="27"/>
      <c r="S22" s="27"/>
      <c r="T22" s="41"/>
      <c r="U22" s="27"/>
      <c r="V22" s="7" t="s">
        <v>32</v>
      </c>
      <c r="W22" s="7" t="s">
        <v>32</v>
      </c>
      <c r="X22" s="7" t="s">
        <v>32</v>
      </c>
      <c r="Y22" s="7" t="s">
        <v>32</v>
      </c>
      <c r="Z22" s="7" t="s">
        <v>32</v>
      </c>
      <c r="AA22" s="7" t="s">
        <v>47</v>
      </c>
      <c r="AB22" s="7" t="s">
        <v>47</v>
      </c>
      <c r="AC22" s="7" t="s">
        <v>76</v>
      </c>
      <c r="AD22" s="7" t="s">
        <v>76</v>
      </c>
      <c r="AE22" s="7" t="s">
        <v>76</v>
      </c>
      <c r="AF22" s="7" t="s">
        <v>76</v>
      </c>
      <c r="AG22" s="30" t="s">
        <v>114</v>
      </c>
      <c r="AH22" s="14">
        <f>0%</f>
        <v>0</v>
      </c>
      <c r="AI22" s="14">
        <f t="shared" si="14"/>
        <v>20</v>
      </c>
      <c r="AJ22" s="14">
        <f t="shared" si="15"/>
        <v>40</v>
      </c>
      <c r="AK22" s="14">
        <f t="shared" si="16"/>
        <v>40</v>
      </c>
      <c r="AL22" s="14">
        <v>0</v>
      </c>
      <c r="AM22" s="14">
        <v>0</v>
      </c>
      <c r="AN22" s="14">
        <f t="shared" si="17"/>
        <v>0</v>
      </c>
      <c r="AO22" s="14">
        <f t="shared" si="17"/>
        <v>0</v>
      </c>
      <c r="AP22" s="14">
        <f t="shared" si="18"/>
        <v>0</v>
      </c>
      <c r="AQ22" s="14">
        <f t="shared" si="1"/>
        <v>14</v>
      </c>
      <c r="AR22" s="14">
        <f t="shared" si="2"/>
        <v>8</v>
      </c>
      <c r="AS22" s="14">
        <f t="shared" si="3"/>
        <v>12</v>
      </c>
      <c r="AT22" s="14">
        <f t="shared" si="4"/>
        <v>20</v>
      </c>
      <c r="AU22" s="14">
        <f t="shared" si="5"/>
        <v>8</v>
      </c>
      <c r="AV22" s="14">
        <f t="shared" si="6"/>
        <v>12</v>
      </c>
      <c r="AW22" s="14">
        <f t="shared" si="7"/>
        <v>20</v>
      </c>
      <c r="AX22" s="14">
        <f t="shared" si="8"/>
        <v>0</v>
      </c>
      <c r="AY22" s="14">
        <f t="shared" si="9"/>
        <v>2366000</v>
      </c>
      <c r="AZ22" s="14">
        <f t="shared" si="10"/>
        <v>18590000</v>
      </c>
      <c r="BA22" s="14">
        <f t="shared" si="11"/>
        <v>38870000</v>
      </c>
      <c r="BB22" s="14">
        <f t="shared" si="19"/>
        <v>0</v>
      </c>
      <c r="BC22" s="14">
        <f t="shared" si="21"/>
        <v>0</v>
      </c>
      <c r="BD22" s="14">
        <f t="shared" si="21"/>
        <v>0</v>
      </c>
      <c r="BE22" s="14">
        <f t="shared" si="21"/>
        <v>0</v>
      </c>
      <c r="BF22" s="14">
        <f t="shared" si="21"/>
        <v>0</v>
      </c>
      <c r="BG22" s="14">
        <f t="shared" si="21"/>
        <v>2366000</v>
      </c>
      <c r="BH22" s="14">
        <f t="shared" si="21"/>
        <v>3718000</v>
      </c>
      <c r="BI22" s="14">
        <f t="shared" si="21"/>
        <v>5746000</v>
      </c>
      <c r="BJ22" s="14">
        <f t="shared" si="21"/>
        <v>9126000</v>
      </c>
      <c r="BK22" s="14">
        <f t="shared" si="21"/>
        <v>10478000</v>
      </c>
      <c r="BL22" s="14">
        <f t="shared" si="21"/>
        <v>12506000</v>
      </c>
      <c r="BM22" s="14">
        <f t="shared" si="21"/>
        <v>15886000</v>
      </c>
      <c r="BN22" s="14">
        <f t="shared" si="13"/>
        <v>59826000</v>
      </c>
    </row>
    <row r="23" spans="1:66" ht="19.95" customHeight="1" x14ac:dyDescent="0.3">
      <c r="A23" s="6">
        <f t="shared" si="20"/>
        <v>22</v>
      </c>
      <c r="B23" s="16" t="s">
        <v>940</v>
      </c>
      <c r="C23" s="27" t="s">
        <v>115</v>
      </c>
      <c r="D23" s="27" t="s">
        <v>116</v>
      </c>
      <c r="E23" s="27" t="s">
        <v>88</v>
      </c>
      <c r="F23" s="7" t="s">
        <v>25</v>
      </c>
      <c r="G23" s="27" t="s">
        <v>88</v>
      </c>
      <c r="H23" s="16" t="s">
        <v>26</v>
      </c>
      <c r="I23" s="8">
        <v>100</v>
      </c>
      <c r="J23" s="9">
        <v>202505</v>
      </c>
      <c r="K23" s="39">
        <v>169000</v>
      </c>
      <c r="L23" s="11">
        <f t="shared" si="0"/>
        <v>16900000</v>
      </c>
      <c r="M23" s="27" t="s">
        <v>99</v>
      </c>
      <c r="N23" s="27" t="s">
        <v>100</v>
      </c>
      <c r="O23" s="27" t="s">
        <v>40</v>
      </c>
      <c r="P23" s="27" t="s">
        <v>101</v>
      </c>
      <c r="Q23" s="27" t="s">
        <v>65</v>
      </c>
      <c r="R23" s="27"/>
      <c r="S23" s="27"/>
      <c r="T23" s="15"/>
      <c r="U23" s="27"/>
      <c r="V23" s="7" t="s">
        <v>32</v>
      </c>
      <c r="W23" s="7" t="s">
        <v>32</v>
      </c>
      <c r="X23" s="7" t="s">
        <v>32</v>
      </c>
      <c r="Y23" s="7" t="s">
        <v>32</v>
      </c>
      <c r="Z23" s="7" t="s">
        <v>32</v>
      </c>
      <c r="AA23" s="7" t="s">
        <v>32</v>
      </c>
      <c r="AB23" s="7" t="s">
        <v>32</v>
      </c>
      <c r="AC23" s="7" t="s">
        <v>32</v>
      </c>
      <c r="AD23" s="7" t="s">
        <v>32</v>
      </c>
      <c r="AE23" s="7" t="s">
        <v>32</v>
      </c>
      <c r="AF23" s="7" t="s">
        <v>32</v>
      </c>
      <c r="AG23" s="30" t="s">
        <v>117</v>
      </c>
      <c r="AH23" s="14">
        <f>0%</f>
        <v>0</v>
      </c>
      <c r="AI23" s="14">
        <f t="shared" si="14"/>
        <v>20</v>
      </c>
      <c r="AJ23" s="14">
        <f t="shared" si="15"/>
        <v>40</v>
      </c>
      <c r="AK23" s="14">
        <f t="shared" si="16"/>
        <v>40</v>
      </c>
      <c r="AL23" s="14">
        <v>0</v>
      </c>
      <c r="AM23" s="14">
        <v>0</v>
      </c>
      <c r="AN23" s="14">
        <f t="shared" si="17"/>
        <v>0</v>
      </c>
      <c r="AO23" s="14">
        <f t="shared" si="17"/>
        <v>0</v>
      </c>
      <c r="AP23" s="14">
        <f t="shared" si="18"/>
        <v>0</v>
      </c>
      <c r="AQ23" s="14">
        <f t="shared" si="1"/>
        <v>14</v>
      </c>
      <c r="AR23" s="14">
        <f t="shared" si="2"/>
        <v>8</v>
      </c>
      <c r="AS23" s="14">
        <f t="shared" si="3"/>
        <v>12</v>
      </c>
      <c r="AT23" s="14">
        <f t="shared" si="4"/>
        <v>20</v>
      </c>
      <c r="AU23" s="14">
        <f t="shared" si="5"/>
        <v>8</v>
      </c>
      <c r="AV23" s="14">
        <f t="shared" si="6"/>
        <v>12</v>
      </c>
      <c r="AW23" s="14">
        <f t="shared" si="7"/>
        <v>20</v>
      </c>
      <c r="AX23" s="14">
        <f t="shared" si="8"/>
        <v>0</v>
      </c>
      <c r="AY23" s="14">
        <f t="shared" si="9"/>
        <v>2366000</v>
      </c>
      <c r="AZ23" s="14">
        <f t="shared" si="10"/>
        <v>18590000</v>
      </c>
      <c r="BA23" s="14">
        <f t="shared" si="11"/>
        <v>38870000</v>
      </c>
      <c r="BB23" s="14">
        <f t="shared" si="19"/>
        <v>0</v>
      </c>
      <c r="BC23" s="14">
        <f t="shared" si="21"/>
        <v>0</v>
      </c>
      <c r="BD23" s="14">
        <f t="shared" si="21"/>
        <v>0</v>
      </c>
      <c r="BE23" s="14">
        <f t="shared" si="21"/>
        <v>0</v>
      </c>
      <c r="BF23" s="14">
        <f t="shared" si="21"/>
        <v>0</v>
      </c>
      <c r="BG23" s="14">
        <f t="shared" si="21"/>
        <v>2366000</v>
      </c>
      <c r="BH23" s="14">
        <f t="shared" si="21"/>
        <v>3718000</v>
      </c>
      <c r="BI23" s="14">
        <f t="shared" si="21"/>
        <v>5746000</v>
      </c>
      <c r="BJ23" s="14">
        <f t="shared" si="21"/>
        <v>9126000</v>
      </c>
      <c r="BK23" s="14">
        <f t="shared" si="21"/>
        <v>10478000</v>
      </c>
      <c r="BL23" s="14">
        <f t="shared" si="21"/>
        <v>12506000</v>
      </c>
      <c r="BM23" s="14">
        <f t="shared" si="21"/>
        <v>15886000</v>
      </c>
      <c r="BN23" s="14">
        <f t="shared" si="13"/>
        <v>59826000</v>
      </c>
    </row>
    <row r="24" spans="1:66" ht="19.95" customHeight="1" x14ac:dyDescent="0.3">
      <c r="A24" s="6">
        <f t="shared" si="20"/>
        <v>23</v>
      </c>
      <c r="B24" s="7" t="s">
        <v>940</v>
      </c>
      <c r="C24" s="17" t="s">
        <v>118</v>
      </c>
      <c r="D24" s="17" t="s">
        <v>119</v>
      </c>
      <c r="E24" s="17" t="s">
        <v>88</v>
      </c>
      <c r="F24" s="7" t="s">
        <v>25</v>
      </c>
      <c r="G24" s="17" t="s">
        <v>88</v>
      </c>
      <c r="H24" s="16" t="s">
        <v>26</v>
      </c>
      <c r="I24" s="8">
        <v>100</v>
      </c>
      <c r="J24" s="9">
        <v>202505</v>
      </c>
      <c r="K24" s="39">
        <v>169000</v>
      </c>
      <c r="L24" s="11">
        <f t="shared" si="0"/>
        <v>16900000</v>
      </c>
      <c r="M24" s="17" t="s">
        <v>99</v>
      </c>
      <c r="N24" s="17" t="s">
        <v>100</v>
      </c>
      <c r="O24" s="17" t="s">
        <v>40</v>
      </c>
      <c r="P24" s="17" t="s">
        <v>101</v>
      </c>
      <c r="Q24" s="27" t="s">
        <v>65</v>
      </c>
      <c r="R24" s="27"/>
      <c r="S24" s="27"/>
      <c r="T24" s="40"/>
      <c r="U24" s="27"/>
      <c r="V24" s="7" t="s">
        <v>32</v>
      </c>
      <c r="W24" s="7" t="s">
        <v>32</v>
      </c>
      <c r="X24" s="7" t="s">
        <v>32</v>
      </c>
      <c r="Y24" s="7" t="s">
        <v>32</v>
      </c>
      <c r="Z24" s="7" t="s">
        <v>32</v>
      </c>
      <c r="AA24" s="7" t="s">
        <v>32</v>
      </c>
      <c r="AB24" s="7" t="s">
        <v>32</v>
      </c>
      <c r="AC24" s="7" t="s">
        <v>32</v>
      </c>
      <c r="AD24" s="7" t="s">
        <v>32</v>
      </c>
      <c r="AE24" s="7" t="s">
        <v>32</v>
      </c>
      <c r="AF24" s="7" t="s">
        <v>32</v>
      </c>
      <c r="AG24" s="34" t="s">
        <v>120</v>
      </c>
      <c r="AH24" s="14">
        <f>0%</f>
        <v>0</v>
      </c>
      <c r="AI24" s="14">
        <f t="shared" si="14"/>
        <v>20</v>
      </c>
      <c r="AJ24" s="14">
        <f t="shared" si="15"/>
        <v>40</v>
      </c>
      <c r="AK24" s="14">
        <f t="shared" si="16"/>
        <v>40</v>
      </c>
      <c r="AL24" s="14">
        <v>0</v>
      </c>
      <c r="AM24" s="14">
        <v>0</v>
      </c>
      <c r="AN24" s="14">
        <f t="shared" si="17"/>
        <v>0</v>
      </c>
      <c r="AO24" s="14">
        <f t="shared" si="17"/>
        <v>0</v>
      </c>
      <c r="AP24" s="14">
        <f t="shared" si="18"/>
        <v>0</v>
      </c>
      <c r="AQ24" s="14">
        <f t="shared" si="1"/>
        <v>14</v>
      </c>
      <c r="AR24" s="14">
        <f t="shared" si="2"/>
        <v>8</v>
      </c>
      <c r="AS24" s="14">
        <f t="shared" si="3"/>
        <v>12</v>
      </c>
      <c r="AT24" s="14">
        <f t="shared" si="4"/>
        <v>20</v>
      </c>
      <c r="AU24" s="14">
        <f t="shared" si="5"/>
        <v>8</v>
      </c>
      <c r="AV24" s="14">
        <f t="shared" si="6"/>
        <v>12</v>
      </c>
      <c r="AW24" s="14">
        <f t="shared" si="7"/>
        <v>20</v>
      </c>
      <c r="AX24" s="14">
        <f t="shared" si="8"/>
        <v>0</v>
      </c>
      <c r="AY24" s="14">
        <f t="shared" si="9"/>
        <v>2366000</v>
      </c>
      <c r="AZ24" s="14">
        <f t="shared" si="10"/>
        <v>18590000</v>
      </c>
      <c r="BA24" s="14">
        <f t="shared" si="11"/>
        <v>38870000</v>
      </c>
      <c r="BB24" s="14">
        <f t="shared" si="19"/>
        <v>0</v>
      </c>
      <c r="BC24" s="14">
        <f t="shared" si="21"/>
        <v>0</v>
      </c>
      <c r="BD24" s="14">
        <f t="shared" si="21"/>
        <v>0</v>
      </c>
      <c r="BE24" s="14">
        <f t="shared" si="21"/>
        <v>0</v>
      </c>
      <c r="BF24" s="14">
        <f t="shared" si="21"/>
        <v>0</v>
      </c>
      <c r="BG24" s="14">
        <f t="shared" si="21"/>
        <v>2366000</v>
      </c>
      <c r="BH24" s="14">
        <f t="shared" si="21"/>
        <v>3718000</v>
      </c>
      <c r="BI24" s="14">
        <f t="shared" si="21"/>
        <v>5746000</v>
      </c>
      <c r="BJ24" s="14">
        <f t="shared" si="21"/>
        <v>9126000</v>
      </c>
      <c r="BK24" s="14">
        <f t="shared" si="21"/>
        <v>10478000</v>
      </c>
      <c r="BL24" s="14">
        <f t="shared" si="21"/>
        <v>12506000</v>
      </c>
      <c r="BM24" s="14">
        <f t="shared" si="21"/>
        <v>15886000</v>
      </c>
      <c r="BN24" s="14">
        <f t="shared" si="13"/>
        <v>59826000</v>
      </c>
    </row>
    <row r="25" spans="1:66" ht="19.95" customHeight="1" x14ac:dyDescent="0.3">
      <c r="A25" s="6">
        <f t="shared" si="20"/>
        <v>24</v>
      </c>
      <c r="B25" s="7" t="s">
        <v>940</v>
      </c>
      <c r="C25" s="17" t="s">
        <v>121</v>
      </c>
      <c r="D25" s="17" t="s">
        <v>122</v>
      </c>
      <c r="E25" s="17" t="s">
        <v>88</v>
      </c>
      <c r="F25" s="7" t="s">
        <v>25</v>
      </c>
      <c r="G25" s="17" t="s">
        <v>88</v>
      </c>
      <c r="H25" s="16" t="s">
        <v>26</v>
      </c>
      <c r="I25" s="8">
        <v>100</v>
      </c>
      <c r="J25" s="9">
        <v>202505</v>
      </c>
      <c r="K25" s="39">
        <v>169000</v>
      </c>
      <c r="L25" s="11">
        <f t="shared" si="0"/>
        <v>16900000</v>
      </c>
      <c r="M25" s="17" t="s">
        <v>99</v>
      </c>
      <c r="N25" s="17" t="s">
        <v>100</v>
      </c>
      <c r="O25" s="17" t="s">
        <v>40</v>
      </c>
      <c r="P25" s="17" t="s">
        <v>101</v>
      </c>
      <c r="Q25" s="27" t="s">
        <v>65</v>
      </c>
      <c r="R25" s="17"/>
      <c r="S25" s="17"/>
      <c r="T25" s="42"/>
      <c r="U25" s="17"/>
      <c r="V25" s="7" t="s">
        <v>32</v>
      </c>
      <c r="W25" s="7" t="s">
        <v>32</v>
      </c>
      <c r="X25" s="7" t="s">
        <v>32</v>
      </c>
      <c r="Y25" s="7" t="s">
        <v>32</v>
      </c>
      <c r="Z25" s="7" t="s">
        <v>32</v>
      </c>
      <c r="AA25" s="7" t="s">
        <v>32</v>
      </c>
      <c r="AB25" s="7" t="s">
        <v>32</v>
      </c>
      <c r="AC25" s="7" t="s">
        <v>32</v>
      </c>
      <c r="AD25" s="7" t="s">
        <v>32</v>
      </c>
      <c r="AE25" s="7" t="s">
        <v>32</v>
      </c>
      <c r="AF25" s="7" t="s">
        <v>32</v>
      </c>
      <c r="AG25" s="34" t="s">
        <v>117</v>
      </c>
      <c r="AH25" s="14">
        <f>0%</f>
        <v>0</v>
      </c>
      <c r="AI25" s="14">
        <f t="shared" si="14"/>
        <v>20</v>
      </c>
      <c r="AJ25" s="14">
        <f t="shared" si="15"/>
        <v>40</v>
      </c>
      <c r="AK25" s="14">
        <f t="shared" si="16"/>
        <v>40</v>
      </c>
      <c r="AL25" s="14">
        <v>0</v>
      </c>
      <c r="AM25" s="14">
        <v>0</v>
      </c>
      <c r="AN25" s="14">
        <f t="shared" si="17"/>
        <v>0</v>
      </c>
      <c r="AO25" s="14">
        <f t="shared" si="17"/>
        <v>0</v>
      </c>
      <c r="AP25" s="14">
        <f t="shared" si="18"/>
        <v>0</v>
      </c>
      <c r="AQ25" s="14">
        <f t="shared" si="1"/>
        <v>14</v>
      </c>
      <c r="AR25" s="14">
        <f t="shared" si="2"/>
        <v>8</v>
      </c>
      <c r="AS25" s="14">
        <f t="shared" si="3"/>
        <v>12</v>
      </c>
      <c r="AT25" s="14">
        <f t="shared" si="4"/>
        <v>20</v>
      </c>
      <c r="AU25" s="14">
        <f t="shared" si="5"/>
        <v>8</v>
      </c>
      <c r="AV25" s="14">
        <f t="shared" si="6"/>
        <v>12</v>
      </c>
      <c r="AW25" s="14">
        <f t="shared" si="7"/>
        <v>20</v>
      </c>
      <c r="AX25" s="14">
        <f t="shared" si="8"/>
        <v>0</v>
      </c>
      <c r="AY25" s="14">
        <f t="shared" si="9"/>
        <v>2366000</v>
      </c>
      <c r="AZ25" s="14">
        <f t="shared" si="10"/>
        <v>18590000</v>
      </c>
      <c r="BA25" s="14">
        <f t="shared" si="11"/>
        <v>38870000</v>
      </c>
      <c r="BB25" s="14">
        <f t="shared" si="19"/>
        <v>0</v>
      </c>
      <c r="BC25" s="14">
        <f t="shared" si="21"/>
        <v>0</v>
      </c>
      <c r="BD25" s="14">
        <f t="shared" si="21"/>
        <v>0</v>
      </c>
      <c r="BE25" s="14">
        <f t="shared" si="21"/>
        <v>0</v>
      </c>
      <c r="BF25" s="14">
        <f t="shared" si="21"/>
        <v>0</v>
      </c>
      <c r="BG25" s="14">
        <f t="shared" si="21"/>
        <v>2366000</v>
      </c>
      <c r="BH25" s="14">
        <f t="shared" si="21"/>
        <v>3718000</v>
      </c>
      <c r="BI25" s="14">
        <f t="shared" si="21"/>
        <v>5746000</v>
      </c>
      <c r="BJ25" s="14">
        <f t="shared" si="21"/>
        <v>9126000</v>
      </c>
      <c r="BK25" s="14">
        <f t="shared" si="21"/>
        <v>10478000</v>
      </c>
      <c r="BL25" s="14">
        <f t="shared" si="21"/>
        <v>12506000</v>
      </c>
      <c r="BM25" s="14">
        <f t="shared" si="21"/>
        <v>15886000</v>
      </c>
      <c r="BN25" s="14">
        <f t="shared" si="13"/>
        <v>59826000</v>
      </c>
    </row>
    <row r="26" spans="1:66" ht="19.95" customHeight="1" x14ac:dyDescent="0.3">
      <c r="A26" s="6">
        <f t="shared" si="20"/>
        <v>25</v>
      </c>
      <c r="B26" s="17" t="s">
        <v>940</v>
      </c>
      <c r="C26" s="17" t="s">
        <v>123</v>
      </c>
      <c r="D26" s="17" t="s">
        <v>124</v>
      </c>
      <c r="E26" s="17" t="s">
        <v>24</v>
      </c>
      <c r="F26" s="7" t="s">
        <v>25</v>
      </c>
      <c r="G26" s="17" t="s">
        <v>24</v>
      </c>
      <c r="H26" s="17" t="s">
        <v>26</v>
      </c>
      <c r="I26" s="8">
        <v>100</v>
      </c>
      <c r="J26" s="9">
        <v>202505</v>
      </c>
      <c r="K26" s="10">
        <v>200000</v>
      </c>
      <c r="L26" s="11">
        <f t="shared" si="0"/>
        <v>20000000</v>
      </c>
      <c r="M26" s="17" t="s">
        <v>99</v>
      </c>
      <c r="N26" s="17" t="s">
        <v>100</v>
      </c>
      <c r="O26" s="17" t="s">
        <v>40</v>
      </c>
      <c r="P26" s="17" t="s">
        <v>101</v>
      </c>
      <c r="Q26" s="7" t="s">
        <v>31</v>
      </c>
      <c r="R26" s="17"/>
      <c r="S26" s="17"/>
      <c r="T26" s="43"/>
      <c r="U26" s="17"/>
      <c r="V26" s="17" t="s">
        <v>47</v>
      </c>
      <c r="W26" s="17"/>
      <c r="X26" s="17"/>
      <c r="Y26" s="7" t="s">
        <v>47</v>
      </c>
      <c r="Z26" s="7" t="s">
        <v>47</v>
      </c>
      <c r="AA26" s="7" t="s">
        <v>47</v>
      </c>
      <c r="AB26" s="7" t="s">
        <v>47</v>
      </c>
      <c r="AC26" s="7" t="s">
        <v>34</v>
      </c>
      <c r="AD26" s="7" t="s">
        <v>34</v>
      </c>
      <c r="AE26" s="7" t="s">
        <v>34</v>
      </c>
      <c r="AF26" s="7" t="s">
        <v>34</v>
      </c>
      <c r="AG26" s="34" t="s">
        <v>125</v>
      </c>
      <c r="AH26" s="14">
        <f>0%</f>
        <v>0</v>
      </c>
      <c r="AI26" s="14">
        <f t="shared" si="14"/>
        <v>20</v>
      </c>
      <c r="AJ26" s="14">
        <f t="shared" si="15"/>
        <v>40</v>
      </c>
      <c r="AK26" s="14">
        <f t="shared" si="16"/>
        <v>40</v>
      </c>
      <c r="AL26" s="14">
        <v>0</v>
      </c>
      <c r="AM26" s="14">
        <v>0</v>
      </c>
      <c r="AN26" s="14">
        <f t="shared" si="17"/>
        <v>0</v>
      </c>
      <c r="AO26" s="14">
        <f t="shared" si="17"/>
        <v>0</v>
      </c>
      <c r="AP26" s="14">
        <f t="shared" si="18"/>
        <v>0</v>
      </c>
      <c r="AQ26" s="14">
        <f t="shared" si="1"/>
        <v>14</v>
      </c>
      <c r="AR26" s="14">
        <f t="shared" si="2"/>
        <v>8</v>
      </c>
      <c r="AS26" s="14">
        <f t="shared" si="3"/>
        <v>12</v>
      </c>
      <c r="AT26" s="14">
        <f t="shared" si="4"/>
        <v>20</v>
      </c>
      <c r="AU26" s="14">
        <f t="shared" si="5"/>
        <v>8</v>
      </c>
      <c r="AV26" s="14">
        <f t="shared" si="6"/>
        <v>12</v>
      </c>
      <c r="AW26" s="14">
        <f t="shared" si="7"/>
        <v>20</v>
      </c>
      <c r="AX26" s="14">
        <f t="shared" si="8"/>
        <v>0</v>
      </c>
      <c r="AY26" s="14">
        <f t="shared" si="9"/>
        <v>2800000</v>
      </c>
      <c r="AZ26" s="14">
        <f t="shared" si="10"/>
        <v>22000000</v>
      </c>
      <c r="BA26" s="14">
        <f t="shared" si="11"/>
        <v>46000000</v>
      </c>
      <c r="BB26" s="14">
        <f t="shared" si="19"/>
        <v>0</v>
      </c>
      <c r="BC26" s="14">
        <f t="shared" si="21"/>
        <v>0</v>
      </c>
      <c r="BD26" s="14">
        <f t="shared" si="21"/>
        <v>0</v>
      </c>
      <c r="BE26" s="14">
        <f t="shared" si="21"/>
        <v>0</v>
      </c>
      <c r="BF26" s="14">
        <f t="shared" si="21"/>
        <v>0</v>
      </c>
      <c r="BG26" s="14">
        <f t="shared" si="21"/>
        <v>2800000</v>
      </c>
      <c r="BH26" s="14">
        <f t="shared" si="21"/>
        <v>4400000</v>
      </c>
      <c r="BI26" s="14">
        <f t="shared" si="21"/>
        <v>6800000</v>
      </c>
      <c r="BJ26" s="14">
        <f t="shared" si="21"/>
        <v>10800000</v>
      </c>
      <c r="BK26" s="14">
        <f t="shared" si="21"/>
        <v>12400000</v>
      </c>
      <c r="BL26" s="14">
        <f t="shared" si="21"/>
        <v>14800000</v>
      </c>
      <c r="BM26" s="14">
        <f t="shared" si="21"/>
        <v>18800000</v>
      </c>
      <c r="BN26" s="14">
        <f t="shared" si="13"/>
        <v>70800000</v>
      </c>
    </row>
    <row r="27" spans="1:66" ht="19.95" customHeight="1" x14ac:dyDescent="0.3">
      <c r="A27" s="6">
        <f t="shared" si="20"/>
        <v>26</v>
      </c>
      <c r="B27" s="17" t="s">
        <v>940</v>
      </c>
      <c r="C27" s="17" t="s">
        <v>126</v>
      </c>
      <c r="D27" s="17" t="s">
        <v>127</v>
      </c>
      <c r="E27" s="17" t="s">
        <v>24</v>
      </c>
      <c r="F27" s="7" t="s">
        <v>25</v>
      </c>
      <c r="G27" s="17" t="s">
        <v>24</v>
      </c>
      <c r="H27" s="17" t="s">
        <v>26</v>
      </c>
      <c r="I27" s="8">
        <v>100</v>
      </c>
      <c r="J27" s="9">
        <v>202505</v>
      </c>
      <c r="K27" s="10">
        <v>200000</v>
      </c>
      <c r="L27" s="11">
        <f t="shared" si="0"/>
        <v>20000000</v>
      </c>
      <c r="M27" s="17" t="s">
        <v>99</v>
      </c>
      <c r="N27" s="17" t="s">
        <v>100</v>
      </c>
      <c r="O27" s="17" t="s">
        <v>40</v>
      </c>
      <c r="P27" s="17" t="s">
        <v>101</v>
      </c>
      <c r="Q27" s="27" t="s">
        <v>65</v>
      </c>
      <c r="R27" s="17"/>
      <c r="S27" s="17"/>
      <c r="T27" s="44"/>
      <c r="U27" s="17"/>
      <c r="V27" s="17" t="s">
        <v>32</v>
      </c>
      <c r="W27" s="17"/>
      <c r="X27" s="17"/>
      <c r="Y27" s="17" t="s">
        <v>32</v>
      </c>
      <c r="Z27" s="17" t="s">
        <v>32</v>
      </c>
      <c r="AA27" s="7" t="s">
        <v>32</v>
      </c>
      <c r="AB27" s="7" t="s">
        <v>32</v>
      </c>
      <c r="AC27" s="7" t="s">
        <v>32</v>
      </c>
      <c r="AD27" s="7" t="s">
        <v>32</v>
      </c>
      <c r="AE27" s="7" t="s">
        <v>32</v>
      </c>
      <c r="AF27" s="7" t="s">
        <v>32</v>
      </c>
      <c r="AG27" s="38" t="s">
        <v>128</v>
      </c>
      <c r="AH27" s="14">
        <f>0%</f>
        <v>0</v>
      </c>
      <c r="AI27" s="14">
        <f t="shared" si="14"/>
        <v>20</v>
      </c>
      <c r="AJ27" s="14">
        <f t="shared" si="15"/>
        <v>40</v>
      </c>
      <c r="AK27" s="14">
        <f t="shared" si="16"/>
        <v>40</v>
      </c>
      <c r="AL27" s="14">
        <v>0</v>
      </c>
      <c r="AM27" s="14">
        <v>0</v>
      </c>
      <c r="AN27" s="14">
        <f t="shared" si="17"/>
        <v>0</v>
      </c>
      <c r="AO27" s="14">
        <f t="shared" si="17"/>
        <v>0</v>
      </c>
      <c r="AP27" s="14">
        <f t="shared" si="18"/>
        <v>0</v>
      </c>
      <c r="AQ27" s="14">
        <f t="shared" si="1"/>
        <v>14</v>
      </c>
      <c r="AR27" s="14">
        <f t="shared" si="2"/>
        <v>8</v>
      </c>
      <c r="AS27" s="14">
        <f t="shared" si="3"/>
        <v>12</v>
      </c>
      <c r="AT27" s="14">
        <f t="shared" si="4"/>
        <v>20</v>
      </c>
      <c r="AU27" s="14">
        <f t="shared" si="5"/>
        <v>8</v>
      </c>
      <c r="AV27" s="14">
        <f t="shared" si="6"/>
        <v>12</v>
      </c>
      <c r="AW27" s="14">
        <f t="shared" si="7"/>
        <v>20</v>
      </c>
      <c r="AX27" s="14">
        <f t="shared" si="8"/>
        <v>0</v>
      </c>
      <c r="AY27" s="14">
        <f t="shared" si="9"/>
        <v>2800000</v>
      </c>
      <c r="AZ27" s="14">
        <f t="shared" si="10"/>
        <v>22000000</v>
      </c>
      <c r="BA27" s="14">
        <f t="shared" si="11"/>
        <v>46000000</v>
      </c>
      <c r="BB27" s="14">
        <f t="shared" si="19"/>
        <v>0</v>
      </c>
      <c r="BC27" s="14">
        <f t="shared" si="21"/>
        <v>0</v>
      </c>
      <c r="BD27" s="14">
        <f t="shared" si="21"/>
        <v>0</v>
      </c>
      <c r="BE27" s="14">
        <f t="shared" si="21"/>
        <v>0</v>
      </c>
      <c r="BF27" s="14">
        <f t="shared" si="21"/>
        <v>0</v>
      </c>
      <c r="BG27" s="14">
        <f t="shared" si="21"/>
        <v>2800000</v>
      </c>
      <c r="BH27" s="14">
        <f t="shared" si="21"/>
        <v>4400000</v>
      </c>
      <c r="BI27" s="14">
        <f t="shared" si="21"/>
        <v>6800000</v>
      </c>
      <c r="BJ27" s="14">
        <f t="shared" si="21"/>
        <v>10800000</v>
      </c>
      <c r="BK27" s="14">
        <f t="shared" si="21"/>
        <v>12400000</v>
      </c>
      <c r="BL27" s="14">
        <f t="shared" si="21"/>
        <v>14800000</v>
      </c>
      <c r="BM27" s="14">
        <f t="shared" si="21"/>
        <v>18800000</v>
      </c>
      <c r="BN27" s="14">
        <f t="shared" si="13"/>
        <v>70800000</v>
      </c>
    </row>
    <row r="28" spans="1:66" ht="19.95" customHeight="1" x14ac:dyDescent="0.3">
      <c r="A28" s="6">
        <f t="shared" si="20"/>
        <v>27</v>
      </c>
      <c r="B28" s="27" t="s">
        <v>940</v>
      </c>
      <c r="C28" s="27" t="s">
        <v>129</v>
      </c>
      <c r="D28" s="27" t="s">
        <v>129</v>
      </c>
      <c r="E28" s="17" t="s">
        <v>24</v>
      </c>
      <c r="F28" s="7" t="s">
        <v>25</v>
      </c>
      <c r="G28" s="17" t="s">
        <v>24</v>
      </c>
      <c r="H28" s="27" t="s">
        <v>26</v>
      </c>
      <c r="I28" s="8">
        <v>100</v>
      </c>
      <c r="J28" s="9">
        <v>202505</v>
      </c>
      <c r="K28" s="10">
        <v>200000</v>
      </c>
      <c r="L28" s="11">
        <f t="shared" si="0"/>
        <v>20000000</v>
      </c>
      <c r="M28" s="27" t="s">
        <v>99</v>
      </c>
      <c r="N28" s="27" t="s">
        <v>105</v>
      </c>
      <c r="O28" s="27" t="s">
        <v>130</v>
      </c>
      <c r="P28" s="27" t="s">
        <v>131</v>
      </c>
      <c r="Q28" s="27" t="s">
        <v>65</v>
      </c>
      <c r="R28" s="27"/>
      <c r="S28" s="27"/>
      <c r="T28" s="32"/>
      <c r="U28" s="27"/>
      <c r="V28" s="27" t="s">
        <v>32</v>
      </c>
      <c r="W28" s="27"/>
      <c r="X28" s="27" t="s">
        <v>32</v>
      </c>
      <c r="Y28" s="27" t="s">
        <v>32</v>
      </c>
      <c r="Z28" s="27" t="s">
        <v>32</v>
      </c>
      <c r="AA28" s="7" t="s">
        <v>32</v>
      </c>
      <c r="AB28" s="7" t="s">
        <v>32</v>
      </c>
      <c r="AC28" s="7" t="s">
        <v>32</v>
      </c>
      <c r="AD28" s="7" t="s">
        <v>32</v>
      </c>
      <c r="AE28" s="7" t="s">
        <v>32</v>
      </c>
      <c r="AF28" s="7" t="s">
        <v>32</v>
      </c>
      <c r="AG28" s="34" t="s">
        <v>132</v>
      </c>
      <c r="AH28" s="14">
        <f>0%</f>
        <v>0</v>
      </c>
      <c r="AI28" s="14">
        <f t="shared" si="14"/>
        <v>20</v>
      </c>
      <c r="AJ28" s="14">
        <f t="shared" si="15"/>
        <v>40</v>
      </c>
      <c r="AK28" s="14">
        <f t="shared" si="16"/>
        <v>40</v>
      </c>
      <c r="AL28" s="14">
        <v>0</v>
      </c>
      <c r="AM28" s="14">
        <v>0</v>
      </c>
      <c r="AN28" s="14">
        <f t="shared" si="17"/>
        <v>0</v>
      </c>
      <c r="AO28" s="14">
        <f t="shared" si="17"/>
        <v>0</v>
      </c>
      <c r="AP28" s="14">
        <f t="shared" si="18"/>
        <v>0</v>
      </c>
      <c r="AQ28" s="14">
        <f t="shared" si="1"/>
        <v>14</v>
      </c>
      <c r="AR28" s="14">
        <f t="shared" si="2"/>
        <v>8</v>
      </c>
      <c r="AS28" s="14">
        <f t="shared" si="3"/>
        <v>12</v>
      </c>
      <c r="AT28" s="14">
        <f t="shared" si="4"/>
        <v>20</v>
      </c>
      <c r="AU28" s="14">
        <f t="shared" si="5"/>
        <v>8</v>
      </c>
      <c r="AV28" s="14">
        <f t="shared" si="6"/>
        <v>12</v>
      </c>
      <c r="AW28" s="14">
        <f t="shared" si="7"/>
        <v>20</v>
      </c>
      <c r="AX28" s="14">
        <f t="shared" si="8"/>
        <v>0</v>
      </c>
      <c r="AY28" s="14">
        <f t="shared" si="9"/>
        <v>2800000</v>
      </c>
      <c r="AZ28" s="14">
        <f t="shared" si="10"/>
        <v>22000000</v>
      </c>
      <c r="BA28" s="14">
        <f t="shared" si="11"/>
        <v>46000000</v>
      </c>
      <c r="BB28" s="14">
        <f t="shared" si="19"/>
        <v>0</v>
      </c>
      <c r="BC28" s="14">
        <f t="shared" si="21"/>
        <v>0</v>
      </c>
      <c r="BD28" s="14">
        <f t="shared" si="21"/>
        <v>0</v>
      </c>
      <c r="BE28" s="14">
        <f t="shared" si="21"/>
        <v>0</v>
      </c>
      <c r="BF28" s="14">
        <f t="shared" si="21"/>
        <v>0</v>
      </c>
      <c r="BG28" s="14">
        <f t="shared" si="21"/>
        <v>2800000</v>
      </c>
      <c r="BH28" s="14">
        <f t="shared" si="21"/>
        <v>4400000</v>
      </c>
      <c r="BI28" s="14">
        <f t="shared" si="21"/>
        <v>6800000</v>
      </c>
      <c r="BJ28" s="14">
        <f t="shared" si="21"/>
        <v>10800000</v>
      </c>
      <c r="BK28" s="14">
        <f t="shared" si="21"/>
        <v>12400000</v>
      </c>
      <c r="BL28" s="14">
        <f t="shared" si="21"/>
        <v>14800000</v>
      </c>
      <c r="BM28" s="14">
        <f t="shared" si="21"/>
        <v>18800000</v>
      </c>
      <c r="BN28" s="14">
        <f t="shared" si="13"/>
        <v>70800000</v>
      </c>
    </row>
    <row r="29" spans="1:66" ht="19.95" customHeight="1" x14ac:dyDescent="0.3">
      <c r="A29" s="6">
        <f t="shared" si="20"/>
        <v>28</v>
      </c>
      <c r="B29" s="16" t="s">
        <v>940</v>
      </c>
      <c r="C29" s="16" t="s">
        <v>133</v>
      </c>
      <c r="D29" s="16" t="s">
        <v>134</v>
      </c>
      <c r="E29" s="16" t="s">
        <v>135</v>
      </c>
      <c r="F29" s="7" t="s">
        <v>25</v>
      </c>
      <c r="G29" s="16" t="s">
        <v>88</v>
      </c>
      <c r="H29" s="16" t="s">
        <v>26</v>
      </c>
      <c r="I29" s="8">
        <v>100</v>
      </c>
      <c r="J29" s="9">
        <v>202505</v>
      </c>
      <c r="K29" s="18">
        <v>200000</v>
      </c>
      <c r="L29" s="11">
        <f t="shared" si="0"/>
        <v>20000000</v>
      </c>
      <c r="M29" s="16" t="s">
        <v>136</v>
      </c>
      <c r="N29" s="16" t="s">
        <v>137</v>
      </c>
      <c r="O29" s="16" t="s">
        <v>29</v>
      </c>
      <c r="P29" s="16" t="s">
        <v>138</v>
      </c>
      <c r="Q29" s="7" t="s">
        <v>31</v>
      </c>
      <c r="R29" s="7" t="s">
        <v>113</v>
      </c>
      <c r="S29" s="7" t="s">
        <v>32</v>
      </c>
      <c r="T29" s="29"/>
      <c r="U29" s="7" t="s">
        <v>32</v>
      </c>
      <c r="V29" s="7" t="s">
        <v>32</v>
      </c>
      <c r="W29" s="7" t="s">
        <v>32</v>
      </c>
      <c r="X29" s="7" t="s">
        <v>47</v>
      </c>
      <c r="Y29" s="7" t="s">
        <v>47</v>
      </c>
      <c r="Z29" s="7" t="s">
        <v>47</v>
      </c>
      <c r="AA29" s="7" t="s">
        <v>47</v>
      </c>
      <c r="AB29" s="7" t="s">
        <v>47</v>
      </c>
      <c r="AC29" s="7" t="s">
        <v>47</v>
      </c>
      <c r="AD29" s="7" t="s">
        <v>47</v>
      </c>
      <c r="AE29" s="7" t="s">
        <v>47</v>
      </c>
      <c r="AF29" s="7" t="s">
        <v>47</v>
      </c>
      <c r="AG29" s="30" t="s">
        <v>139</v>
      </c>
      <c r="AH29" s="14">
        <f>0%</f>
        <v>0</v>
      </c>
      <c r="AI29" s="14">
        <f t="shared" si="14"/>
        <v>20</v>
      </c>
      <c r="AJ29" s="14">
        <f t="shared" si="15"/>
        <v>40</v>
      </c>
      <c r="AK29" s="14">
        <f t="shared" si="16"/>
        <v>40</v>
      </c>
      <c r="AL29" s="14">
        <v>0</v>
      </c>
      <c r="AM29" s="14">
        <v>0</v>
      </c>
      <c r="AN29" s="14">
        <f t="shared" si="17"/>
        <v>0</v>
      </c>
      <c r="AO29" s="14">
        <f t="shared" si="17"/>
        <v>0</v>
      </c>
      <c r="AP29" s="14">
        <f t="shared" si="18"/>
        <v>0</v>
      </c>
      <c r="AQ29" s="14">
        <f t="shared" si="1"/>
        <v>14</v>
      </c>
      <c r="AR29" s="14">
        <f t="shared" si="2"/>
        <v>8</v>
      </c>
      <c r="AS29" s="14">
        <f t="shared" si="3"/>
        <v>12</v>
      </c>
      <c r="AT29" s="14">
        <f t="shared" si="4"/>
        <v>20</v>
      </c>
      <c r="AU29" s="14">
        <f t="shared" si="5"/>
        <v>8</v>
      </c>
      <c r="AV29" s="14">
        <f t="shared" si="6"/>
        <v>12</v>
      </c>
      <c r="AW29" s="14">
        <f t="shared" si="7"/>
        <v>20</v>
      </c>
      <c r="AX29" s="14">
        <f t="shared" si="8"/>
        <v>0</v>
      </c>
      <c r="AY29" s="14">
        <f t="shared" si="9"/>
        <v>2800000</v>
      </c>
      <c r="AZ29" s="14">
        <f t="shared" si="10"/>
        <v>22000000</v>
      </c>
      <c r="BA29" s="14">
        <f t="shared" si="11"/>
        <v>46000000</v>
      </c>
      <c r="BB29" s="14">
        <f t="shared" si="19"/>
        <v>0</v>
      </c>
      <c r="BC29" s="14">
        <f t="shared" si="21"/>
        <v>0</v>
      </c>
      <c r="BD29" s="14">
        <f t="shared" si="21"/>
        <v>0</v>
      </c>
      <c r="BE29" s="14">
        <f t="shared" si="21"/>
        <v>0</v>
      </c>
      <c r="BF29" s="14">
        <f t="shared" si="21"/>
        <v>0</v>
      </c>
      <c r="BG29" s="14">
        <f t="shared" si="21"/>
        <v>2800000</v>
      </c>
      <c r="BH29" s="14">
        <f t="shared" si="21"/>
        <v>4400000</v>
      </c>
      <c r="BI29" s="14">
        <f t="shared" si="21"/>
        <v>6800000</v>
      </c>
      <c r="BJ29" s="14">
        <f t="shared" si="21"/>
        <v>10800000</v>
      </c>
      <c r="BK29" s="14">
        <f t="shared" si="21"/>
        <v>12400000</v>
      </c>
      <c r="BL29" s="14">
        <f t="shared" si="21"/>
        <v>14800000</v>
      </c>
      <c r="BM29" s="14">
        <f t="shared" si="21"/>
        <v>18800000</v>
      </c>
      <c r="BN29" s="14">
        <f t="shared" si="13"/>
        <v>70800000</v>
      </c>
    </row>
    <row r="30" spans="1:66" ht="19.95" customHeight="1" x14ac:dyDescent="0.3">
      <c r="A30" s="6">
        <f t="shared" si="20"/>
        <v>29</v>
      </c>
      <c r="B30" s="16" t="s">
        <v>940</v>
      </c>
      <c r="C30" s="16" t="s">
        <v>140</v>
      </c>
      <c r="D30" s="16" t="s">
        <v>141</v>
      </c>
      <c r="E30" s="16" t="s">
        <v>142</v>
      </c>
      <c r="F30" s="7" t="s">
        <v>25</v>
      </c>
      <c r="G30" s="16" t="s">
        <v>88</v>
      </c>
      <c r="H30" s="16" t="s">
        <v>26</v>
      </c>
      <c r="I30" s="8">
        <v>50</v>
      </c>
      <c r="J30" s="9">
        <v>202505</v>
      </c>
      <c r="K30" s="18">
        <v>169000</v>
      </c>
      <c r="L30" s="11">
        <f t="shared" si="0"/>
        <v>8450000</v>
      </c>
      <c r="M30" s="16" t="s">
        <v>136</v>
      </c>
      <c r="N30" s="16" t="s">
        <v>143</v>
      </c>
      <c r="O30" s="16" t="s">
        <v>29</v>
      </c>
      <c r="P30" s="16" t="s">
        <v>144</v>
      </c>
      <c r="Q30" s="7" t="s">
        <v>31</v>
      </c>
      <c r="R30" s="27" t="s">
        <v>145</v>
      </c>
      <c r="S30" s="7" t="s">
        <v>47</v>
      </c>
      <c r="T30" s="29"/>
      <c r="U30" s="7" t="s">
        <v>33</v>
      </c>
      <c r="V30" s="7" t="s">
        <v>34</v>
      </c>
      <c r="W30" s="7" t="s">
        <v>34</v>
      </c>
      <c r="X30" s="7" t="s">
        <v>34</v>
      </c>
      <c r="Y30" s="7" t="s">
        <v>34</v>
      </c>
      <c r="Z30" s="7" t="s">
        <v>34</v>
      </c>
      <c r="AA30" s="7" t="s">
        <v>34</v>
      </c>
      <c r="AB30" s="7" t="s">
        <v>34</v>
      </c>
      <c r="AC30" s="7" t="s">
        <v>34</v>
      </c>
      <c r="AD30" s="7" t="s">
        <v>34</v>
      </c>
      <c r="AE30" s="7" t="s">
        <v>34</v>
      </c>
      <c r="AF30" s="7" t="s">
        <v>34</v>
      </c>
      <c r="AG30" s="30" t="s">
        <v>146</v>
      </c>
      <c r="AH30" s="14">
        <f>0%</f>
        <v>0</v>
      </c>
      <c r="AI30" s="14">
        <f t="shared" si="14"/>
        <v>10</v>
      </c>
      <c r="AJ30" s="14">
        <f t="shared" si="15"/>
        <v>20</v>
      </c>
      <c r="AK30" s="14">
        <f t="shared" si="16"/>
        <v>20</v>
      </c>
      <c r="AL30" s="14">
        <v>0</v>
      </c>
      <c r="AM30" s="14">
        <v>0</v>
      </c>
      <c r="AN30" s="14">
        <f t="shared" si="17"/>
        <v>0</v>
      </c>
      <c r="AO30" s="14">
        <f t="shared" si="17"/>
        <v>0</v>
      </c>
      <c r="AP30" s="14">
        <f t="shared" si="18"/>
        <v>0</v>
      </c>
      <c r="AQ30" s="14">
        <f t="shared" si="1"/>
        <v>7</v>
      </c>
      <c r="AR30" s="14">
        <f t="shared" si="2"/>
        <v>4</v>
      </c>
      <c r="AS30" s="14">
        <f t="shared" si="3"/>
        <v>6</v>
      </c>
      <c r="AT30" s="14">
        <f t="shared" si="4"/>
        <v>10</v>
      </c>
      <c r="AU30" s="14">
        <f t="shared" si="5"/>
        <v>4</v>
      </c>
      <c r="AV30" s="14">
        <f t="shared" si="6"/>
        <v>6</v>
      </c>
      <c r="AW30" s="14">
        <f t="shared" si="7"/>
        <v>10</v>
      </c>
      <c r="AX30" s="14">
        <f t="shared" si="8"/>
        <v>0</v>
      </c>
      <c r="AY30" s="14">
        <f t="shared" si="9"/>
        <v>1183000</v>
      </c>
      <c r="AZ30" s="14">
        <f t="shared" si="10"/>
        <v>9295000</v>
      </c>
      <c r="BA30" s="14">
        <f t="shared" si="11"/>
        <v>19435000</v>
      </c>
      <c r="BB30" s="14">
        <f t="shared" si="19"/>
        <v>0</v>
      </c>
      <c r="BC30" s="14">
        <f t="shared" si="21"/>
        <v>0</v>
      </c>
      <c r="BD30" s="14">
        <f t="shared" si="21"/>
        <v>0</v>
      </c>
      <c r="BE30" s="14">
        <f t="shared" si="21"/>
        <v>0</v>
      </c>
      <c r="BF30" s="14">
        <f t="shared" si="21"/>
        <v>0</v>
      </c>
      <c r="BG30" s="14">
        <f t="shared" si="21"/>
        <v>1183000</v>
      </c>
      <c r="BH30" s="14">
        <f t="shared" si="21"/>
        <v>1859000</v>
      </c>
      <c r="BI30" s="14">
        <f t="shared" si="21"/>
        <v>2873000</v>
      </c>
      <c r="BJ30" s="14">
        <f t="shared" si="21"/>
        <v>4563000</v>
      </c>
      <c r="BK30" s="14">
        <f t="shared" si="21"/>
        <v>5239000</v>
      </c>
      <c r="BL30" s="14">
        <f t="shared" si="21"/>
        <v>6253000</v>
      </c>
      <c r="BM30" s="14">
        <f t="shared" si="21"/>
        <v>7943000</v>
      </c>
      <c r="BN30" s="14">
        <f t="shared" si="13"/>
        <v>29913000</v>
      </c>
    </row>
    <row r="31" spans="1:66" ht="19.95" customHeight="1" x14ac:dyDescent="0.3">
      <c r="A31" s="6">
        <f t="shared" si="20"/>
        <v>30</v>
      </c>
      <c r="B31" s="16" t="s">
        <v>940</v>
      </c>
      <c r="C31" s="16" t="s">
        <v>147</v>
      </c>
      <c r="D31" s="16" t="s">
        <v>148</v>
      </c>
      <c r="E31" s="16" t="s">
        <v>88</v>
      </c>
      <c r="F31" s="7" t="s">
        <v>25</v>
      </c>
      <c r="G31" s="16" t="s">
        <v>24</v>
      </c>
      <c r="H31" s="16" t="s">
        <v>26</v>
      </c>
      <c r="I31" s="8">
        <v>500</v>
      </c>
      <c r="J31" s="9">
        <v>202505</v>
      </c>
      <c r="K31" s="18">
        <v>200000</v>
      </c>
      <c r="L31" s="11">
        <f t="shared" si="0"/>
        <v>100000000</v>
      </c>
      <c r="M31" s="16" t="s">
        <v>136</v>
      </c>
      <c r="N31" s="16" t="s">
        <v>149</v>
      </c>
      <c r="O31" s="16" t="s">
        <v>40</v>
      </c>
      <c r="P31" s="16" t="s">
        <v>150</v>
      </c>
      <c r="Q31" s="19" t="s">
        <v>31</v>
      </c>
      <c r="R31" s="7"/>
      <c r="S31" s="7" t="s">
        <v>33</v>
      </c>
      <c r="T31" s="29"/>
      <c r="U31" s="7" t="s">
        <v>33</v>
      </c>
      <c r="V31" s="7" t="s">
        <v>41</v>
      </c>
      <c r="W31" s="7" t="s">
        <v>41</v>
      </c>
      <c r="X31" s="7" t="s">
        <v>41</v>
      </c>
      <c r="Y31" s="7" t="s">
        <v>41</v>
      </c>
      <c r="Z31" s="7" t="s">
        <v>41</v>
      </c>
      <c r="AA31" s="7" t="s">
        <v>41</v>
      </c>
      <c r="AB31" s="7" t="s">
        <v>34</v>
      </c>
      <c r="AC31" s="7" t="s">
        <v>34</v>
      </c>
      <c r="AD31" s="7" t="s">
        <v>34</v>
      </c>
      <c r="AE31" s="7" t="s">
        <v>34</v>
      </c>
      <c r="AF31" s="19" t="s">
        <v>34</v>
      </c>
      <c r="AG31" s="30" t="s">
        <v>151</v>
      </c>
      <c r="AH31" s="14">
        <f>0%</f>
        <v>0</v>
      </c>
      <c r="AI31" s="14">
        <f t="shared" si="14"/>
        <v>100</v>
      </c>
      <c r="AJ31" s="14">
        <f t="shared" si="15"/>
        <v>200</v>
      </c>
      <c r="AK31" s="14">
        <f t="shared" si="16"/>
        <v>200</v>
      </c>
      <c r="AL31" s="14">
        <v>0</v>
      </c>
      <c r="AM31" s="14">
        <v>0</v>
      </c>
      <c r="AN31" s="14">
        <f t="shared" si="17"/>
        <v>0</v>
      </c>
      <c r="AO31" s="14">
        <f t="shared" si="17"/>
        <v>0</v>
      </c>
      <c r="AP31" s="14">
        <f t="shared" si="18"/>
        <v>0</v>
      </c>
      <c r="AQ31" s="14">
        <f t="shared" si="1"/>
        <v>70</v>
      </c>
      <c r="AR31" s="14">
        <f t="shared" si="2"/>
        <v>40</v>
      </c>
      <c r="AS31" s="14">
        <f t="shared" si="3"/>
        <v>60</v>
      </c>
      <c r="AT31" s="14">
        <f t="shared" si="4"/>
        <v>100</v>
      </c>
      <c r="AU31" s="14">
        <f t="shared" si="5"/>
        <v>40</v>
      </c>
      <c r="AV31" s="14">
        <f t="shared" si="6"/>
        <v>60</v>
      </c>
      <c r="AW31" s="14">
        <f t="shared" si="7"/>
        <v>100</v>
      </c>
      <c r="AX31" s="14">
        <f t="shared" si="8"/>
        <v>0</v>
      </c>
      <c r="AY31" s="14">
        <f t="shared" si="9"/>
        <v>14000000</v>
      </c>
      <c r="AZ31" s="14">
        <f t="shared" si="10"/>
        <v>110000000</v>
      </c>
      <c r="BA31" s="14">
        <f t="shared" si="11"/>
        <v>230000000</v>
      </c>
      <c r="BB31" s="14">
        <f t="shared" si="19"/>
        <v>0</v>
      </c>
      <c r="BC31" s="14">
        <f t="shared" si="21"/>
        <v>0</v>
      </c>
      <c r="BD31" s="14">
        <f t="shared" si="21"/>
        <v>0</v>
      </c>
      <c r="BE31" s="14">
        <f t="shared" si="21"/>
        <v>0</v>
      </c>
      <c r="BF31" s="14">
        <f t="shared" si="21"/>
        <v>0</v>
      </c>
      <c r="BG31" s="14">
        <f t="shared" si="21"/>
        <v>14000000</v>
      </c>
      <c r="BH31" s="14">
        <f t="shared" si="21"/>
        <v>22000000</v>
      </c>
      <c r="BI31" s="14">
        <f t="shared" si="21"/>
        <v>34000000</v>
      </c>
      <c r="BJ31" s="14">
        <f t="shared" si="21"/>
        <v>54000000</v>
      </c>
      <c r="BK31" s="14">
        <f t="shared" si="21"/>
        <v>62000000</v>
      </c>
      <c r="BL31" s="14">
        <f t="shared" si="21"/>
        <v>74000000</v>
      </c>
      <c r="BM31" s="14">
        <f t="shared" si="21"/>
        <v>94000000</v>
      </c>
      <c r="BN31" s="14">
        <f t="shared" si="13"/>
        <v>354000000</v>
      </c>
    </row>
    <row r="32" spans="1:66" ht="19.95" customHeight="1" x14ac:dyDescent="0.3">
      <c r="A32" s="6">
        <f t="shared" si="20"/>
        <v>31</v>
      </c>
      <c r="B32" s="16" t="s">
        <v>940</v>
      </c>
      <c r="C32" s="16" t="s">
        <v>152</v>
      </c>
      <c r="D32" s="16" t="s">
        <v>153</v>
      </c>
      <c r="E32" s="16" t="s">
        <v>24</v>
      </c>
      <c r="F32" s="7" t="s">
        <v>25</v>
      </c>
      <c r="G32" s="16" t="s">
        <v>24</v>
      </c>
      <c r="H32" s="16" t="s">
        <v>26</v>
      </c>
      <c r="I32" s="8">
        <v>100</v>
      </c>
      <c r="J32" s="9">
        <v>202505</v>
      </c>
      <c r="K32" s="18">
        <v>200000</v>
      </c>
      <c r="L32" s="11">
        <f t="shared" si="0"/>
        <v>20000000</v>
      </c>
      <c r="M32" s="16" t="s">
        <v>136</v>
      </c>
      <c r="N32" s="16" t="s">
        <v>143</v>
      </c>
      <c r="O32" s="16" t="s">
        <v>40</v>
      </c>
      <c r="P32" s="22" t="s">
        <v>154</v>
      </c>
      <c r="Q32" s="23" t="s">
        <v>46</v>
      </c>
      <c r="R32" s="24"/>
      <c r="S32" s="7"/>
      <c r="T32" s="29"/>
      <c r="U32" s="7" t="s">
        <v>47</v>
      </c>
      <c r="V32" s="7" t="s">
        <v>47</v>
      </c>
      <c r="W32" s="7" t="s">
        <v>47</v>
      </c>
      <c r="X32" s="7" t="s">
        <v>47</v>
      </c>
      <c r="Y32" s="7" t="s">
        <v>47</v>
      </c>
      <c r="Z32" s="7" t="s">
        <v>47</v>
      </c>
      <c r="AA32" s="7" t="s">
        <v>47</v>
      </c>
      <c r="AB32" s="7" t="s">
        <v>76</v>
      </c>
      <c r="AC32" s="7" t="s">
        <v>155</v>
      </c>
      <c r="AD32" s="7" t="s">
        <v>155</v>
      </c>
      <c r="AE32" s="25" t="s">
        <v>155</v>
      </c>
      <c r="AF32" s="23" t="s">
        <v>49</v>
      </c>
      <c r="AG32" s="26" t="s">
        <v>156</v>
      </c>
      <c r="AH32" s="14">
        <f>0%</f>
        <v>0</v>
      </c>
      <c r="AI32" s="14">
        <f t="shared" si="14"/>
        <v>20</v>
      </c>
      <c r="AJ32" s="14">
        <f t="shared" si="15"/>
        <v>40</v>
      </c>
      <c r="AK32" s="14">
        <f t="shared" si="16"/>
        <v>40</v>
      </c>
      <c r="AL32" s="14">
        <v>0</v>
      </c>
      <c r="AM32" s="14">
        <v>0</v>
      </c>
      <c r="AN32" s="14">
        <f t="shared" si="17"/>
        <v>0</v>
      </c>
      <c r="AO32" s="14">
        <f t="shared" si="17"/>
        <v>0</v>
      </c>
      <c r="AP32" s="14">
        <f t="shared" si="18"/>
        <v>0</v>
      </c>
      <c r="AQ32" s="14">
        <f t="shared" si="1"/>
        <v>14</v>
      </c>
      <c r="AR32" s="14">
        <f t="shared" si="2"/>
        <v>8</v>
      </c>
      <c r="AS32" s="14">
        <f t="shared" si="3"/>
        <v>12</v>
      </c>
      <c r="AT32" s="14">
        <f t="shared" si="4"/>
        <v>20</v>
      </c>
      <c r="AU32" s="14">
        <f t="shared" si="5"/>
        <v>8</v>
      </c>
      <c r="AV32" s="14">
        <f t="shared" si="6"/>
        <v>12</v>
      </c>
      <c r="AW32" s="14">
        <f t="shared" si="7"/>
        <v>20</v>
      </c>
      <c r="AX32" s="14">
        <f t="shared" si="8"/>
        <v>0</v>
      </c>
      <c r="AY32" s="14">
        <f t="shared" si="9"/>
        <v>2800000</v>
      </c>
      <c r="AZ32" s="14">
        <f t="shared" si="10"/>
        <v>22000000</v>
      </c>
      <c r="BA32" s="14">
        <f t="shared" si="11"/>
        <v>46000000</v>
      </c>
      <c r="BB32" s="14">
        <f t="shared" si="19"/>
        <v>0</v>
      </c>
      <c r="BC32" s="14">
        <f t="shared" si="21"/>
        <v>0</v>
      </c>
      <c r="BD32" s="14">
        <f t="shared" si="21"/>
        <v>0</v>
      </c>
      <c r="BE32" s="14">
        <f t="shared" si="21"/>
        <v>0</v>
      </c>
      <c r="BF32" s="14">
        <f t="shared" si="21"/>
        <v>0</v>
      </c>
      <c r="BG32" s="14">
        <f t="shared" si="21"/>
        <v>2800000</v>
      </c>
      <c r="BH32" s="14">
        <f t="shared" si="21"/>
        <v>4400000</v>
      </c>
      <c r="BI32" s="14">
        <f t="shared" si="21"/>
        <v>6800000</v>
      </c>
      <c r="BJ32" s="14">
        <f t="shared" si="21"/>
        <v>10800000</v>
      </c>
      <c r="BK32" s="14">
        <f t="shared" si="21"/>
        <v>12400000</v>
      </c>
      <c r="BL32" s="14">
        <f t="shared" si="21"/>
        <v>14800000</v>
      </c>
      <c r="BM32" s="14">
        <f t="shared" si="21"/>
        <v>18800000</v>
      </c>
      <c r="BN32" s="14">
        <f t="shared" si="13"/>
        <v>70800000</v>
      </c>
    </row>
    <row r="33" spans="1:66" ht="19.95" customHeight="1" x14ac:dyDescent="0.3">
      <c r="A33" s="6">
        <f t="shared" si="20"/>
        <v>32</v>
      </c>
      <c r="B33" s="16" t="s">
        <v>940</v>
      </c>
      <c r="C33" s="16" t="s">
        <v>157</v>
      </c>
      <c r="D33" s="16" t="s">
        <v>158</v>
      </c>
      <c r="E33" s="16" t="s">
        <v>159</v>
      </c>
      <c r="F33" s="7" t="s">
        <v>25</v>
      </c>
      <c r="G33" s="16" t="s">
        <v>24</v>
      </c>
      <c r="H33" s="16" t="s">
        <v>26</v>
      </c>
      <c r="I33" s="8">
        <v>50</v>
      </c>
      <c r="J33" s="9">
        <v>202505</v>
      </c>
      <c r="K33" s="18">
        <v>200000</v>
      </c>
      <c r="L33" s="11">
        <f t="shared" si="0"/>
        <v>10000000</v>
      </c>
      <c r="M33" s="16" t="s">
        <v>136</v>
      </c>
      <c r="N33" s="16" t="s">
        <v>160</v>
      </c>
      <c r="O33" s="16" t="s">
        <v>130</v>
      </c>
      <c r="P33" s="16" t="s">
        <v>150</v>
      </c>
      <c r="Q33" s="28" t="s">
        <v>31</v>
      </c>
      <c r="R33" s="7"/>
      <c r="S33" s="7" t="s">
        <v>33</v>
      </c>
      <c r="T33" s="29"/>
      <c r="U33" s="20" t="s">
        <v>33</v>
      </c>
      <c r="V33" s="7" t="s">
        <v>41</v>
      </c>
      <c r="W33" s="7" t="s">
        <v>41</v>
      </c>
      <c r="X33" s="7" t="s">
        <v>41</v>
      </c>
      <c r="Y33" s="7" t="s">
        <v>41</v>
      </c>
      <c r="Z33" s="7" t="s">
        <v>41</v>
      </c>
      <c r="AA33" s="7" t="s">
        <v>41</v>
      </c>
      <c r="AB33" s="7" t="s">
        <v>34</v>
      </c>
      <c r="AC33" s="7" t="s">
        <v>34</v>
      </c>
      <c r="AD33" s="7" t="s">
        <v>34</v>
      </c>
      <c r="AE33" s="7" t="s">
        <v>34</v>
      </c>
      <c r="AF33" s="28" t="s">
        <v>34</v>
      </c>
      <c r="AG33" s="30" t="s">
        <v>151</v>
      </c>
      <c r="AH33" s="14">
        <f>0%</f>
        <v>0</v>
      </c>
      <c r="AI33" s="14">
        <f t="shared" si="14"/>
        <v>10</v>
      </c>
      <c r="AJ33" s="14">
        <f t="shared" si="15"/>
        <v>20</v>
      </c>
      <c r="AK33" s="14">
        <f t="shared" si="16"/>
        <v>20</v>
      </c>
      <c r="AL33" s="14">
        <v>0</v>
      </c>
      <c r="AM33" s="14">
        <v>0</v>
      </c>
      <c r="AN33" s="14">
        <f t="shared" si="17"/>
        <v>0</v>
      </c>
      <c r="AO33" s="14">
        <f t="shared" si="17"/>
        <v>0</v>
      </c>
      <c r="AP33" s="14">
        <f t="shared" si="18"/>
        <v>0</v>
      </c>
      <c r="AQ33" s="14">
        <f t="shared" si="1"/>
        <v>7</v>
      </c>
      <c r="AR33" s="14">
        <f t="shared" si="2"/>
        <v>4</v>
      </c>
      <c r="AS33" s="14">
        <f t="shared" si="3"/>
        <v>6</v>
      </c>
      <c r="AT33" s="14">
        <f t="shared" si="4"/>
        <v>10</v>
      </c>
      <c r="AU33" s="14">
        <f t="shared" si="5"/>
        <v>4</v>
      </c>
      <c r="AV33" s="14">
        <f t="shared" si="6"/>
        <v>6</v>
      </c>
      <c r="AW33" s="14">
        <f t="shared" si="7"/>
        <v>10</v>
      </c>
      <c r="AX33" s="14">
        <f t="shared" si="8"/>
        <v>0</v>
      </c>
      <c r="AY33" s="14">
        <f t="shared" si="9"/>
        <v>1400000</v>
      </c>
      <c r="AZ33" s="14">
        <f t="shared" si="10"/>
        <v>11000000</v>
      </c>
      <c r="BA33" s="14">
        <f t="shared" si="11"/>
        <v>23000000</v>
      </c>
      <c r="BB33" s="14">
        <f t="shared" si="19"/>
        <v>0</v>
      </c>
      <c r="BC33" s="14">
        <f t="shared" si="21"/>
        <v>0</v>
      </c>
      <c r="BD33" s="14">
        <f t="shared" si="21"/>
        <v>0</v>
      </c>
      <c r="BE33" s="14">
        <f t="shared" si="21"/>
        <v>0</v>
      </c>
      <c r="BF33" s="14">
        <f t="shared" si="21"/>
        <v>0</v>
      </c>
      <c r="BG33" s="14">
        <f t="shared" si="21"/>
        <v>1400000</v>
      </c>
      <c r="BH33" s="14">
        <f t="shared" si="21"/>
        <v>2200000</v>
      </c>
      <c r="BI33" s="14">
        <f t="shared" si="21"/>
        <v>3400000</v>
      </c>
      <c r="BJ33" s="14">
        <f t="shared" si="21"/>
        <v>5400000</v>
      </c>
      <c r="BK33" s="14">
        <f t="shared" si="21"/>
        <v>6200000</v>
      </c>
      <c r="BL33" s="14">
        <f t="shared" si="21"/>
        <v>7400000</v>
      </c>
      <c r="BM33" s="14">
        <f t="shared" si="21"/>
        <v>9400000</v>
      </c>
      <c r="BN33" s="14">
        <f t="shared" si="13"/>
        <v>35400000</v>
      </c>
    </row>
    <row r="34" spans="1:66" ht="19.95" customHeight="1" x14ac:dyDescent="0.3">
      <c r="A34" s="6">
        <f t="shared" si="20"/>
        <v>33</v>
      </c>
      <c r="B34" s="16" t="s">
        <v>940</v>
      </c>
      <c r="C34" s="15" t="s">
        <v>161</v>
      </c>
      <c r="D34" s="15" t="s">
        <v>161</v>
      </c>
      <c r="E34" s="16" t="s">
        <v>159</v>
      </c>
      <c r="F34" s="7" t="s">
        <v>25</v>
      </c>
      <c r="G34" s="27" t="s">
        <v>88</v>
      </c>
      <c r="H34" s="16" t="s">
        <v>26</v>
      </c>
      <c r="I34" s="8">
        <v>25</v>
      </c>
      <c r="J34" s="9">
        <v>202505</v>
      </c>
      <c r="K34" s="39">
        <v>169000</v>
      </c>
      <c r="L34" s="11">
        <f t="shared" si="0"/>
        <v>4225000</v>
      </c>
      <c r="M34" s="16" t="s">
        <v>136</v>
      </c>
      <c r="N34" s="16" t="s">
        <v>143</v>
      </c>
      <c r="O34" s="16" t="s">
        <v>130</v>
      </c>
      <c r="P34" s="27" t="s">
        <v>154</v>
      </c>
      <c r="Q34" s="27" t="s">
        <v>65</v>
      </c>
      <c r="R34" s="27"/>
      <c r="S34" s="27"/>
      <c r="T34" s="32"/>
      <c r="U34" s="27"/>
      <c r="V34" s="27"/>
      <c r="W34" s="27"/>
      <c r="X34" s="7" t="s">
        <v>32</v>
      </c>
      <c r="Y34" s="7" t="s">
        <v>32</v>
      </c>
      <c r="Z34" s="7" t="s">
        <v>32</v>
      </c>
      <c r="AA34" s="7" t="s">
        <v>32</v>
      </c>
      <c r="AB34" s="7" t="s">
        <v>32</v>
      </c>
      <c r="AC34" s="7" t="s">
        <v>32</v>
      </c>
      <c r="AD34" s="7" t="s">
        <v>32</v>
      </c>
      <c r="AE34" s="7" t="s">
        <v>32</v>
      </c>
      <c r="AF34" s="7" t="s">
        <v>32</v>
      </c>
      <c r="AG34" s="30"/>
      <c r="AH34" s="14">
        <f>0%</f>
        <v>0</v>
      </c>
      <c r="AI34" s="14">
        <f t="shared" si="14"/>
        <v>5</v>
      </c>
      <c r="AJ34" s="14">
        <f t="shared" si="15"/>
        <v>10</v>
      </c>
      <c r="AK34" s="14">
        <f t="shared" si="16"/>
        <v>10</v>
      </c>
      <c r="AL34" s="14">
        <v>0</v>
      </c>
      <c r="AM34" s="14">
        <v>0</v>
      </c>
      <c r="AN34" s="14">
        <f t="shared" si="17"/>
        <v>0</v>
      </c>
      <c r="AO34" s="14">
        <f t="shared" si="17"/>
        <v>0</v>
      </c>
      <c r="AP34" s="14">
        <f t="shared" si="18"/>
        <v>0</v>
      </c>
      <c r="AQ34" s="14">
        <f t="shared" si="1"/>
        <v>3.5</v>
      </c>
      <c r="AR34" s="14">
        <f t="shared" si="2"/>
        <v>2</v>
      </c>
      <c r="AS34" s="14">
        <f t="shared" si="3"/>
        <v>3</v>
      </c>
      <c r="AT34" s="14">
        <f t="shared" si="4"/>
        <v>5</v>
      </c>
      <c r="AU34" s="14">
        <f t="shared" si="5"/>
        <v>2</v>
      </c>
      <c r="AV34" s="14">
        <f t="shared" si="6"/>
        <v>3</v>
      </c>
      <c r="AW34" s="14">
        <f t="shared" si="7"/>
        <v>5</v>
      </c>
      <c r="AX34" s="14">
        <f t="shared" si="8"/>
        <v>0</v>
      </c>
      <c r="AY34" s="14">
        <f t="shared" si="9"/>
        <v>591500</v>
      </c>
      <c r="AZ34" s="14">
        <f t="shared" si="10"/>
        <v>4647500</v>
      </c>
      <c r="BA34" s="14">
        <f t="shared" si="11"/>
        <v>9717500</v>
      </c>
      <c r="BB34" s="14">
        <f t="shared" si="19"/>
        <v>0</v>
      </c>
      <c r="BC34" s="14">
        <f t="shared" si="21"/>
        <v>0</v>
      </c>
      <c r="BD34" s="14">
        <f t="shared" si="21"/>
        <v>0</v>
      </c>
      <c r="BE34" s="14">
        <f t="shared" si="21"/>
        <v>0</v>
      </c>
      <c r="BF34" s="14">
        <f t="shared" si="21"/>
        <v>0</v>
      </c>
      <c r="BG34" s="14">
        <f t="shared" si="21"/>
        <v>591500</v>
      </c>
      <c r="BH34" s="14">
        <f t="shared" si="21"/>
        <v>929500</v>
      </c>
      <c r="BI34" s="14">
        <f t="shared" si="21"/>
        <v>1436500</v>
      </c>
      <c r="BJ34" s="14">
        <f t="shared" si="21"/>
        <v>2281500</v>
      </c>
      <c r="BK34" s="14">
        <f t="shared" si="21"/>
        <v>2619500</v>
      </c>
      <c r="BL34" s="14">
        <f t="shared" si="21"/>
        <v>3126500</v>
      </c>
      <c r="BM34" s="14">
        <f t="shared" si="21"/>
        <v>3971500</v>
      </c>
      <c r="BN34" s="14">
        <f t="shared" si="13"/>
        <v>14956500</v>
      </c>
    </row>
    <row r="35" spans="1:66" ht="19.95" customHeight="1" x14ac:dyDescent="0.3">
      <c r="A35" s="6">
        <f t="shared" si="20"/>
        <v>34</v>
      </c>
      <c r="B35" s="27" t="s">
        <v>940</v>
      </c>
      <c r="C35" s="27" t="s">
        <v>162</v>
      </c>
      <c r="D35" s="27" t="s">
        <v>163</v>
      </c>
      <c r="E35" s="27" t="s">
        <v>24</v>
      </c>
      <c r="F35" s="7" t="s">
        <v>25</v>
      </c>
      <c r="G35" s="7" t="s">
        <v>24</v>
      </c>
      <c r="H35" s="16" t="s">
        <v>26</v>
      </c>
      <c r="I35" s="8">
        <v>50</v>
      </c>
      <c r="J35" s="9">
        <v>202505</v>
      </c>
      <c r="K35" s="18">
        <v>200000</v>
      </c>
      <c r="L35" s="11">
        <f t="shared" si="0"/>
        <v>10000000</v>
      </c>
      <c r="M35" s="27" t="s">
        <v>136</v>
      </c>
      <c r="N35" s="27" t="s">
        <v>164</v>
      </c>
      <c r="O35" s="27" t="s">
        <v>130</v>
      </c>
      <c r="P35" s="27" t="s">
        <v>150</v>
      </c>
      <c r="Q35" s="19" t="s">
        <v>31</v>
      </c>
      <c r="R35" s="27"/>
      <c r="S35" s="27"/>
      <c r="T35" s="45"/>
      <c r="U35" s="27"/>
      <c r="V35" s="27"/>
      <c r="W35" s="27"/>
      <c r="X35" s="7" t="s">
        <v>32</v>
      </c>
      <c r="Y35" s="7" t="s">
        <v>32</v>
      </c>
      <c r="Z35" s="7" t="s">
        <v>82</v>
      </c>
      <c r="AA35" s="7" t="s">
        <v>82</v>
      </c>
      <c r="AB35" s="7" t="s">
        <v>47</v>
      </c>
      <c r="AC35" s="7" t="s">
        <v>47</v>
      </c>
      <c r="AD35" s="7" t="s">
        <v>47</v>
      </c>
      <c r="AE35" s="7" t="s">
        <v>47</v>
      </c>
      <c r="AF35" s="19" t="s">
        <v>47</v>
      </c>
      <c r="AG35" s="30" t="s">
        <v>165</v>
      </c>
      <c r="AH35" s="14">
        <f>0%</f>
        <v>0</v>
      </c>
      <c r="AI35" s="14">
        <f t="shared" si="14"/>
        <v>10</v>
      </c>
      <c r="AJ35" s="14">
        <f t="shared" si="15"/>
        <v>20</v>
      </c>
      <c r="AK35" s="14">
        <f t="shared" si="16"/>
        <v>20</v>
      </c>
      <c r="AL35" s="14">
        <v>0</v>
      </c>
      <c r="AM35" s="14">
        <v>0</v>
      </c>
      <c r="AN35" s="14">
        <f t="shared" si="17"/>
        <v>0</v>
      </c>
      <c r="AO35" s="14">
        <f t="shared" si="17"/>
        <v>0</v>
      </c>
      <c r="AP35" s="14">
        <f t="shared" si="18"/>
        <v>0</v>
      </c>
      <c r="AQ35" s="14">
        <f t="shared" si="1"/>
        <v>7</v>
      </c>
      <c r="AR35" s="14">
        <f t="shared" si="2"/>
        <v>4</v>
      </c>
      <c r="AS35" s="14">
        <f t="shared" si="3"/>
        <v>6</v>
      </c>
      <c r="AT35" s="14">
        <f t="shared" si="4"/>
        <v>10</v>
      </c>
      <c r="AU35" s="14">
        <f t="shared" si="5"/>
        <v>4</v>
      </c>
      <c r="AV35" s="14">
        <f t="shared" si="6"/>
        <v>6</v>
      </c>
      <c r="AW35" s="14">
        <f t="shared" si="7"/>
        <v>10</v>
      </c>
      <c r="AX35" s="14">
        <f t="shared" si="8"/>
        <v>0</v>
      </c>
      <c r="AY35" s="14">
        <f t="shared" si="9"/>
        <v>1400000</v>
      </c>
      <c r="AZ35" s="14">
        <f t="shared" si="10"/>
        <v>11000000</v>
      </c>
      <c r="BA35" s="14">
        <f t="shared" si="11"/>
        <v>23000000</v>
      </c>
      <c r="BB35" s="14">
        <f t="shared" si="19"/>
        <v>0</v>
      </c>
      <c r="BC35" s="14">
        <f t="shared" si="21"/>
        <v>0</v>
      </c>
      <c r="BD35" s="14">
        <f t="shared" si="21"/>
        <v>0</v>
      </c>
      <c r="BE35" s="14">
        <f t="shared" si="21"/>
        <v>0</v>
      </c>
      <c r="BF35" s="14">
        <f t="shared" si="21"/>
        <v>0</v>
      </c>
      <c r="BG35" s="14">
        <f t="shared" si="21"/>
        <v>1400000</v>
      </c>
      <c r="BH35" s="14">
        <f t="shared" si="21"/>
        <v>2200000</v>
      </c>
      <c r="BI35" s="14">
        <f t="shared" si="21"/>
        <v>3400000</v>
      </c>
      <c r="BJ35" s="14">
        <f t="shared" si="21"/>
        <v>5400000</v>
      </c>
      <c r="BK35" s="14">
        <f t="shared" si="21"/>
        <v>6200000</v>
      </c>
      <c r="BL35" s="14">
        <f t="shared" si="21"/>
        <v>7400000</v>
      </c>
      <c r="BM35" s="14">
        <f t="shared" si="21"/>
        <v>9400000</v>
      </c>
      <c r="BN35" s="14">
        <f t="shared" si="13"/>
        <v>35400000</v>
      </c>
    </row>
    <row r="36" spans="1:66" ht="19.95" customHeight="1" x14ac:dyDescent="0.3">
      <c r="A36" s="6">
        <f t="shared" si="20"/>
        <v>35</v>
      </c>
      <c r="B36" s="16" t="s">
        <v>940</v>
      </c>
      <c r="C36" s="16" t="s">
        <v>166</v>
      </c>
      <c r="D36" s="16" t="s">
        <v>167</v>
      </c>
      <c r="E36" s="16" t="s">
        <v>24</v>
      </c>
      <c r="F36" s="7" t="s">
        <v>25</v>
      </c>
      <c r="G36" s="16" t="s">
        <v>24</v>
      </c>
      <c r="H36" s="16" t="s">
        <v>26</v>
      </c>
      <c r="I36" s="8">
        <v>300</v>
      </c>
      <c r="J36" s="9">
        <v>202505</v>
      </c>
      <c r="K36" s="18">
        <v>169000</v>
      </c>
      <c r="L36" s="11">
        <f t="shared" si="0"/>
        <v>50700000</v>
      </c>
      <c r="M36" s="16" t="s">
        <v>168</v>
      </c>
      <c r="N36" s="16" t="s">
        <v>169</v>
      </c>
      <c r="O36" s="16" t="s">
        <v>29</v>
      </c>
      <c r="P36" s="46" t="s">
        <v>170</v>
      </c>
      <c r="Q36" s="23" t="s">
        <v>46</v>
      </c>
      <c r="R36" s="24" t="s">
        <v>171</v>
      </c>
      <c r="S36" s="7" t="s">
        <v>77</v>
      </c>
      <c r="T36" s="12"/>
      <c r="U36" s="7" t="s">
        <v>77</v>
      </c>
      <c r="V36" s="7" t="s">
        <v>49</v>
      </c>
      <c r="W36" s="7" t="s">
        <v>49</v>
      </c>
      <c r="X36" s="7" t="s">
        <v>49</v>
      </c>
      <c r="Y36" s="7" t="s">
        <v>49</v>
      </c>
      <c r="Z36" s="7" t="s">
        <v>49</v>
      </c>
      <c r="AA36" s="7" t="s">
        <v>49</v>
      </c>
      <c r="AB36" s="7" t="s">
        <v>172</v>
      </c>
      <c r="AC36" s="7" t="s">
        <v>172</v>
      </c>
      <c r="AD36" s="7" t="s">
        <v>172</v>
      </c>
      <c r="AE36" s="25" t="s">
        <v>172</v>
      </c>
      <c r="AF36" s="23" t="s">
        <v>172</v>
      </c>
      <c r="AG36" s="26" t="s">
        <v>173</v>
      </c>
      <c r="AH36" s="14">
        <f>0%</f>
        <v>0</v>
      </c>
      <c r="AI36" s="14">
        <f t="shared" si="14"/>
        <v>60</v>
      </c>
      <c r="AJ36" s="14">
        <f t="shared" si="15"/>
        <v>120</v>
      </c>
      <c r="AK36" s="14">
        <f t="shared" si="16"/>
        <v>120</v>
      </c>
      <c r="AL36" s="14">
        <v>0</v>
      </c>
      <c r="AM36" s="14">
        <v>0</v>
      </c>
      <c r="AN36" s="14">
        <f t="shared" si="17"/>
        <v>0</v>
      </c>
      <c r="AO36" s="14">
        <f t="shared" si="17"/>
        <v>0</v>
      </c>
      <c r="AP36" s="14">
        <f t="shared" si="18"/>
        <v>0</v>
      </c>
      <c r="AQ36" s="14">
        <f t="shared" si="1"/>
        <v>42</v>
      </c>
      <c r="AR36" s="14">
        <f t="shared" si="2"/>
        <v>24</v>
      </c>
      <c r="AS36" s="14">
        <f t="shared" si="3"/>
        <v>36</v>
      </c>
      <c r="AT36" s="14">
        <f t="shared" si="4"/>
        <v>60</v>
      </c>
      <c r="AU36" s="14">
        <f t="shared" si="5"/>
        <v>24</v>
      </c>
      <c r="AV36" s="14">
        <f t="shared" si="6"/>
        <v>36</v>
      </c>
      <c r="AW36" s="14">
        <f t="shared" si="7"/>
        <v>60</v>
      </c>
      <c r="AX36" s="14">
        <f t="shared" si="8"/>
        <v>0</v>
      </c>
      <c r="AY36" s="14">
        <f t="shared" si="9"/>
        <v>7098000</v>
      </c>
      <c r="AZ36" s="14">
        <f t="shared" si="10"/>
        <v>55770000</v>
      </c>
      <c r="BA36" s="14">
        <f t="shared" si="11"/>
        <v>116610000</v>
      </c>
      <c r="BB36" s="14">
        <f t="shared" si="19"/>
        <v>0</v>
      </c>
      <c r="BC36" s="14">
        <f t="shared" si="21"/>
        <v>0</v>
      </c>
      <c r="BD36" s="14">
        <f t="shared" si="21"/>
        <v>0</v>
      </c>
      <c r="BE36" s="14">
        <f t="shared" si="21"/>
        <v>0</v>
      </c>
      <c r="BF36" s="14">
        <f t="shared" si="21"/>
        <v>0</v>
      </c>
      <c r="BG36" s="14">
        <f t="shared" si="21"/>
        <v>7098000</v>
      </c>
      <c r="BH36" s="14">
        <f t="shared" si="21"/>
        <v>11154000</v>
      </c>
      <c r="BI36" s="14">
        <f t="shared" si="21"/>
        <v>17238000</v>
      </c>
      <c r="BJ36" s="14">
        <f t="shared" si="21"/>
        <v>27378000</v>
      </c>
      <c r="BK36" s="14">
        <f t="shared" si="21"/>
        <v>31434000</v>
      </c>
      <c r="BL36" s="14">
        <f t="shared" si="21"/>
        <v>37518000</v>
      </c>
      <c r="BM36" s="14">
        <f t="shared" si="21"/>
        <v>47658000</v>
      </c>
      <c r="BN36" s="14">
        <f t="shared" si="13"/>
        <v>179478000</v>
      </c>
    </row>
    <row r="37" spans="1:66" ht="19.95" customHeight="1" x14ac:dyDescent="0.3">
      <c r="A37" s="6">
        <f t="shared" si="20"/>
        <v>36</v>
      </c>
      <c r="B37" s="16" t="s">
        <v>940</v>
      </c>
      <c r="C37" s="16" t="s">
        <v>174</v>
      </c>
      <c r="D37" s="16" t="s">
        <v>175</v>
      </c>
      <c r="E37" s="16" t="s">
        <v>24</v>
      </c>
      <c r="F37" s="7" t="s">
        <v>25</v>
      </c>
      <c r="G37" s="16" t="s">
        <v>24</v>
      </c>
      <c r="H37" s="16" t="s">
        <v>26</v>
      </c>
      <c r="I37" s="8">
        <v>300</v>
      </c>
      <c r="J37" s="9">
        <v>202505</v>
      </c>
      <c r="K37" s="18">
        <v>169000</v>
      </c>
      <c r="L37" s="11">
        <f t="shared" si="0"/>
        <v>50700000</v>
      </c>
      <c r="M37" s="16" t="s">
        <v>168</v>
      </c>
      <c r="N37" s="16" t="s">
        <v>176</v>
      </c>
      <c r="O37" s="16" t="s">
        <v>29</v>
      </c>
      <c r="P37" s="20" t="s">
        <v>170</v>
      </c>
      <c r="Q37" s="28" t="s">
        <v>113</v>
      </c>
      <c r="R37" s="7" t="s">
        <v>177</v>
      </c>
      <c r="S37" s="7" t="s">
        <v>177</v>
      </c>
      <c r="T37" s="12"/>
      <c r="U37" s="7" t="s">
        <v>47</v>
      </c>
      <c r="V37" s="7" t="s">
        <v>47</v>
      </c>
      <c r="W37" s="7" t="s">
        <v>47</v>
      </c>
      <c r="X37" s="7" t="s">
        <v>47</v>
      </c>
      <c r="Y37" s="7" t="s">
        <v>34</v>
      </c>
      <c r="Z37" s="7" t="s">
        <v>34</v>
      </c>
      <c r="AA37" s="7" t="s">
        <v>34</v>
      </c>
      <c r="AB37" s="7" t="s">
        <v>34</v>
      </c>
      <c r="AC37" s="7" t="s">
        <v>34</v>
      </c>
      <c r="AD37" s="7" t="s">
        <v>34</v>
      </c>
      <c r="AE37" s="7" t="s">
        <v>75</v>
      </c>
      <c r="AF37" s="28" t="s">
        <v>75</v>
      </c>
      <c r="AG37" s="30" t="s">
        <v>178</v>
      </c>
      <c r="AH37" s="14">
        <f>0%</f>
        <v>0</v>
      </c>
      <c r="AI37" s="14">
        <f t="shared" si="14"/>
        <v>60</v>
      </c>
      <c r="AJ37" s="14">
        <f t="shared" si="15"/>
        <v>120</v>
      </c>
      <c r="AK37" s="14">
        <f t="shared" si="16"/>
        <v>120</v>
      </c>
      <c r="AL37" s="14">
        <v>0</v>
      </c>
      <c r="AM37" s="14">
        <v>0</v>
      </c>
      <c r="AN37" s="14">
        <f t="shared" si="17"/>
        <v>0</v>
      </c>
      <c r="AO37" s="14">
        <f t="shared" si="17"/>
        <v>0</v>
      </c>
      <c r="AP37" s="14">
        <f t="shared" si="18"/>
        <v>0</v>
      </c>
      <c r="AQ37" s="14">
        <f t="shared" si="1"/>
        <v>42</v>
      </c>
      <c r="AR37" s="14">
        <f t="shared" si="2"/>
        <v>24</v>
      </c>
      <c r="AS37" s="14">
        <f t="shared" si="3"/>
        <v>36</v>
      </c>
      <c r="AT37" s="14">
        <f t="shared" si="4"/>
        <v>60</v>
      </c>
      <c r="AU37" s="14">
        <f t="shared" si="5"/>
        <v>24</v>
      </c>
      <c r="AV37" s="14">
        <f t="shared" si="6"/>
        <v>36</v>
      </c>
      <c r="AW37" s="14">
        <f t="shared" si="7"/>
        <v>60</v>
      </c>
      <c r="AX37" s="14">
        <f t="shared" si="8"/>
        <v>0</v>
      </c>
      <c r="AY37" s="14">
        <f t="shared" si="9"/>
        <v>7098000</v>
      </c>
      <c r="AZ37" s="14">
        <f t="shared" si="10"/>
        <v>55770000</v>
      </c>
      <c r="BA37" s="14">
        <f t="shared" si="11"/>
        <v>116610000</v>
      </c>
      <c r="BB37" s="14">
        <f t="shared" si="19"/>
        <v>0</v>
      </c>
      <c r="BC37" s="14">
        <f t="shared" si="21"/>
        <v>0</v>
      </c>
      <c r="BD37" s="14">
        <f t="shared" si="21"/>
        <v>0</v>
      </c>
      <c r="BE37" s="14">
        <f t="shared" si="21"/>
        <v>0</v>
      </c>
      <c r="BF37" s="14">
        <f t="shared" si="21"/>
        <v>0</v>
      </c>
      <c r="BG37" s="14">
        <f t="shared" si="21"/>
        <v>7098000</v>
      </c>
      <c r="BH37" s="14">
        <f t="shared" si="21"/>
        <v>11154000</v>
      </c>
      <c r="BI37" s="14">
        <f t="shared" si="21"/>
        <v>17238000</v>
      </c>
      <c r="BJ37" s="14">
        <f t="shared" si="21"/>
        <v>27378000</v>
      </c>
      <c r="BK37" s="14">
        <f t="shared" si="21"/>
        <v>31434000</v>
      </c>
      <c r="BL37" s="14">
        <f t="shared" si="21"/>
        <v>37518000</v>
      </c>
      <c r="BM37" s="14">
        <f t="shared" si="21"/>
        <v>47658000</v>
      </c>
      <c r="BN37" s="14">
        <f t="shared" si="13"/>
        <v>179478000</v>
      </c>
    </row>
    <row r="38" spans="1:66" ht="19.95" customHeight="1" x14ac:dyDescent="0.3">
      <c r="A38" s="6">
        <f t="shared" si="20"/>
        <v>37</v>
      </c>
      <c r="B38" s="16" t="s">
        <v>940</v>
      </c>
      <c r="C38" s="16" t="s">
        <v>179</v>
      </c>
      <c r="D38" s="16" t="s">
        <v>180</v>
      </c>
      <c r="E38" s="16" t="s">
        <v>24</v>
      </c>
      <c r="F38" s="7" t="s">
        <v>25</v>
      </c>
      <c r="G38" s="16" t="s">
        <v>88</v>
      </c>
      <c r="H38" s="16" t="s">
        <v>26</v>
      </c>
      <c r="I38" s="8">
        <v>50</v>
      </c>
      <c r="J38" s="9">
        <v>202505</v>
      </c>
      <c r="K38" s="18">
        <v>169000</v>
      </c>
      <c r="L38" s="11">
        <f t="shared" si="0"/>
        <v>8450000</v>
      </c>
      <c r="M38" s="16" t="s">
        <v>168</v>
      </c>
      <c r="N38" s="16" t="s">
        <v>169</v>
      </c>
      <c r="O38" s="16" t="s">
        <v>29</v>
      </c>
      <c r="P38" s="20" t="s">
        <v>170</v>
      </c>
      <c r="Q38" s="27" t="s">
        <v>65</v>
      </c>
      <c r="R38" s="27"/>
      <c r="S38" s="27"/>
      <c r="T38" s="40"/>
      <c r="U38" s="27"/>
      <c r="V38" s="7" t="s">
        <v>32</v>
      </c>
      <c r="W38" s="7" t="s">
        <v>32</v>
      </c>
      <c r="X38" s="7" t="s">
        <v>32</v>
      </c>
      <c r="Y38" s="7" t="s">
        <v>32</v>
      </c>
      <c r="Z38" s="7" t="s">
        <v>32</v>
      </c>
      <c r="AA38" s="7" t="s">
        <v>32</v>
      </c>
      <c r="AB38" s="7" t="s">
        <v>32</v>
      </c>
      <c r="AC38" s="7" t="s">
        <v>32</v>
      </c>
      <c r="AD38" s="7" t="s">
        <v>32</v>
      </c>
      <c r="AE38" s="7" t="s">
        <v>32</v>
      </c>
      <c r="AF38" s="7" t="s">
        <v>32</v>
      </c>
      <c r="AG38" s="30"/>
      <c r="AH38" s="14">
        <f>0%</f>
        <v>0</v>
      </c>
      <c r="AI38" s="14">
        <f t="shared" si="14"/>
        <v>10</v>
      </c>
      <c r="AJ38" s="14">
        <f t="shared" si="15"/>
        <v>20</v>
      </c>
      <c r="AK38" s="14">
        <f t="shared" si="16"/>
        <v>20</v>
      </c>
      <c r="AL38" s="14">
        <v>0</v>
      </c>
      <c r="AM38" s="14">
        <v>0</v>
      </c>
      <c r="AN38" s="14">
        <f t="shared" si="17"/>
        <v>0</v>
      </c>
      <c r="AO38" s="14">
        <f t="shared" si="17"/>
        <v>0</v>
      </c>
      <c r="AP38" s="14">
        <f t="shared" si="18"/>
        <v>0</v>
      </c>
      <c r="AQ38" s="14">
        <f t="shared" si="1"/>
        <v>7</v>
      </c>
      <c r="AR38" s="14">
        <f t="shared" si="2"/>
        <v>4</v>
      </c>
      <c r="AS38" s="14">
        <f t="shared" si="3"/>
        <v>6</v>
      </c>
      <c r="AT38" s="14">
        <f t="shared" si="4"/>
        <v>10</v>
      </c>
      <c r="AU38" s="14">
        <f t="shared" si="5"/>
        <v>4</v>
      </c>
      <c r="AV38" s="14">
        <f t="shared" si="6"/>
        <v>6</v>
      </c>
      <c r="AW38" s="14">
        <f t="shared" si="7"/>
        <v>10</v>
      </c>
      <c r="AX38" s="14">
        <f t="shared" si="8"/>
        <v>0</v>
      </c>
      <c r="AY38" s="14">
        <f t="shared" si="9"/>
        <v>1183000</v>
      </c>
      <c r="AZ38" s="14">
        <f t="shared" si="10"/>
        <v>9295000</v>
      </c>
      <c r="BA38" s="14">
        <f t="shared" si="11"/>
        <v>19435000</v>
      </c>
      <c r="BB38" s="14">
        <f t="shared" si="19"/>
        <v>0</v>
      </c>
      <c r="BC38" s="14">
        <f t="shared" si="21"/>
        <v>0</v>
      </c>
      <c r="BD38" s="14">
        <f t="shared" si="21"/>
        <v>0</v>
      </c>
      <c r="BE38" s="14">
        <f t="shared" si="21"/>
        <v>0</v>
      </c>
      <c r="BF38" s="14">
        <f t="shared" si="21"/>
        <v>0</v>
      </c>
      <c r="BG38" s="14">
        <f t="shared" si="21"/>
        <v>1183000</v>
      </c>
      <c r="BH38" s="14">
        <f t="shared" si="21"/>
        <v>1859000</v>
      </c>
      <c r="BI38" s="14">
        <f t="shared" si="21"/>
        <v>2873000</v>
      </c>
      <c r="BJ38" s="14">
        <f t="shared" si="21"/>
        <v>4563000</v>
      </c>
      <c r="BK38" s="14">
        <f t="shared" si="21"/>
        <v>5239000</v>
      </c>
      <c r="BL38" s="14">
        <f t="shared" si="21"/>
        <v>6253000</v>
      </c>
      <c r="BM38" s="14">
        <f t="shared" si="21"/>
        <v>7943000</v>
      </c>
      <c r="BN38" s="14">
        <f t="shared" si="13"/>
        <v>29913000</v>
      </c>
    </row>
    <row r="39" spans="1:66" ht="19.95" customHeight="1" x14ac:dyDescent="0.3">
      <c r="A39" s="6">
        <f t="shared" si="20"/>
        <v>38</v>
      </c>
      <c r="B39" s="16" t="s">
        <v>940</v>
      </c>
      <c r="C39" s="16" t="s">
        <v>181</v>
      </c>
      <c r="D39" s="27" t="s">
        <v>182</v>
      </c>
      <c r="E39" s="16" t="s">
        <v>24</v>
      </c>
      <c r="F39" s="7" t="s">
        <v>25</v>
      </c>
      <c r="G39" s="16" t="s">
        <v>24</v>
      </c>
      <c r="H39" s="16" t="s">
        <v>26</v>
      </c>
      <c r="I39" s="8">
        <v>50</v>
      </c>
      <c r="J39" s="9">
        <v>202505</v>
      </c>
      <c r="K39" s="18">
        <v>169000</v>
      </c>
      <c r="L39" s="11">
        <f t="shared" si="0"/>
        <v>8450000</v>
      </c>
      <c r="M39" s="16" t="s">
        <v>168</v>
      </c>
      <c r="N39" s="16" t="s">
        <v>176</v>
      </c>
      <c r="O39" s="16" t="s">
        <v>29</v>
      </c>
      <c r="P39" s="20" t="s">
        <v>170</v>
      </c>
      <c r="Q39" s="27" t="s">
        <v>65</v>
      </c>
      <c r="R39" s="27"/>
      <c r="S39" s="27"/>
      <c r="T39" s="40"/>
      <c r="U39" s="27"/>
      <c r="V39" s="7" t="s">
        <v>32</v>
      </c>
      <c r="W39" s="7" t="s">
        <v>32</v>
      </c>
      <c r="X39" s="7" t="s">
        <v>32</v>
      </c>
      <c r="Y39" s="7" t="s">
        <v>32</v>
      </c>
      <c r="Z39" s="7" t="s">
        <v>32</v>
      </c>
      <c r="AA39" s="7" t="s">
        <v>32</v>
      </c>
      <c r="AB39" s="7" t="s">
        <v>32</v>
      </c>
      <c r="AC39" s="7" t="s">
        <v>32</v>
      </c>
      <c r="AD39" s="7" t="s">
        <v>32</v>
      </c>
      <c r="AE39" s="7" t="s">
        <v>32</v>
      </c>
      <c r="AF39" s="7" t="s">
        <v>32</v>
      </c>
      <c r="AG39" s="30"/>
      <c r="AH39" s="14">
        <f>0%</f>
        <v>0</v>
      </c>
      <c r="AI39" s="14">
        <f t="shared" si="14"/>
        <v>10</v>
      </c>
      <c r="AJ39" s="14">
        <f t="shared" si="15"/>
        <v>20</v>
      </c>
      <c r="AK39" s="14">
        <f t="shared" si="16"/>
        <v>20</v>
      </c>
      <c r="AL39" s="14">
        <v>0</v>
      </c>
      <c r="AM39" s="14">
        <v>0</v>
      </c>
      <c r="AN39" s="14">
        <f t="shared" si="17"/>
        <v>0</v>
      </c>
      <c r="AO39" s="14">
        <f t="shared" si="17"/>
        <v>0</v>
      </c>
      <c r="AP39" s="14">
        <f t="shared" si="18"/>
        <v>0</v>
      </c>
      <c r="AQ39" s="14">
        <f t="shared" si="1"/>
        <v>7</v>
      </c>
      <c r="AR39" s="14">
        <f t="shared" si="2"/>
        <v>4</v>
      </c>
      <c r="AS39" s="14">
        <f t="shared" si="3"/>
        <v>6</v>
      </c>
      <c r="AT39" s="14">
        <f t="shared" si="4"/>
        <v>10</v>
      </c>
      <c r="AU39" s="14">
        <f t="shared" si="5"/>
        <v>4</v>
      </c>
      <c r="AV39" s="14">
        <f t="shared" si="6"/>
        <v>6</v>
      </c>
      <c r="AW39" s="14">
        <f t="shared" si="7"/>
        <v>10</v>
      </c>
      <c r="AX39" s="14">
        <f t="shared" si="8"/>
        <v>0</v>
      </c>
      <c r="AY39" s="14">
        <f t="shared" si="9"/>
        <v>1183000</v>
      </c>
      <c r="AZ39" s="14">
        <f t="shared" si="10"/>
        <v>9295000</v>
      </c>
      <c r="BA39" s="14">
        <f t="shared" si="11"/>
        <v>19435000</v>
      </c>
      <c r="BB39" s="14">
        <f t="shared" si="19"/>
        <v>0</v>
      </c>
      <c r="BC39" s="14">
        <f t="shared" si="21"/>
        <v>0</v>
      </c>
      <c r="BD39" s="14">
        <f t="shared" si="21"/>
        <v>0</v>
      </c>
      <c r="BE39" s="14">
        <f t="shared" si="21"/>
        <v>0</v>
      </c>
      <c r="BF39" s="14">
        <f t="shared" si="21"/>
        <v>0</v>
      </c>
      <c r="BG39" s="14">
        <f t="shared" si="21"/>
        <v>1183000</v>
      </c>
      <c r="BH39" s="14">
        <f t="shared" si="21"/>
        <v>1859000</v>
      </c>
      <c r="BI39" s="14">
        <f t="shared" si="21"/>
        <v>2873000</v>
      </c>
      <c r="BJ39" s="14">
        <f t="shared" si="21"/>
        <v>4563000</v>
      </c>
      <c r="BK39" s="14">
        <f t="shared" si="21"/>
        <v>5239000</v>
      </c>
      <c r="BL39" s="14">
        <f t="shared" si="21"/>
        <v>6253000</v>
      </c>
      <c r="BM39" s="14">
        <f t="shared" si="21"/>
        <v>7943000</v>
      </c>
      <c r="BN39" s="14">
        <f t="shared" si="13"/>
        <v>29913000</v>
      </c>
    </row>
    <row r="40" spans="1:66" ht="19.95" customHeight="1" x14ac:dyDescent="0.3">
      <c r="A40" s="6">
        <f t="shared" si="20"/>
        <v>39</v>
      </c>
      <c r="B40" s="16" t="s">
        <v>940</v>
      </c>
      <c r="C40" s="16" t="s">
        <v>183</v>
      </c>
      <c r="D40" s="27" t="s">
        <v>184</v>
      </c>
      <c r="E40" s="16" t="s">
        <v>24</v>
      </c>
      <c r="F40" s="7" t="s">
        <v>25</v>
      </c>
      <c r="G40" s="16" t="s">
        <v>24</v>
      </c>
      <c r="H40" s="16" t="s">
        <v>26</v>
      </c>
      <c r="I40" s="8">
        <v>50</v>
      </c>
      <c r="J40" s="9">
        <v>202505</v>
      </c>
      <c r="K40" s="18">
        <v>169000</v>
      </c>
      <c r="L40" s="11">
        <f t="shared" si="0"/>
        <v>8450000</v>
      </c>
      <c r="M40" s="16" t="s">
        <v>168</v>
      </c>
      <c r="N40" s="16" t="s">
        <v>176</v>
      </c>
      <c r="O40" s="16" t="s">
        <v>29</v>
      </c>
      <c r="P40" s="20" t="s">
        <v>170</v>
      </c>
      <c r="Q40" s="27" t="s">
        <v>65</v>
      </c>
      <c r="R40" s="27"/>
      <c r="S40" s="27"/>
      <c r="T40" s="47"/>
      <c r="U40" s="27"/>
      <c r="V40" s="7" t="s">
        <v>32</v>
      </c>
      <c r="W40" s="7" t="s">
        <v>32</v>
      </c>
      <c r="X40" s="7" t="s">
        <v>32</v>
      </c>
      <c r="Y40" s="7" t="s">
        <v>32</v>
      </c>
      <c r="Z40" s="7" t="s">
        <v>32</v>
      </c>
      <c r="AA40" s="7" t="s">
        <v>32</v>
      </c>
      <c r="AB40" s="7" t="s">
        <v>32</v>
      </c>
      <c r="AC40" s="7" t="s">
        <v>32</v>
      </c>
      <c r="AD40" s="7" t="s">
        <v>32</v>
      </c>
      <c r="AE40" s="7" t="s">
        <v>32</v>
      </c>
      <c r="AF40" s="7" t="s">
        <v>32</v>
      </c>
      <c r="AG40" s="30"/>
      <c r="AH40" s="14">
        <f>0%</f>
        <v>0</v>
      </c>
      <c r="AI40" s="14">
        <f t="shared" si="14"/>
        <v>10</v>
      </c>
      <c r="AJ40" s="14">
        <f t="shared" si="15"/>
        <v>20</v>
      </c>
      <c r="AK40" s="14">
        <f t="shared" si="16"/>
        <v>20</v>
      </c>
      <c r="AL40" s="14">
        <v>0</v>
      </c>
      <c r="AM40" s="14">
        <v>0</v>
      </c>
      <c r="AN40" s="14">
        <f t="shared" si="17"/>
        <v>0</v>
      </c>
      <c r="AO40" s="14">
        <f t="shared" si="17"/>
        <v>0</v>
      </c>
      <c r="AP40" s="14">
        <f t="shared" si="18"/>
        <v>0</v>
      </c>
      <c r="AQ40" s="14">
        <f t="shared" si="1"/>
        <v>7</v>
      </c>
      <c r="AR40" s="14">
        <f t="shared" si="2"/>
        <v>4</v>
      </c>
      <c r="AS40" s="14">
        <f t="shared" si="3"/>
        <v>6</v>
      </c>
      <c r="AT40" s="14">
        <f t="shared" si="4"/>
        <v>10</v>
      </c>
      <c r="AU40" s="14">
        <f t="shared" si="5"/>
        <v>4</v>
      </c>
      <c r="AV40" s="14">
        <f t="shared" si="6"/>
        <v>6</v>
      </c>
      <c r="AW40" s="14">
        <f t="shared" si="7"/>
        <v>10</v>
      </c>
      <c r="AX40" s="14">
        <f t="shared" si="8"/>
        <v>0</v>
      </c>
      <c r="AY40" s="14">
        <f t="shared" si="9"/>
        <v>1183000</v>
      </c>
      <c r="AZ40" s="14">
        <f t="shared" si="10"/>
        <v>9295000</v>
      </c>
      <c r="BA40" s="14">
        <f t="shared" si="11"/>
        <v>19435000</v>
      </c>
      <c r="BB40" s="14">
        <f t="shared" si="19"/>
        <v>0</v>
      </c>
      <c r="BC40" s="14">
        <f t="shared" si="21"/>
        <v>0</v>
      </c>
      <c r="BD40" s="14">
        <f t="shared" si="21"/>
        <v>0</v>
      </c>
      <c r="BE40" s="14">
        <f t="shared" si="21"/>
        <v>0</v>
      </c>
      <c r="BF40" s="14">
        <f t="shared" si="21"/>
        <v>0</v>
      </c>
      <c r="BG40" s="14">
        <f t="shared" si="21"/>
        <v>1183000</v>
      </c>
      <c r="BH40" s="14">
        <f t="shared" si="21"/>
        <v>1859000</v>
      </c>
      <c r="BI40" s="14">
        <f t="shared" si="21"/>
        <v>2873000</v>
      </c>
      <c r="BJ40" s="14">
        <f t="shared" si="21"/>
        <v>4563000</v>
      </c>
      <c r="BK40" s="14">
        <f t="shared" si="21"/>
        <v>5239000</v>
      </c>
      <c r="BL40" s="14">
        <f t="shared" si="21"/>
        <v>6253000</v>
      </c>
      <c r="BM40" s="14">
        <f t="shared" si="21"/>
        <v>7943000</v>
      </c>
      <c r="BN40" s="14">
        <f t="shared" si="13"/>
        <v>29913000</v>
      </c>
    </row>
    <row r="41" spans="1:66" ht="19.95" customHeight="1" x14ac:dyDescent="0.3">
      <c r="A41" s="6">
        <f t="shared" si="20"/>
        <v>40</v>
      </c>
      <c r="B41" s="16" t="s">
        <v>940</v>
      </c>
      <c r="C41" s="16" t="s">
        <v>185</v>
      </c>
      <c r="D41" s="27" t="s">
        <v>186</v>
      </c>
      <c r="E41" s="16" t="s">
        <v>24</v>
      </c>
      <c r="F41" s="7" t="s">
        <v>25</v>
      </c>
      <c r="G41" s="16" t="s">
        <v>24</v>
      </c>
      <c r="H41" s="16" t="s">
        <v>26</v>
      </c>
      <c r="I41" s="8">
        <v>50</v>
      </c>
      <c r="J41" s="9">
        <v>202505</v>
      </c>
      <c r="K41" s="18">
        <v>169000</v>
      </c>
      <c r="L41" s="11">
        <f t="shared" si="0"/>
        <v>8450000</v>
      </c>
      <c r="M41" s="16" t="s">
        <v>168</v>
      </c>
      <c r="N41" s="16" t="s">
        <v>176</v>
      </c>
      <c r="O41" s="16" t="s">
        <v>29</v>
      </c>
      <c r="P41" s="20" t="s">
        <v>170</v>
      </c>
      <c r="Q41" s="27" t="s">
        <v>65</v>
      </c>
      <c r="R41" s="27"/>
      <c r="S41" s="27"/>
      <c r="T41" s="47"/>
      <c r="U41" s="27"/>
      <c r="V41" s="7" t="s">
        <v>32</v>
      </c>
      <c r="W41" s="7" t="s">
        <v>32</v>
      </c>
      <c r="X41" s="7" t="s">
        <v>32</v>
      </c>
      <c r="Y41" s="7" t="s">
        <v>32</v>
      </c>
      <c r="Z41" s="7" t="s">
        <v>32</v>
      </c>
      <c r="AA41" s="7" t="s">
        <v>32</v>
      </c>
      <c r="AB41" s="7" t="s">
        <v>32</v>
      </c>
      <c r="AC41" s="7" t="s">
        <v>32</v>
      </c>
      <c r="AD41" s="7" t="s">
        <v>32</v>
      </c>
      <c r="AE41" s="7" t="s">
        <v>32</v>
      </c>
      <c r="AF41" s="7" t="s">
        <v>32</v>
      </c>
      <c r="AG41" s="30"/>
      <c r="AH41" s="14">
        <f>0%</f>
        <v>0</v>
      </c>
      <c r="AI41" s="14">
        <f t="shared" si="14"/>
        <v>10</v>
      </c>
      <c r="AJ41" s="14">
        <f t="shared" si="15"/>
        <v>20</v>
      </c>
      <c r="AK41" s="14">
        <f t="shared" si="16"/>
        <v>20</v>
      </c>
      <c r="AL41" s="14">
        <v>0</v>
      </c>
      <c r="AM41" s="14">
        <v>0</v>
      </c>
      <c r="AN41" s="14">
        <f t="shared" si="17"/>
        <v>0</v>
      </c>
      <c r="AO41" s="14">
        <f t="shared" si="17"/>
        <v>0</v>
      </c>
      <c r="AP41" s="14">
        <f t="shared" si="18"/>
        <v>0</v>
      </c>
      <c r="AQ41" s="14">
        <f t="shared" si="1"/>
        <v>7</v>
      </c>
      <c r="AR41" s="14">
        <f t="shared" si="2"/>
        <v>4</v>
      </c>
      <c r="AS41" s="14">
        <f t="shared" si="3"/>
        <v>6</v>
      </c>
      <c r="AT41" s="14">
        <f t="shared" si="4"/>
        <v>10</v>
      </c>
      <c r="AU41" s="14">
        <f t="shared" si="5"/>
        <v>4</v>
      </c>
      <c r="AV41" s="14">
        <f t="shared" si="6"/>
        <v>6</v>
      </c>
      <c r="AW41" s="14">
        <f t="shared" si="7"/>
        <v>10</v>
      </c>
      <c r="AX41" s="14">
        <f t="shared" si="8"/>
        <v>0</v>
      </c>
      <c r="AY41" s="14">
        <f t="shared" si="9"/>
        <v>1183000</v>
      </c>
      <c r="AZ41" s="14">
        <f t="shared" si="10"/>
        <v>9295000</v>
      </c>
      <c r="BA41" s="14">
        <f t="shared" si="11"/>
        <v>19435000</v>
      </c>
      <c r="BB41" s="14">
        <f t="shared" si="19"/>
        <v>0</v>
      </c>
      <c r="BC41" s="14">
        <f t="shared" si="21"/>
        <v>0</v>
      </c>
      <c r="BD41" s="14">
        <f t="shared" si="21"/>
        <v>0</v>
      </c>
      <c r="BE41" s="14">
        <f t="shared" ref="BE41:BM69" si="22">BD41+AO41*$K41</f>
        <v>0</v>
      </c>
      <c r="BF41" s="14">
        <f t="shared" si="22"/>
        <v>0</v>
      </c>
      <c r="BG41" s="14">
        <f t="shared" si="22"/>
        <v>1183000</v>
      </c>
      <c r="BH41" s="14">
        <f t="shared" si="22"/>
        <v>1859000</v>
      </c>
      <c r="BI41" s="14">
        <f t="shared" si="22"/>
        <v>2873000</v>
      </c>
      <c r="BJ41" s="14">
        <f t="shared" si="22"/>
        <v>4563000</v>
      </c>
      <c r="BK41" s="14">
        <f t="shared" si="22"/>
        <v>5239000</v>
      </c>
      <c r="BL41" s="14">
        <f t="shared" si="22"/>
        <v>6253000</v>
      </c>
      <c r="BM41" s="14">
        <f t="shared" si="22"/>
        <v>7943000</v>
      </c>
      <c r="BN41" s="14">
        <f t="shared" si="13"/>
        <v>29913000</v>
      </c>
    </row>
    <row r="42" spans="1:66" ht="19.95" customHeight="1" x14ac:dyDescent="0.3">
      <c r="A42" s="6">
        <f t="shared" si="20"/>
        <v>41</v>
      </c>
      <c r="B42" s="16" t="s">
        <v>940</v>
      </c>
      <c r="C42" s="16" t="s">
        <v>187</v>
      </c>
      <c r="D42" s="27" t="s">
        <v>188</v>
      </c>
      <c r="E42" s="16" t="s">
        <v>24</v>
      </c>
      <c r="F42" s="7" t="s">
        <v>25</v>
      </c>
      <c r="G42" s="16" t="s">
        <v>24</v>
      </c>
      <c r="H42" s="16" t="s">
        <v>26</v>
      </c>
      <c r="I42" s="8">
        <v>50</v>
      </c>
      <c r="J42" s="9">
        <v>202505</v>
      </c>
      <c r="K42" s="18">
        <v>169000</v>
      </c>
      <c r="L42" s="11">
        <f t="shared" si="0"/>
        <v>8450000</v>
      </c>
      <c r="M42" s="16" t="s">
        <v>168</v>
      </c>
      <c r="N42" s="16" t="s">
        <v>176</v>
      </c>
      <c r="O42" s="16" t="s">
        <v>29</v>
      </c>
      <c r="P42" s="20" t="s">
        <v>170</v>
      </c>
      <c r="Q42" s="27" t="s">
        <v>65</v>
      </c>
      <c r="R42" s="27"/>
      <c r="S42" s="27"/>
      <c r="T42" s="40"/>
      <c r="U42" s="27"/>
      <c r="V42" s="7" t="s">
        <v>32</v>
      </c>
      <c r="W42" s="7" t="s">
        <v>32</v>
      </c>
      <c r="X42" s="7" t="s">
        <v>32</v>
      </c>
      <c r="Y42" s="7" t="s">
        <v>32</v>
      </c>
      <c r="Z42" s="7" t="s">
        <v>32</v>
      </c>
      <c r="AA42" s="7" t="s">
        <v>32</v>
      </c>
      <c r="AB42" s="7" t="s">
        <v>32</v>
      </c>
      <c r="AC42" s="7" t="s">
        <v>32</v>
      </c>
      <c r="AD42" s="7" t="s">
        <v>32</v>
      </c>
      <c r="AE42" s="7" t="s">
        <v>32</v>
      </c>
      <c r="AF42" s="7" t="s">
        <v>32</v>
      </c>
      <c r="AG42" s="30" t="s">
        <v>189</v>
      </c>
      <c r="AH42" s="14">
        <f>0%</f>
        <v>0</v>
      </c>
      <c r="AI42" s="14">
        <f t="shared" si="14"/>
        <v>10</v>
      </c>
      <c r="AJ42" s="14">
        <f t="shared" si="15"/>
        <v>20</v>
      </c>
      <c r="AK42" s="14">
        <f t="shared" si="16"/>
        <v>20</v>
      </c>
      <c r="AL42" s="14">
        <v>0</v>
      </c>
      <c r="AM42" s="14">
        <v>0</v>
      </c>
      <c r="AN42" s="14">
        <f t="shared" si="17"/>
        <v>0</v>
      </c>
      <c r="AO42" s="14">
        <f t="shared" si="17"/>
        <v>0</v>
      </c>
      <c r="AP42" s="14">
        <f t="shared" si="18"/>
        <v>0</v>
      </c>
      <c r="AQ42" s="14">
        <f t="shared" si="1"/>
        <v>7</v>
      </c>
      <c r="AR42" s="14">
        <f t="shared" si="2"/>
        <v>4</v>
      </c>
      <c r="AS42" s="14">
        <f t="shared" si="3"/>
        <v>6</v>
      </c>
      <c r="AT42" s="14">
        <f t="shared" si="4"/>
        <v>10</v>
      </c>
      <c r="AU42" s="14">
        <f t="shared" si="5"/>
        <v>4</v>
      </c>
      <c r="AV42" s="14">
        <f t="shared" si="6"/>
        <v>6</v>
      </c>
      <c r="AW42" s="14">
        <f t="shared" si="7"/>
        <v>10</v>
      </c>
      <c r="AX42" s="14">
        <f t="shared" si="8"/>
        <v>0</v>
      </c>
      <c r="AY42" s="14">
        <f t="shared" si="9"/>
        <v>1183000</v>
      </c>
      <c r="AZ42" s="14">
        <f t="shared" si="10"/>
        <v>9295000</v>
      </c>
      <c r="BA42" s="14">
        <f t="shared" si="11"/>
        <v>19435000</v>
      </c>
      <c r="BB42" s="14">
        <f t="shared" si="19"/>
        <v>0</v>
      </c>
      <c r="BC42" s="14">
        <f t="shared" ref="BC42:BG105" si="23">BB42+AM42*$K42</f>
        <v>0</v>
      </c>
      <c r="BD42" s="14">
        <f t="shared" si="23"/>
        <v>0</v>
      </c>
      <c r="BE42" s="14">
        <f t="shared" si="22"/>
        <v>0</v>
      </c>
      <c r="BF42" s="14">
        <f t="shared" si="22"/>
        <v>0</v>
      </c>
      <c r="BG42" s="14">
        <f t="shared" si="22"/>
        <v>1183000</v>
      </c>
      <c r="BH42" s="14">
        <f t="shared" si="22"/>
        <v>1859000</v>
      </c>
      <c r="BI42" s="14">
        <f t="shared" si="22"/>
        <v>2873000</v>
      </c>
      <c r="BJ42" s="14">
        <f t="shared" si="22"/>
        <v>4563000</v>
      </c>
      <c r="BK42" s="14">
        <f t="shared" si="22"/>
        <v>5239000</v>
      </c>
      <c r="BL42" s="14">
        <f t="shared" si="22"/>
        <v>6253000</v>
      </c>
      <c r="BM42" s="14">
        <f t="shared" si="22"/>
        <v>7943000</v>
      </c>
      <c r="BN42" s="14">
        <f t="shared" si="13"/>
        <v>29913000</v>
      </c>
    </row>
    <row r="43" spans="1:66" ht="19.95" customHeight="1" x14ac:dyDescent="0.3">
      <c r="A43" s="6">
        <f t="shared" si="20"/>
        <v>42</v>
      </c>
      <c r="B43" s="16" t="s">
        <v>940</v>
      </c>
      <c r="C43" s="16" t="s">
        <v>190</v>
      </c>
      <c r="D43" s="16" t="s">
        <v>191</v>
      </c>
      <c r="E43" s="16" t="s">
        <v>24</v>
      </c>
      <c r="F43" s="7" t="s">
        <v>25</v>
      </c>
      <c r="G43" s="16" t="s">
        <v>24</v>
      </c>
      <c r="H43" s="16" t="s">
        <v>26</v>
      </c>
      <c r="I43" s="8">
        <v>50</v>
      </c>
      <c r="J43" s="9">
        <v>202505</v>
      </c>
      <c r="K43" s="18">
        <v>169000</v>
      </c>
      <c r="L43" s="11">
        <f t="shared" si="0"/>
        <v>8450000</v>
      </c>
      <c r="M43" s="16" t="s">
        <v>168</v>
      </c>
      <c r="N43" s="16" t="s">
        <v>192</v>
      </c>
      <c r="O43" s="16" t="s">
        <v>29</v>
      </c>
      <c r="P43" s="20" t="s">
        <v>170</v>
      </c>
      <c r="Q43" s="27" t="s">
        <v>65</v>
      </c>
      <c r="R43" s="27"/>
      <c r="S43" s="27"/>
      <c r="T43" s="32"/>
      <c r="U43" s="27"/>
      <c r="V43" s="7" t="s">
        <v>32</v>
      </c>
      <c r="W43" s="7" t="s">
        <v>32</v>
      </c>
      <c r="X43" s="7" t="s">
        <v>32</v>
      </c>
      <c r="Y43" s="7" t="s">
        <v>32</v>
      </c>
      <c r="Z43" s="7" t="s">
        <v>32</v>
      </c>
      <c r="AA43" s="7" t="s">
        <v>32</v>
      </c>
      <c r="AB43" s="7" t="s">
        <v>32</v>
      </c>
      <c r="AC43" s="7" t="s">
        <v>32</v>
      </c>
      <c r="AD43" s="7" t="s">
        <v>32</v>
      </c>
      <c r="AE43" s="7" t="s">
        <v>32</v>
      </c>
      <c r="AF43" s="7" t="s">
        <v>32</v>
      </c>
      <c r="AG43" s="30"/>
      <c r="AH43" s="14">
        <f>0%</f>
        <v>0</v>
      </c>
      <c r="AI43" s="14">
        <f t="shared" si="14"/>
        <v>10</v>
      </c>
      <c r="AJ43" s="14">
        <f t="shared" si="15"/>
        <v>20</v>
      </c>
      <c r="AK43" s="14">
        <f t="shared" si="16"/>
        <v>20</v>
      </c>
      <c r="AL43" s="14">
        <v>0</v>
      </c>
      <c r="AM43" s="14">
        <v>0</v>
      </c>
      <c r="AN43" s="14">
        <f t="shared" si="17"/>
        <v>0</v>
      </c>
      <c r="AO43" s="14">
        <f t="shared" si="17"/>
        <v>0</v>
      </c>
      <c r="AP43" s="14">
        <f t="shared" si="18"/>
        <v>0</v>
      </c>
      <c r="AQ43" s="14">
        <f t="shared" si="1"/>
        <v>7</v>
      </c>
      <c r="AR43" s="14">
        <f t="shared" si="2"/>
        <v>4</v>
      </c>
      <c r="AS43" s="14">
        <f t="shared" si="3"/>
        <v>6</v>
      </c>
      <c r="AT43" s="14">
        <f t="shared" si="4"/>
        <v>10</v>
      </c>
      <c r="AU43" s="14">
        <f t="shared" si="5"/>
        <v>4</v>
      </c>
      <c r="AV43" s="14">
        <f t="shared" si="6"/>
        <v>6</v>
      </c>
      <c r="AW43" s="14">
        <f t="shared" si="7"/>
        <v>10</v>
      </c>
      <c r="AX43" s="14">
        <f t="shared" si="8"/>
        <v>0</v>
      </c>
      <c r="AY43" s="14">
        <f t="shared" si="9"/>
        <v>1183000</v>
      </c>
      <c r="AZ43" s="14">
        <f t="shared" si="10"/>
        <v>9295000</v>
      </c>
      <c r="BA43" s="14">
        <f t="shared" si="11"/>
        <v>19435000</v>
      </c>
      <c r="BB43" s="14">
        <f t="shared" si="19"/>
        <v>0</v>
      </c>
      <c r="BC43" s="14">
        <f t="shared" si="23"/>
        <v>0</v>
      </c>
      <c r="BD43" s="14">
        <f t="shared" si="23"/>
        <v>0</v>
      </c>
      <c r="BE43" s="14">
        <f t="shared" si="22"/>
        <v>0</v>
      </c>
      <c r="BF43" s="14">
        <f t="shared" si="22"/>
        <v>0</v>
      </c>
      <c r="BG43" s="14">
        <f t="shared" si="22"/>
        <v>1183000</v>
      </c>
      <c r="BH43" s="14">
        <f t="shared" si="22"/>
        <v>1859000</v>
      </c>
      <c r="BI43" s="14">
        <f t="shared" si="22"/>
        <v>2873000</v>
      </c>
      <c r="BJ43" s="14">
        <f t="shared" si="22"/>
        <v>4563000</v>
      </c>
      <c r="BK43" s="14">
        <f t="shared" si="22"/>
        <v>5239000</v>
      </c>
      <c r="BL43" s="14">
        <f t="shared" si="22"/>
        <v>6253000</v>
      </c>
      <c r="BM43" s="14">
        <f t="shared" si="22"/>
        <v>7943000</v>
      </c>
      <c r="BN43" s="14">
        <f t="shared" si="13"/>
        <v>29913000</v>
      </c>
    </row>
    <row r="44" spans="1:66" ht="19.95" customHeight="1" x14ac:dyDescent="0.3">
      <c r="A44" s="6">
        <f t="shared" si="20"/>
        <v>43</v>
      </c>
      <c r="B44" s="16" t="s">
        <v>940</v>
      </c>
      <c r="C44" s="16" t="s">
        <v>193</v>
      </c>
      <c r="D44" s="16" t="s">
        <v>194</v>
      </c>
      <c r="E44" s="16" t="s">
        <v>24</v>
      </c>
      <c r="F44" s="7" t="s">
        <v>25</v>
      </c>
      <c r="G44" s="16" t="s">
        <v>24</v>
      </c>
      <c r="H44" s="16" t="s">
        <v>26</v>
      </c>
      <c r="I44" s="8">
        <v>50</v>
      </c>
      <c r="J44" s="9">
        <v>202505</v>
      </c>
      <c r="K44" s="18">
        <v>169000</v>
      </c>
      <c r="L44" s="11">
        <f t="shared" si="0"/>
        <v>8450000</v>
      </c>
      <c r="M44" s="16" t="s">
        <v>168</v>
      </c>
      <c r="N44" s="16" t="s">
        <v>192</v>
      </c>
      <c r="O44" s="16" t="s">
        <v>29</v>
      </c>
      <c r="P44" s="20" t="s">
        <v>170</v>
      </c>
      <c r="Q44" s="27" t="s">
        <v>65</v>
      </c>
      <c r="R44" s="27"/>
      <c r="S44" s="27"/>
      <c r="T44" s="45"/>
      <c r="U44" s="27"/>
      <c r="V44" s="7" t="s">
        <v>32</v>
      </c>
      <c r="W44" s="7" t="s">
        <v>32</v>
      </c>
      <c r="X44" s="7" t="s">
        <v>32</v>
      </c>
      <c r="Y44" s="7" t="s">
        <v>32</v>
      </c>
      <c r="Z44" s="7" t="s">
        <v>32</v>
      </c>
      <c r="AA44" s="7" t="s">
        <v>32</v>
      </c>
      <c r="AB44" s="7" t="s">
        <v>32</v>
      </c>
      <c r="AC44" s="7" t="s">
        <v>32</v>
      </c>
      <c r="AD44" s="7" t="s">
        <v>32</v>
      </c>
      <c r="AE44" s="7" t="s">
        <v>32</v>
      </c>
      <c r="AF44" s="7" t="s">
        <v>32</v>
      </c>
      <c r="AG44" s="30"/>
      <c r="AH44" s="14">
        <f>0%</f>
        <v>0</v>
      </c>
      <c r="AI44" s="14">
        <f t="shared" si="14"/>
        <v>10</v>
      </c>
      <c r="AJ44" s="14">
        <f t="shared" si="15"/>
        <v>20</v>
      </c>
      <c r="AK44" s="14">
        <f t="shared" si="16"/>
        <v>20</v>
      </c>
      <c r="AL44" s="14">
        <v>0</v>
      </c>
      <c r="AM44" s="14">
        <v>0</v>
      </c>
      <c r="AN44" s="14">
        <f t="shared" si="17"/>
        <v>0</v>
      </c>
      <c r="AO44" s="14">
        <f t="shared" si="17"/>
        <v>0</v>
      </c>
      <c r="AP44" s="14">
        <f t="shared" si="18"/>
        <v>0</v>
      </c>
      <c r="AQ44" s="14">
        <f t="shared" si="1"/>
        <v>7</v>
      </c>
      <c r="AR44" s="14">
        <f t="shared" si="2"/>
        <v>4</v>
      </c>
      <c r="AS44" s="14">
        <f t="shared" si="3"/>
        <v>6</v>
      </c>
      <c r="AT44" s="14">
        <f t="shared" si="4"/>
        <v>10</v>
      </c>
      <c r="AU44" s="14">
        <f t="shared" si="5"/>
        <v>4</v>
      </c>
      <c r="AV44" s="14">
        <f t="shared" si="6"/>
        <v>6</v>
      </c>
      <c r="AW44" s="14">
        <f t="shared" si="7"/>
        <v>10</v>
      </c>
      <c r="AX44" s="14">
        <f t="shared" si="8"/>
        <v>0</v>
      </c>
      <c r="AY44" s="14">
        <f t="shared" si="9"/>
        <v>1183000</v>
      </c>
      <c r="AZ44" s="14">
        <f t="shared" si="10"/>
        <v>9295000</v>
      </c>
      <c r="BA44" s="14">
        <f t="shared" si="11"/>
        <v>19435000</v>
      </c>
      <c r="BB44" s="14">
        <f t="shared" si="19"/>
        <v>0</v>
      </c>
      <c r="BC44" s="14">
        <f t="shared" si="23"/>
        <v>0</v>
      </c>
      <c r="BD44" s="14">
        <f t="shared" si="23"/>
        <v>0</v>
      </c>
      <c r="BE44" s="14">
        <f t="shared" si="22"/>
        <v>0</v>
      </c>
      <c r="BF44" s="14">
        <f t="shared" si="22"/>
        <v>0</v>
      </c>
      <c r="BG44" s="14">
        <f t="shared" si="22"/>
        <v>1183000</v>
      </c>
      <c r="BH44" s="14">
        <f t="shared" si="22"/>
        <v>1859000</v>
      </c>
      <c r="BI44" s="14">
        <f t="shared" si="22"/>
        <v>2873000</v>
      </c>
      <c r="BJ44" s="14">
        <f t="shared" si="22"/>
        <v>4563000</v>
      </c>
      <c r="BK44" s="14">
        <f t="shared" si="22"/>
        <v>5239000</v>
      </c>
      <c r="BL44" s="14">
        <f t="shared" si="22"/>
        <v>6253000</v>
      </c>
      <c r="BM44" s="14">
        <f t="shared" si="22"/>
        <v>7943000</v>
      </c>
      <c r="BN44" s="14">
        <f t="shared" si="13"/>
        <v>29913000</v>
      </c>
    </row>
    <row r="45" spans="1:66" ht="19.95" customHeight="1" x14ac:dyDescent="0.3">
      <c r="A45" s="6">
        <f t="shared" si="20"/>
        <v>44</v>
      </c>
      <c r="B45" s="16" t="s">
        <v>940</v>
      </c>
      <c r="C45" s="16" t="s">
        <v>195</v>
      </c>
      <c r="D45" s="16" t="s">
        <v>196</v>
      </c>
      <c r="E45" s="16" t="s">
        <v>24</v>
      </c>
      <c r="F45" s="7" t="s">
        <v>25</v>
      </c>
      <c r="G45" s="16" t="s">
        <v>24</v>
      </c>
      <c r="H45" s="16" t="s">
        <v>26</v>
      </c>
      <c r="I45" s="8">
        <v>50</v>
      </c>
      <c r="J45" s="9">
        <v>202505</v>
      </c>
      <c r="K45" s="18">
        <v>169000</v>
      </c>
      <c r="L45" s="11">
        <f t="shared" si="0"/>
        <v>8450000</v>
      </c>
      <c r="M45" s="16" t="s">
        <v>168</v>
      </c>
      <c r="N45" s="16" t="s">
        <v>192</v>
      </c>
      <c r="O45" s="16" t="s">
        <v>29</v>
      </c>
      <c r="P45" s="20" t="s">
        <v>170</v>
      </c>
      <c r="Q45" s="33" t="s">
        <v>65</v>
      </c>
      <c r="R45" s="27"/>
      <c r="S45" s="27"/>
      <c r="T45" s="32"/>
      <c r="U45" s="27"/>
      <c r="V45" s="7" t="s">
        <v>32</v>
      </c>
      <c r="W45" s="7" t="s">
        <v>32</v>
      </c>
      <c r="X45" s="7" t="s">
        <v>32</v>
      </c>
      <c r="Y45" s="7" t="s">
        <v>32</v>
      </c>
      <c r="Z45" s="7" t="s">
        <v>32</v>
      </c>
      <c r="AA45" s="7" t="s">
        <v>32</v>
      </c>
      <c r="AB45" s="7" t="s">
        <v>32</v>
      </c>
      <c r="AC45" s="7" t="s">
        <v>32</v>
      </c>
      <c r="AD45" s="7" t="s">
        <v>32</v>
      </c>
      <c r="AE45" s="7" t="s">
        <v>32</v>
      </c>
      <c r="AF45" s="19" t="s">
        <v>32</v>
      </c>
      <c r="AG45" s="30"/>
      <c r="AH45" s="14">
        <f>0%</f>
        <v>0</v>
      </c>
      <c r="AI45" s="14">
        <f t="shared" si="14"/>
        <v>10</v>
      </c>
      <c r="AJ45" s="14">
        <f t="shared" si="15"/>
        <v>20</v>
      </c>
      <c r="AK45" s="14">
        <f t="shared" si="16"/>
        <v>20</v>
      </c>
      <c r="AL45" s="14">
        <v>0</v>
      </c>
      <c r="AM45" s="14">
        <v>0</v>
      </c>
      <c r="AN45" s="14">
        <f t="shared" si="17"/>
        <v>0</v>
      </c>
      <c r="AO45" s="14">
        <f t="shared" si="17"/>
        <v>0</v>
      </c>
      <c r="AP45" s="14">
        <f t="shared" si="18"/>
        <v>0</v>
      </c>
      <c r="AQ45" s="14">
        <f t="shared" si="1"/>
        <v>7</v>
      </c>
      <c r="AR45" s="14">
        <f t="shared" si="2"/>
        <v>4</v>
      </c>
      <c r="AS45" s="14">
        <f t="shared" si="3"/>
        <v>6</v>
      </c>
      <c r="AT45" s="14">
        <f t="shared" si="4"/>
        <v>10</v>
      </c>
      <c r="AU45" s="14">
        <f t="shared" si="5"/>
        <v>4</v>
      </c>
      <c r="AV45" s="14">
        <f t="shared" si="6"/>
        <v>6</v>
      </c>
      <c r="AW45" s="14">
        <f t="shared" si="7"/>
        <v>10</v>
      </c>
      <c r="AX45" s="14">
        <f t="shared" si="8"/>
        <v>0</v>
      </c>
      <c r="AY45" s="14">
        <f t="shared" si="9"/>
        <v>1183000</v>
      </c>
      <c r="AZ45" s="14">
        <f t="shared" si="10"/>
        <v>9295000</v>
      </c>
      <c r="BA45" s="14">
        <f t="shared" si="11"/>
        <v>19435000</v>
      </c>
      <c r="BB45" s="14">
        <f t="shared" si="19"/>
        <v>0</v>
      </c>
      <c r="BC45" s="14">
        <f t="shared" si="23"/>
        <v>0</v>
      </c>
      <c r="BD45" s="14">
        <f t="shared" si="23"/>
        <v>0</v>
      </c>
      <c r="BE45" s="14">
        <f t="shared" si="22"/>
        <v>0</v>
      </c>
      <c r="BF45" s="14">
        <f t="shared" si="22"/>
        <v>0</v>
      </c>
      <c r="BG45" s="14">
        <f t="shared" si="22"/>
        <v>1183000</v>
      </c>
      <c r="BH45" s="14">
        <f t="shared" si="22"/>
        <v>1859000</v>
      </c>
      <c r="BI45" s="14">
        <f t="shared" si="22"/>
        <v>2873000</v>
      </c>
      <c r="BJ45" s="14">
        <f t="shared" si="22"/>
        <v>4563000</v>
      </c>
      <c r="BK45" s="14">
        <f t="shared" si="22"/>
        <v>5239000</v>
      </c>
      <c r="BL45" s="14">
        <f t="shared" si="22"/>
        <v>6253000</v>
      </c>
      <c r="BM45" s="14">
        <f t="shared" si="22"/>
        <v>7943000</v>
      </c>
      <c r="BN45" s="14">
        <f t="shared" si="13"/>
        <v>29913000</v>
      </c>
    </row>
    <row r="46" spans="1:66" ht="19.95" customHeight="1" x14ac:dyDescent="0.3">
      <c r="A46" s="6">
        <f t="shared" si="20"/>
        <v>45</v>
      </c>
      <c r="B46" s="16" t="s">
        <v>940</v>
      </c>
      <c r="C46" s="16" t="s">
        <v>197</v>
      </c>
      <c r="D46" s="16" t="s">
        <v>198</v>
      </c>
      <c r="E46" s="16" t="s">
        <v>24</v>
      </c>
      <c r="F46" s="7" t="s">
        <v>25</v>
      </c>
      <c r="G46" s="16" t="s">
        <v>24</v>
      </c>
      <c r="H46" s="16" t="s">
        <v>26</v>
      </c>
      <c r="I46" s="8">
        <v>100</v>
      </c>
      <c r="J46" s="9">
        <v>202505</v>
      </c>
      <c r="K46" s="18">
        <v>200000</v>
      </c>
      <c r="L46" s="11">
        <f t="shared" si="0"/>
        <v>20000000</v>
      </c>
      <c r="M46" s="16" t="s">
        <v>199</v>
      </c>
      <c r="N46" s="16" t="s">
        <v>200</v>
      </c>
      <c r="O46" s="16" t="s">
        <v>29</v>
      </c>
      <c r="P46" s="22"/>
      <c r="Q46" s="23" t="s">
        <v>46</v>
      </c>
      <c r="R46" s="24" t="s">
        <v>33</v>
      </c>
      <c r="S46" s="7" t="s">
        <v>34</v>
      </c>
      <c r="T46" s="29"/>
      <c r="U46" s="7" t="s">
        <v>34</v>
      </c>
      <c r="V46" s="7" t="s">
        <v>34</v>
      </c>
      <c r="W46" s="35" t="s">
        <v>76</v>
      </c>
      <c r="X46" s="35" t="s">
        <v>76</v>
      </c>
      <c r="Y46" s="35" t="s">
        <v>76</v>
      </c>
      <c r="Z46" s="35" t="s">
        <v>76</v>
      </c>
      <c r="AA46" s="35" t="s">
        <v>76</v>
      </c>
      <c r="AB46" s="7" t="s">
        <v>49</v>
      </c>
      <c r="AC46" s="7" t="s">
        <v>49</v>
      </c>
      <c r="AD46" s="7" t="s">
        <v>49</v>
      </c>
      <c r="AE46" s="25" t="s">
        <v>49</v>
      </c>
      <c r="AF46" s="23" t="s">
        <v>49</v>
      </c>
      <c r="AG46" s="26" t="s">
        <v>201</v>
      </c>
      <c r="AH46" s="14">
        <f>0%</f>
        <v>0</v>
      </c>
      <c r="AI46" s="14">
        <f t="shared" si="14"/>
        <v>20</v>
      </c>
      <c r="AJ46" s="14">
        <f t="shared" si="15"/>
        <v>40</v>
      </c>
      <c r="AK46" s="14">
        <f t="shared" si="16"/>
        <v>40</v>
      </c>
      <c r="AL46" s="14">
        <v>0</v>
      </c>
      <c r="AM46" s="14">
        <v>0</v>
      </c>
      <c r="AN46" s="14">
        <f t="shared" si="17"/>
        <v>0</v>
      </c>
      <c r="AO46" s="14">
        <f t="shared" si="17"/>
        <v>0</v>
      </c>
      <c r="AP46" s="14">
        <f t="shared" si="18"/>
        <v>0</v>
      </c>
      <c r="AQ46" s="14">
        <f t="shared" si="1"/>
        <v>14</v>
      </c>
      <c r="AR46" s="14">
        <f t="shared" si="2"/>
        <v>8</v>
      </c>
      <c r="AS46" s="14">
        <f t="shared" si="3"/>
        <v>12</v>
      </c>
      <c r="AT46" s="14">
        <f t="shared" si="4"/>
        <v>20</v>
      </c>
      <c r="AU46" s="14">
        <f t="shared" si="5"/>
        <v>8</v>
      </c>
      <c r="AV46" s="14">
        <f t="shared" si="6"/>
        <v>12</v>
      </c>
      <c r="AW46" s="14">
        <f t="shared" si="7"/>
        <v>20</v>
      </c>
      <c r="AX46" s="14">
        <f t="shared" si="8"/>
        <v>0</v>
      </c>
      <c r="AY46" s="14">
        <f t="shared" si="9"/>
        <v>2800000</v>
      </c>
      <c r="AZ46" s="14">
        <f t="shared" si="10"/>
        <v>22000000</v>
      </c>
      <c r="BA46" s="14">
        <f t="shared" si="11"/>
        <v>46000000</v>
      </c>
      <c r="BB46" s="14">
        <f t="shared" si="19"/>
        <v>0</v>
      </c>
      <c r="BC46" s="14">
        <f t="shared" si="23"/>
        <v>0</v>
      </c>
      <c r="BD46" s="14">
        <f t="shared" si="23"/>
        <v>0</v>
      </c>
      <c r="BE46" s="14">
        <f t="shared" si="22"/>
        <v>0</v>
      </c>
      <c r="BF46" s="14">
        <f t="shared" si="22"/>
        <v>0</v>
      </c>
      <c r="BG46" s="14">
        <f t="shared" si="22"/>
        <v>2800000</v>
      </c>
      <c r="BH46" s="14">
        <f t="shared" si="22"/>
        <v>4400000</v>
      </c>
      <c r="BI46" s="14">
        <f t="shared" si="22"/>
        <v>6800000</v>
      </c>
      <c r="BJ46" s="14">
        <f t="shared" si="22"/>
        <v>10800000</v>
      </c>
      <c r="BK46" s="14">
        <f t="shared" si="22"/>
        <v>12400000</v>
      </c>
      <c r="BL46" s="14">
        <f t="shared" si="22"/>
        <v>14800000</v>
      </c>
      <c r="BM46" s="14">
        <f t="shared" si="22"/>
        <v>18800000</v>
      </c>
      <c r="BN46" s="14">
        <f t="shared" si="13"/>
        <v>70800000</v>
      </c>
    </row>
    <row r="47" spans="1:66" ht="19.95" customHeight="1" x14ac:dyDescent="0.3">
      <c r="A47" s="6">
        <f t="shared" si="20"/>
        <v>46</v>
      </c>
      <c r="B47" s="16" t="s">
        <v>940</v>
      </c>
      <c r="C47" s="16" t="s">
        <v>202</v>
      </c>
      <c r="D47" s="16" t="s">
        <v>203</v>
      </c>
      <c r="E47" s="16" t="s">
        <v>24</v>
      </c>
      <c r="F47" s="7" t="s">
        <v>25</v>
      </c>
      <c r="G47" s="16" t="s">
        <v>24</v>
      </c>
      <c r="H47" s="16" t="s">
        <v>26</v>
      </c>
      <c r="I47" s="8">
        <v>100</v>
      </c>
      <c r="J47" s="9">
        <v>202505</v>
      </c>
      <c r="K47" s="18">
        <v>200000</v>
      </c>
      <c r="L47" s="11">
        <f t="shared" si="0"/>
        <v>20000000</v>
      </c>
      <c r="M47" s="16" t="s">
        <v>199</v>
      </c>
      <c r="N47" s="16" t="s">
        <v>204</v>
      </c>
      <c r="O47" s="16" t="s">
        <v>29</v>
      </c>
      <c r="P47" s="16" t="s">
        <v>205</v>
      </c>
      <c r="Q47" s="28" t="s">
        <v>31</v>
      </c>
      <c r="R47" s="7" t="s">
        <v>32</v>
      </c>
      <c r="S47" s="7" t="s">
        <v>32</v>
      </c>
      <c r="T47" s="37"/>
      <c r="U47" s="7" t="s">
        <v>32</v>
      </c>
      <c r="V47" s="7" t="s">
        <v>32</v>
      </c>
      <c r="W47" s="7" t="s">
        <v>32</v>
      </c>
      <c r="X47" s="7" t="s">
        <v>34</v>
      </c>
      <c r="Y47" s="7" t="s">
        <v>34</v>
      </c>
      <c r="Z47" s="7" t="s">
        <v>34</v>
      </c>
      <c r="AA47" s="7" t="s">
        <v>34</v>
      </c>
      <c r="AB47" s="7" t="s">
        <v>34</v>
      </c>
      <c r="AC47" s="7" t="s">
        <v>34</v>
      </c>
      <c r="AD47" s="7" t="s">
        <v>34</v>
      </c>
      <c r="AE47" s="7" t="s">
        <v>34</v>
      </c>
      <c r="AF47" s="28" t="s">
        <v>34</v>
      </c>
      <c r="AG47" s="30" t="s">
        <v>206</v>
      </c>
      <c r="AH47" s="14">
        <f>0%</f>
        <v>0</v>
      </c>
      <c r="AI47" s="14">
        <f t="shared" si="14"/>
        <v>20</v>
      </c>
      <c r="AJ47" s="14">
        <f t="shared" si="15"/>
        <v>40</v>
      </c>
      <c r="AK47" s="14">
        <f t="shared" si="16"/>
        <v>40</v>
      </c>
      <c r="AL47" s="14">
        <v>0</v>
      </c>
      <c r="AM47" s="14">
        <v>0</v>
      </c>
      <c r="AN47" s="14">
        <f t="shared" si="17"/>
        <v>0</v>
      </c>
      <c r="AO47" s="14">
        <f t="shared" si="17"/>
        <v>0</v>
      </c>
      <c r="AP47" s="14">
        <f t="shared" si="18"/>
        <v>0</v>
      </c>
      <c r="AQ47" s="14">
        <f t="shared" si="1"/>
        <v>14</v>
      </c>
      <c r="AR47" s="14">
        <f t="shared" si="2"/>
        <v>8</v>
      </c>
      <c r="AS47" s="14">
        <f t="shared" si="3"/>
        <v>12</v>
      </c>
      <c r="AT47" s="14">
        <f t="shared" si="4"/>
        <v>20</v>
      </c>
      <c r="AU47" s="14">
        <f t="shared" si="5"/>
        <v>8</v>
      </c>
      <c r="AV47" s="14">
        <f t="shared" si="6"/>
        <v>12</v>
      </c>
      <c r="AW47" s="14">
        <f t="shared" si="7"/>
        <v>20</v>
      </c>
      <c r="AX47" s="14">
        <f t="shared" si="8"/>
        <v>0</v>
      </c>
      <c r="AY47" s="14">
        <f t="shared" si="9"/>
        <v>2800000</v>
      </c>
      <c r="AZ47" s="14">
        <f t="shared" si="10"/>
        <v>22000000</v>
      </c>
      <c r="BA47" s="14">
        <f t="shared" si="11"/>
        <v>46000000</v>
      </c>
      <c r="BB47" s="14">
        <f t="shared" si="19"/>
        <v>0</v>
      </c>
      <c r="BC47" s="14">
        <f t="shared" si="23"/>
        <v>0</v>
      </c>
      <c r="BD47" s="14">
        <f t="shared" si="23"/>
        <v>0</v>
      </c>
      <c r="BE47" s="14">
        <f t="shared" si="22"/>
        <v>0</v>
      </c>
      <c r="BF47" s="14">
        <f t="shared" si="22"/>
        <v>0</v>
      </c>
      <c r="BG47" s="14">
        <f t="shared" si="22"/>
        <v>2800000</v>
      </c>
      <c r="BH47" s="14">
        <f t="shared" si="22"/>
        <v>4400000</v>
      </c>
      <c r="BI47" s="14">
        <f t="shared" si="22"/>
        <v>6800000</v>
      </c>
      <c r="BJ47" s="14">
        <f t="shared" si="22"/>
        <v>10800000</v>
      </c>
      <c r="BK47" s="14">
        <f t="shared" si="22"/>
        <v>12400000</v>
      </c>
      <c r="BL47" s="14">
        <f t="shared" si="22"/>
        <v>14800000</v>
      </c>
      <c r="BM47" s="14">
        <f t="shared" si="22"/>
        <v>18800000</v>
      </c>
      <c r="BN47" s="14">
        <f t="shared" si="13"/>
        <v>70800000</v>
      </c>
    </row>
    <row r="48" spans="1:66" ht="19.95" customHeight="1" x14ac:dyDescent="0.3">
      <c r="A48" s="6">
        <f t="shared" si="20"/>
        <v>47</v>
      </c>
      <c r="B48" s="16" t="s">
        <v>940</v>
      </c>
      <c r="C48" s="16" t="s">
        <v>207</v>
      </c>
      <c r="D48" s="16" t="s">
        <v>207</v>
      </c>
      <c r="E48" s="16" t="s">
        <v>208</v>
      </c>
      <c r="F48" s="7" t="s">
        <v>25</v>
      </c>
      <c r="G48" s="16" t="s">
        <v>24</v>
      </c>
      <c r="H48" s="16" t="s">
        <v>26</v>
      </c>
      <c r="I48" s="8">
        <v>50</v>
      </c>
      <c r="J48" s="9">
        <v>202505</v>
      </c>
      <c r="K48" s="18">
        <v>207000</v>
      </c>
      <c r="L48" s="11">
        <f t="shared" si="0"/>
        <v>10350000</v>
      </c>
      <c r="M48" s="16" t="s">
        <v>199</v>
      </c>
      <c r="N48" s="16" t="s">
        <v>204</v>
      </c>
      <c r="O48" s="16" t="s">
        <v>40</v>
      </c>
      <c r="P48" s="16" t="s">
        <v>205</v>
      </c>
      <c r="Q48" s="7" t="s">
        <v>54</v>
      </c>
      <c r="R48" s="16"/>
      <c r="S48" s="7" t="s">
        <v>82</v>
      </c>
      <c r="T48" s="48"/>
      <c r="U48" s="7" t="s">
        <v>82</v>
      </c>
      <c r="V48" s="7" t="s">
        <v>82</v>
      </c>
      <c r="W48" s="7" t="s">
        <v>82</v>
      </c>
      <c r="X48" s="7" t="s">
        <v>82</v>
      </c>
      <c r="Y48" s="7" t="s">
        <v>82</v>
      </c>
      <c r="Z48" s="7" t="s">
        <v>82</v>
      </c>
      <c r="AA48" s="7" t="s">
        <v>82</v>
      </c>
      <c r="AB48" s="7" t="s">
        <v>82</v>
      </c>
      <c r="AC48" s="7" t="s">
        <v>82</v>
      </c>
      <c r="AD48" s="7" t="s">
        <v>82</v>
      </c>
      <c r="AE48" s="7" t="s">
        <v>82</v>
      </c>
      <c r="AF48" s="7" t="s">
        <v>82</v>
      </c>
      <c r="AG48" s="49" t="s">
        <v>83</v>
      </c>
      <c r="AH48" s="14">
        <f>0%</f>
        <v>0</v>
      </c>
      <c r="AI48" s="14">
        <f t="shared" si="14"/>
        <v>10</v>
      </c>
      <c r="AJ48" s="14">
        <f t="shared" si="15"/>
        <v>20</v>
      </c>
      <c r="AK48" s="14">
        <f t="shared" si="16"/>
        <v>20</v>
      </c>
      <c r="AL48" s="14">
        <v>0</v>
      </c>
      <c r="AM48" s="14">
        <v>0</v>
      </c>
      <c r="AN48" s="14">
        <f t="shared" si="17"/>
        <v>0</v>
      </c>
      <c r="AO48" s="14">
        <f t="shared" si="17"/>
        <v>0</v>
      </c>
      <c r="AP48" s="14">
        <f t="shared" si="18"/>
        <v>0</v>
      </c>
      <c r="AQ48" s="14">
        <f t="shared" si="1"/>
        <v>7</v>
      </c>
      <c r="AR48" s="14">
        <f t="shared" si="2"/>
        <v>4</v>
      </c>
      <c r="AS48" s="14">
        <f t="shared" si="3"/>
        <v>6</v>
      </c>
      <c r="AT48" s="14">
        <f t="shared" si="4"/>
        <v>10</v>
      </c>
      <c r="AU48" s="14">
        <f t="shared" si="5"/>
        <v>4</v>
      </c>
      <c r="AV48" s="14">
        <f t="shared" si="6"/>
        <v>6</v>
      </c>
      <c r="AW48" s="14">
        <f t="shared" si="7"/>
        <v>10</v>
      </c>
      <c r="AX48" s="14">
        <f t="shared" si="8"/>
        <v>0</v>
      </c>
      <c r="AY48" s="14">
        <f t="shared" si="9"/>
        <v>1449000</v>
      </c>
      <c r="AZ48" s="14">
        <f t="shared" si="10"/>
        <v>11385000</v>
      </c>
      <c r="BA48" s="14">
        <f t="shared" si="11"/>
        <v>23805000</v>
      </c>
      <c r="BB48" s="14">
        <f t="shared" si="19"/>
        <v>0</v>
      </c>
      <c r="BC48" s="14">
        <f t="shared" si="23"/>
        <v>0</v>
      </c>
      <c r="BD48" s="14">
        <f t="shared" si="23"/>
        <v>0</v>
      </c>
      <c r="BE48" s="14">
        <f t="shared" si="22"/>
        <v>0</v>
      </c>
      <c r="BF48" s="14">
        <f t="shared" si="22"/>
        <v>0</v>
      </c>
      <c r="BG48" s="14">
        <f t="shared" si="22"/>
        <v>1449000</v>
      </c>
      <c r="BH48" s="14">
        <f t="shared" si="22"/>
        <v>2277000</v>
      </c>
      <c r="BI48" s="14">
        <f t="shared" si="22"/>
        <v>3519000</v>
      </c>
      <c r="BJ48" s="14">
        <f t="shared" si="22"/>
        <v>5589000</v>
      </c>
      <c r="BK48" s="14">
        <f t="shared" si="22"/>
        <v>6417000</v>
      </c>
      <c r="BL48" s="14">
        <f t="shared" si="22"/>
        <v>7659000</v>
      </c>
      <c r="BM48" s="14">
        <f t="shared" si="22"/>
        <v>9729000</v>
      </c>
      <c r="BN48" s="14">
        <f t="shared" si="13"/>
        <v>36639000</v>
      </c>
    </row>
    <row r="49" spans="1:66" ht="19.95" customHeight="1" x14ac:dyDescent="0.3">
      <c r="A49" s="6">
        <f t="shared" si="20"/>
        <v>48</v>
      </c>
      <c r="B49" s="16" t="s">
        <v>940</v>
      </c>
      <c r="C49" s="16" t="s">
        <v>209</v>
      </c>
      <c r="D49" s="16" t="s">
        <v>210</v>
      </c>
      <c r="E49" s="16" t="s">
        <v>211</v>
      </c>
      <c r="F49" s="7" t="s">
        <v>25</v>
      </c>
      <c r="G49" s="16" t="s">
        <v>24</v>
      </c>
      <c r="H49" s="16" t="s">
        <v>26</v>
      </c>
      <c r="I49" s="8">
        <v>200</v>
      </c>
      <c r="J49" s="9">
        <v>202505</v>
      </c>
      <c r="K49" s="18">
        <v>180000</v>
      </c>
      <c r="L49" s="11">
        <f t="shared" si="0"/>
        <v>36000000</v>
      </c>
      <c r="M49" s="16" t="s">
        <v>199</v>
      </c>
      <c r="N49" s="50" t="s">
        <v>204</v>
      </c>
      <c r="O49" s="50" t="s">
        <v>40</v>
      </c>
      <c r="P49" s="50" t="s">
        <v>205</v>
      </c>
      <c r="Q49" s="19" t="s">
        <v>212</v>
      </c>
      <c r="R49" s="16"/>
      <c r="S49" s="7" t="s">
        <v>33</v>
      </c>
      <c r="T49" s="48"/>
      <c r="U49" s="7" t="s">
        <v>33</v>
      </c>
      <c r="V49" s="7" t="s">
        <v>41</v>
      </c>
      <c r="W49" s="7" t="s">
        <v>41</v>
      </c>
      <c r="X49" s="7" t="s">
        <v>41</v>
      </c>
      <c r="Y49" s="7" t="s">
        <v>41</v>
      </c>
      <c r="Z49" s="7" t="s">
        <v>47</v>
      </c>
      <c r="AA49" s="7" t="s">
        <v>47</v>
      </c>
      <c r="AB49" s="7" t="s">
        <v>47</v>
      </c>
      <c r="AC49" s="7" t="s">
        <v>47</v>
      </c>
      <c r="AD49" s="7" t="s">
        <v>47</v>
      </c>
      <c r="AE49" s="7" t="s">
        <v>47</v>
      </c>
      <c r="AF49" s="19" t="s">
        <v>49</v>
      </c>
      <c r="AG49" s="30"/>
      <c r="AH49" s="14">
        <f>0%</f>
        <v>0</v>
      </c>
      <c r="AI49" s="14">
        <f t="shared" si="14"/>
        <v>40</v>
      </c>
      <c r="AJ49" s="14">
        <f t="shared" si="15"/>
        <v>80</v>
      </c>
      <c r="AK49" s="14">
        <f t="shared" si="16"/>
        <v>80</v>
      </c>
      <c r="AL49" s="14">
        <v>0</v>
      </c>
      <c r="AM49" s="14">
        <v>0</v>
      </c>
      <c r="AN49" s="14">
        <f t="shared" si="17"/>
        <v>0</v>
      </c>
      <c r="AO49" s="14">
        <f t="shared" si="17"/>
        <v>0</v>
      </c>
      <c r="AP49" s="14">
        <f t="shared" si="18"/>
        <v>0</v>
      </c>
      <c r="AQ49" s="14">
        <f t="shared" si="1"/>
        <v>28</v>
      </c>
      <c r="AR49" s="14">
        <f t="shared" si="2"/>
        <v>16</v>
      </c>
      <c r="AS49" s="14">
        <f t="shared" si="3"/>
        <v>24</v>
      </c>
      <c r="AT49" s="14">
        <f t="shared" si="4"/>
        <v>40</v>
      </c>
      <c r="AU49" s="14">
        <f t="shared" si="5"/>
        <v>16</v>
      </c>
      <c r="AV49" s="14">
        <f t="shared" si="6"/>
        <v>24</v>
      </c>
      <c r="AW49" s="14">
        <f t="shared" si="7"/>
        <v>40</v>
      </c>
      <c r="AX49" s="14">
        <f t="shared" si="8"/>
        <v>0</v>
      </c>
      <c r="AY49" s="14">
        <f t="shared" si="9"/>
        <v>5040000</v>
      </c>
      <c r="AZ49" s="14">
        <f t="shared" si="10"/>
        <v>39600000</v>
      </c>
      <c r="BA49" s="14">
        <f t="shared" si="11"/>
        <v>82800000</v>
      </c>
      <c r="BB49" s="14">
        <f t="shared" si="19"/>
        <v>0</v>
      </c>
      <c r="BC49" s="14">
        <f t="shared" si="23"/>
        <v>0</v>
      </c>
      <c r="BD49" s="14">
        <f t="shared" si="23"/>
        <v>0</v>
      </c>
      <c r="BE49" s="14">
        <f t="shared" si="22"/>
        <v>0</v>
      </c>
      <c r="BF49" s="14">
        <f t="shared" si="22"/>
        <v>0</v>
      </c>
      <c r="BG49" s="14">
        <f t="shared" si="22"/>
        <v>5040000</v>
      </c>
      <c r="BH49" s="14">
        <f t="shared" si="22"/>
        <v>7920000</v>
      </c>
      <c r="BI49" s="14">
        <f t="shared" si="22"/>
        <v>12240000</v>
      </c>
      <c r="BJ49" s="14">
        <f t="shared" si="22"/>
        <v>19440000</v>
      </c>
      <c r="BK49" s="14">
        <f t="shared" si="22"/>
        <v>22320000</v>
      </c>
      <c r="BL49" s="14">
        <f t="shared" si="22"/>
        <v>26640000</v>
      </c>
      <c r="BM49" s="14">
        <f t="shared" si="22"/>
        <v>33840000</v>
      </c>
      <c r="BN49" s="14">
        <f t="shared" si="13"/>
        <v>127440000</v>
      </c>
    </row>
    <row r="50" spans="1:66" ht="19.95" customHeight="1" x14ac:dyDescent="0.3">
      <c r="A50" s="6">
        <f t="shared" si="20"/>
        <v>49</v>
      </c>
      <c r="B50" s="16" t="s">
        <v>940</v>
      </c>
      <c r="C50" s="16" t="s">
        <v>213</v>
      </c>
      <c r="D50" s="7" t="s">
        <v>214</v>
      </c>
      <c r="E50" s="16" t="s">
        <v>24</v>
      </c>
      <c r="F50" s="7" t="s">
        <v>25</v>
      </c>
      <c r="G50" s="16" t="s">
        <v>24</v>
      </c>
      <c r="H50" s="16" t="s">
        <v>26</v>
      </c>
      <c r="I50" s="8">
        <v>100</v>
      </c>
      <c r="J50" s="9">
        <v>202505</v>
      </c>
      <c r="K50" s="18">
        <v>207000</v>
      </c>
      <c r="L50" s="11">
        <f t="shared" si="0"/>
        <v>20700000</v>
      </c>
      <c r="M50" s="16" t="s">
        <v>199</v>
      </c>
      <c r="N50" s="50" t="s">
        <v>204</v>
      </c>
      <c r="O50" s="50" t="s">
        <v>40</v>
      </c>
      <c r="P50" s="51" t="s">
        <v>205</v>
      </c>
      <c r="Q50" s="23" t="s">
        <v>46</v>
      </c>
      <c r="R50" s="52"/>
      <c r="S50" s="7" t="s">
        <v>33</v>
      </c>
      <c r="T50" s="12"/>
      <c r="U50" s="7" t="s">
        <v>33</v>
      </c>
      <c r="V50" s="7" t="s">
        <v>41</v>
      </c>
      <c r="W50" s="7" t="s">
        <v>47</v>
      </c>
      <c r="X50" s="7" t="s">
        <v>47</v>
      </c>
      <c r="Y50" s="7" t="s">
        <v>47</v>
      </c>
      <c r="Z50" s="7" t="s">
        <v>47</v>
      </c>
      <c r="AA50" s="7" t="s">
        <v>47</v>
      </c>
      <c r="AB50" s="7" t="s">
        <v>48</v>
      </c>
      <c r="AC50" s="7" t="s">
        <v>155</v>
      </c>
      <c r="AD50" s="7" t="s">
        <v>155</v>
      </c>
      <c r="AE50" s="25" t="s">
        <v>155</v>
      </c>
      <c r="AF50" s="23" t="s">
        <v>49</v>
      </c>
      <c r="AG50" s="26" t="s">
        <v>156</v>
      </c>
      <c r="AH50" s="14">
        <f>0%</f>
        <v>0</v>
      </c>
      <c r="AI50" s="14">
        <f t="shared" si="14"/>
        <v>20</v>
      </c>
      <c r="AJ50" s="14">
        <f t="shared" si="15"/>
        <v>40</v>
      </c>
      <c r="AK50" s="14">
        <f t="shared" si="16"/>
        <v>40</v>
      </c>
      <c r="AL50" s="14">
        <v>0</v>
      </c>
      <c r="AM50" s="14">
        <v>0</v>
      </c>
      <c r="AN50" s="14">
        <f t="shared" si="17"/>
        <v>0</v>
      </c>
      <c r="AO50" s="14">
        <f t="shared" si="17"/>
        <v>0</v>
      </c>
      <c r="AP50" s="14">
        <f t="shared" si="18"/>
        <v>0</v>
      </c>
      <c r="AQ50" s="14">
        <f t="shared" si="1"/>
        <v>14</v>
      </c>
      <c r="AR50" s="14">
        <f t="shared" si="2"/>
        <v>8</v>
      </c>
      <c r="AS50" s="14">
        <f t="shared" si="3"/>
        <v>12</v>
      </c>
      <c r="AT50" s="14">
        <f t="shared" si="4"/>
        <v>20</v>
      </c>
      <c r="AU50" s="14">
        <f t="shared" si="5"/>
        <v>8</v>
      </c>
      <c r="AV50" s="14">
        <f t="shared" si="6"/>
        <v>12</v>
      </c>
      <c r="AW50" s="14">
        <f t="shared" si="7"/>
        <v>20</v>
      </c>
      <c r="AX50" s="14">
        <f t="shared" si="8"/>
        <v>0</v>
      </c>
      <c r="AY50" s="14">
        <f t="shared" si="9"/>
        <v>2898000</v>
      </c>
      <c r="AZ50" s="14">
        <f t="shared" si="10"/>
        <v>22770000</v>
      </c>
      <c r="BA50" s="14">
        <f t="shared" si="11"/>
        <v>47610000</v>
      </c>
      <c r="BB50" s="14">
        <f t="shared" si="19"/>
        <v>0</v>
      </c>
      <c r="BC50" s="14">
        <f t="shared" si="23"/>
        <v>0</v>
      </c>
      <c r="BD50" s="14">
        <f t="shared" si="23"/>
        <v>0</v>
      </c>
      <c r="BE50" s="14">
        <f t="shared" si="22"/>
        <v>0</v>
      </c>
      <c r="BF50" s="14">
        <f t="shared" si="22"/>
        <v>0</v>
      </c>
      <c r="BG50" s="14">
        <f t="shared" si="22"/>
        <v>2898000</v>
      </c>
      <c r="BH50" s="14">
        <f t="shared" si="22"/>
        <v>4554000</v>
      </c>
      <c r="BI50" s="14">
        <f t="shared" si="22"/>
        <v>7038000</v>
      </c>
      <c r="BJ50" s="14">
        <f t="shared" si="22"/>
        <v>11178000</v>
      </c>
      <c r="BK50" s="14">
        <f t="shared" si="22"/>
        <v>12834000</v>
      </c>
      <c r="BL50" s="14">
        <f t="shared" si="22"/>
        <v>15318000</v>
      </c>
      <c r="BM50" s="14">
        <f t="shared" si="22"/>
        <v>19458000</v>
      </c>
      <c r="BN50" s="14">
        <f t="shared" si="13"/>
        <v>73278000</v>
      </c>
    </row>
    <row r="51" spans="1:66" ht="19.95" customHeight="1" x14ac:dyDescent="0.3">
      <c r="A51" s="6">
        <f t="shared" si="20"/>
        <v>50</v>
      </c>
      <c r="B51" s="53" t="s">
        <v>940</v>
      </c>
      <c r="C51" s="53" t="s">
        <v>215</v>
      </c>
      <c r="D51" s="53" t="s">
        <v>216</v>
      </c>
      <c r="E51" s="53" t="s">
        <v>24</v>
      </c>
      <c r="F51" s="7" t="s">
        <v>25</v>
      </c>
      <c r="G51" s="53" t="s">
        <v>24</v>
      </c>
      <c r="H51" s="53" t="s">
        <v>26</v>
      </c>
      <c r="I51" s="54">
        <v>300</v>
      </c>
      <c r="J51" s="9">
        <v>202505</v>
      </c>
      <c r="K51" s="55">
        <v>150000</v>
      </c>
      <c r="L51" s="11">
        <f t="shared" si="0"/>
        <v>45000000</v>
      </c>
      <c r="M51" s="53" t="s">
        <v>199</v>
      </c>
      <c r="N51" s="56" t="s">
        <v>204</v>
      </c>
      <c r="O51" s="56" t="s">
        <v>40</v>
      </c>
      <c r="P51" s="56" t="s">
        <v>205</v>
      </c>
      <c r="Q51" s="28" t="s">
        <v>54</v>
      </c>
      <c r="R51" s="53"/>
      <c r="S51" s="19" t="s">
        <v>33</v>
      </c>
      <c r="T51" s="57"/>
      <c r="U51" s="7" t="s">
        <v>33</v>
      </c>
      <c r="V51" s="7" t="s">
        <v>41</v>
      </c>
      <c r="W51" s="7" t="s">
        <v>41</v>
      </c>
      <c r="X51" s="7" t="s">
        <v>41</v>
      </c>
      <c r="Y51" s="7" t="s">
        <v>41</v>
      </c>
      <c r="Z51" s="7" t="s">
        <v>41</v>
      </c>
      <c r="AA51" s="7" t="s">
        <v>41</v>
      </c>
      <c r="AB51" s="7" t="s">
        <v>41</v>
      </c>
      <c r="AC51" s="7" t="s">
        <v>41</v>
      </c>
      <c r="AD51" s="7" t="s">
        <v>41</v>
      </c>
      <c r="AE51" s="7" t="s">
        <v>41</v>
      </c>
      <c r="AF51" s="28" t="s">
        <v>41</v>
      </c>
      <c r="AG51" s="49" t="s">
        <v>217</v>
      </c>
      <c r="AH51" s="14">
        <f>0%</f>
        <v>0</v>
      </c>
      <c r="AI51" s="14">
        <f t="shared" si="14"/>
        <v>60</v>
      </c>
      <c r="AJ51" s="14">
        <f t="shared" si="15"/>
        <v>120</v>
      </c>
      <c r="AK51" s="14">
        <f t="shared" si="16"/>
        <v>120</v>
      </c>
      <c r="AL51" s="14">
        <v>0</v>
      </c>
      <c r="AM51" s="14">
        <v>0</v>
      </c>
      <c r="AN51" s="14">
        <f t="shared" si="17"/>
        <v>0</v>
      </c>
      <c r="AO51" s="14">
        <f t="shared" si="17"/>
        <v>0</v>
      </c>
      <c r="AP51" s="14">
        <f t="shared" si="18"/>
        <v>0</v>
      </c>
      <c r="AQ51" s="14">
        <f t="shared" si="1"/>
        <v>42</v>
      </c>
      <c r="AR51" s="14">
        <f t="shared" si="2"/>
        <v>24</v>
      </c>
      <c r="AS51" s="14">
        <f t="shared" si="3"/>
        <v>36</v>
      </c>
      <c r="AT51" s="14">
        <f t="shared" si="4"/>
        <v>60</v>
      </c>
      <c r="AU51" s="14">
        <f t="shared" si="5"/>
        <v>24</v>
      </c>
      <c r="AV51" s="14">
        <f t="shared" si="6"/>
        <v>36</v>
      </c>
      <c r="AW51" s="14">
        <f t="shared" si="7"/>
        <v>60</v>
      </c>
      <c r="AX51" s="14">
        <f t="shared" si="8"/>
        <v>0</v>
      </c>
      <c r="AY51" s="14">
        <f t="shared" si="9"/>
        <v>6300000</v>
      </c>
      <c r="AZ51" s="14">
        <f t="shared" si="10"/>
        <v>49500000</v>
      </c>
      <c r="BA51" s="14">
        <f t="shared" si="11"/>
        <v>103500000</v>
      </c>
      <c r="BB51" s="14">
        <f t="shared" si="19"/>
        <v>0</v>
      </c>
      <c r="BC51" s="14">
        <f t="shared" si="23"/>
        <v>0</v>
      </c>
      <c r="BD51" s="14">
        <f t="shared" si="23"/>
        <v>0</v>
      </c>
      <c r="BE51" s="14">
        <f t="shared" si="22"/>
        <v>0</v>
      </c>
      <c r="BF51" s="14">
        <f t="shared" si="22"/>
        <v>0</v>
      </c>
      <c r="BG51" s="14">
        <f t="shared" si="22"/>
        <v>6300000</v>
      </c>
      <c r="BH51" s="14">
        <f t="shared" si="22"/>
        <v>9900000</v>
      </c>
      <c r="BI51" s="14">
        <f t="shared" si="22"/>
        <v>15300000</v>
      </c>
      <c r="BJ51" s="14">
        <f t="shared" si="22"/>
        <v>24300000</v>
      </c>
      <c r="BK51" s="14">
        <f t="shared" si="22"/>
        <v>27900000</v>
      </c>
      <c r="BL51" s="14">
        <f t="shared" si="22"/>
        <v>33300000</v>
      </c>
      <c r="BM51" s="14">
        <f t="shared" si="22"/>
        <v>42300000</v>
      </c>
      <c r="BN51" s="14">
        <f t="shared" si="13"/>
        <v>159300000</v>
      </c>
    </row>
    <row r="52" spans="1:66" ht="19.95" customHeight="1" x14ac:dyDescent="0.3">
      <c r="A52" s="6">
        <f t="shared" si="20"/>
        <v>51</v>
      </c>
      <c r="B52" s="16" t="s">
        <v>940</v>
      </c>
      <c r="C52" s="16" t="s">
        <v>218</v>
      </c>
      <c r="D52" s="16" t="s">
        <v>219</v>
      </c>
      <c r="E52" s="16" t="s">
        <v>37</v>
      </c>
      <c r="F52" s="16" t="s">
        <v>38</v>
      </c>
      <c r="G52" s="16" t="s">
        <v>37</v>
      </c>
      <c r="H52" s="16" t="s">
        <v>39</v>
      </c>
      <c r="I52" s="17">
        <v>800</v>
      </c>
      <c r="J52" s="9">
        <v>202505</v>
      </c>
      <c r="K52" s="18">
        <v>20000</v>
      </c>
      <c r="L52" s="11">
        <f t="shared" si="0"/>
        <v>16000000</v>
      </c>
      <c r="M52" s="16" t="s">
        <v>199</v>
      </c>
      <c r="N52" s="16" t="s">
        <v>204</v>
      </c>
      <c r="O52" s="16" t="s">
        <v>130</v>
      </c>
      <c r="P52" s="16" t="s">
        <v>205</v>
      </c>
      <c r="Q52" s="7" t="s">
        <v>54</v>
      </c>
      <c r="R52" s="7" t="s">
        <v>32</v>
      </c>
      <c r="S52" s="7" t="s">
        <v>32</v>
      </c>
      <c r="T52" s="25"/>
      <c r="U52" s="7" t="s">
        <v>32</v>
      </c>
      <c r="V52" s="7" t="s">
        <v>32</v>
      </c>
      <c r="W52" s="7" t="s">
        <v>32</v>
      </c>
      <c r="X52" s="7" t="s">
        <v>32</v>
      </c>
      <c r="Y52" s="7" t="s">
        <v>32</v>
      </c>
      <c r="Z52" s="7" t="s">
        <v>32</v>
      </c>
      <c r="AA52" s="7" t="s">
        <v>41</v>
      </c>
      <c r="AB52" s="7" t="s">
        <v>41</v>
      </c>
      <c r="AC52" s="7" t="s">
        <v>41</v>
      </c>
      <c r="AD52" s="7" t="s">
        <v>41</v>
      </c>
      <c r="AE52" s="7" t="s">
        <v>41</v>
      </c>
      <c r="AF52" s="7" t="s">
        <v>41</v>
      </c>
      <c r="AG52" s="30" t="s">
        <v>220</v>
      </c>
      <c r="AH52" s="14">
        <f>0%</f>
        <v>0</v>
      </c>
      <c r="AI52" s="14">
        <f t="shared" si="14"/>
        <v>160</v>
      </c>
      <c r="AJ52" s="14">
        <f t="shared" si="15"/>
        <v>320</v>
      </c>
      <c r="AK52" s="14">
        <f t="shared" si="16"/>
        <v>320</v>
      </c>
      <c r="AL52" s="14">
        <v>0</v>
      </c>
      <c r="AM52" s="14">
        <v>0</v>
      </c>
      <c r="AN52" s="14">
        <f t="shared" si="17"/>
        <v>0</v>
      </c>
      <c r="AO52" s="14">
        <f t="shared" si="17"/>
        <v>0</v>
      </c>
      <c r="AP52" s="14">
        <f t="shared" si="18"/>
        <v>0</v>
      </c>
      <c r="AQ52" s="14">
        <f t="shared" si="1"/>
        <v>112</v>
      </c>
      <c r="AR52" s="14">
        <f t="shared" si="2"/>
        <v>64</v>
      </c>
      <c r="AS52" s="14">
        <f t="shared" si="3"/>
        <v>96</v>
      </c>
      <c r="AT52" s="14">
        <f t="shared" si="4"/>
        <v>160</v>
      </c>
      <c r="AU52" s="14">
        <f t="shared" si="5"/>
        <v>64</v>
      </c>
      <c r="AV52" s="14">
        <f t="shared" si="6"/>
        <v>96</v>
      </c>
      <c r="AW52" s="14">
        <f t="shared" si="7"/>
        <v>160</v>
      </c>
      <c r="AX52" s="14">
        <f t="shared" si="8"/>
        <v>0</v>
      </c>
      <c r="AY52" s="14">
        <f t="shared" si="9"/>
        <v>2240000</v>
      </c>
      <c r="AZ52" s="14">
        <f t="shared" si="10"/>
        <v>17600000</v>
      </c>
      <c r="BA52" s="14">
        <f t="shared" si="11"/>
        <v>36800000</v>
      </c>
      <c r="BB52" s="14">
        <f t="shared" si="19"/>
        <v>0</v>
      </c>
      <c r="BC52" s="14">
        <f t="shared" si="23"/>
        <v>0</v>
      </c>
      <c r="BD52" s="14">
        <f t="shared" si="23"/>
        <v>0</v>
      </c>
      <c r="BE52" s="14">
        <f t="shared" si="22"/>
        <v>0</v>
      </c>
      <c r="BF52" s="14">
        <f t="shared" si="22"/>
        <v>0</v>
      </c>
      <c r="BG52" s="14">
        <f t="shared" si="22"/>
        <v>2240000</v>
      </c>
      <c r="BH52" s="14">
        <f t="shared" si="22"/>
        <v>3520000</v>
      </c>
      <c r="BI52" s="14">
        <f t="shared" si="22"/>
        <v>5440000</v>
      </c>
      <c r="BJ52" s="14">
        <f t="shared" si="22"/>
        <v>8640000</v>
      </c>
      <c r="BK52" s="14">
        <f t="shared" si="22"/>
        <v>9920000</v>
      </c>
      <c r="BL52" s="14">
        <f t="shared" si="22"/>
        <v>11840000</v>
      </c>
      <c r="BM52" s="14">
        <f t="shared" si="22"/>
        <v>15040000</v>
      </c>
      <c r="BN52" s="14">
        <f t="shared" si="13"/>
        <v>56640000</v>
      </c>
    </row>
    <row r="53" spans="1:66" ht="19.95" customHeight="1" x14ac:dyDescent="0.3">
      <c r="A53" s="6">
        <f t="shared" si="20"/>
        <v>52</v>
      </c>
      <c r="B53" s="16" t="s">
        <v>940</v>
      </c>
      <c r="C53" s="27" t="s">
        <v>221</v>
      </c>
      <c r="D53" s="27" t="s">
        <v>222</v>
      </c>
      <c r="E53" s="27" t="s">
        <v>24</v>
      </c>
      <c r="F53" s="7" t="s">
        <v>25</v>
      </c>
      <c r="G53" s="27" t="s">
        <v>24</v>
      </c>
      <c r="H53" s="27" t="s">
        <v>26</v>
      </c>
      <c r="I53" s="8">
        <v>50</v>
      </c>
      <c r="J53" s="9">
        <v>202505</v>
      </c>
      <c r="K53" s="58">
        <v>207000</v>
      </c>
      <c r="L53" s="11">
        <f t="shared" si="0"/>
        <v>10350000</v>
      </c>
      <c r="M53" s="27" t="s">
        <v>199</v>
      </c>
      <c r="N53" s="16" t="s">
        <v>200</v>
      </c>
      <c r="O53" s="27" t="s">
        <v>29</v>
      </c>
      <c r="P53" s="27" t="s">
        <v>223</v>
      </c>
      <c r="Q53" s="27" t="s">
        <v>65</v>
      </c>
      <c r="R53" s="27" t="s">
        <v>32</v>
      </c>
      <c r="S53" s="27" t="s">
        <v>32</v>
      </c>
      <c r="T53" s="59"/>
      <c r="U53" s="27" t="s">
        <v>32</v>
      </c>
      <c r="V53" s="27" t="s">
        <v>32</v>
      </c>
      <c r="W53" s="7" t="s">
        <v>32</v>
      </c>
      <c r="X53" s="7" t="s">
        <v>32</v>
      </c>
      <c r="Y53" s="7" t="s">
        <v>32</v>
      </c>
      <c r="Z53" s="7" t="s">
        <v>32</v>
      </c>
      <c r="AA53" s="7" t="s">
        <v>32</v>
      </c>
      <c r="AB53" s="7" t="s">
        <v>32</v>
      </c>
      <c r="AC53" s="7" t="s">
        <v>32</v>
      </c>
      <c r="AD53" s="7" t="s">
        <v>32</v>
      </c>
      <c r="AE53" s="7" t="s">
        <v>32</v>
      </c>
      <c r="AF53" s="7" t="s">
        <v>32</v>
      </c>
      <c r="AG53" s="30"/>
      <c r="AH53" s="14">
        <f>0%</f>
        <v>0</v>
      </c>
      <c r="AI53" s="14">
        <f t="shared" si="14"/>
        <v>10</v>
      </c>
      <c r="AJ53" s="14">
        <f t="shared" si="15"/>
        <v>20</v>
      </c>
      <c r="AK53" s="14">
        <f t="shared" si="16"/>
        <v>20</v>
      </c>
      <c r="AL53" s="14">
        <v>0</v>
      </c>
      <c r="AM53" s="14">
        <v>0</v>
      </c>
      <c r="AN53" s="14">
        <f t="shared" si="17"/>
        <v>0</v>
      </c>
      <c r="AO53" s="14">
        <f t="shared" si="17"/>
        <v>0</v>
      </c>
      <c r="AP53" s="14">
        <f t="shared" si="18"/>
        <v>0</v>
      </c>
      <c r="AQ53" s="14">
        <f t="shared" si="1"/>
        <v>7</v>
      </c>
      <c r="AR53" s="14">
        <f t="shared" si="2"/>
        <v>4</v>
      </c>
      <c r="AS53" s="14">
        <f t="shared" si="3"/>
        <v>6</v>
      </c>
      <c r="AT53" s="14">
        <f t="shared" si="4"/>
        <v>10</v>
      </c>
      <c r="AU53" s="14">
        <f t="shared" si="5"/>
        <v>4</v>
      </c>
      <c r="AV53" s="14">
        <f t="shared" si="6"/>
        <v>6</v>
      </c>
      <c r="AW53" s="14">
        <f t="shared" si="7"/>
        <v>10</v>
      </c>
      <c r="AX53" s="14">
        <f t="shared" si="8"/>
        <v>0</v>
      </c>
      <c r="AY53" s="14">
        <f t="shared" si="9"/>
        <v>1449000</v>
      </c>
      <c r="AZ53" s="14">
        <f t="shared" si="10"/>
        <v>11385000</v>
      </c>
      <c r="BA53" s="14">
        <f t="shared" si="11"/>
        <v>23805000</v>
      </c>
      <c r="BB53" s="14">
        <f t="shared" si="19"/>
        <v>0</v>
      </c>
      <c r="BC53" s="14">
        <f t="shared" si="23"/>
        <v>0</v>
      </c>
      <c r="BD53" s="14">
        <f t="shared" si="23"/>
        <v>0</v>
      </c>
      <c r="BE53" s="14">
        <f t="shared" si="22"/>
        <v>0</v>
      </c>
      <c r="BF53" s="14">
        <f t="shared" si="22"/>
        <v>0</v>
      </c>
      <c r="BG53" s="14">
        <f t="shared" si="22"/>
        <v>1449000</v>
      </c>
      <c r="BH53" s="14">
        <f t="shared" si="22"/>
        <v>2277000</v>
      </c>
      <c r="BI53" s="14">
        <f t="shared" si="22"/>
        <v>3519000</v>
      </c>
      <c r="BJ53" s="14">
        <f t="shared" si="22"/>
        <v>5589000</v>
      </c>
      <c r="BK53" s="14">
        <f t="shared" si="22"/>
        <v>6417000</v>
      </c>
      <c r="BL53" s="14">
        <f t="shared" si="22"/>
        <v>7659000</v>
      </c>
      <c r="BM53" s="14">
        <f t="shared" si="22"/>
        <v>9729000</v>
      </c>
      <c r="BN53" s="14">
        <f t="shared" si="13"/>
        <v>36639000</v>
      </c>
    </row>
    <row r="54" spans="1:66" ht="19.95" customHeight="1" x14ac:dyDescent="0.3">
      <c r="A54" s="6">
        <f t="shared" si="20"/>
        <v>53</v>
      </c>
      <c r="B54" s="53" t="s">
        <v>940</v>
      </c>
      <c r="C54" s="53" t="s">
        <v>224</v>
      </c>
      <c r="D54" s="53" t="s">
        <v>225</v>
      </c>
      <c r="E54" s="53" t="s">
        <v>226</v>
      </c>
      <c r="F54" s="7" t="s">
        <v>25</v>
      </c>
      <c r="G54" s="53" t="s">
        <v>24</v>
      </c>
      <c r="H54" s="53" t="s">
        <v>26</v>
      </c>
      <c r="I54" s="54">
        <v>50</v>
      </c>
      <c r="J54" s="9">
        <v>202505</v>
      </c>
      <c r="K54" s="55">
        <v>169000</v>
      </c>
      <c r="L54" s="11">
        <f t="shared" si="0"/>
        <v>8450000</v>
      </c>
      <c r="M54" s="53" t="s">
        <v>168</v>
      </c>
      <c r="N54" s="53" t="s">
        <v>176</v>
      </c>
      <c r="O54" s="53" t="s">
        <v>29</v>
      </c>
      <c r="P54" s="60" t="s">
        <v>170</v>
      </c>
      <c r="Q54" s="27" t="s">
        <v>65</v>
      </c>
      <c r="R54" s="33" t="s">
        <v>32</v>
      </c>
      <c r="S54" s="33" t="s">
        <v>32</v>
      </c>
      <c r="T54" s="61"/>
      <c r="U54" s="27" t="s">
        <v>32</v>
      </c>
      <c r="V54" s="7" t="s">
        <v>32</v>
      </c>
      <c r="W54" s="7" t="s">
        <v>32</v>
      </c>
      <c r="X54" s="7" t="s">
        <v>32</v>
      </c>
      <c r="Y54" s="7" t="s">
        <v>32</v>
      </c>
      <c r="Z54" s="7" t="s">
        <v>32</v>
      </c>
      <c r="AA54" s="7" t="s">
        <v>32</v>
      </c>
      <c r="AB54" s="7" t="s">
        <v>32</v>
      </c>
      <c r="AC54" s="7" t="s">
        <v>32</v>
      </c>
      <c r="AD54" s="7" t="s">
        <v>32</v>
      </c>
      <c r="AE54" s="7" t="s">
        <v>32</v>
      </c>
      <c r="AF54" s="7" t="s">
        <v>32</v>
      </c>
      <c r="AG54" s="30" t="s">
        <v>227</v>
      </c>
      <c r="AH54" s="14">
        <f>0%</f>
        <v>0</v>
      </c>
      <c r="AI54" s="14">
        <f t="shared" si="14"/>
        <v>10</v>
      </c>
      <c r="AJ54" s="14">
        <f t="shared" si="15"/>
        <v>20</v>
      </c>
      <c r="AK54" s="14">
        <f t="shared" si="16"/>
        <v>20</v>
      </c>
      <c r="AL54" s="14">
        <v>0</v>
      </c>
      <c r="AM54" s="14">
        <v>0</v>
      </c>
      <c r="AN54" s="14">
        <f t="shared" si="17"/>
        <v>0</v>
      </c>
      <c r="AO54" s="14">
        <f t="shared" si="17"/>
        <v>0</v>
      </c>
      <c r="AP54" s="14">
        <f t="shared" si="18"/>
        <v>0</v>
      </c>
      <c r="AQ54" s="14">
        <f t="shared" si="1"/>
        <v>7</v>
      </c>
      <c r="AR54" s="14">
        <f t="shared" si="2"/>
        <v>4</v>
      </c>
      <c r="AS54" s="14">
        <f t="shared" si="3"/>
        <v>6</v>
      </c>
      <c r="AT54" s="14">
        <f t="shared" si="4"/>
        <v>10</v>
      </c>
      <c r="AU54" s="14">
        <f t="shared" si="5"/>
        <v>4</v>
      </c>
      <c r="AV54" s="14">
        <f t="shared" si="6"/>
        <v>6</v>
      </c>
      <c r="AW54" s="14">
        <f t="shared" si="7"/>
        <v>10</v>
      </c>
      <c r="AX54" s="14">
        <f t="shared" si="8"/>
        <v>0</v>
      </c>
      <c r="AY54" s="14">
        <f t="shared" si="9"/>
        <v>1183000</v>
      </c>
      <c r="AZ54" s="14">
        <f t="shared" si="10"/>
        <v>9295000</v>
      </c>
      <c r="BA54" s="14">
        <f t="shared" si="11"/>
        <v>19435000</v>
      </c>
      <c r="BB54" s="14">
        <f t="shared" si="19"/>
        <v>0</v>
      </c>
      <c r="BC54" s="14">
        <f t="shared" si="23"/>
        <v>0</v>
      </c>
      <c r="BD54" s="14">
        <f t="shared" si="23"/>
        <v>0</v>
      </c>
      <c r="BE54" s="14">
        <f t="shared" si="22"/>
        <v>0</v>
      </c>
      <c r="BF54" s="14">
        <f t="shared" si="22"/>
        <v>0</v>
      </c>
      <c r="BG54" s="14">
        <f t="shared" si="22"/>
        <v>1183000</v>
      </c>
      <c r="BH54" s="14">
        <f t="shared" si="22"/>
        <v>1859000</v>
      </c>
      <c r="BI54" s="14">
        <f t="shared" si="22"/>
        <v>2873000</v>
      </c>
      <c r="BJ54" s="14">
        <f t="shared" si="22"/>
        <v>4563000</v>
      </c>
      <c r="BK54" s="14">
        <f t="shared" si="22"/>
        <v>5239000</v>
      </c>
      <c r="BL54" s="14">
        <f t="shared" si="22"/>
        <v>6253000</v>
      </c>
      <c r="BM54" s="14">
        <f t="shared" si="22"/>
        <v>7943000</v>
      </c>
      <c r="BN54" s="14">
        <f t="shared" si="13"/>
        <v>29913000</v>
      </c>
    </row>
    <row r="55" spans="1:66" ht="19.95" customHeight="1" x14ac:dyDescent="0.3">
      <c r="A55" s="6">
        <f t="shared" si="20"/>
        <v>54</v>
      </c>
      <c r="B55" s="16" t="s">
        <v>940</v>
      </c>
      <c r="C55" s="27" t="s">
        <v>228</v>
      </c>
      <c r="D55" s="27" t="s">
        <v>229</v>
      </c>
      <c r="E55" s="16" t="s">
        <v>226</v>
      </c>
      <c r="F55" s="7" t="s">
        <v>25</v>
      </c>
      <c r="G55" s="27" t="s">
        <v>24</v>
      </c>
      <c r="H55" s="53" t="s">
        <v>26</v>
      </c>
      <c r="I55" s="31">
        <v>100</v>
      </c>
      <c r="J55" s="9">
        <v>202505</v>
      </c>
      <c r="K55" s="58">
        <v>170000</v>
      </c>
      <c r="L55" s="11">
        <f t="shared" si="0"/>
        <v>17000000</v>
      </c>
      <c r="M55" s="27" t="s">
        <v>136</v>
      </c>
      <c r="N55" s="27" t="s">
        <v>143</v>
      </c>
      <c r="O55" s="27" t="s">
        <v>130</v>
      </c>
      <c r="P55" s="27" t="s">
        <v>230</v>
      </c>
      <c r="Q55" s="27" t="s">
        <v>65</v>
      </c>
      <c r="R55" s="27" t="s">
        <v>32</v>
      </c>
      <c r="S55" s="27" t="s">
        <v>32</v>
      </c>
      <c r="T55" s="59"/>
      <c r="U55" s="27" t="s">
        <v>32</v>
      </c>
      <c r="V55" s="7" t="s">
        <v>32</v>
      </c>
      <c r="W55" s="7" t="s">
        <v>32</v>
      </c>
      <c r="X55" s="7" t="s">
        <v>32</v>
      </c>
      <c r="Y55" s="7" t="s">
        <v>32</v>
      </c>
      <c r="Z55" s="27"/>
      <c r="AA55" s="7" t="s">
        <v>32</v>
      </c>
      <c r="AB55" s="7" t="s">
        <v>32</v>
      </c>
      <c r="AC55" s="7" t="s">
        <v>32</v>
      </c>
      <c r="AD55" s="7" t="s">
        <v>32</v>
      </c>
      <c r="AE55" s="7" t="s">
        <v>32</v>
      </c>
      <c r="AF55" s="7" t="s">
        <v>32</v>
      </c>
      <c r="AG55" s="30" t="s">
        <v>231</v>
      </c>
      <c r="AH55" s="14">
        <f>0%</f>
        <v>0</v>
      </c>
      <c r="AI55" s="14">
        <f t="shared" si="14"/>
        <v>20</v>
      </c>
      <c r="AJ55" s="14">
        <f t="shared" si="15"/>
        <v>40</v>
      </c>
      <c r="AK55" s="14">
        <f t="shared" si="16"/>
        <v>40</v>
      </c>
      <c r="AL55" s="14">
        <v>0</v>
      </c>
      <c r="AM55" s="14">
        <v>0</v>
      </c>
      <c r="AN55" s="14">
        <f t="shared" si="17"/>
        <v>0</v>
      </c>
      <c r="AO55" s="14">
        <f t="shared" si="17"/>
        <v>0</v>
      </c>
      <c r="AP55" s="14">
        <f t="shared" si="18"/>
        <v>0</v>
      </c>
      <c r="AQ55" s="14">
        <f t="shared" si="1"/>
        <v>14</v>
      </c>
      <c r="AR55" s="14">
        <f t="shared" si="2"/>
        <v>8</v>
      </c>
      <c r="AS55" s="14">
        <f t="shared" si="3"/>
        <v>12</v>
      </c>
      <c r="AT55" s="14">
        <f t="shared" si="4"/>
        <v>20</v>
      </c>
      <c r="AU55" s="14">
        <f t="shared" si="5"/>
        <v>8</v>
      </c>
      <c r="AV55" s="14">
        <f t="shared" si="6"/>
        <v>12</v>
      </c>
      <c r="AW55" s="14">
        <f t="shared" si="7"/>
        <v>20</v>
      </c>
      <c r="AX55" s="14">
        <f t="shared" si="8"/>
        <v>0</v>
      </c>
      <c r="AY55" s="14">
        <f t="shared" si="9"/>
        <v>2380000</v>
      </c>
      <c r="AZ55" s="14">
        <f t="shared" si="10"/>
        <v>18700000</v>
      </c>
      <c r="BA55" s="14">
        <f t="shared" si="11"/>
        <v>39100000</v>
      </c>
      <c r="BB55" s="14">
        <f t="shared" si="19"/>
        <v>0</v>
      </c>
      <c r="BC55" s="14">
        <f t="shared" si="23"/>
        <v>0</v>
      </c>
      <c r="BD55" s="14">
        <f t="shared" si="23"/>
        <v>0</v>
      </c>
      <c r="BE55" s="14">
        <f t="shared" si="22"/>
        <v>0</v>
      </c>
      <c r="BF55" s="14">
        <f t="shared" si="22"/>
        <v>0</v>
      </c>
      <c r="BG55" s="14">
        <f t="shared" si="22"/>
        <v>2380000</v>
      </c>
      <c r="BH55" s="14">
        <f t="shared" si="22"/>
        <v>3740000</v>
      </c>
      <c r="BI55" s="14">
        <f t="shared" si="22"/>
        <v>5780000</v>
      </c>
      <c r="BJ55" s="14">
        <f t="shared" si="22"/>
        <v>9180000</v>
      </c>
      <c r="BK55" s="14">
        <f t="shared" si="22"/>
        <v>10540000</v>
      </c>
      <c r="BL55" s="14">
        <f t="shared" si="22"/>
        <v>12580000</v>
      </c>
      <c r="BM55" s="14">
        <f t="shared" si="22"/>
        <v>15980000</v>
      </c>
      <c r="BN55" s="14">
        <f t="shared" si="13"/>
        <v>60180000</v>
      </c>
    </row>
    <row r="56" spans="1:66" ht="19.95" customHeight="1" x14ac:dyDescent="0.3">
      <c r="A56" s="6">
        <f t="shared" si="20"/>
        <v>55</v>
      </c>
      <c r="B56" s="53" t="s">
        <v>940</v>
      </c>
      <c r="C56" s="62" t="s">
        <v>232</v>
      </c>
      <c r="D56" s="62" t="s">
        <v>233</v>
      </c>
      <c r="E56" s="53" t="s">
        <v>37</v>
      </c>
      <c r="F56" s="53" t="s">
        <v>38</v>
      </c>
      <c r="G56" s="53" t="s">
        <v>37</v>
      </c>
      <c r="H56" s="53" t="s">
        <v>39</v>
      </c>
      <c r="I56" s="33">
        <v>500</v>
      </c>
      <c r="J56" s="9">
        <v>202505</v>
      </c>
      <c r="K56" s="63">
        <v>20000</v>
      </c>
      <c r="L56" s="11">
        <f t="shared" si="0"/>
        <v>10000000</v>
      </c>
      <c r="M56" s="33" t="s">
        <v>136</v>
      </c>
      <c r="N56" s="33" t="s">
        <v>143</v>
      </c>
      <c r="O56" s="27" t="s">
        <v>130</v>
      </c>
      <c r="P56" s="33" t="s">
        <v>230</v>
      </c>
      <c r="Q56" s="27" t="s">
        <v>65</v>
      </c>
      <c r="R56" s="33" t="s">
        <v>32</v>
      </c>
      <c r="S56" s="33" t="s">
        <v>32</v>
      </c>
      <c r="T56" s="61"/>
      <c r="U56" s="33" t="s">
        <v>32</v>
      </c>
      <c r="V56" s="7" t="s">
        <v>32</v>
      </c>
      <c r="W56" s="7" t="s">
        <v>32</v>
      </c>
      <c r="X56" s="7" t="s">
        <v>32</v>
      </c>
      <c r="Y56" s="7" t="s">
        <v>32</v>
      </c>
      <c r="Z56" s="33"/>
      <c r="AA56" s="19" t="s">
        <v>32</v>
      </c>
      <c r="AB56" s="19" t="s">
        <v>32</v>
      </c>
      <c r="AC56" s="19" t="s">
        <v>32</v>
      </c>
      <c r="AD56" s="19" t="s">
        <v>32</v>
      </c>
      <c r="AE56" s="19" t="s">
        <v>32</v>
      </c>
      <c r="AF56" s="19" t="s">
        <v>32</v>
      </c>
      <c r="AG56" s="64" t="s">
        <v>234</v>
      </c>
      <c r="AH56" s="14">
        <f>0%</f>
        <v>0</v>
      </c>
      <c r="AI56" s="14">
        <f t="shared" si="14"/>
        <v>100</v>
      </c>
      <c r="AJ56" s="14">
        <f t="shared" si="15"/>
        <v>200</v>
      </c>
      <c r="AK56" s="14">
        <f t="shared" si="16"/>
        <v>200</v>
      </c>
      <c r="AL56" s="14">
        <v>0</v>
      </c>
      <c r="AM56" s="14">
        <v>0</v>
      </c>
      <c r="AN56" s="14">
        <f t="shared" si="17"/>
        <v>0</v>
      </c>
      <c r="AO56" s="14">
        <f t="shared" si="17"/>
        <v>0</v>
      </c>
      <c r="AP56" s="14">
        <f t="shared" si="18"/>
        <v>0</v>
      </c>
      <c r="AQ56" s="14">
        <f t="shared" si="1"/>
        <v>70</v>
      </c>
      <c r="AR56" s="14">
        <f t="shared" si="2"/>
        <v>40</v>
      </c>
      <c r="AS56" s="14">
        <f t="shared" si="3"/>
        <v>60</v>
      </c>
      <c r="AT56" s="14">
        <f t="shared" si="4"/>
        <v>100</v>
      </c>
      <c r="AU56" s="14">
        <f t="shared" si="5"/>
        <v>40</v>
      </c>
      <c r="AV56" s="14">
        <f t="shared" si="6"/>
        <v>60</v>
      </c>
      <c r="AW56" s="14">
        <f t="shared" si="7"/>
        <v>100</v>
      </c>
      <c r="AX56" s="14">
        <f t="shared" si="8"/>
        <v>0</v>
      </c>
      <c r="AY56" s="14">
        <f t="shared" si="9"/>
        <v>1400000</v>
      </c>
      <c r="AZ56" s="14">
        <f t="shared" si="10"/>
        <v>11000000</v>
      </c>
      <c r="BA56" s="14">
        <f t="shared" si="11"/>
        <v>23000000</v>
      </c>
      <c r="BB56" s="14">
        <f t="shared" si="19"/>
        <v>0</v>
      </c>
      <c r="BC56" s="14">
        <f t="shared" si="23"/>
        <v>0</v>
      </c>
      <c r="BD56" s="14">
        <f t="shared" si="23"/>
        <v>0</v>
      </c>
      <c r="BE56" s="14">
        <f t="shared" si="22"/>
        <v>0</v>
      </c>
      <c r="BF56" s="14">
        <f t="shared" si="22"/>
        <v>0</v>
      </c>
      <c r="BG56" s="14">
        <f t="shared" si="22"/>
        <v>1400000</v>
      </c>
      <c r="BH56" s="14">
        <f t="shared" si="22"/>
        <v>2200000</v>
      </c>
      <c r="BI56" s="14">
        <f t="shared" si="22"/>
        <v>3400000</v>
      </c>
      <c r="BJ56" s="14">
        <f t="shared" si="22"/>
        <v>5400000</v>
      </c>
      <c r="BK56" s="14">
        <f t="shared" si="22"/>
        <v>6200000</v>
      </c>
      <c r="BL56" s="14">
        <f t="shared" si="22"/>
        <v>7400000</v>
      </c>
      <c r="BM56" s="14">
        <f t="shared" si="22"/>
        <v>9400000</v>
      </c>
      <c r="BN56" s="14">
        <f t="shared" si="13"/>
        <v>35400000</v>
      </c>
    </row>
    <row r="57" spans="1:66" ht="19.95" customHeight="1" x14ac:dyDescent="0.3">
      <c r="A57" s="6">
        <f t="shared" si="20"/>
        <v>56</v>
      </c>
      <c r="B57" s="16" t="s">
        <v>940</v>
      </c>
      <c r="C57" s="27" t="s">
        <v>235</v>
      </c>
      <c r="D57" s="27" t="s">
        <v>235</v>
      </c>
      <c r="E57" s="16" t="s">
        <v>25</v>
      </c>
      <c r="F57" s="7" t="s">
        <v>25</v>
      </c>
      <c r="G57" s="27" t="s">
        <v>24</v>
      </c>
      <c r="H57" s="53" t="s">
        <v>26</v>
      </c>
      <c r="I57" s="31">
        <v>100</v>
      </c>
      <c r="J57" s="9">
        <v>202505</v>
      </c>
      <c r="K57" s="58">
        <v>170000</v>
      </c>
      <c r="L57" s="11">
        <f t="shared" si="0"/>
        <v>17000000</v>
      </c>
      <c r="M57" s="27" t="s">
        <v>136</v>
      </c>
      <c r="N57" s="27" t="s">
        <v>143</v>
      </c>
      <c r="O57" s="27" t="s">
        <v>130</v>
      </c>
      <c r="P57" s="27" t="s">
        <v>230</v>
      </c>
      <c r="Q57" s="27" t="s">
        <v>65</v>
      </c>
      <c r="R57" s="27" t="s">
        <v>236</v>
      </c>
      <c r="S57" s="27" t="s">
        <v>236</v>
      </c>
      <c r="T57" s="27"/>
      <c r="U57" s="27"/>
      <c r="V57" s="7" t="s">
        <v>32</v>
      </c>
      <c r="W57" s="7" t="s">
        <v>32</v>
      </c>
      <c r="X57" s="7" t="s">
        <v>32</v>
      </c>
      <c r="Y57" s="7" t="s">
        <v>32</v>
      </c>
      <c r="Z57" s="27"/>
      <c r="AA57" s="27"/>
      <c r="AB57" s="19" t="s">
        <v>32</v>
      </c>
      <c r="AC57" s="19" t="s">
        <v>32</v>
      </c>
      <c r="AD57" s="19" t="s">
        <v>32</v>
      </c>
      <c r="AE57" s="19" t="s">
        <v>32</v>
      </c>
      <c r="AF57" s="19" t="s">
        <v>32</v>
      </c>
      <c r="AG57" s="34"/>
      <c r="AH57" s="14">
        <f>0%</f>
        <v>0</v>
      </c>
      <c r="AI57" s="14">
        <f t="shared" si="14"/>
        <v>20</v>
      </c>
      <c r="AJ57" s="14">
        <f t="shared" si="15"/>
        <v>40</v>
      </c>
      <c r="AK57" s="14">
        <f t="shared" si="16"/>
        <v>40</v>
      </c>
      <c r="AL57" s="14">
        <v>0</v>
      </c>
      <c r="AM57" s="14">
        <v>0</v>
      </c>
      <c r="AN57" s="14">
        <f t="shared" si="17"/>
        <v>0</v>
      </c>
      <c r="AO57" s="14">
        <f t="shared" si="17"/>
        <v>0</v>
      </c>
      <c r="AP57" s="14">
        <f t="shared" si="18"/>
        <v>0</v>
      </c>
      <c r="AQ57" s="14">
        <f t="shared" si="1"/>
        <v>14</v>
      </c>
      <c r="AR57" s="14">
        <f t="shared" si="2"/>
        <v>8</v>
      </c>
      <c r="AS57" s="14">
        <f t="shared" si="3"/>
        <v>12</v>
      </c>
      <c r="AT57" s="14">
        <f t="shared" si="4"/>
        <v>20</v>
      </c>
      <c r="AU57" s="14">
        <f t="shared" si="5"/>
        <v>8</v>
      </c>
      <c r="AV57" s="14">
        <f t="shared" si="6"/>
        <v>12</v>
      </c>
      <c r="AW57" s="14">
        <f t="shared" si="7"/>
        <v>20</v>
      </c>
      <c r="AX57" s="14">
        <f t="shared" si="8"/>
        <v>0</v>
      </c>
      <c r="AY57" s="14">
        <f t="shared" si="9"/>
        <v>2380000</v>
      </c>
      <c r="AZ57" s="14">
        <f t="shared" si="10"/>
        <v>18700000</v>
      </c>
      <c r="BA57" s="14">
        <f t="shared" si="11"/>
        <v>39100000</v>
      </c>
      <c r="BB57" s="14">
        <f t="shared" si="19"/>
        <v>0</v>
      </c>
      <c r="BC57" s="14">
        <f t="shared" si="23"/>
        <v>0</v>
      </c>
      <c r="BD57" s="14">
        <f t="shared" si="23"/>
        <v>0</v>
      </c>
      <c r="BE57" s="14">
        <f t="shared" si="22"/>
        <v>0</v>
      </c>
      <c r="BF57" s="14">
        <f t="shared" si="22"/>
        <v>0</v>
      </c>
      <c r="BG57" s="14">
        <f t="shared" si="22"/>
        <v>2380000</v>
      </c>
      <c r="BH57" s="14">
        <f t="shared" si="22"/>
        <v>3740000</v>
      </c>
      <c r="BI57" s="14">
        <f t="shared" si="22"/>
        <v>5780000</v>
      </c>
      <c r="BJ57" s="14">
        <f t="shared" si="22"/>
        <v>9180000</v>
      </c>
      <c r="BK57" s="14">
        <f t="shared" si="22"/>
        <v>10540000</v>
      </c>
      <c r="BL57" s="14">
        <f t="shared" si="22"/>
        <v>12580000</v>
      </c>
      <c r="BM57" s="14">
        <f t="shared" si="22"/>
        <v>15980000</v>
      </c>
      <c r="BN57" s="14">
        <f t="shared" si="13"/>
        <v>60180000</v>
      </c>
    </row>
    <row r="58" spans="1:66" ht="19.95" customHeight="1" x14ac:dyDescent="0.3">
      <c r="A58" s="6">
        <f t="shared" si="20"/>
        <v>57</v>
      </c>
      <c r="B58" s="16" t="s">
        <v>940</v>
      </c>
      <c r="C58" s="27" t="s">
        <v>237</v>
      </c>
      <c r="D58" s="27" t="s">
        <v>237</v>
      </c>
      <c r="E58" s="16" t="s">
        <v>25</v>
      </c>
      <c r="F58" s="7" t="s">
        <v>25</v>
      </c>
      <c r="G58" s="27" t="s">
        <v>24</v>
      </c>
      <c r="H58" s="53" t="s">
        <v>26</v>
      </c>
      <c r="I58" s="31">
        <v>100</v>
      </c>
      <c r="J58" s="9">
        <v>202505</v>
      </c>
      <c r="K58" s="58">
        <v>170000</v>
      </c>
      <c r="L58" s="11">
        <f t="shared" si="0"/>
        <v>17000000</v>
      </c>
      <c r="M58" s="27" t="s">
        <v>136</v>
      </c>
      <c r="N58" s="27" t="s">
        <v>143</v>
      </c>
      <c r="O58" s="27" t="s">
        <v>130</v>
      </c>
      <c r="P58" s="27" t="s">
        <v>230</v>
      </c>
      <c r="Q58" s="27" t="s">
        <v>65</v>
      </c>
      <c r="R58" s="27" t="s">
        <v>236</v>
      </c>
      <c r="S58" s="27" t="s">
        <v>236</v>
      </c>
      <c r="T58" s="27"/>
      <c r="U58" s="27"/>
      <c r="V58" s="7" t="s">
        <v>32</v>
      </c>
      <c r="W58" s="7" t="s">
        <v>32</v>
      </c>
      <c r="X58" s="7" t="s">
        <v>32</v>
      </c>
      <c r="Y58" s="7" t="s">
        <v>32</v>
      </c>
      <c r="Z58" s="27"/>
      <c r="AA58" s="27"/>
      <c r="AB58" s="19" t="s">
        <v>32</v>
      </c>
      <c r="AC58" s="19" t="s">
        <v>32</v>
      </c>
      <c r="AD58" s="19" t="s">
        <v>32</v>
      </c>
      <c r="AE58" s="19" t="s">
        <v>32</v>
      </c>
      <c r="AF58" s="19" t="s">
        <v>32</v>
      </c>
      <c r="AG58" s="34"/>
      <c r="AH58" s="14">
        <f>0%</f>
        <v>0</v>
      </c>
      <c r="AI58" s="14">
        <f t="shared" si="14"/>
        <v>20</v>
      </c>
      <c r="AJ58" s="14">
        <f t="shared" si="15"/>
        <v>40</v>
      </c>
      <c r="AK58" s="14">
        <f t="shared" si="16"/>
        <v>40</v>
      </c>
      <c r="AL58" s="14">
        <v>0</v>
      </c>
      <c r="AM58" s="14">
        <v>0</v>
      </c>
      <c r="AN58" s="14">
        <f t="shared" si="17"/>
        <v>0</v>
      </c>
      <c r="AO58" s="14">
        <f t="shared" si="17"/>
        <v>0</v>
      </c>
      <c r="AP58" s="14">
        <f t="shared" si="18"/>
        <v>0</v>
      </c>
      <c r="AQ58" s="14">
        <f t="shared" si="1"/>
        <v>14</v>
      </c>
      <c r="AR58" s="14">
        <f t="shared" si="2"/>
        <v>8</v>
      </c>
      <c r="AS58" s="14">
        <f t="shared" si="3"/>
        <v>12</v>
      </c>
      <c r="AT58" s="14">
        <f t="shared" si="4"/>
        <v>20</v>
      </c>
      <c r="AU58" s="14">
        <f t="shared" si="5"/>
        <v>8</v>
      </c>
      <c r="AV58" s="14">
        <f t="shared" si="6"/>
        <v>12</v>
      </c>
      <c r="AW58" s="14">
        <f t="shared" si="7"/>
        <v>20</v>
      </c>
      <c r="AX58" s="14">
        <f t="shared" si="8"/>
        <v>0</v>
      </c>
      <c r="AY58" s="14">
        <f t="shared" si="9"/>
        <v>2380000</v>
      </c>
      <c r="AZ58" s="14">
        <f t="shared" si="10"/>
        <v>18700000</v>
      </c>
      <c r="BA58" s="14">
        <f t="shared" si="11"/>
        <v>39100000</v>
      </c>
      <c r="BB58" s="14">
        <f t="shared" si="19"/>
        <v>0</v>
      </c>
      <c r="BC58" s="14">
        <f t="shared" si="23"/>
        <v>0</v>
      </c>
      <c r="BD58" s="14">
        <f t="shared" si="23"/>
        <v>0</v>
      </c>
      <c r="BE58" s="14">
        <f t="shared" si="22"/>
        <v>0</v>
      </c>
      <c r="BF58" s="14">
        <f t="shared" si="22"/>
        <v>0</v>
      </c>
      <c r="BG58" s="14">
        <f t="shared" si="22"/>
        <v>2380000</v>
      </c>
      <c r="BH58" s="14">
        <f t="shared" si="22"/>
        <v>3740000</v>
      </c>
      <c r="BI58" s="14">
        <f t="shared" si="22"/>
        <v>5780000</v>
      </c>
      <c r="BJ58" s="14">
        <f t="shared" si="22"/>
        <v>9180000</v>
      </c>
      <c r="BK58" s="14">
        <f t="shared" si="22"/>
        <v>10540000</v>
      </c>
      <c r="BL58" s="14">
        <f t="shared" si="22"/>
        <v>12580000</v>
      </c>
      <c r="BM58" s="14">
        <f t="shared" si="22"/>
        <v>15980000</v>
      </c>
      <c r="BN58" s="14">
        <f t="shared" si="13"/>
        <v>60180000</v>
      </c>
    </row>
    <row r="59" spans="1:66" ht="19.95" customHeight="1" x14ac:dyDescent="0.3">
      <c r="A59" s="6">
        <f t="shared" si="20"/>
        <v>58</v>
      </c>
      <c r="B59" s="16" t="s">
        <v>940</v>
      </c>
      <c r="C59" s="65" t="s">
        <v>238</v>
      </c>
      <c r="D59" s="65" t="s">
        <v>238</v>
      </c>
      <c r="E59" s="16" t="s">
        <v>25</v>
      </c>
      <c r="F59" s="7" t="s">
        <v>25</v>
      </c>
      <c r="G59" s="27" t="s">
        <v>24</v>
      </c>
      <c r="H59" s="53" t="s">
        <v>26</v>
      </c>
      <c r="I59" s="31">
        <v>100</v>
      </c>
      <c r="J59" s="9">
        <v>202505</v>
      </c>
      <c r="K59" s="58">
        <v>170000</v>
      </c>
      <c r="L59" s="11">
        <f t="shared" si="0"/>
        <v>17000000</v>
      </c>
      <c r="M59" s="27" t="s">
        <v>136</v>
      </c>
      <c r="N59" s="27" t="s">
        <v>143</v>
      </c>
      <c r="O59" s="27" t="s">
        <v>130</v>
      </c>
      <c r="P59" s="27" t="s">
        <v>230</v>
      </c>
      <c r="Q59" s="27" t="s">
        <v>65</v>
      </c>
      <c r="R59" s="27" t="s">
        <v>236</v>
      </c>
      <c r="S59" s="27" t="s">
        <v>236</v>
      </c>
      <c r="T59" s="27"/>
      <c r="U59" s="27"/>
      <c r="V59" s="7" t="s">
        <v>32</v>
      </c>
      <c r="W59" s="7" t="s">
        <v>32</v>
      </c>
      <c r="X59" s="7" t="s">
        <v>32</v>
      </c>
      <c r="Y59" s="7" t="s">
        <v>32</v>
      </c>
      <c r="Z59" s="27"/>
      <c r="AA59" s="27"/>
      <c r="AB59" s="19" t="s">
        <v>32</v>
      </c>
      <c r="AC59" s="19" t="s">
        <v>32</v>
      </c>
      <c r="AD59" s="19" t="s">
        <v>32</v>
      </c>
      <c r="AE59" s="19" t="s">
        <v>32</v>
      </c>
      <c r="AF59" s="19" t="s">
        <v>32</v>
      </c>
      <c r="AG59" s="34"/>
      <c r="AH59" s="14">
        <f>0%</f>
        <v>0</v>
      </c>
      <c r="AI59" s="14">
        <f t="shared" si="14"/>
        <v>20</v>
      </c>
      <c r="AJ59" s="14">
        <f t="shared" si="15"/>
        <v>40</v>
      </c>
      <c r="AK59" s="14">
        <f t="shared" si="16"/>
        <v>40</v>
      </c>
      <c r="AL59" s="14">
        <v>0</v>
      </c>
      <c r="AM59" s="14">
        <v>0</v>
      </c>
      <c r="AN59" s="14">
        <f t="shared" si="17"/>
        <v>0</v>
      </c>
      <c r="AO59" s="14">
        <f t="shared" si="17"/>
        <v>0</v>
      </c>
      <c r="AP59" s="14">
        <f t="shared" si="18"/>
        <v>0</v>
      </c>
      <c r="AQ59" s="14">
        <f t="shared" si="1"/>
        <v>14</v>
      </c>
      <c r="AR59" s="14">
        <f t="shared" si="2"/>
        <v>8</v>
      </c>
      <c r="AS59" s="14">
        <f t="shared" si="3"/>
        <v>12</v>
      </c>
      <c r="AT59" s="14">
        <f t="shared" si="4"/>
        <v>20</v>
      </c>
      <c r="AU59" s="14">
        <f t="shared" si="5"/>
        <v>8</v>
      </c>
      <c r="AV59" s="14">
        <f t="shared" si="6"/>
        <v>12</v>
      </c>
      <c r="AW59" s="14">
        <f t="shared" si="7"/>
        <v>20</v>
      </c>
      <c r="AX59" s="14">
        <f t="shared" si="8"/>
        <v>0</v>
      </c>
      <c r="AY59" s="14">
        <f t="shared" si="9"/>
        <v>2380000</v>
      </c>
      <c r="AZ59" s="14">
        <f t="shared" si="10"/>
        <v>18700000</v>
      </c>
      <c r="BA59" s="14">
        <f t="shared" si="11"/>
        <v>39100000</v>
      </c>
      <c r="BB59" s="14">
        <f t="shared" si="19"/>
        <v>0</v>
      </c>
      <c r="BC59" s="14">
        <f t="shared" si="23"/>
        <v>0</v>
      </c>
      <c r="BD59" s="14">
        <f t="shared" si="23"/>
        <v>0</v>
      </c>
      <c r="BE59" s="14">
        <f t="shared" si="22"/>
        <v>0</v>
      </c>
      <c r="BF59" s="14">
        <f t="shared" si="22"/>
        <v>0</v>
      </c>
      <c r="BG59" s="14">
        <f t="shared" si="22"/>
        <v>2380000</v>
      </c>
      <c r="BH59" s="14">
        <f t="shared" si="22"/>
        <v>3740000</v>
      </c>
      <c r="BI59" s="14">
        <f t="shared" si="22"/>
        <v>5780000</v>
      </c>
      <c r="BJ59" s="14">
        <f t="shared" si="22"/>
        <v>9180000</v>
      </c>
      <c r="BK59" s="14">
        <f t="shared" si="22"/>
        <v>10540000</v>
      </c>
      <c r="BL59" s="14">
        <f t="shared" si="22"/>
        <v>12580000</v>
      </c>
      <c r="BM59" s="14">
        <f t="shared" si="22"/>
        <v>15980000</v>
      </c>
      <c r="BN59" s="14">
        <f t="shared" si="13"/>
        <v>60180000</v>
      </c>
    </row>
    <row r="60" spans="1:66" ht="19.95" customHeight="1" x14ac:dyDescent="0.3">
      <c r="A60" s="6">
        <f t="shared" si="20"/>
        <v>59</v>
      </c>
      <c r="B60" s="53" t="s">
        <v>940</v>
      </c>
      <c r="C60" s="33" t="s">
        <v>239</v>
      </c>
      <c r="D60" s="33" t="s">
        <v>240</v>
      </c>
      <c r="E60" s="16" t="s">
        <v>25</v>
      </c>
      <c r="F60" s="7" t="s">
        <v>38</v>
      </c>
      <c r="G60" s="33" t="s">
        <v>37</v>
      </c>
      <c r="H60" s="33" t="s">
        <v>39</v>
      </c>
      <c r="I60" s="33">
        <v>1000</v>
      </c>
      <c r="J60" s="9">
        <v>202505</v>
      </c>
      <c r="K60" s="63">
        <v>20000</v>
      </c>
      <c r="L60" s="11">
        <f t="shared" si="0"/>
        <v>20000000</v>
      </c>
      <c r="M60" s="33" t="s">
        <v>99</v>
      </c>
      <c r="N60" s="33" t="s">
        <v>100</v>
      </c>
      <c r="O60" s="33" t="s">
        <v>130</v>
      </c>
      <c r="P60" s="33" t="s">
        <v>101</v>
      </c>
      <c r="Q60" s="27" t="s">
        <v>54</v>
      </c>
      <c r="R60" s="33" t="s">
        <v>236</v>
      </c>
      <c r="S60" s="33" t="s">
        <v>236</v>
      </c>
      <c r="T60" s="33"/>
      <c r="U60" s="33"/>
      <c r="V60" s="33"/>
      <c r="W60" s="33"/>
      <c r="X60" s="33"/>
      <c r="Y60" s="33"/>
      <c r="Z60" s="33"/>
      <c r="AA60" s="33"/>
      <c r="AB60" s="19" t="s">
        <v>32</v>
      </c>
      <c r="AC60" s="19" t="s">
        <v>32</v>
      </c>
      <c r="AD60" s="19" t="s">
        <v>41</v>
      </c>
      <c r="AE60" s="19" t="s">
        <v>41</v>
      </c>
      <c r="AF60" s="19" t="s">
        <v>41</v>
      </c>
      <c r="AG60" s="64" t="s">
        <v>241</v>
      </c>
      <c r="AH60" s="14">
        <f>0%</f>
        <v>0</v>
      </c>
      <c r="AI60" s="14">
        <f t="shared" si="14"/>
        <v>200</v>
      </c>
      <c r="AJ60" s="14">
        <f t="shared" si="15"/>
        <v>400</v>
      </c>
      <c r="AK60" s="14">
        <f t="shared" si="16"/>
        <v>400</v>
      </c>
      <c r="AL60" s="14">
        <v>0</v>
      </c>
      <c r="AM60" s="14">
        <v>0</v>
      </c>
      <c r="AN60" s="14">
        <f t="shared" si="17"/>
        <v>0</v>
      </c>
      <c r="AO60" s="14">
        <f t="shared" si="17"/>
        <v>0</v>
      </c>
      <c r="AP60" s="14">
        <f t="shared" si="18"/>
        <v>0</v>
      </c>
      <c r="AQ60" s="14">
        <f t="shared" si="1"/>
        <v>140</v>
      </c>
      <c r="AR60" s="14">
        <f t="shared" si="2"/>
        <v>80</v>
      </c>
      <c r="AS60" s="14">
        <f t="shared" si="3"/>
        <v>120</v>
      </c>
      <c r="AT60" s="14">
        <f t="shared" si="4"/>
        <v>200</v>
      </c>
      <c r="AU60" s="14">
        <f t="shared" si="5"/>
        <v>80</v>
      </c>
      <c r="AV60" s="14">
        <f t="shared" si="6"/>
        <v>120</v>
      </c>
      <c r="AW60" s="14">
        <f t="shared" si="7"/>
        <v>200</v>
      </c>
      <c r="AX60" s="14">
        <f t="shared" si="8"/>
        <v>0</v>
      </c>
      <c r="AY60" s="14">
        <f t="shared" si="9"/>
        <v>2800000</v>
      </c>
      <c r="AZ60" s="14">
        <f t="shared" si="10"/>
        <v>22000000</v>
      </c>
      <c r="BA60" s="14">
        <f t="shared" si="11"/>
        <v>46000000</v>
      </c>
      <c r="BB60" s="14">
        <f t="shared" si="19"/>
        <v>0</v>
      </c>
      <c r="BC60" s="14">
        <f t="shared" si="23"/>
        <v>0</v>
      </c>
      <c r="BD60" s="14">
        <f t="shared" si="23"/>
        <v>0</v>
      </c>
      <c r="BE60" s="14">
        <f t="shared" si="22"/>
        <v>0</v>
      </c>
      <c r="BF60" s="14">
        <f t="shared" si="22"/>
        <v>0</v>
      </c>
      <c r="BG60" s="14">
        <f t="shared" si="22"/>
        <v>2800000</v>
      </c>
      <c r="BH60" s="14">
        <f t="shared" si="22"/>
        <v>4400000</v>
      </c>
      <c r="BI60" s="14">
        <f t="shared" si="22"/>
        <v>6800000</v>
      </c>
      <c r="BJ60" s="14">
        <f t="shared" si="22"/>
        <v>10800000</v>
      </c>
      <c r="BK60" s="14">
        <f t="shared" si="22"/>
        <v>12400000</v>
      </c>
      <c r="BL60" s="14">
        <f t="shared" si="22"/>
        <v>14800000</v>
      </c>
      <c r="BM60" s="14">
        <f t="shared" si="22"/>
        <v>18800000</v>
      </c>
      <c r="BN60" s="14">
        <f t="shared" si="13"/>
        <v>70800000</v>
      </c>
    </row>
    <row r="61" spans="1:66" ht="19.95" customHeight="1" x14ac:dyDescent="0.3">
      <c r="A61" s="6">
        <f t="shared" si="20"/>
        <v>60</v>
      </c>
      <c r="B61" s="27" t="s">
        <v>940</v>
      </c>
      <c r="C61" s="27" t="s">
        <v>242</v>
      </c>
      <c r="D61" s="27" t="s">
        <v>243</v>
      </c>
      <c r="E61" s="27" t="s">
        <v>226</v>
      </c>
      <c r="F61" s="7" t="s">
        <v>25</v>
      </c>
      <c r="G61" s="27" t="s">
        <v>24</v>
      </c>
      <c r="H61" s="53" t="s">
        <v>26</v>
      </c>
      <c r="I61" s="31">
        <v>100</v>
      </c>
      <c r="J61" s="9">
        <v>202505</v>
      </c>
      <c r="K61" s="58">
        <v>170000</v>
      </c>
      <c r="L61" s="11">
        <f t="shared" si="0"/>
        <v>17000000</v>
      </c>
      <c r="M61" s="27" t="s">
        <v>99</v>
      </c>
      <c r="N61" s="27" t="s">
        <v>100</v>
      </c>
      <c r="O61" s="27" t="s">
        <v>130</v>
      </c>
      <c r="P61" s="27" t="s">
        <v>101</v>
      </c>
      <c r="Q61" s="27" t="s">
        <v>65</v>
      </c>
      <c r="R61" s="27" t="s">
        <v>236</v>
      </c>
      <c r="S61" s="27" t="s">
        <v>236</v>
      </c>
      <c r="T61" s="27"/>
      <c r="U61" s="27"/>
      <c r="V61" s="27"/>
      <c r="W61" s="27"/>
      <c r="X61" s="27"/>
      <c r="Y61" s="27"/>
      <c r="Z61" s="27"/>
      <c r="AA61" s="27"/>
      <c r="AB61" s="7" t="s">
        <v>32</v>
      </c>
      <c r="AC61" s="7" t="s">
        <v>32</v>
      </c>
      <c r="AD61" s="7" t="s">
        <v>32</v>
      </c>
      <c r="AE61" s="7" t="s">
        <v>32</v>
      </c>
      <c r="AF61" s="7" t="s">
        <v>32</v>
      </c>
      <c r="AG61" s="34"/>
      <c r="AH61" s="14">
        <f>0%</f>
        <v>0</v>
      </c>
      <c r="AI61" s="14">
        <f t="shared" si="14"/>
        <v>20</v>
      </c>
      <c r="AJ61" s="14">
        <f t="shared" si="15"/>
        <v>40</v>
      </c>
      <c r="AK61" s="14">
        <f t="shared" si="16"/>
        <v>40</v>
      </c>
      <c r="AL61" s="14">
        <v>0</v>
      </c>
      <c r="AM61" s="14">
        <v>0</v>
      </c>
      <c r="AN61" s="14">
        <f t="shared" si="17"/>
        <v>0</v>
      </c>
      <c r="AO61" s="14">
        <f t="shared" si="17"/>
        <v>0</v>
      </c>
      <c r="AP61" s="14">
        <f t="shared" si="18"/>
        <v>0</v>
      </c>
      <c r="AQ61" s="14">
        <f t="shared" si="1"/>
        <v>14</v>
      </c>
      <c r="AR61" s="14">
        <f t="shared" si="2"/>
        <v>8</v>
      </c>
      <c r="AS61" s="14">
        <f t="shared" si="3"/>
        <v>12</v>
      </c>
      <c r="AT61" s="14">
        <f t="shared" si="4"/>
        <v>20</v>
      </c>
      <c r="AU61" s="14">
        <f t="shared" si="5"/>
        <v>8</v>
      </c>
      <c r="AV61" s="14">
        <f t="shared" si="6"/>
        <v>12</v>
      </c>
      <c r="AW61" s="14">
        <f t="shared" si="7"/>
        <v>20</v>
      </c>
      <c r="AX61" s="14">
        <f t="shared" si="8"/>
        <v>0</v>
      </c>
      <c r="AY61" s="14">
        <f t="shared" si="9"/>
        <v>2380000</v>
      </c>
      <c r="AZ61" s="14">
        <f t="shared" si="10"/>
        <v>18700000</v>
      </c>
      <c r="BA61" s="14">
        <f t="shared" si="11"/>
        <v>39100000</v>
      </c>
      <c r="BB61" s="14">
        <f t="shared" si="19"/>
        <v>0</v>
      </c>
      <c r="BC61" s="14">
        <f t="shared" si="23"/>
        <v>0</v>
      </c>
      <c r="BD61" s="14">
        <f t="shared" si="23"/>
        <v>0</v>
      </c>
      <c r="BE61" s="14">
        <f t="shared" si="22"/>
        <v>0</v>
      </c>
      <c r="BF61" s="14">
        <f t="shared" si="22"/>
        <v>0</v>
      </c>
      <c r="BG61" s="14">
        <f t="shared" si="22"/>
        <v>2380000</v>
      </c>
      <c r="BH61" s="14">
        <f t="shared" si="22"/>
        <v>3740000</v>
      </c>
      <c r="BI61" s="14">
        <f t="shared" si="22"/>
        <v>5780000</v>
      </c>
      <c r="BJ61" s="14">
        <f t="shared" si="22"/>
        <v>9180000</v>
      </c>
      <c r="BK61" s="14">
        <f t="shared" si="22"/>
        <v>10540000</v>
      </c>
      <c r="BL61" s="14">
        <f t="shared" si="22"/>
        <v>12580000</v>
      </c>
      <c r="BM61" s="14">
        <f t="shared" si="22"/>
        <v>15980000</v>
      </c>
      <c r="BN61" s="14">
        <f t="shared" si="13"/>
        <v>60180000</v>
      </c>
    </row>
    <row r="62" spans="1:66" ht="19.95" customHeight="1" x14ac:dyDescent="0.3">
      <c r="A62" s="6">
        <f t="shared" si="20"/>
        <v>61</v>
      </c>
      <c r="B62" s="27" t="s">
        <v>940</v>
      </c>
      <c r="C62" s="66" t="s">
        <v>244</v>
      </c>
      <c r="D62" s="66" t="s">
        <v>244</v>
      </c>
      <c r="E62" s="27" t="s">
        <v>226</v>
      </c>
      <c r="F62" s="7" t="s">
        <v>25</v>
      </c>
      <c r="G62" s="27" t="s">
        <v>24</v>
      </c>
      <c r="H62" s="53" t="s">
        <v>26</v>
      </c>
      <c r="I62" s="31">
        <v>100</v>
      </c>
      <c r="J62" s="9">
        <v>202505</v>
      </c>
      <c r="K62" s="58">
        <v>170000</v>
      </c>
      <c r="L62" s="11">
        <f t="shared" si="0"/>
        <v>17000000</v>
      </c>
      <c r="M62" s="27" t="s">
        <v>136</v>
      </c>
      <c r="N62" s="27" t="s">
        <v>143</v>
      </c>
      <c r="O62" s="27" t="s">
        <v>130</v>
      </c>
      <c r="P62" s="27" t="s">
        <v>230</v>
      </c>
      <c r="Q62" s="27" t="s">
        <v>65</v>
      </c>
      <c r="R62" s="27" t="s">
        <v>236</v>
      </c>
      <c r="S62" s="27" t="s">
        <v>236</v>
      </c>
      <c r="T62" s="27"/>
      <c r="U62" s="27"/>
      <c r="V62" s="7" t="s">
        <v>32</v>
      </c>
      <c r="W62" s="7" t="s">
        <v>32</v>
      </c>
      <c r="X62" s="7" t="s">
        <v>32</v>
      </c>
      <c r="Y62" s="7" t="s">
        <v>32</v>
      </c>
      <c r="Z62" s="27"/>
      <c r="AA62" s="27"/>
      <c r="AB62" s="27"/>
      <c r="AC62" s="7" t="s">
        <v>32</v>
      </c>
      <c r="AD62" s="7" t="s">
        <v>32</v>
      </c>
      <c r="AE62" s="7" t="s">
        <v>32</v>
      </c>
      <c r="AF62" s="7" t="s">
        <v>32</v>
      </c>
      <c r="AG62" s="34"/>
      <c r="AH62" s="14">
        <f>0%</f>
        <v>0</v>
      </c>
      <c r="AI62" s="14">
        <f t="shared" si="14"/>
        <v>20</v>
      </c>
      <c r="AJ62" s="14">
        <f t="shared" si="15"/>
        <v>40</v>
      </c>
      <c r="AK62" s="14">
        <f t="shared" si="16"/>
        <v>40</v>
      </c>
      <c r="AL62" s="14">
        <v>0</v>
      </c>
      <c r="AM62" s="14">
        <v>0</v>
      </c>
      <c r="AN62" s="14">
        <f t="shared" si="17"/>
        <v>0</v>
      </c>
      <c r="AO62" s="14">
        <f t="shared" si="17"/>
        <v>0</v>
      </c>
      <c r="AP62" s="14">
        <f t="shared" si="18"/>
        <v>0</v>
      </c>
      <c r="AQ62" s="14">
        <f t="shared" si="1"/>
        <v>14</v>
      </c>
      <c r="AR62" s="14">
        <f t="shared" si="2"/>
        <v>8</v>
      </c>
      <c r="AS62" s="14">
        <f t="shared" si="3"/>
        <v>12</v>
      </c>
      <c r="AT62" s="14">
        <f t="shared" si="4"/>
        <v>20</v>
      </c>
      <c r="AU62" s="14">
        <f t="shared" si="5"/>
        <v>8</v>
      </c>
      <c r="AV62" s="14">
        <f t="shared" si="6"/>
        <v>12</v>
      </c>
      <c r="AW62" s="14">
        <f t="shared" si="7"/>
        <v>20</v>
      </c>
      <c r="AX62" s="14">
        <f t="shared" si="8"/>
        <v>0</v>
      </c>
      <c r="AY62" s="14">
        <f t="shared" si="9"/>
        <v>2380000</v>
      </c>
      <c r="AZ62" s="14">
        <f t="shared" si="10"/>
        <v>18700000</v>
      </c>
      <c r="BA62" s="14">
        <f t="shared" si="11"/>
        <v>39100000</v>
      </c>
      <c r="BB62" s="14">
        <f t="shared" si="19"/>
        <v>0</v>
      </c>
      <c r="BC62" s="14">
        <f t="shared" si="23"/>
        <v>0</v>
      </c>
      <c r="BD62" s="14">
        <f t="shared" si="23"/>
        <v>0</v>
      </c>
      <c r="BE62" s="14">
        <f t="shared" si="22"/>
        <v>0</v>
      </c>
      <c r="BF62" s="14">
        <f t="shared" si="22"/>
        <v>0</v>
      </c>
      <c r="BG62" s="14">
        <f t="shared" si="22"/>
        <v>2380000</v>
      </c>
      <c r="BH62" s="14">
        <f t="shared" si="22"/>
        <v>3740000</v>
      </c>
      <c r="BI62" s="14">
        <f t="shared" si="22"/>
        <v>5780000</v>
      </c>
      <c r="BJ62" s="14">
        <f t="shared" si="22"/>
        <v>9180000</v>
      </c>
      <c r="BK62" s="14">
        <f t="shared" si="22"/>
        <v>10540000</v>
      </c>
      <c r="BL62" s="14">
        <f t="shared" si="22"/>
        <v>12580000</v>
      </c>
      <c r="BM62" s="14">
        <f t="shared" si="22"/>
        <v>15980000</v>
      </c>
      <c r="BN62" s="14">
        <f t="shared" si="13"/>
        <v>60180000</v>
      </c>
    </row>
    <row r="63" spans="1:66" ht="19.95" customHeight="1" x14ac:dyDescent="0.3">
      <c r="A63" s="6">
        <f t="shared" si="20"/>
        <v>62</v>
      </c>
      <c r="B63" s="27" t="s">
        <v>940</v>
      </c>
      <c r="C63" s="66" t="s">
        <v>245</v>
      </c>
      <c r="D63" s="66" t="s">
        <v>245</v>
      </c>
      <c r="E63" s="27" t="s">
        <v>226</v>
      </c>
      <c r="F63" s="7" t="s">
        <v>25</v>
      </c>
      <c r="G63" s="27" t="s">
        <v>24</v>
      </c>
      <c r="H63" s="53" t="s">
        <v>26</v>
      </c>
      <c r="I63" s="31">
        <v>100</v>
      </c>
      <c r="J63" s="9">
        <v>202505</v>
      </c>
      <c r="K63" s="58">
        <v>170000</v>
      </c>
      <c r="L63" s="11">
        <f t="shared" si="0"/>
        <v>17000000</v>
      </c>
      <c r="M63" s="27" t="s">
        <v>136</v>
      </c>
      <c r="N63" s="27" t="s">
        <v>143</v>
      </c>
      <c r="O63" s="27" t="s">
        <v>130</v>
      </c>
      <c r="P63" s="27" t="s">
        <v>230</v>
      </c>
      <c r="Q63" s="27" t="s">
        <v>65</v>
      </c>
      <c r="R63" s="27" t="s">
        <v>236</v>
      </c>
      <c r="S63" s="27" t="s">
        <v>236</v>
      </c>
      <c r="T63" s="27"/>
      <c r="U63" s="27"/>
      <c r="V63" s="7" t="s">
        <v>32</v>
      </c>
      <c r="W63" s="7" t="s">
        <v>32</v>
      </c>
      <c r="X63" s="7" t="s">
        <v>32</v>
      </c>
      <c r="Y63" s="7" t="s">
        <v>32</v>
      </c>
      <c r="Z63" s="27"/>
      <c r="AA63" s="27"/>
      <c r="AB63" s="27"/>
      <c r="AC63" s="7" t="s">
        <v>32</v>
      </c>
      <c r="AD63" s="7" t="s">
        <v>32</v>
      </c>
      <c r="AE63" s="7" t="s">
        <v>32</v>
      </c>
      <c r="AF63" s="7" t="s">
        <v>32</v>
      </c>
      <c r="AG63" s="34"/>
      <c r="AH63" s="14">
        <f>0%</f>
        <v>0</v>
      </c>
      <c r="AI63" s="14">
        <f t="shared" si="14"/>
        <v>20</v>
      </c>
      <c r="AJ63" s="14">
        <f t="shared" si="15"/>
        <v>40</v>
      </c>
      <c r="AK63" s="14">
        <f t="shared" si="16"/>
        <v>40</v>
      </c>
      <c r="AL63" s="14">
        <v>0</v>
      </c>
      <c r="AM63" s="14">
        <v>0</v>
      </c>
      <c r="AN63" s="14">
        <f t="shared" si="17"/>
        <v>0</v>
      </c>
      <c r="AO63" s="14">
        <f t="shared" si="17"/>
        <v>0</v>
      </c>
      <c r="AP63" s="14">
        <f t="shared" si="18"/>
        <v>0</v>
      </c>
      <c r="AQ63" s="14">
        <f t="shared" si="1"/>
        <v>14</v>
      </c>
      <c r="AR63" s="14">
        <f t="shared" si="2"/>
        <v>8</v>
      </c>
      <c r="AS63" s="14">
        <f t="shared" si="3"/>
        <v>12</v>
      </c>
      <c r="AT63" s="14">
        <f t="shared" si="4"/>
        <v>20</v>
      </c>
      <c r="AU63" s="14">
        <f t="shared" si="5"/>
        <v>8</v>
      </c>
      <c r="AV63" s="14">
        <f t="shared" si="6"/>
        <v>12</v>
      </c>
      <c r="AW63" s="14">
        <f t="shared" si="7"/>
        <v>20</v>
      </c>
      <c r="AX63" s="14">
        <f t="shared" si="8"/>
        <v>0</v>
      </c>
      <c r="AY63" s="14">
        <f t="shared" si="9"/>
        <v>2380000</v>
      </c>
      <c r="AZ63" s="14">
        <f t="shared" si="10"/>
        <v>18700000</v>
      </c>
      <c r="BA63" s="14">
        <f t="shared" si="11"/>
        <v>39100000</v>
      </c>
      <c r="BB63" s="14">
        <f t="shared" si="19"/>
        <v>0</v>
      </c>
      <c r="BC63" s="14">
        <f t="shared" si="23"/>
        <v>0</v>
      </c>
      <c r="BD63" s="14">
        <f t="shared" si="23"/>
        <v>0</v>
      </c>
      <c r="BE63" s="14">
        <f t="shared" si="22"/>
        <v>0</v>
      </c>
      <c r="BF63" s="14">
        <f t="shared" si="22"/>
        <v>0</v>
      </c>
      <c r="BG63" s="14">
        <f t="shared" si="22"/>
        <v>2380000</v>
      </c>
      <c r="BH63" s="14">
        <f t="shared" si="22"/>
        <v>3740000</v>
      </c>
      <c r="BI63" s="14">
        <f t="shared" si="22"/>
        <v>5780000</v>
      </c>
      <c r="BJ63" s="14">
        <f t="shared" si="22"/>
        <v>9180000</v>
      </c>
      <c r="BK63" s="14">
        <f t="shared" si="22"/>
        <v>10540000</v>
      </c>
      <c r="BL63" s="14">
        <f t="shared" si="22"/>
        <v>12580000</v>
      </c>
      <c r="BM63" s="14">
        <f t="shared" si="22"/>
        <v>15980000</v>
      </c>
      <c r="BN63" s="14">
        <f t="shared" si="13"/>
        <v>60180000</v>
      </c>
    </row>
    <row r="64" spans="1:66" ht="19.95" customHeight="1" x14ac:dyDescent="0.3">
      <c r="A64" s="6">
        <f t="shared" si="20"/>
        <v>63</v>
      </c>
      <c r="B64" s="27" t="s">
        <v>940</v>
      </c>
      <c r="C64" s="66" t="s">
        <v>246</v>
      </c>
      <c r="D64" s="66" t="s">
        <v>246</v>
      </c>
      <c r="E64" s="27" t="s">
        <v>226</v>
      </c>
      <c r="F64" s="7" t="s">
        <v>25</v>
      </c>
      <c r="G64" s="27" t="s">
        <v>24</v>
      </c>
      <c r="H64" s="53" t="s">
        <v>26</v>
      </c>
      <c r="I64" s="31">
        <v>100</v>
      </c>
      <c r="J64" s="9">
        <v>202505</v>
      </c>
      <c r="K64" s="58">
        <v>170000</v>
      </c>
      <c r="L64" s="11">
        <f t="shared" si="0"/>
        <v>17000000</v>
      </c>
      <c r="M64" s="27" t="s">
        <v>136</v>
      </c>
      <c r="N64" s="27" t="s">
        <v>143</v>
      </c>
      <c r="O64" s="27" t="s">
        <v>130</v>
      </c>
      <c r="P64" s="27" t="s">
        <v>230</v>
      </c>
      <c r="Q64" s="27" t="s">
        <v>65</v>
      </c>
      <c r="R64" s="27" t="s">
        <v>236</v>
      </c>
      <c r="S64" s="27" t="s">
        <v>236</v>
      </c>
      <c r="T64" s="27"/>
      <c r="U64" s="27"/>
      <c r="V64" s="7" t="s">
        <v>32</v>
      </c>
      <c r="W64" s="7" t="s">
        <v>32</v>
      </c>
      <c r="X64" s="7" t="s">
        <v>32</v>
      </c>
      <c r="Y64" s="7" t="s">
        <v>32</v>
      </c>
      <c r="Z64" s="27"/>
      <c r="AA64" s="27"/>
      <c r="AB64" s="27"/>
      <c r="AC64" s="7" t="s">
        <v>32</v>
      </c>
      <c r="AD64" s="7" t="s">
        <v>32</v>
      </c>
      <c r="AE64" s="7" t="s">
        <v>32</v>
      </c>
      <c r="AF64" s="7" t="s">
        <v>32</v>
      </c>
      <c r="AG64" s="34"/>
      <c r="AH64" s="14">
        <f>0%</f>
        <v>0</v>
      </c>
      <c r="AI64" s="14">
        <f t="shared" si="14"/>
        <v>20</v>
      </c>
      <c r="AJ64" s="14">
        <f t="shared" si="15"/>
        <v>40</v>
      </c>
      <c r="AK64" s="14">
        <f t="shared" si="16"/>
        <v>40</v>
      </c>
      <c r="AL64" s="14">
        <v>0</v>
      </c>
      <c r="AM64" s="14">
        <v>0</v>
      </c>
      <c r="AN64" s="14">
        <f t="shared" si="17"/>
        <v>0</v>
      </c>
      <c r="AO64" s="14">
        <f t="shared" si="17"/>
        <v>0</v>
      </c>
      <c r="AP64" s="14">
        <f t="shared" si="18"/>
        <v>0</v>
      </c>
      <c r="AQ64" s="14">
        <f t="shared" si="1"/>
        <v>14</v>
      </c>
      <c r="AR64" s="14">
        <f t="shared" si="2"/>
        <v>8</v>
      </c>
      <c r="AS64" s="14">
        <f t="shared" si="3"/>
        <v>12</v>
      </c>
      <c r="AT64" s="14">
        <f t="shared" si="4"/>
        <v>20</v>
      </c>
      <c r="AU64" s="14">
        <f t="shared" si="5"/>
        <v>8</v>
      </c>
      <c r="AV64" s="14">
        <f t="shared" si="6"/>
        <v>12</v>
      </c>
      <c r="AW64" s="14">
        <f t="shared" si="7"/>
        <v>20</v>
      </c>
      <c r="AX64" s="14">
        <f t="shared" si="8"/>
        <v>0</v>
      </c>
      <c r="AY64" s="14">
        <f t="shared" si="9"/>
        <v>2380000</v>
      </c>
      <c r="AZ64" s="14">
        <f t="shared" si="10"/>
        <v>18700000</v>
      </c>
      <c r="BA64" s="14">
        <f t="shared" si="11"/>
        <v>39100000</v>
      </c>
      <c r="BB64" s="14">
        <f t="shared" si="19"/>
        <v>0</v>
      </c>
      <c r="BC64" s="14">
        <f t="shared" si="23"/>
        <v>0</v>
      </c>
      <c r="BD64" s="14">
        <f t="shared" si="23"/>
        <v>0</v>
      </c>
      <c r="BE64" s="14">
        <f t="shared" si="22"/>
        <v>0</v>
      </c>
      <c r="BF64" s="14">
        <f t="shared" si="22"/>
        <v>0</v>
      </c>
      <c r="BG64" s="14">
        <f t="shared" si="22"/>
        <v>2380000</v>
      </c>
      <c r="BH64" s="14">
        <f t="shared" si="22"/>
        <v>3740000</v>
      </c>
      <c r="BI64" s="14">
        <f t="shared" si="22"/>
        <v>5780000</v>
      </c>
      <c r="BJ64" s="14">
        <f t="shared" si="22"/>
        <v>9180000</v>
      </c>
      <c r="BK64" s="14">
        <f t="shared" si="22"/>
        <v>10540000</v>
      </c>
      <c r="BL64" s="14">
        <f t="shared" si="22"/>
        <v>12580000</v>
      </c>
      <c r="BM64" s="14">
        <f t="shared" si="22"/>
        <v>15980000</v>
      </c>
      <c r="BN64" s="14">
        <f t="shared" si="13"/>
        <v>60180000</v>
      </c>
    </row>
    <row r="65" spans="1:66" ht="19.95" customHeight="1" x14ac:dyDescent="0.3">
      <c r="A65" s="6">
        <f t="shared" si="20"/>
        <v>64</v>
      </c>
      <c r="B65" s="27" t="s">
        <v>940</v>
      </c>
      <c r="C65" s="66" t="s">
        <v>247</v>
      </c>
      <c r="D65" s="66" t="s">
        <v>247</v>
      </c>
      <c r="E65" s="27" t="s">
        <v>226</v>
      </c>
      <c r="F65" s="7" t="s">
        <v>25</v>
      </c>
      <c r="G65" s="27" t="s">
        <v>24</v>
      </c>
      <c r="H65" s="53" t="s">
        <v>26</v>
      </c>
      <c r="I65" s="31">
        <v>100</v>
      </c>
      <c r="J65" s="9">
        <v>202505</v>
      </c>
      <c r="K65" s="58">
        <v>170000</v>
      </c>
      <c r="L65" s="11">
        <f t="shared" si="0"/>
        <v>17000000</v>
      </c>
      <c r="M65" s="27" t="s">
        <v>136</v>
      </c>
      <c r="N65" s="27" t="s">
        <v>143</v>
      </c>
      <c r="O65" s="27" t="s">
        <v>130</v>
      </c>
      <c r="P65" s="27" t="s">
        <v>230</v>
      </c>
      <c r="Q65" s="27" t="s">
        <v>65</v>
      </c>
      <c r="R65" s="27" t="s">
        <v>236</v>
      </c>
      <c r="S65" s="27" t="s">
        <v>236</v>
      </c>
      <c r="T65" s="27"/>
      <c r="U65" s="27"/>
      <c r="V65" s="7" t="s">
        <v>32</v>
      </c>
      <c r="W65" s="7" t="s">
        <v>32</v>
      </c>
      <c r="X65" s="7" t="s">
        <v>32</v>
      </c>
      <c r="Y65" s="7" t="s">
        <v>32</v>
      </c>
      <c r="Z65" s="27"/>
      <c r="AA65" s="27"/>
      <c r="AB65" s="27"/>
      <c r="AC65" s="7" t="s">
        <v>32</v>
      </c>
      <c r="AD65" s="7" t="s">
        <v>32</v>
      </c>
      <c r="AE65" s="7" t="s">
        <v>32</v>
      </c>
      <c r="AF65" s="7" t="s">
        <v>32</v>
      </c>
      <c r="AG65" s="34"/>
      <c r="AH65" s="14">
        <f>0%</f>
        <v>0</v>
      </c>
      <c r="AI65" s="14">
        <f t="shared" si="14"/>
        <v>20</v>
      </c>
      <c r="AJ65" s="14">
        <f t="shared" si="15"/>
        <v>40</v>
      </c>
      <c r="AK65" s="14">
        <f t="shared" si="16"/>
        <v>40</v>
      </c>
      <c r="AL65" s="14">
        <v>0</v>
      </c>
      <c r="AM65" s="14">
        <v>0</v>
      </c>
      <c r="AN65" s="14">
        <f t="shared" si="17"/>
        <v>0</v>
      </c>
      <c r="AO65" s="14">
        <f t="shared" si="17"/>
        <v>0</v>
      </c>
      <c r="AP65" s="14">
        <f t="shared" si="18"/>
        <v>0</v>
      </c>
      <c r="AQ65" s="14">
        <f t="shared" si="1"/>
        <v>14</v>
      </c>
      <c r="AR65" s="14">
        <f t="shared" si="2"/>
        <v>8</v>
      </c>
      <c r="AS65" s="14">
        <f t="shared" si="3"/>
        <v>12</v>
      </c>
      <c r="AT65" s="14">
        <f t="shared" si="4"/>
        <v>20</v>
      </c>
      <c r="AU65" s="14">
        <f t="shared" si="5"/>
        <v>8</v>
      </c>
      <c r="AV65" s="14">
        <f t="shared" si="6"/>
        <v>12</v>
      </c>
      <c r="AW65" s="14">
        <f t="shared" si="7"/>
        <v>20</v>
      </c>
      <c r="AX65" s="14">
        <f t="shared" si="8"/>
        <v>0</v>
      </c>
      <c r="AY65" s="14">
        <f t="shared" si="9"/>
        <v>2380000</v>
      </c>
      <c r="AZ65" s="14">
        <f t="shared" si="10"/>
        <v>18700000</v>
      </c>
      <c r="BA65" s="14">
        <f t="shared" si="11"/>
        <v>39100000</v>
      </c>
      <c r="BB65" s="14">
        <f t="shared" si="19"/>
        <v>0</v>
      </c>
      <c r="BC65" s="14">
        <f t="shared" si="23"/>
        <v>0</v>
      </c>
      <c r="BD65" s="14">
        <f t="shared" si="23"/>
        <v>0</v>
      </c>
      <c r="BE65" s="14">
        <f t="shared" si="22"/>
        <v>0</v>
      </c>
      <c r="BF65" s="14">
        <f t="shared" si="22"/>
        <v>0</v>
      </c>
      <c r="BG65" s="14">
        <f t="shared" si="22"/>
        <v>2380000</v>
      </c>
      <c r="BH65" s="14">
        <f t="shared" si="22"/>
        <v>3740000</v>
      </c>
      <c r="BI65" s="14">
        <f t="shared" si="22"/>
        <v>5780000</v>
      </c>
      <c r="BJ65" s="14">
        <f t="shared" si="22"/>
        <v>9180000</v>
      </c>
      <c r="BK65" s="14">
        <f t="shared" si="22"/>
        <v>10540000</v>
      </c>
      <c r="BL65" s="14">
        <f t="shared" si="22"/>
        <v>12580000</v>
      </c>
      <c r="BM65" s="14">
        <f t="shared" si="22"/>
        <v>15980000</v>
      </c>
      <c r="BN65" s="14">
        <f t="shared" si="13"/>
        <v>60180000</v>
      </c>
    </row>
    <row r="66" spans="1:66" ht="19.95" customHeight="1" x14ac:dyDescent="0.3">
      <c r="A66" s="6">
        <f t="shared" si="20"/>
        <v>65</v>
      </c>
      <c r="B66" s="27" t="s">
        <v>940</v>
      </c>
      <c r="C66" s="66" t="s">
        <v>248</v>
      </c>
      <c r="D66" s="66" t="s">
        <v>248</v>
      </c>
      <c r="E66" s="27" t="s">
        <v>226</v>
      </c>
      <c r="F66" s="7" t="s">
        <v>25</v>
      </c>
      <c r="G66" s="27" t="s">
        <v>24</v>
      </c>
      <c r="H66" s="53" t="s">
        <v>26</v>
      </c>
      <c r="I66" s="31">
        <v>100</v>
      </c>
      <c r="J66" s="9">
        <v>202505</v>
      </c>
      <c r="K66" s="58">
        <v>170000</v>
      </c>
      <c r="L66" s="11">
        <f t="shared" ref="L66:L68" si="24">K66*I66</f>
        <v>17000000</v>
      </c>
      <c r="M66" s="27" t="s">
        <v>136</v>
      </c>
      <c r="N66" s="27" t="s">
        <v>143</v>
      </c>
      <c r="O66" s="27" t="s">
        <v>130</v>
      </c>
      <c r="P66" s="27" t="s">
        <v>230</v>
      </c>
      <c r="Q66" s="27" t="s">
        <v>65</v>
      </c>
      <c r="R66" s="27" t="s">
        <v>236</v>
      </c>
      <c r="S66" s="27" t="s">
        <v>236</v>
      </c>
      <c r="T66" s="27"/>
      <c r="U66" s="27"/>
      <c r="V66" s="7" t="s">
        <v>32</v>
      </c>
      <c r="W66" s="7" t="s">
        <v>32</v>
      </c>
      <c r="X66" s="7" t="s">
        <v>32</v>
      </c>
      <c r="Y66" s="7" t="s">
        <v>32</v>
      </c>
      <c r="Z66" s="27"/>
      <c r="AA66" s="27"/>
      <c r="AB66" s="27"/>
      <c r="AC66" s="7" t="s">
        <v>32</v>
      </c>
      <c r="AD66" s="7" t="s">
        <v>32</v>
      </c>
      <c r="AE66" s="7" t="s">
        <v>32</v>
      </c>
      <c r="AF66" s="7" t="s">
        <v>32</v>
      </c>
      <c r="AG66" s="34"/>
      <c r="AH66" s="14">
        <f>0%</f>
        <v>0</v>
      </c>
      <c r="AI66" s="14">
        <f t="shared" si="14"/>
        <v>20</v>
      </c>
      <c r="AJ66" s="14">
        <f t="shared" si="15"/>
        <v>40</v>
      </c>
      <c r="AK66" s="14">
        <f t="shared" si="16"/>
        <v>40</v>
      </c>
      <c r="AL66" s="14">
        <v>0</v>
      </c>
      <c r="AM66" s="14">
        <v>0</v>
      </c>
      <c r="AN66" s="14">
        <f t="shared" si="17"/>
        <v>0</v>
      </c>
      <c r="AO66" s="14">
        <f t="shared" si="17"/>
        <v>0</v>
      </c>
      <c r="AP66" s="14">
        <f t="shared" si="18"/>
        <v>0</v>
      </c>
      <c r="AQ66" s="14">
        <f t="shared" ref="AQ66:AQ129" si="25">70%*AI66</f>
        <v>14</v>
      </c>
      <c r="AR66" s="14">
        <f t="shared" ref="AR66:AR129" si="26">20%*AJ66</f>
        <v>8</v>
      </c>
      <c r="AS66" s="14">
        <f t="shared" ref="AS66:AS129" si="27">30%*AJ66</f>
        <v>12</v>
      </c>
      <c r="AT66" s="14">
        <f t="shared" ref="AT66:AT129" si="28">50%*AJ66</f>
        <v>20</v>
      </c>
      <c r="AU66" s="14">
        <f t="shared" ref="AU66:AU129" si="29">20%*AK66</f>
        <v>8</v>
      </c>
      <c r="AV66" s="14">
        <f t="shared" ref="AV66:AV129" si="30">30%*AK66</f>
        <v>12</v>
      </c>
      <c r="AW66" s="14">
        <f t="shared" ref="AW66:AW129" si="31">50%*AK66</f>
        <v>20</v>
      </c>
      <c r="AX66" s="14">
        <f t="shared" ref="AX66:AX129" si="32">SUM(BB66:BD66)</f>
        <v>0</v>
      </c>
      <c r="AY66" s="14">
        <f t="shared" ref="AY66:AY129" si="33">SUM(BE66:BG66)</f>
        <v>2380000</v>
      </c>
      <c r="AZ66" s="14">
        <f t="shared" ref="AZ66:AZ129" si="34">SUM(BH66:BJ66)</f>
        <v>18700000</v>
      </c>
      <c r="BA66" s="14">
        <f t="shared" ref="BA66:BA129" si="35">SUM(BK66:BM66)</f>
        <v>39100000</v>
      </c>
      <c r="BB66" s="14">
        <f t="shared" si="19"/>
        <v>0</v>
      </c>
      <c r="BC66" s="14">
        <f t="shared" si="23"/>
        <v>0</v>
      </c>
      <c r="BD66" s="14">
        <f t="shared" si="23"/>
        <v>0</v>
      </c>
      <c r="BE66" s="14">
        <f t="shared" si="22"/>
        <v>0</v>
      </c>
      <c r="BF66" s="14">
        <f t="shared" si="22"/>
        <v>0</v>
      </c>
      <c r="BG66" s="14">
        <f t="shared" si="22"/>
        <v>2380000</v>
      </c>
      <c r="BH66" s="14">
        <f t="shared" si="22"/>
        <v>3740000</v>
      </c>
      <c r="BI66" s="14">
        <f t="shared" si="22"/>
        <v>5780000</v>
      </c>
      <c r="BJ66" s="14">
        <f t="shared" si="22"/>
        <v>9180000</v>
      </c>
      <c r="BK66" s="14">
        <f t="shared" si="22"/>
        <v>10540000</v>
      </c>
      <c r="BL66" s="14">
        <f t="shared" si="22"/>
        <v>12580000</v>
      </c>
      <c r="BM66" s="14">
        <f t="shared" si="22"/>
        <v>15980000</v>
      </c>
      <c r="BN66" s="14">
        <f t="shared" ref="BN66:BN129" si="36">SUM(BB66:BM66)</f>
        <v>60180000</v>
      </c>
    </row>
    <row r="67" spans="1:66" ht="19.95" customHeight="1" x14ac:dyDescent="0.3">
      <c r="A67" s="6">
        <f t="shared" si="20"/>
        <v>66</v>
      </c>
      <c r="B67" s="27" t="s">
        <v>940</v>
      </c>
      <c r="C67" s="66" t="s">
        <v>161</v>
      </c>
      <c r="D67" s="66" t="s">
        <v>161</v>
      </c>
      <c r="E67" s="27" t="s">
        <v>226</v>
      </c>
      <c r="F67" s="7" t="s">
        <v>38</v>
      </c>
      <c r="G67" s="27" t="s">
        <v>37</v>
      </c>
      <c r="H67" s="27" t="s">
        <v>249</v>
      </c>
      <c r="I67" s="27">
        <v>100</v>
      </c>
      <c r="J67" s="9">
        <v>202505</v>
      </c>
      <c r="K67" s="58">
        <v>20000</v>
      </c>
      <c r="L67" s="11">
        <f t="shared" si="24"/>
        <v>2000000</v>
      </c>
      <c r="M67" s="27" t="s">
        <v>136</v>
      </c>
      <c r="N67" s="27" t="s">
        <v>143</v>
      </c>
      <c r="O67" s="27" t="s">
        <v>130</v>
      </c>
      <c r="P67" s="27" t="s">
        <v>230</v>
      </c>
      <c r="Q67" s="27" t="s">
        <v>65</v>
      </c>
      <c r="R67" s="27" t="s">
        <v>236</v>
      </c>
      <c r="S67" s="27" t="s">
        <v>236</v>
      </c>
      <c r="T67" s="27"/>
      <c r="U67" s="27"/>
      <c r="V67" s="7" t="s">
        <v>32</v>
      </c>
      <c r="W67" s="7" t="s">
        <v>32</v>
      </c>
      <c r="X67" s="7" t="s">
        <v>32</v>
      </c>
      <c r="Y67" s="7" t="s">
        <v>32</v>
      </c>
      <c r="Z67" s="27"/>
      <c r="AA67" s="27"/>
      <c r="AB67" s="27"/>
      <c r="AC67" s="7" t="s">
        <v>32</v>
      </c>
      <c r="AD67" s="7" t="s">
        <v>32</v>
      </c>
      <c r="AE67" s="7" t="s">
        <v>32</v>
      </c>
      <c r="AF67" s="7" t="s">
        <v>32</v>
      </c>
      <c r="AG67" s="34" t="s">
        <v>250</v>
      </c>
      <c r="AH67" s="14">
        <f>0%</f>
        <v>0</v>
      </c>
      <c r="AI67" s="14">
        <f t="shared" ref="AI67:AI130" si="37">20%*I67</f>
        <v>20</v>
      </c>
      <c r="AJ67" s="14">
        <f t="shared" ref="AJ67:AJ130" si="38">40%*I67</f>
        <v>40</v>
      </c>
      <c r="AK67" s="14">
        <f t="shared" ref="AK67:AK130" si="39">40%*I67</f>
        <v>40</v>
      </c>
      <c r="AL67" s="14">
        <v>0</v>
      </c>
      <c r="AM67" s="14">
        <v>0</v>
      </c>
      <c r="AN67" s="14">
        <f t="shared" ref="AN67:AO130" si="40">0%*AH67</f>
        <v>0</v>
      </c>
      <c r="AO67" s="14">
        <f t="shared" si="40"/>
        <v>0</v>
      </c>
      <c r="AP67" s="14">
        <f t="shared" ref="AP67:AP130" si="41">0%*AI67</f>
        <v>0</v>
      </c>
      <c r="AQ67" s="14">
        <f t="shared" si="25"/>
        <v>14</v>
      </c>
      <c r="AR67" s="14">
        <f t="shared" si="26"/>
        <v>8</v>
      </c>
      <c r="AS67" s="14">
        <f t="shared" si="27"/>
        <v>12</v>
      </c>
      <c r="AT67" s="14">
        <f t="shared" si="28"/>
        <v>20</v>
      </c>
      <c r="AU67" s="14">
        <f t="shared" si="29"/>
        <v>8</v>
      </c>
      <c r="AV67" s="14">
        <f t="shared" si="30"/>
        <v>12</v>
      </c>
      <c r="AW67" s="14">
        <f t="shared" si="31"/>
        <v>20</v>
      </c>
      <c r="AX67" s="14">
        <f t="shared" si="32"/>
        <v>0</v>
      </c>
      <c r="AY67" s="14">
        <f t="shared" si="33"/>
        <v>280000</v>
      </c>
      <c r="AZ67" s="14">
        <f t="shared" si="34"/>
        <v>2200000</v>
      </c>
      <c r="BA67" s="14">
        <f t="shared" si="35"/>
        <v>4600000</v>
      </c>
      <c r="BB67" s="14">
        <f t="shared" ref="BB67:BB130" si="42">AL67*$K67</f>
        <v>0</v>
      </c>
      <c r="BC67" s="14">
        <f t="shared" si="23"/>
        <v>0</v>
      </c>
      <c r="BD67" s="14">
        <f t="shared" si="23"/>
        <v>0</v>
      </c>
      <c r="BE67" s="14">
        <f t="shared" si="22"/>
        <v>0</v>
      </c>
      <c r="BF67" s="14">
        <f t="shared" si="22"/>
        <v>0</v>
      </c>
      <c r="BG67" s="14">
        <f t="shared" si="22"/>
        <v>280000</v>
      </c>
      <c r="BH67" s="14">
        <f t="shared" si="22"/>
        <v>440000</v>
      </c>
      <c r="BI67" s="14">
        <f t="shared" si="22"/>
        <v>680000</v>
      </c>
      <c r="BJ67" s="14">
        <f t="shared" si="22"/>
        <v>1080000</v>
      </c>
      <c r="BK67" s="14">
        <f t="shared" si="22"/>
        <v>1240000</v>
      </c>
      <c r="BL67" s="14">
        <f t="shared" si="22"/>
        <v>1480000</v>
      </c>
      <c r="BM67" s="14">
        <f t="shared" si="22"/>
        <v>1880000</v>
      </c>
      <c r="BN67" s="14">
        <f t="shared" si="36"/>
        <v>7080000</v>
      </c>
    </row>
    <row r="68" spans="1:66" ht="19.95" customHeight="1" x14ac:dyDescent="0.3">
      <c r="A68" s="6">
        <f t="shared" ref="A68:A71" si="43">A67+1</f>
        <v>67</v>
      </c>
      <c r="B68" s="27" t="s">
        <v>940</v>
      </c>
      <c r="C68" s="27" t="s">
        <v>251</v>
      </c>
      <c r="D68" s="27" t="s">
        <v>251</v>
      </c>
      <c r="E68" s="27" t="s">
        <v>226</v>
      </c>
      <c r="F68" s="7" t="s">
        <v>25</v>
      </c>
      <c r="G68" s="53" t="s">
        <v>24</v>
      </c>
      <c r="H68" s="7" t="s">
        <v>26</v>
      </c>
      <c r="I68" s="27">
        <v>100</v>
      </c>
      <c r="J68" s="9">
        <v>202506</v>
      </c>
      <c r="K68" s="67">
        <v>200000</v>
      </c>
      <c r="L68" s="68">
        <f t="shared" si="24"/>
        <v>20000000</v>
      </c>
      <c r="M68" s="33" t="s">
        <v>136</v>
      </c>
      <c r="N68" s="27" t="s">
        <v>252</v>
      </c>
      <c r="O68" s="27" t="s">
        <v>130</v>
      </c>
      <c r="P68" s="27" t="s">
        <v>150</v>
      </c>
      <c r="Q68" s="27" t="s">
        <v>65</v>
      </c>
      <c r="R68" s="27" t="s">
        <v>236</v>
      </c>
      <c r="S68" s="27" t="s">
        <v>236</v>
      </c>
      <c r="T68" s="27"/>
      <c r="U68" s="27"/>
      <c r="V68" s="7" t="s">
        <v>32</v>
      </c>
      <c r="W68" s="7" t="s">
        <v>32</v>
      </c>
      <c r="X68" s="7" t="s">
        <v>32</v>
      </c>
      <c r="Y68" s="7" t="s">
        <v>32</v>
      </c>
      <c r="Z68" s="7" t="s">
        <v>32</v>
      </c>
      <c r="AA68" s="7" t="s">
        <v>32</v>
      </c>
      <c r="AB68" s="7" t="s">
        <v>32</v>
      </c>
      <c r="AC68" s="7" t="s">
        <v>32</v>
      </c>
      <c r="AD68" s="7" t="s">
        <v>32</v>
      </c>
      <c r="AE68" s="7" t="s">
        <v>32</v>
      </c>
      <c r="AF68" s="7" t="s">
        <v>32</v>
      </c>
      <c r="AG68" s="34"/>
      <c r="AH68" s="14">
        <f>0%</f>
        <v>0</v>
      </c>
      <c r="AI68" s="14">
        <f t="shared" si="37"/>
        <v>20</v>
      </c>
      <c r="AJ68" s="14">
        <f t="shared" si="38"/>
        <v>40</v>
      </c>
      <c r="AK68" s="14">
        <f t="shared" si="39"/>
        <v>40</v>
      </c>
      <c r="AL68" s="14">
        <v>0</v>
      </c>
      <c r="AM68" s="14">
        <v>0</v>
      </c>
      <c r="AN68" s="14">
        <f t="shared" si="40"/>
        <v>0</v>
      </c>
      <c r="AO68" s="14">
        <f t="shared" si="40"/>
        <v>0</v>
      </c>
      <c r="AP68" s="14">
        <f t="shared" si="41"/>
        <v>0</v>
      </c>
      <c r="AQ68" s="14">
        <f t="shared" si="25"/>
        <v>14</v>
      </c>
      <c r="AR68" s="14">
        <f t="shared" si="26"/>
        <v>8</v>
      </c>
      <c r="AS68" s="14">
        <f t="shared" si="27"/>
        <v>12</v>
      </c>
      <c r="AT68" s="14">
        <f t="shared" si="28"/>
        <v>20</v>
      </c>
      <c r="AU68" s="14">
        <f t="shared" si="29"/>
        <v>8</v>
      </c>
      <c r="AV68" s="14">
        <f t="shared" si="30"/>
        <v>12</v>
      </c>
      <c r="AW68" s="14">
        <f t="shared" si="31"/>
        <v>20</v>
      </c>
      <c r="AX68" s="14">
        <f t="shared" si="32"/>
        <v>0</v>
      </c>
      <c r="AY68" s="14">
        <f t="shared" si="33"/>
        <v>2800000</v>
      </c>
      <c r="AZ68" s="14">
        <f t="shared" si="34"/>
        <v>22000000</v>
      </c>
      <c r="BA68" s="14">
        <f t="shared" si="35"/>
        <v>46000000</v>
      </c>
      <c r="BB68" s="14">
        <f t="shared" si="42"/>
        <v>0</v>
      </c>
      <c r="BC68" s="14">
        <f t="shared" si="23"/>
        <v>0</v>
      </c>
      <c r="BD68" s="14">
        <f t="shared" si="23"/>
        <v>0</v>
      </c>
      <c r="BE68" s="14">
        <f t="shared" si="22"/>
        <v>0</v>
      </c>
      <c r="BF68" s="14">
        <f t="shared" si="22"/>
        <v>0</v>
      </c>
      <c r="BG68" s="14">
        <f t="shared" si="22"/>
        <v>2800000</v>
      </c>
      <c r="BH68" s="14">
        <f t="shared" si="22"/>
        <v>4400000</v>
      </c>
      <c r="BI68" s="14">
        <f t="shared" si="22"/>
        <v>6800000</v>
      </c>
      <c r="BJ68" s="14">
        <f t="shared" si="22"/>
        <v>10800000</v>
      </c>
      <c r="BK68" s="14">
        <f t="shared" si="22"/>
        <v>12400000</v>
      </c>
      <c r="BL68" s="14">
        <f t="shared" si="22"/>
        <v>14800000</v>
      </c>
      <c r="BM68" s="14">
        <f t="shared" si="22"/>
        <v>18800000</v>
      </c>
      <c r="BN68" s="14">
        <f t="shared" si="36"/>
        <v>70800000</v>
      </c>
    </row>
    <row r="69" spans="1:66" ht="19.95" customHeight="1" x14ac:dyDescent="0.3">
      <c r="A69" s="6">
        <f t="shared" si="43"/>
        <v>68</v>
      </c>
      <c r="B69" s="33" t="s">
        <v>940</v>
      </c>
      <c r="C69" s="33" t="s">
        <v>253</v>
      </c>
      <c r="D69" s="33" t="s">
        <v>254</v>
      </c>
      <c r="E69" s="33" t="s">
        <v>226</v>
      </c>
      <c r="F69" s="19" t="s">
        <v>25</v>
      </c>
      <c r="G69" s="53" t="s">
        <v>24</v>
      </c>
      <c r="H69" s="19" t="s">
        <v>26</v>
      </c>
      <c r="I69" s="69">
        <v>100</v>
      </c>
      <c r="J69" s="70">
        <v>202505</v>
      </c>
      <c r="K69" s="58">
        <v>200000</v>
      </c>
      <c r="L69" s="58">
        <f>K69*I69</f>
        <v>20000000</v>
      </c>
      <c r="M69" s="27"/>
      <c r="N69" s="71" t="s">
        <v>252</v>
      </c>
      <c r="O69" s="33" t="s">
        <v>130</v>
      </c>
      <c r="P69" s="68" t="s">
        <v>255</v>
      </c>
      <c r="Q69" s="33" t="s">
        <v>113</v>
      </c>
      <c r="R69" s="33" t="s">
        <v>236</v>
      </c>
      <c r="S69" s="33" t="s">
        <v>236</v>
      </c>
      <c r="T69" s="33"/>
      <c r="U69" s="33"/>
      <c r="V69" s="19" t="s">
        <v>32</v>
      </c>
      <c r="W69" s="19" t="s">
        <v>32</v>
      </c>
      <c r="X69" s="19" t="s">
        <v>32</v>
      </c>
      <c r="Y69" s="19" t="s">
        <v>32</v>
      </c>
      <c r="Z69" s="19" t="s">
        <v>32</v>
      </c>
      <c r="AA69" s="19" t="s">
        <v>32</v>
      </c>
      <c r="AB69" s="19" t="s">
        <v>32</v>
      </c>
      <c r="AC69" s="19" t="s">
        <v>155</v>
      </c>
      <c r="AD69" s="19" t="s">
        <v>155</v>
      </c>
      <c r="AE69" s="19" t="s">
        <v>47</v>
      </c>
      <c r="AF69" s="19" t="s">
        <v>76</v>
      </c>
      <c r="AG69" s="64"/>
      <c r="AH69" s="14">
        <f>0%</f>
        <v>0</v>
      </c>
      <c r="AI69" s="14">
        <f t="shared" si="37"/>
        <v>20</v>
      </c>
      <c r="AJ69" s="14">
        <f t="shared" si="38"/>
        <v>40</v>
      </c>
      <c r="AK69" s="14">
        <f t="shared" si="39"/>
        <v>40</v>
      </c>
      <c r="AL69" s="14">
        <v>0</v>
      </c>
      <c r="AM69" s="14">
        <v>0</v>
      </c>
      <c r="AN69" s="14">
        <f t="shared" si="40"/>
        <v>0</v>
      </c>
      <c r="AO69" s="14">
        <f t="shared" si="40"/>
        <v>0</v>
      </c>
      <c r="AP69" s="14">
        <f t="shared" si="41"/>
        <v>0</v>
      </c>
      <c r="AQ69" s="14">
        <f t="shared" si="25"/>
        <v>14</v>
      </c>
      <c r="AR69" s="14">
        <f t="shared" si="26"/>
        <v>8</v>
      </c>
      <c r="AS69" s="14">
        <f t="shared" si="27"/>
        <v>12</v>
      </c>
      <c r="AT69" s="14">
        <f t="shared" si="28"/>
        <v>20</v>
      </c>
      <c r="AU69" s="14">
        <f t="shared" si="29"/>
        <v>8</v>
      </c>
      <c r="AV69" s="14">
        <f t="shared" si="30"/>
        <v>12</v>
      </c>
      <c r="AW69" s="14">
        <f t="shared" si="31"/>
        <v>20</v>
      </c>
      <c r="AX69" s="14">
        <f t="shared" si="32"/>
        <v>0</v>
      </c>
      <c r="AY69" s="14">
        <f t="shared" si="33"/>
        <v>2800000</v>
      </c>
      <c r="AZ69" s="14">
        <f t="shared" si="34"/>
        <v>22000000</v>
      </c>
      <c r="BA69" s="14">
        <f t="shared" si="35"/>
        <v>46000000</v>
      </c>
      <c r="BB69" s="14">
        <f t="shared" si="42"/>
        <v>0</v>
      </c>
      <c r="BC69" s="14">
        <f t="shared" si="23"/>
        <v>0</v>
      </c>
      <c r="BD69" s="14">
        <f t="shared" si="23"/>
        <v>0</v>
      </c>
      <c r="BE69" s="14">
        <f t="shared" si="22"/>
        <v>0</v>
      </c>
      <c r="BF69" s="14">
        <f t="shared" si="22"/>
        <v>0</v>
      </c>
      <c r="BG69" s="14">
        <f t="shared" si="22"/>
        <v>2800000</v>
      </c>
      <c r="BH69" s="14">
        <f t="shared" ref="BH69:BM111" si="44">BG69+AR69*$K69</f>
        <v>4400000</v>
      </c>
      <c r="BI69" s="14">
        <f t="shared" si="44"/>
        <v>6800000</v>
      </c>
      <c r="BJ69" s="14">
        <f t="shared" si="44"/>
        <v>10800000</v>
      </c>
      <c r="BK69" s="14">
        <f t="shared" si="44"/>
        <v>12400000</v>
      </c>
      <c r="BL69" s="14">
        <f t="shared" si="44"/>
        <v>14800000</v>
      </c>
      <c r="BM69" s="14">
        <f t="shared" si="44"/>
        <v>18800000</v>
      </c>
      <c r="BN69" s="14">
        <f t="shared" si="36"/>
        <v>70800000</v>
      </c>
    </row>
    <row r="70" spans="1:66" ht="19.95" customHeight="1" x14ac:dyDescent="0.3">
      <c r="A70" s="72">
        <f t="shared" si="43"/>
        <v>69</v>
      </c>
      <c r="B70" s="33" t="s">
        <v>940</v>
      </c>
      <c r="C70" s="33" t="s">
        <v>81</v>
      </c>
      <c r="D70" s="33" t="s">
        <v>256</v>
      </c>
      <c r="E70" s="33" t="s">
        <v>226</v>
      </c>
      <c r="F70" s="33" t="s">
        <v>25</v>
      </c>
      <c r="G70" s="33" t="s">
        <v>88</v>
      </c>
      <c r="H70" s="33" t="s">
        <v>26</v>
      </c>
      <c r="I70" s="33">
        <v>100</v>
      </c>
      <c r="J70" s="53">
        <v>202505</v>
      </c>
      <c r="K70" s="73">
        <v>170000</v>
      </c>
      <c r="L70" s="63">
        <f>K70*I70</f>
        <v>17000000</v>
      </c>
      <c r="M70" s="74" t="s">
        <v>99</v>
      </c>
      <c r="N70" s="33" t="s">
        <v>100</v>
      </c>
      <c r="O70" s="33" t="s">
        <v>130</v>
      </c>
      <c r="P70" s="33" t="s">
        <v>101</v>
      </c>
      <c r="Q70" s="33" t="s">
        <v>54</v>
      </c>
      <c r="R70" s="33"/>
      <c r="S70" s="33"/>
      <c r="T70" s="33"/>
      <c r="U70" s="33"/>
      <c r="V70" s="33"/>
      <c r="W70" s="33"/>
      <c r="X70" s="33"/>
      <c r="Y70" s="33"/>
      <c r="Z70" s="33"/>
      <c r="AA70" s="33"/>
      <c r="AB70" s="33"/>
      <c r="AC70" s="33"/>
      <c r="AD70" s="33" t="s">
        <v>41</v>
      </c>
      <c r="AE70" s="33" t="s">
        <v>41</v>
      </c>
      <c r="AF70" s="33" t="s">
        <v>41</v>
      </c>
      <c r="AG70" s="75"/>
      <c r="AH70" s="14">
        <f>0%</f>
        <v>0</v>
      </c>
      <c r="AI70" s="14">
        <f t="shared" si="37"/>
        <v>20</v>
      </c>
      <c r="AJ70" s="14">
        <f t="shared" si="38"/>
        <v>40</v>
      </c>
      <c r="AK70" s="14">
        <f t="shared" si="39"/>
        <v>40</v>
      </c>
      <c r="AL70" s="14">
        <v>0</v>
      </c>
      <c r="AM70" s="14">
        <v>0</v>
      </c>
      <c r="AN70" s="14">
        <f t="shared" si="40"/>
        <v>0</v>
      </c>
      <c r="AO70" s="14">
        <f t="shared" si="40"/>
        <v>0</v>
      </c>
      <c r="AP70" s="14">
        <f t="shared" si="41"/>
        <v>0</v>
      </c>
      <c r="AQ70" s="14">
        <f t="shared" si="25"/>
        <v>14</v>
      </c>
      <c r="AR70" s="14">
        <f t="shared" si="26"/>
        <v>8</v>
      </c>
      <c r="AS70" s="14">
        <f t="shared" si="27"/>
        <v>12</v>
      </c>
      <c r="AT70" s="14">
        <f t="shared" si="28"/>
        <v>20</v>
      </c>
      <c r="AU70" s="14">
        <f t="shared" si="29"/>
        <v>8</v>
      </c>
      <c r="AV70" s="14">
        <f t="shared" si="30"/>
        <v>12</v>
      </c>
      <c r="AW70" s="14">
        <f t="shared" si="31"/>
        <v>20</v>
      </c>
      <c r="AX70" s="14">
        <f t="shared" si="32"/>
        <v>0</v>
      </c>
      <c r="AY70" s="14">
        <f t="shared" si="33"/>
        <v>2380000</v>
      </c>
      <c r="AZ70" s="14">
        <f t="shared" si="34"/>
        <v>18700000</v>
      </c>
      <c r="BA70" s="14">
        <f t="shared" si="35"/>
        <v>39100000</v>
      </c>
      <c r="BB70" s="14">
        <f t="shared" si="42"/>
        <v>0</v>
      </c>
      <c r="BC70" s="14">
        <f t="shared" si="23"/>
        <v>0</v>
      </c>
      <c r="BD70" s="14">
        <f t="shared" si="23"/>
        <v>0</v>
      </c>
      <c r="BE70" s="14">
        <f t="shared" si="23"/>
        <v>0</v>
      </c>
      <c r="BF70" s="14">
        <f t="shared" si="23"/>
        <v>0</v>
      </c>
      <c r="BG70" s="14">
        <f t="shared" si="23"/>
        <v>2380000</v>
      </c>
      <c r="BH70" s="14">
        <f t="shared" si="44"/>
        <v>3740000</v>
      </c>
      <c r="BI70" s="14">
        <f t="shared" si="44"/>
        <v>5780000</v>
      </c>
      <c r="BJ70" s="14">
        <f t="shared" si="44"/>
        <v>9180000</v>
      </c>
      <c r="BK70" s="14">
        <f t="shared" si="44"/>
        <v>10540000</v>
      </c>
      <c r="BL70" s="14">
        <f t="shared" si="44"/>
        <v>12580000</v>
      </c>
      <c r="BM70" s="14">
        <f t="shared" si="44"/>
        <v>15980000</v>
      </c>
      <c r="BN70" s="14">
        <f t="shared" si="36"/>
        <v>60180000</v>
      </c>
    </row>
    <row r="71" spans="1:66" ht="19.95" customHeight="1" x14ac:dyDescent="0.3">
      <c r="A71" s="6">
        <f t="shared" si="43"/>
        <v>70</v>
      </c>
      <c r="B71" s="27" t="s">
        <v>940</v>
      </c>
      <c r="C71" s="27" t="s">
        <v>257</v>
      </c>
      <c r="D71" s="27" t="s">
        <v>258</v>
      </c>
      <c r="E71" s="27" t="s">
        <v>226</v>
      </c>
      <c r="F71" s="27" t="s">
        <v>25</v>
      </c>
      <c r="G71" s="27" t="s">
        <v>88</v>
      </c>
      <c r="H71" s="27" t="s">
        <v>26</v>
      </c>
      <c r="I71" s="27">
        <v>100</v>
      </c>
      <c r="J71" s="16">
        <v>202505</v>
      </c>
      <c r="K71" s="14">
        <v>170000</v>
      </c>
      <c r="L71" s="58">
        <f>K71*I71</f>
        <v>17000000</v>
      </c>
      <c r="M71" s="27" t="s">
        <v>168</v>
      </c>
      <c r="N71" s="27" t="s">
        <v>192</v>
      </c>
      <c r="O71" s="27" t="s">
        <v>29</v>
      </c>
      <c r="P71" s="27" t="s">
        <v>170</v>
      </c>
      <c r="Q71" s="27" t="s">
        <v>65</v>
      </c>
      <c r="R71" s="27" t="s">
        <v>32</v>
      </c>
      <c r="S71" s="27"/>
      <c r="T71" s="27"/>
      <c r="U71" s="27"/>
      <c r="V71" s="27"/>
      <c r="W71" s="27"/>
      <c r="X71" s="27"/>
      <c r="Y71" s="27"/>
      <c r="Z71" s="27"/>
      <c r="AA71" s="27"/>
      <c r="AB71" s="27"/>
      <c r="AC71" s="27"/>
      <c r="AD71" s="7" t="s">
        <v>32</v>
      </c>
      <c r="AE71" s="7" t="s">
        <v>32</v>
      </c>
      <c r="AF71" s="7" t="s">
        <v>32</v>
      </c>
      <c r="AG71" s="30"/>
      <c r="AH71" s="14">
        <f>0%</f>
        <v>0</v>
      </c>
      <c r="AI71" s="14">
        <f t="shared" si="37"/>
        <v>20</v>
      </c>
      <c r="AJ71" s="14">
        <f t="shared" si="38"/>
        <v>40</v>
      </c>
      <c r="AK71" s="14">
        <f t="shared" si="39"/>
        <v>40</v>
      </c>
      <c r="AL71" s="14">
        <v>0</v>
      </c>
      <c r="AM71" s="14">
        <v>0</v>
      </c>
      <c r="AN71" s="14">
        <f t="shared" si="40"/>
        <v>0</v>
      </c>
      <c r="AO71" s="14">
        <f t="shared" si="40"/>
        <v>0</v>
      </c>
      <c r="AP71" s="14">
        <f t="shared" si="41"/>
        <v>0</v>
      </c>
      <c r="AQ71" s="14">
        <f t="shared" si="25"/>
        <v>14</v>
      </c>
      <c r="AR71" s="14">
        <f t="shared" si="26"/>
        <v>8</v>
      </c>
      <c r="AS71" s="14">
        <f t="shared" si="27"/>
        <v>12</v>
      </c>
      <c r="AT71" s="14">
        <f t="shared" si="28"/>
        <v>20</v>
      </c>
      <c r="AU71" s="14">
        <f t="shared" si="29"/>
        <v>8</v>
      </c>
      <c r="AV71" s="14">
        <f t="shared" si="30"/>
        <v>12</v>
      </c>
      <c r="AW71" s="14">
        <f t="shared" si="31"/>
        <v>20</v>
      </c>
      <c r="AX71" s="14">
        <f t="shared" si="32"/>
        <v>0</v>
      </c>
      <c r="AY71" s="14">
        <f t="shared" si="33"/>
        <v>2380000</v>
      </c>
      <c r="AZ71" s="14">
        <f t="shared" si="34"/>
        <v>18700000</v>
      </c>
      <c r="BA71" s="14">
        <f t="shared" si="35"/>
        <v>39100000</v>
      </c>
      <c r="BB71" s="14">
        <f t="shared" si="42"/>
        <v>0</v>
      </c>
      <c r="BC71" s="14">
        <f t="shared" si="23"/>
        <v>0</v>
      </c>
      <c r="BD71" s="14">
        <f t="shared" si="23"/>
        <v>0</v>
      </c>
      <c r="BE71" s="14">
        <f t="shared" si="23"/>
        <v>0</v>
      </c>
      <c r="BF71" s="14">
        <f t="shared" si="23"/>
        <v>0</v>
      </c>
      <c r="BG71" s="14">
        <f t="shared" si="23"/>
        <v>2380000</v>
      </c>
      <c r="BH71" s="14">
        <f t="shared" si="44"/>
        <v>3740000</v>
      </c>
      <c r="BI71" s="14">
        <f t="shared" si="44"/>
        <v>5780000</v>
      </c>
      <c r="BJ71" s="14">
        <f t="shared" si="44"/>
        <v>9180000</v>
      </c>
      <c r="BK71" s="14">
        <f t="shared" si="44"/>
        <v>10540000</v>
      </c>
      <c r="BL71" s="14">
        <f t="shared" si="44"/>
        <v>12580000</v>
      </c>
      <c r="BM71" s="14">
        <f t="shared" si="44"/>
        <v>15980000</v>
      </c>
      <c r="BN71" s="14">
        <f t="shared" si="36"/>
        <v>60180000</v>
      </c>
    </row>
    <row r="72" spans="1:66" ht="19.95" customHeight="1" x14ac:dyDescent="0.3">
      <c r="A72" s="76">
        <v>71</v>
      </c>
      <c r="B72" s="33" t="s">
        <v>940</v>
      </c>
      <c r="C72" s="77" t="s">
        <v>259</v>
      </c>
      <c r="D72" s="78" t="s">
        <v>260</v>
      </c>
      <c r="E72" s="77"/>
      <c r="F72" s="33" t="s">
        <v>25</v>
      </c>
      <c r="G72" s="33" t="s">
        <v>24</v>
      </c>
      <c r="H72" s="77" t="s">
        <v>26</v>
      </c>
      <c r="I72" s="77">
        <v>50</v>
      </c>
      <c r="J72" s="53">
        <v>202507</v>
      </c>
      <c r="K72" s="77"/>
      <c r="L72" s="77"/>
      <c r="M72" s="77" t="s">
        <v>136</v>
      </c>
      <c r="N72" s="77" t="s">
        <v>143</v>
      </c>
      <c r="O72" s="33" t="s">
        <v>130</v>
      </c>
      <c r="P72" s="77" t="s">
        <v>230</v>
      </c>
      <c r="Q72" s="33" t="s">
        <v>65</v>
      </c>
      <c r="R72" s="77"/>
      <c r="S72" s="77"/>
      <c r="T72" s="77"/>
      <c r="U72" s="77"/>
      <c r="V72" s="77"/>
      <c r="W72" s="77"/>
      <c r="X72" s="77"/>
      <c r="Y72" s="77"/>
      <c r="Z72" s="77"/>
      <c r="AA72" s="77"/>
      <c r="AB72" s="77"/>
      <c r="AC72" s="77"/>
      <c r="AD72" s="77"/>
      <c r="AE72" s="77"/>
      <c r="AF72" s="19" t="s">
        <v>32</v>
      </c>
      <c r="AG72" s="77"/>
      <c r="AH72" s="14">
        <f>0%</f>
        <v>0</v>
      </c>
      <c r="AI72" s="14">
        <f t="shared" si="37"/>
        <v>10</v>
      </c>
      <c r="AJ72" s="14">
        <f t="shared" si="38"/>
        <v>20</v>
      </c>
      <c r="AK72" s="14">
        <f t="shared" si="39"/>
        <v>20</v>
      </c>
      <c r="AL72" s="14">
        <v>0</v>
      </c>
      <c r="AM72" s="14">
        <v>0</v>
      </c>
      <c r="AN72" s="14">
        <f t="shared" si="40"/>
        <v>0</v>
      </c>
      <c r="AO72" s="14">
        <f t="shared" si="40"/>
        <v>0</v>
      </c>
      <c r="AP72" s="14">
        <f t="shared" si="41"/>
        <v>0</v>
      </c>
      <c r="AQ72" s="14">
        <f t="shared" si="25"/>
        <v>7</v>
      </c>
      <c r="AR72" s="14">
        <f t="shared" si="26"/>
        <v>4</v>
      </c>
      <c r="AS72" s="14">
        <f t="shared" si="27"/>
        <v>6</v>
      </c>
      <c r="AT72" s="14">
        <f t="shared" si="28"/>
        <v>10</v>
      </c>
      <c r="AU72" s="14">
        <f t="shared" si="29"/>
        <v>4</v>
      </c>
      <c r="AV72" s="14">
        <f t="shared" si="30"/>
        <v>6</v>
      </c>
      <c r="AW72" s="14">
        <f t="shared" si="31"/>
        <v>10</v>
      </c>
      <c r="AX72" s="14">
        <f t="shared" si="32"/>
        <v>0</v>
      </c>
      <c r="AY72" s="14">
        <f t="shared" si="33"/>
        <v>0</v>
      </c>
      <c r="AZ72" s="14">
        <f t="shared" si="34"/>
        <v>0</v>
      </c>
      <c r="BA72" s="14">
        <f t="shared" si="35"/>
        <v>0</v>
      </c>
      <c r="BB72" s="14">
        <f t="shared" si="42"/>
        <v>0</v>
      </c>
      <c r="BC72" s="14">
        <f t="shared" si="23"/>
        <v>0</v>
      </c>
      <c r="BD72" s="14">
        <f t="shared" si="23"/>
        <v>0</v>
      </c>
      <c r="BE72" s="14">
        <f t="shared" si="23"/>
        <v>0</v>
      </c>
      <c r="BF72" s="14">
        <f t="shared" si="23"/>
        <v>0</v>
      </c>
      <c r="BG72" s="14">
        <f t="shared" si="23"/>
        <v>0</v>
      </c>
      <c r="BH72" s="14">
        <f t="shared" si="44"/>
        <v>0</v>
      </c>
      <c r="BI72" s="14">
        <f t="shared" si="44"/>
        <v>0</v>
      </c>
      <c r="BJ72" s="14">
        <f t="shared" si="44"/>
        <v>0</v>
      </c>
      <c r="BK72" s="14">
        <f t="shared" si="44"/>
        <v>0</v>
      </c>
      <c r="BL72" s="14">
        <f t="shared" si="44"/>
        <v>0</v>
      </c>
      <c r="BM72" s="14">
        <f t="shared" si="44"/>
        <v>0</v>
      </c>
      <c r="BN72" s="14">
        <f t="shared" si="36"/>
        <v>0</v>
      </c>
    </row>
    <row r="73" spans="1:66" ht="19.95" customHeight="1" x14ac:dyDescent="0.3">
      <c r="A73" s="79">
        <v>72</v>
      </c>
      <c r="B73" s="27" t="s">
        <v>940</v>
      </c>
      <c r="C73" s="80" t="s">
        <v>261</v>
      </c>
      <c r="D73" s="81" t="s">
        <v>262</v>
      </c>
      <c r="E73" s="80"/>
      <c r="F73" s="27" t="s">
        <v>25</v>
      </c>
      <c r="G73" s="27" t="s">
        <v>263</v>
      </c>
      <c r="H73" s="80" t="s">
        <v>26</v>
      </c>
      <c r="I73" s="80"/>
      <c r="J73" s="16">
        <v>202507</v>
      </c>
      <c r="K73" s="80"/>
      <c r="L73" s="80"/>
      <c r="M73" s="80" t="s">
        <v>136</v>
      </c>
      <c r="N73" s="80" t="s">
        <v>143</v>
      </c>
      <c r="O73" s="80" t="s">
        <v>29</v>
      </c>
      <c r="P73" s="80" t="s">
        <v>230</v>
      </c>
      <c r="Q73" s="82" t="s">
        <v>31</v>
      </c>
      <c r="R73" s="83"/>
      <c r="S73" s="83"/>
      <c r="T73" s="83"/>
      <c r="U73" s="83"/>
      <c r="V73" s="83"/>
      <c r="W73" s="83"/>
      <c r="X73" s="83"/>
      <c r="Y73" s="83"/>
      <c r="Z73" s="83"/>
      <c r="AA73" s="83"/>
      <c r="AB73" s="83"/>
      <c r="AC73" s="83"/>
      <c r="AD73" s="83"/>
      <c r="AE73" s="83"/>
      <c r="AF73" s="82" t="s">
        <v>47</v>
      </c>
      <c r="AG73" s="80"/>
      <c r="AH73" s="14">
        <f>0%</f>
        <v>0</v>
      </c>
      <c r="AI73" s="14">
        <f t="shared" si="37"/>
        <v>0</v>
      </c>
      <c r="AJ73" s="14">
        <f t="shared" si="38"/>
        <v>0</v>
      </c>
      <c r="AK73" s="14">
        <f t="shared" si="39"/>
        <v>0</v>
      </c>
      <c r="AL73" s="14">
        <v>0</v>
      </c>
      <c r="AM73" s="14">
        <v>0</v>
      </c>
      <c r="AN73" s="14">
        <f t="shared" si="40"/>
        <v>0</v>
      </c>
      <c r="AO73" s="14">
        <f t="shared" si="40"/>
        <v>0</v>
      </c>
      <c r="AP73" s="14">
        <f t="shared" si="41"/>
        <v>0</v>
      </c>
      <c r="AQ73" s="14">
        <f t="shared" si="25"/>
        <v>0</v>
      </c>
      <c r="AR73" s="14">
        <f t="shared" si="26"/>
        <v>0</v>
      </c>
      <c r="AS73" s="14">
        <f t="shared" si="27"/>
        <v>0</v>
      </c>
      <c r="AT73" s="14">
        <f t="shared" si="28"/>
        <v>0</v>
      </c>
      <c r="AU73" s="14">
        <f t="shared" si="29"/>
        <v>0</v>
      </c>
      <c r="AV73" s="14">
        <f t="shared" si="30"/>
        <v>0</v>
      </c>
      <c r="AW73" s="14">
        <f t="shared" si="31"/>
        <v>0</v>
      </c>
      <c r="AX73" s="14">
        <f t="shared" si="32"/>
        <v>0</v>
      </c>
      <c r="AY73" s="14">
        <f t="shared" si="33"/>
        <v>0</v>
      </c>
      <c r="AZ73" s="14">
        <f t="shared" si="34"/>
        <v>0</v>
      </c>
      <c r="BA73" s="14">
        <f t="shared" si="35"/>
        <v>0</v>
      </c>
      <c r="BB73" s="14">
        <f t="shared" si="42"/>
        <v>0</v>
      </c>
      <c r="BC73" s="14">
        <f t="shared" si="23"/>
        <v>0</v>
      </c>
      <c r="BD73" s="14">
        <f t="shared" si="23"/>
        <v>0</v>
      </c>
      <c r="BE73" s="14">
        <f t="shared" si="23"/>
        <v>0</v>
      </c>
      <c r="BF73" s="14">
        <f t="shared" si="23"/>
        <v>0</v>
      </c>
      <c r="BG73" s="14">
        <f t="shared" si="23"/>
        <v>0</v>
      </c>
      <c r="BH73" s="14">
        <f t="shared" si="44"/>
        <v>0</v>
      </c>
      <c r="BI73" s="14">
        <f t="shared" si="44"/>
        <v>0</v>
      </c>
      <c r="BJ73" s="14">
        <f t="shared" si="44"/>
        <v>0</v>
      </c>
      <c r="BK73" s="14">
        <f t="shared" si="44"/>
        <v>0</v>
      </c>
      <c r="BL73" s="14">
        <f t="shared" si="44"/>
        <v>0</v>
      </c>
      <c r="BM73" s="14">
        <f t="shared" si="44"/>
        <v>0</v>
      </c>
      <c r="BN73" s="14">
        <f t="shared" si="36"/>
        <v>0</v>
      </c>
    </row>
    <row r="74" spans="1:66" ht="19.95" customHeight="1" x14ac:dyDescent="0.3">
      <c r="A74" s="84">
        <v>1</v>
      </c>
      <c r="B74" s="85" t="s">
        <v>941</v>
      </c>
      <c r="C74" s="85" t="s">
        <v>264</v>
      </c>
      <c r="D74" s="85" t="s">
        <v>265</v>
      </c>
      <c r="E74" s="85" t="s">
        <v>266</v>
      </c>
      <c r="F74" s="86" t="s">
        <v>25</v>
      </c>
      <c r="G74" s="85" t="s">
        <v>24</v>
      </c>
      <c r="H74" s="85" t="s">
        <v>26</v>
      </c>
      <c r="I74" s="87">
        <v>1000</v>
      </c>
      <c r="J74" s="88">
        <v>202505</v>
      </c>
      <c r="K74" s="89">
        <v>200000</v>
      </c>
      <c r="L74" s="90">
        <f t="shared" ref="L74:L138" si="45">I74*K74</f>
        <v>200000000</v>
      </c>
      <c r="M74" s="85" t="s">
        <v>267</v>
      </c>
      <c r="N74" s="85" t="s">
        <v>267</v>
      </c>
      <c r="O74" s="91" t="s">
        <v>29</v>
      </c>
      <c r="P74" s="92" t="s">
        <v>268</v>
      </c>
      <c r="Q74" s="93" t="s">
        <v>46</v>
      </c>
      <c r="R74" s="94" t="s">
        <v>49</v>
      </c>
      <c r="S74" s="95" t="s">
        <v>49</v>
      </c>
      <c r="T74" s="95" t="s">
        <v>49</v>
      </c>
      <c r="U74" s="96" t="s">
        <v>269</v>
      </c>
      <c r="V74" s="96" t="s">
        <v>172</v>
      </c>
      <c r="W74" s="96" t="s">
        <v>172</v>
      </c>
      <c r="X74" s="96" t="s">
        <v>172</v>
      </c>
      <c r="Y74" s="96" t="s">
        <v>172</v>
      </c>
      <c r="Z74" s="97"/>
      <c r="AA74" s="97"/>
      <c r="AB74" s="97"/>
      <c r="AC74" s="98" t="s">
        <v>172</v>
      </c>
      <c r="AD74" s="98" t="s">
        <v>172</v>
      </c>
      <c r="AE74" s="99" t="s">
        <v>172</v>
      </c>
      <c r="AF74" s="100" t="s">
        <v>172</v>
      </c>
      <c r="AG74" s="97"/>
      <c r="AH74" s="14">
        <f>0%</f>
        <v>0</v>
      </c>
      <c r="AI74" s="14">
        <f t="shared" si="37"/>
        <v>200</v>
      </c>
      <c r="AJ74" s="14">
        <f t="shared" si="38"/>
        <v>400</v>
      </c>
      <c r="AK74" s="14">
        <f t="shared" si="39"/>
        <v>400</v>
      </c>
      <c r="AL74" s="14">
        <v>0</v>
      </c>
      <c r="AM74" s="14">
        <v>0</v>
      </c>
      <c r="AN74" s="14">
        <f t="shared" si="40"/>
        <v>0</v>
      </c>
      <c r="AO74" s="14">
        <f t="shared" si="40"/>
        <v>0</v>
      </c>
      <c r="AP74" s="14">
        <f t="shared" si="41"/>
        <v>0</v>
      </c>
      <c r="AQ74" s="14">
        <f t="shared" si="25"/>
        <v>140</v>
      </c>
      <c r="AR74" s="14">
        <f t="shared" si="26"/>
        <v>80</v>
      </c>
      <c r="AS74" s="14">
        <f t="shared" si="27"/>
        <v>120</v>
      </c>
      <c r="AT74" s="14">
        <f t="shared" si="28"/>
        <v>200</v>
      </c>
      <c r="AU74" s="14">
        <f t="shared" si="29"/>
        <v>80</v>
      </c>
      <c r="AV74" s="14">
        <f t="shared" si="30"/>
        <v>120</v>
      </c>
      <c r="AW74" s="14">
        <f t="shared" si="31"/>
        <v>200</v>
      </c>
      <c r="AX74" s="14">
        <f t="shared" si="32"/>
        <v>0</v>
      </c>
      <c r="AY74" s="14">
        <f t="shared" si="33"/>
        <v>28000000</v>
      </c>
      <c r="AZ74" s="14">
        <f t="shared" si="34"/>
        <v>220000000</v>
      </c>
      <c r="BA74" s="14">
        <f t="shared" si="35"/>
        <v>460000000</v>
      </c>
      <c r="BB74" s="14">
        <f t="shared" si="42"/>
        <v>0</v>
      </c>
      <c r="BC74" s="14">
        <f t="shared" si="23"/>
        <v>0</v>
      </c>
      <c r="BD74" s="14">
        <f t="shared" si="23"/>
        <v>0</v>
      </c>
      <c r="BE74" s="14">
        <f t="shared" si="23"/>
        <v>0</v>
      </c>
      <c r="BF74" s="14">
        <f t="shared" si="23"/>
        <v>0</v>
      </c>
      <c r="BG74" s="14">
        <f t="shared" si="23"/>
        <v>28000000</v>
      </c>
      <c r="BH74" s="14">
        <f t="shared" si="44"/>
        <v>44000000</v>
      </c>
      <c r="BI74" s="14">
        <f t="shared" si="44"/>
        <v>68000000</v>
      </c>
      <c r="BJ74" s="14">
        <f t="shared" si="44"/>
        <v>108000000</v>
      </c>
      <c r="BK74" s="14">
        <f t="shared" si="44"/>
        <v>124000000</v>
      </c>
      <c r="BL74" s="14">
        <f t="shared" si="44"/>
        <v>148000000</v>
      </c>
      <c r="BM74" s="14">
        <f t="shared" si="44"/>
        <v>188000000</v>
      </c>
      <c r="BN74" s="14">
        <f t="shared" si="36"/>
        <v>708000000</v>
      </c>
    </row>
    <row r="75" spans="1:66" ht="19.95" customHeight="1" x14ac:dyDescent="0.3">
      <c r="A75" s="84">
        <v>2</v>
      </c>
      <c r="B75" s="85" t="s">
        <v>941</v>
      </c>
      <c r="C75" s="85" t="s">
        <v>270</v>
      </c>
      <c r="D75" s="85" t="s">
        <v>271</v>
      </c>
      <c r="E75" s="85" t="s">
        <v>272</v>
      </c>
      <c r="F75" s="86" t="s">
        <v>25</v>
      </c>
      <c r="G75" s="85" t="s">
        <v>88</v>
      </c>
      <c r="H75" s="85" t="s">
        <v>26</v>
      </c>
      <c r="I75" s="87">
        <v>500</v>
      </c>
      <c r="J75" s="88">
        <v>202505</v>
      </c>
      <c r="K75" s="89">
        <v>200000</v>
      </c>
      <c r="L75" s="90">
        <f t="shared" si="45"/>
        <v>100000000</v>
      </c>
      <c r="M75" s="101" t="s">
        <v>273</v>
      </c>
      <c r="N75" s="101" t="s">
        <v>273</v>
      </c>
      <c r="O75" s="91" t="s">
        <v>40</v>
      </c>
      <c r="P75" s="102" t="s">
        <v>274</v>
      </c>
      <c r="Q75" s="93" t="s">
        <v>46</v>
      </c>
      <c r="R75" s="94" t="s">
        <v>77</v>
      </c>
      <c r="S75" s="95" t="s">
        <v>49</v>
      </c>
      <c r="T75" s="95" t="s">
        <v>49</v>
      </c>
      <c r="U75" s="96" t="s">
        <v>49</v>
      </c>
      <c r="V75" s="96" t="s">
        <v>275</v>
      </c>
      <c r="W75" s="96" t="s">
        <v>49</v>
      </c>
      <c r="X75" s="96" t="s">
        <v>49</v>
      </c>
      <c r="Y75" s="96" t="s">
        <v>49</v>
      </c>
      <c r="Z75" s="97"/>
      <c r="AA75" s="97"/>
      <c r="AB75" s="97"/>
      <c r="AC75" s="103" t="s">
        <v>172</v>
      </c>
      <c r="AD75" s="103" t="s">
        <v>172</v>
      </c>
      <c r="AE75" s="104" t="s">
        <v>172</v>
      </c>
      <c r="AF75" s="100" t="s">
        <v>172</v>
      </c>
      <c r="AG75" s="97"/>
      <c r="AH75" s="14">
        <f>0%</f>
        <v>0</v>
      </c>
      <c r="AI75" s="14">
        <f t="shared" si="37"/>
        <v>100</v>
      </c>
      <c r="AJ75" s="14">
        <f t="shared" si="38"/>
        <v>200</v>
      </c>
      <c r="AK75" s="14">
        <f t="shared" si="39"/>
        <v>200</v>
      </c>
      <c r="AL75" s="14">
        <v>0</v>
      </c>
      <c r="AM75" s="14">
        <v>0</v>
      </c>
      <c r="AN75" s="14">
        <f t="shared" si="40"/>
        <v>0</v>
      </c>
      <c r="AO75" s="14">
        <f t="shared" si="40"/>
        <v>0</v>
      </c>
      <c r="AP75" s="14">
        <f t="shared" si="41"/>
        <v>0</v>
      </c>
      <c r="AQ75" s="14">
        <f t="shared" si="25"/>
        <v>70</v>
      </c>
      <c r="AR75" s="14">
        <f t="shared" si="26"/>
        <v>40</v>
      </c>
      <c r="AS75" s="14">
        <f t="shared" si="27"/>
        <v>60</v>
      </c>
      <c r="AT75" s="14">
        <f t="shared" si="28"/>
        <v>100</v>
      </c>
      <c r="AU75" s="14">
        <f t="shared" si="29"/>
        <v>40</v>
      </c>
      <c r="AV75" s="14">
        <f t="shared" si="30"/>
        <v>60</v>
      </c>
      <c r="AW75" s="14">
        <f t="shared" si="31"/>
        <v>100</v>
      </c>
      <c r="AX75" s="14">
        <f t="shared" si="32"/>
        <v>0</v>
      </c>
      <c r="AY75" s="14">
        <f t="shared" si="33"/>
        <v>14000000</v>
      </c>
      <c r="AZ75" s="14">
        <f t="shared" si="34"/>
        <v>110000000</v>
      </c>
      <c r="BA75" s="14">
        <f t="shared" si="35"/>
        <v>230000000</v>
      </c>
      <c r="BB75" s="14">
        <f t="shared" si="42"/>
        <v>0</v>
      </c>
      <c r="BC75" s="14">
        <f t="shared" si="23"/>
        <v>0</v>
      </c>
      <c r="BD75" s="14">
        <f t="shared" si="23"/>
        <v>0</v>
      </c>
      <c r="BE75" s="14">
        <f t="shared" si="23"/>
        <v>0</v>
      </c>
      <c r="BF75" s="14">
        <f t="shared" si="23"/>
        <v>0</v>
      </c>
      <c r="BG75" s="14">
        <f t="shared" si="23"/>
        <v>14000000</v>
      </c>
      <c r="BH75" s="14">
        <f t="shared" si="44"/>
        <v>22000000</v>
      </c>
      <c r="BI75" s="14">
        <f t="shared" si="44"/>
        <v>34000000</v>
      </c>
      <c r="BJ75" s="14">
        <f t="shared" si="44"/>
        <v>54000000</v>
      </c>
      <c r="BK75" s="14">
        <f t="shared" si="44"/>
        <v>62000000</v>
      </c>
      <c r="BL75" s="14">
        <f t="shared" si="44"/>
        <v>74000000</v>
      </c>
      <c r="BM75" s="14">
        <f t="shared" si="44"/>
        <v>94000000</v>
      </c>
      <c r="BN75" s="14">
        <f t="shared" si="36"/>
        <v>354000000</v>
      </c>
    </row>
    <row r="76" spans="1:66" ht="19.95" customHeight="1" x14ac:dyDescent="0.3">
      <c r="A76" s="84">
        <v>3</v>
      </c>
      <c r="B76" s="85" t="s">
        <v>941</v>
      </c>
      <c r="C76" s="85" t="s">
        <v>232</v>
      </c>
      <c r="D76" s="95" t="s">
        <v>233</v>
      </c>
      <c r="E76" s="85" t="s">
        <v>24</v>
      </c>
      <c r="F76" s="86" t="s">
        <v>25</v>
      </c>
      <c r="G76" s="85" t="s">
        <v>24</v>
      </c>
      <c r="H76" s="85" t="s">
        <v>26</v>
      </c>
      <c r="I76" s="87">
        <v>500</v>
      </c>
      <c r="J76" s="88">
        <v>202505</v>
      </c>
      <c r="K76" s="89">
        <v>100000</v>
      </c>
      <c r="L76" s="90">
        <f t="shared" si="45"/>
        <v>50000000</v>
      </c>
      <c r="M76" s="101"/>
      <c r="N76" s="101"/>
      <c r="O76" s="91" t="s">
        <v>40</v>
      </c>
      <c r="P76" s="102"/>
      <c r="Q76" s="93" t="s">
        <v>46</v>
      </c>
      <c r="R76" s="94" t="s">
        <v>49</v>
      </c>
      <c r="S76" s="95" t="s">
        <v>49</v>
      </c>
      <c r="T76" s="95" t="s">
        <v>49</v>
      </c>
      <c r="U76" s="96" t="s">
        <v>49</v>
      </c>
      <c r="V76" s="96" t="s">
        <v>269</v>
      </c>
      <c r="W76" s="96" t="s">
        <v>269</v>
      </c>
      <c r="X76" s="96" t="s">
        <v>269</v>
      </c>
      <c r="Y76" s="96" t="s">
        <v>269</v>
      </c>
      <c r="Z76" s="97"/>
      <c r="AA76" s="97"/>
      <c r="AB76" s="97"/>
      <c r="AC76" s="103" t="s">
        <v>269</v>
      </c>
      <c r="AD76" s="103" t="s">
        <v>172</v>
      </c>
      <c r="AE76" s="104" t="s">
        <v>269</v>
      </c>
      <c r="AF76" s="100" t="s">
        <v>269</v>
      </c>
      <c r="AG76" s="97"/>
      <c r="AH76" s="14">
        <f>0%</f>
        <v>0</v>
      </c>
      <c r="AI76" s="14">
        <f t="shared" si="37"/>
        <v>100</v>
      </c>
      <c r="AJ76" s="14">
        <f t="shared" si="38"/>
        <v>200</v>
      </c>
      <c r="AK76" s="14">
        <f t="shared" si="39"/>
        <v>200</v>
      </c>
      <c r="AL76" s="14">
        <v>0</v>
      </c>
      <c r="AM76" s="14">
        <v>0</v>
      </c>
      <c r="AN76" s="14">
        <f t="shared" si="40"/>
        <v>0</v>
      </c>
      <c r="AO76" s="14">
        <f t="shared" si="40"/>
        <v>0</v>
      </c>
      <c r="AP76" s="14">
        <f t="shared" si="41"/>
        <v>0</v>
      </c>
      <c r="AQ76" s="14">
        <f t="shared" si="25"/>
        <v>70</v>
      </c>
      <c r="AR76" s="14">
        <f t="shared" si="26"/>
        <v>40</v>
      </c>
      <c r="AS76" s="14">
        <f t="shared" si="27"/>
        <v>60</v>
      </c>
      <c r="AT76" s="14">
        <f t="shared" si="28"/>
        <v>100</v>
      </c>
      <c r="AU76" s="14">
        <f t="shared" si="29"/>
        <v>40</v>
      </c>
      <c r="AV76" s="14">
        <f t="shared" si="30"/>
        <v>60</v>
      </c>
      <c r="AW76" s="14">
        <f t="shared" si="31"/>
        <v>100</v>
      </c>
      <c r="AX76" s="14">
        <f t="shared" si="32"/>
        <v>0</v>
      </c>
      <c r="AY76" s="14">
        <f t="shared" si="33"/>
        <v>7000000</v>
      </c>
      <c r="AZ76" s="14">
        <f t="shared" si="34"/>
        <v>55000000</v>
      </c>
      <c r="BA76" s="14">
        <f t="shared" si="35"/>
        <v>115000000</v>
      </c>
      <c r="BB76" s="14">
        <f t="shared" si="42"/>
        <v>0</v>
      </c>
      <c r="BC76" s="14">
        <f t="shared" si="23"/>
        <v>0</v>
      </c>
      <c r="BD76" s="14">
        <f t="shared" si="23"/>
        <v>0</v>
      </c>
      <c r="BE76" s="14">
        <f t="shared" si="23"/>
        <v>0</v>
      </c>
      <c r="BF76" s="14">
        <f t="shared" si="23"/>
        <v>0</v>
      </c>
      <c r="BG76" s="14">
        <f t="shared" si="23"/>
        <v>7000000</v>
      </c>
      <c r="BH76" s="14">
        <f t="shared" si="44"/>
        <v>11000000</v>
      </c>
      <c r="BI76" s="14">
        <f t="shared" si="44"/>
        <v>17000000</v>
      </c>
      <c r="BJ76" s="14">
        <f t="shared" si="44"/>
        <v>27000000</v>
      </c>
      <c r="BK76" s="14">
        <f t="shared" si="44"/>
        <v>31000000</v>
      </c>
      <c r="BL76" s="14">
        <f t="shared" si="44"/>
        <v>37000000</v>
      </c>
      <c r="BM76" s="14">
        <f t="shared" si="44"/>
        <v>47000000</v>
      </c>
      <c r="BN76" s="14">
        <f t="shared" si="36"/>
        <v>177000000</v>
      </c>
    </row>
    <row r="77" spans="1:66" ht="19.95" customHeight="1" x14ac:dyDescent="0.3">
      <c r="A77" s="84">
        <v>4</v>
      </c>
      <c r="B77" s="85" t="s">
        <v>941</v>
      </c>
      <c r="C77" s="85" t="s">
        <v>276</v>
      </c>
      <c r="D77" s="85" t="s">
        <v>277</v>
      </c>
      <c r="E77" s="85" t="s">
        <v>278</v>
      </c>
      <c r="F77" s="86" t="s">
        <v>25</v>
      </c>
      <c r="G77" s="85" t="s">
        <v>88</v>
      </c>
      <c r="H77" s="85" t="s">
        <v>26</v>
      </c>
      <c r="I77" s="87">
        <v>100</v>
      </c>
      <c r="J77" s="88">
        <v>202505</v>
      </c>
      <c r="K77" s="89">
        <v>200000</v>
      </c>
      <c r="L77" s="90">
        <f t="shared" si="45"/>
        <v>20000000</v>
      </c>
      <c r="M77" s="101" t="s">
        <v>279</v>
      </c>
      <c r="N77" s="101" t="s">
        <v>279</v>
      </c>
      <c r="O77" s="91" t="s">
        <v>29</v>
      </c>
      <c r="P77" s="101"/>
      <c r="Q77" s="105" t="s">
        <v>113</v>
      </c>
      <c r="R77" s="95" t="s">
        <v>82</v>
      </c>
      <c r="S77" s="95" t="s">
        <v>82</v>
      </c>
      <c r="T77" s="95" t="s">
        <v>76</v>
      </c>
      <c r="U77" s="96" t="s">
        <v>76</v>
      </c>
      <c r="V77" s="96" t="s">
        <v>75</v>
      </c>
      <c r="W77" s="96" t="s">
        <v>75</v>
      </c>
      <c r="X77" s="96" t="s">
        <v>75</v>
      </c>
      <c r="Y77" s="96" t="s">
        <v>75</v>
      </c>
      <c r="Z77" s="97"/>
      <c r="AA77" s="97"/>
      <c r="AB77" s="97"/>
      <c r="AC77" s="103" t="s">
        <v>75</v>
      </c>
      <c r="AD77" s="103" t="s">
        <v>75</v>
      </c>
      <c r="AE77" s="103" t="s">
        <v>75</v>
      </c>
      <c r="AF77" s="106" t="s">
        <v>75</v>
      </c>
      <c r="AG77" s="97"/>
      <c r="AH77" s="14">
        <f>0%</f>
        <v>0</v>
      </c>
      <c r="AI77" s="14">
        <f t="shared" si="37"/>
        <v>20</v>
      </c>
      <c r="AJ77" s="14">
        <f t="shared" si="38"/>
        <v>40</v>
      </c>
      <c r="AK77" s="14">
        <f t="shared" si="39"/>
        <v>40</v>
      </c>
      <c r="AL77" s="14">
        <v>0</v>
      </c>
      <c r="AM77" s="14">
        <v>0</v>
      </c>
      <c r="AN77" s="14">
        <f t="shared" si="40"/>
        <v>0</v>
      </c>
      <c r="AO77" s="14">
        <f t="shared" si="40"/>
        <v>0</v>
      </c>
      <c r="AP77" s="14">
        <f t="shared" si="41"/>
        <v>0</v>
      </c>
      <c r="AQ77" s="14">
        <f t="shared" si="25"/>
        <v>14</v>
      </c>
      <c r="AR77" s="14">
        <f t="shared" si="26"/>
        <v>8</v>
      </c>
      <c r="AS77" s="14">
        <f t="shared" si="27"/>
        <v>12</v>
      </c>
      <c r="AT77" s="14">
        <f t="shared" si="28"/>
        <v>20</v>
      </c>
      <c r="AU77" s="14">
        <f t="shared" si="29"/>
        <v>8</v>
      </c>
      <c r="AV77" s="14">
        <f t="shared" si="30"/>
        <v>12</v>
      </c>
      <c r="AW77" s="14">
        <f t="shared" si="31"/>
        <v>20</v>
      </c>
      <c r="AX77" s="14">
        <f t="shared" si="32"/>
        <v>0</v>
      </c>
      <c r="AY77" s="14">
        <f t="shared" si="33"/>
        <v>2800000</v>
      </c>
      <c r="AZ77" s="14">
        <f t="shared" si="34"/>
        <v>22000000</v>
      </c>
      <c r="BA77" s="14">
        <f t="shared" si="35"/>
        <v>46000000</v>
      </c>
      <c r="BB77" s="14">
        <f t="shared" si="42"/>
        <v>0</v>
      </c>
      <c r="BC77" s="14">
        <f t="shared" si="23"/>
        <v>0</v>
      </c>
      <c r="BD77" s="14">
        <f t="shared" si="23"/>
        <v>0</v>
      </c>
      <c r="BE77" s="14">
        <f t="shared" si="23"/>
        <v>0</v>
      </c>
      <c r="BF77" s="14">
        <f t="shared" si="23"/>
        <v>0</v>
      </c>
      <c r="BG77" s="14">
        <f t="shared" si="23"/>
        <v>2800000</v>
      </c>
      <c r="BH77" s="14">
        <f t="shared" si="44"/>
        <v>4400000</v>
      </c>
      <c r="BI77" s="14">
        <f t="shared" si="44"/>
        <v>6800000</v>
      </c>
      <c r="BJ77" s="14">
        <f t="shared" si="44"/>
        <v>10800000</v>
      </c>
      <c r="BK77" s="14">
        <f t="shared" si="44"/>
        <v>12400000</v>
      </c>
      <c r="BL77" s="14">
        <f t="shared" si="44"/>
        <v>14800000</v>
      </c>
      <c r="BM77" s="14">
        <f t="shared" si="44"/>
        <v>18800000</v>
      </c>
      <c r="BN77" s="14">
        <f t="shared" si="36"/>
        <v>70800000</v>
      </c>
    </row>
    <row r="78" spans="1:66" ht="19.95" customHeight="1" x14ac:dyDescent="0.3">
      <c r="A78" s="84">
        <v>5</v>
      </c>
      <c r="B78" s="85" t="s">
        <v>941</v>
      </c>
      <c r="C78" s="85" t="s">
        <v>280</v>
      </c>
      <c r="D78" s="85" t="s">
        <v>281</v>
      </c>
      <c r="E78" s="85" t="s">
        <v>282</v>
      </c>
      <c r="F78" s="85" t="s">
        <v>38</v>
      </c>
      <c r="G78" s="85" t="s">
        <v>37</v>
      </c>
      <c r="H78" s="85" t="s">
        <v>39</v>
      </c>
      <c r="I78" s="107">
        <v>10000</v>
      </c>
      <c r="J78" s="88">
        <v>202505</v>
      </c>
      <c r="K78" s="89">
        <v>20000</v>
      </c>
      <c r="L78" s="90">
        <f t="shared" si="45"/>
        <v>200000000</v>
      </c>
      <c r="M78" s="101" t="s">
        <v>267</v>
      </c>
      <c r="N78" s="101" t="s">
        <v>267</v>
      </c>
      <c r="O78" s="91" t="s">
        <v>40</v>
      </c>
      <c r="P78" s="101" t="s">
        <v>268</v>
      </c>
      <c r="Q78" s="86" t="s">
        <v>212</v>
      </c>
      <c r="R78" s="95" t="s">
        <v>33</v>
      </c>
      <c r="S78" s="95" t="s">
        <v>33</v>
      </c>
      <c r="T78" s="95" t="s">
        <v>33</v>
      </c>
      <c r="U78" s="96" t="s">
        <v>34</v>
      </c>
      <c r="V78" s="96" t="s">
        <v>34</v>
      </c>
      <c r="W78" s="96" t="s">
        <v>34</v>
      </c>
      <c r="X78" s="96" t="s">
        <v>34</v>
      </c>
      <c r="Y78" s="96" t="s">
        <v>34</v>
      </c>
      <c r="Z78" s="97"/>
      <c r="AA78" s="97"/>
      <c r="AB78" s="97"/>
      <c r="AC78" s="103" t="s">
        <v>34</v>
      </c>
      <c r="AD78" s="103" t="s">
        <v>34</v>
      </c>
      <c r="AE78" s="103" t="s">
        <v>34</v>
      </c>
      <c r="AF78" s="103" t="s">
        <v>283</v>
      </c>
      <c r="AG78" s="108" t="s">
        <v>284</v>
      </c>
      <c r="AH78" s="14">
        <f>0%</f>
        <v>0</v>
      </c>
      <c r="AI78" s="14">
        <f t="shared" si="37"/>
        <v>2000</v>
      </c>
      <c r="AJ78" s="14">
        <f t="shared" si="38"/>
        <v>4000</v>
      </c>
      <c r="AK78" s="14">
        <f t="shared" si="39"/>
        <v>4000</v>
      </c>
      <c r="AL78" s="14">
        <v>0</v>
      </c>
      <c r="AM78" s="14">
        <v>0</v>
      </c>
      <c r="AN78" s="14">
        <f t="shared" si="40"/>
        <v>0</v>
      </c>
      <c r="AO78" s="14">
        <f t="shared" si="40"/>
        <v>0</v>
      </c>
      <c r="AP78" s="14">
        <f t="shared" si="41"/>
        <v>0</v>
      </c>
      <c r="AQ78" s="14">
        <f t="shared" si="25"/>
        <v>1400</v>
      </c>
      <c r="AR78" s="14">
        <f t="shared" si="26"/>
        <v>800</v>
      </c>
      <c r="AS78" s="14">
        <f t="shared" si="27"/>
        <v>1200</v>
      </c>
      <c r="AT78" s="14">
        <f t="shared" si="28"/>
        <v>2000</v>
      </c>
      <c r="AU78" s="14">
        <f t="shared" si="29"/>
        <v>800</v>
      </c>
      <c r="AV78" s="14">
        <f t="shared" si="30"/>
        <v>1200</v>
      </c>
      <c r="AW78" s="14">
        <f t="shared" si="31"/>
        <v>2000</v>
      </c>
      <c r="AX78" s="14">
        <f t="shared" si="32"/>
        <v>0</v>
      </c>
      <c r="AY78" s="14">
        <f t="shared" si="33"/>
        <v>28000000</v>
      </c>
      <c r="AZ78" s="14">
        <f t="shared" si="34"/>
        <v>220000000</v>
      </c>
      <c r="BA78" s="14">
        <f t="shared" si="35"/>
        <v>460000000</v>
      </c>
      <c r="BB78" s="14">
        <f t="shared" si="42"/>
        <v>0</v>
      </c>
      <c r="BC78" s="14">
        <f t="shared" si="23"/>
        <v>0</v>
      </c>
      <c r="BD78" s="14">
        <f t="shared" si="23"/>
        <v>0</v>
      </c>
      <c r="BE78" s="14">
        <f t="shared" si="23"/>
        <v>0</v>
      </c>
      <c r="BF78" s="14">
        <f t="shared" si="23"/>
        <v>0</v>
      </c>
      <c r="BG78" s="14">
        <f t="shared" si="23"/>
        <v>28000000</v>
      </c>
      <c r="BH78" s="14">
        <f t="shared" si="44"/>
        <v>44000000</v>
      </c>
      <c r="BI78" s="14">
        <f t="shared" si="44"/>
        <v>68000000</v>
      </c>
      <c r="BJ78" s="14">
        <f t="shared" si="44"/>
        <v>108000000</v>
      </c>
      <c r="BK78" s="14">
        <f t="shared" si="44"/>
        <v>124000000</v>
      </c>
      <c r="BL78" s="14">
        <f t="shared" si="44"/>
        <v>148000000</v>
      </c>
      <c r="BM78" s="14">
        <f t="shared" si="44"/>
        <v>188000000</v>
      </c>
      <c r="BN78" s="14">
        <f t="shared" si="36"/>
        <v>708000000</v>
      </c>
    </row>
    <row r="79" spans="1:66" ht="19.95" customHeight="1" x14ac:dyDescent="0.3">
      <c r="A79" s="84">
        <v>6</v>
      </c>
      <c r="B79" s="85" t="s">
        <v>941</v>
      </c>
      <c r="C79" s="85" t="s">
        <v>285</v>
      </c>
      <c r="D79" s="85" t="s">
        <v>286</v>
      </c>
      <c r="E79" s="85" t="s">
        <v>287</v>
      </c>
      <c r="F79" s="85" t="s">
        <v>38</v>
      </c>
      <c r="G79" s="85" t="s">
        <v>37</v>
      </c>
      <c r="H79" s="85" t="s">
        <v>39</v>
      </c>
      <c r="I79" s="107">
        <v>2000</v>
      </c>
      <c r="J79" s="88">
        <v>202505</v>
      </c>
      <c r="K79" s="89">
        <v>20000</v>
      </c>
      <c r="L79" s="90">
        <f t="shared" si="45"/>
        <v>40000000</v>
      </c>
      <c r="M79" s="101" t="s">
        <v>288</v>
      </c>
      <c r="N79" s="101" t="s">
        <v>288</v>
      </c>
      <c r="O79" s="91" t="s">
        <v>40</v>
      </c>
      <c r="P79" s="101" t="s">
        <v>289</v>
      </c>
      <c r="Q79" s="86" t="s">
        <v>31</v>
      </c>
      <c r="R79" s="95" t="s">
        <v>33</v>
      </c>
      <c r="S79" s="95" t="s">
        <v>33</v>
      </c>
      <c r="T79" s="95" t="s">
        <v>33</v>
      </c>
      <c r="U79" s="96" t="s">
        <v>34</v>
      </c>
      <c r="V79" s="96" t="s">
        <v>34</v>
      </c>
      <c r="W79" s="96" t="s">
        <v>34</v>
      </c>
      <c r="X79" s="96" t="s">
        <v>34</v>
      </c>
      <c r="Y79" s="96" t="s">
        <v>34</v>
      </c>
      <c r="Z79" s="97"/>
      <c r="AA79" s="97"/>
      <c r="AB79" s="97"/>
      <c r="AC79" s="103" t="s">
        <v>34</v>
      </c>
      <c r="AD79" s="103" t="s">
        <v>34</v>
      </c>
      <c r="AE79" s="103" t="s">
        <v>34</v>
      </c>
      <c r="AF79" s="103" t="s">
        <v>34</v>
      </c>
      <c r="AG79" s="108" t="s">
        <v>290</v>
      </c>
      <c r="AH79" s="14">
        <f>0%</f>
        <v>0</v>
      </c>
      <c r="AI79" s="14">
        <f t="shared" si="37"/>
        <v>400</v>
      </c>
      <c r="AJ79" s="14">
        <f t="shared" si="38"/>
        <v>800</v>
      </c>
      <c r="AK79" s="14">
        <f t="shared" si="39"/>
        <v>800</v>
      </c>
      <c r="AL79" s="14">
        <v>0</v>
      </c>
      <c r="AM79" s="14">
        <v>0</v>
      </c>
      <c r="AN79" s="14">
        <f t="shared" si="40"/>
        <v>0</v>
      </c>
      <c r="AO79" s="14">
        <f t="shared" si="40"/>
        <v>0</v>
      </c>
      <c r="AP79" s="14">
        <f t="shared" si="41"/>
        <v>0</v>
      </c>
      <c r="AQ79" s="14">
        <f t="shared" si="25"/>
        <v>280</v>
      </c>
      <c r="AR79" s="14">
        <f t="shared" si="26"/>
        <v>160</v>
      </c>
      <c r="AS79" s="14">
        <f t="shared" si="27"/>
        <v>240</v>
      </c>
      <c r="AT79" s="14">
        <f t="shared" si="28"/>
        <v>400</v>
      </c>
      <c r="AU79" s="14">
        <f t="shared" si="29"/>
        <v>160</v>
      </c>
      <c r="AV79" s="14">
        <f t="shared" si="30"/>
        <v>240</v>
      </c>
      <c r="AW79" s="14">
        <f t="shared" si="31"/>
        <v>400</v>
      </c>
      <c r="AX79" s="14">
        <f t="shared" si="32"/>
        <v>0</v>
      </c>
      <c r="AY79" s="14">
        <f t="shared" si="33"/>
        <v>5600000</v>
      </c>
      <c r="AZ79" s="14">
        <f t="shared" si="34"/>
        <v>44000000</v>
      </c>
      <c r="BA79" s="14">
        <f t="shared" si="35"/>
        <v>92000000</v>
      </c>
      <c r="BB79" s="14">
        <f t="shared" si="42"/>
        <v>0</v>
      </c>
      <c r="BC79" s="14">
        <f t="shared" si="23"/>
        <v>0</v>
      </c>
      <c r="BD79" s="14">
        <f t="shared" si="23"/>
        <v>0</v>
      </c>
      <c r="BE79" s="14">
        <f t="shared" si="23"/>
        <v>0</v>
      </c>
      <c r="BF79" s="14">
        <f t="shared" si="23"/>
        <v>0</v>
      </c>
      <c r="BG79" s="14">
        <f t="shared" si="23"/>
        <v>5600000</v>
      </c>
      <c r="BH79" s="14">
        <f t="shared" si="44"/>
        <v>8800000</v>
      </c>
      <c r="BI79" s="14">
        <f t="shared" si="44"/>
        <v>13600000</v>
      </c>
      <c r="BJ79" s="14">
        <f t="shared" si="44"/>
        <v>21600000</v>
      </c>
      <c r="BK79" s="14">
        <f t="shared" si="44"/>
        <v>24800000</v>
      </c>
      <c r="BL79" s="14">
        <f t="shared" si="44"/>
        <v>29600000</v>
      </c>
      <c r="BM79" s="14">
        <f t="shared" si="44"/>
        <v>37600000</v>
      </c>
      <c r="BN79" s="14">
        <f t="shared" si="36"/>
        <v>141600000</v>
      </c>
    </row>
    <row r="80" spans="1:66" ht="19.95" customHeight="1" x14ac:dyDescent="0.3">
      <c r="A80" s="84"/>
      <c r="B80" s="85" t="s">
        <v>941</v>
      </c>
      <c r="C80" s="85" t="s">
        <v>285</v>
      </c>
      <c r="D80" s="85" t="s">
        <v>286</v>
      </c>
      <c r="E80" s="85"/>
      <c r="F80" s="86" t="s">
        <v>25</v>
      </c>
      <c r="G80" s="85" t="s">
        <v>88</v>
      </c>
      <c r="H80" s="85" t="s">
        <v>26</v>
      </c>
      <c r="I80" s="107">
        <v>100</v>
      </c>
      <c r="J80" s="88">
        <v>202506</v>
      </c>
      <c r="K80" s="89">
        <v>200000</v>
      </c>
      <c r="L80" s="90">
        <f t="shared" si="45"/>
        <v>20000000</v>
      </c>
      <c r="M80" s="101"/>
      <c r="N80" s="101"/>
      <c r="O80" s="91"/>
      <c r="P80" s="101"/>
      <c r="Q80" s="109" t="s">
        <v>212</v>
      </c>
      <c r="R80" s="95"/>
      <c r="S80" s="95"/>
      <c r="T80" s="95"/>
      <c r="U80" s="96"/>
      <c r="V80" s="96"/>
      <c r="W80" s="96"/>
      <c r="X80" s="96"/>
      <c r="Y80" s="96"/>
      <c r="Z80" s="97"/>
      <c r="AA80" s="97"/>
      <c r="AB80" s="97"/>
      <c r="AC80" s="103"/>
      <c r="AD80" s="103"/>
      <c r="AE80" s="103"/>
      <c r="AF80" s="103" t="s">
        <v>155</v>
      </c>
      <c r="AG80" s="110"/>
      <c r="AH80" s="14">
        <f>0%</f>
        <v>0</v>
      </c>
      <c r="AI80" s="14">
        <f t="shared" si="37"/>
        <v>20</v>
      </c>
      <c r="AJ80" s="14">
        <f t="shared" si="38"/>
        <v>40</v>
      </c>
      <c r="AK80" s="14">
        <f t="shared" si="39"/>
        <v>40</v>
      </c>
      <c r="AL80" s="14">
        <v>0</v>
      </c>
      <c r="AM80" s="14">
        <v>0</v>
      </c>
      <c r="AN80" s="14">
        <f t="shared" si="40"/>
        <v>0</v>
      </c>
      <c r="AO80" s="14">
        <f t="shared" si="40"/>
        <v>0</v>
      </c>
      <c r="AP80" s="14">
        <f t="shared" si="41"/>
        <v>0</v>
      </c>
      <c r="AQ80" s="14">
        <f t="shared" si="25"/>
        <v>14</v>
      </c>
      <c r="AR80" s="14">
        <f t="shared" si="26"/>
        <v>8</v>
      </c>
      <c r="AS80" s="14">
        <f t="shared" si="27"/>
        <v>12</v>
      </c>
      <c r="AT80" s="14">
        <f t="shared" si="28"/>
        <v>20</v>
      </c>
      <c r="AU80" s="14">
        <f t="shared" si="29"/>
        <v>8</v>
      </c>
      <c r="AV80" s="14">
        <f t="shared" si="30"/>
        <v>12</v>
      </c>
      <c r="AW80" s="14">
        <f t="shared" si="31"/>
        <v>20</v>
      </c>
      <c r="AX80" s="14">
        <f t="shared" si="32"/>
        <v>0</v>
      </c>
      <c r="AY80" s="14">
        <f t="shared" si="33"/>
        <v>2800000</v>
      </c>
      <c r="AZ80" s="14">
        <f t="shared" si="34"/>
        <v>22000000</v>
      </c>
      <c r="BA80" s="14">
        <f t="shared" si="35"/>
        <v>46000000</v>
      </c>
      <c r="BB80" s="14">
        <f t="shared" si="42"/>
        <v>0</v>
      </c>
      <c r="BC80" s="14">
        <f t="shared" si="23"/>
        <v>0</v>
      </c>
      <c r="BD80" s="14">
        <f t="shared" si="23"/>
        <v>0</v>
      </c>
      <c r="BE80" s="14">
        <f t="shared" si="23"/>
        <v>0</v>
      </c>
      <c r="BF80" s="14">
        <f t="shared" si="23"/>
        <v>0</v>
      </c>
      <c r="BG80" s="14">
        <f t="shared" si="23"/>
        <v>2800000</v>
      </c>
      <c r="BH80" s="14">
        <f t="shared" si="44"/>
        <v>4400000</v>
      </c>
      <c r="BI80" s="14">
        <f t="shared" si="44"/>
        <v>6800000</v>
      </c>
      <c r="BJ80" s="14">
        <f t="shared" si="44"/>
        <v>10800000</v>
      </c>
      <c r="BK80" s="14">
        <f t="shared" si="44"/>
        <v>12400000</v>
      </c>
      <c r="BL80" s="14">
        <f t="shared" si="44"/>
        <v>14800000</v>
      </c>
      <c r="BM80" s="14">
        <f t="shared" si="44"/>
        <v>18800000</v>
      </c>
      <c r="BN80" s="14">
        <f t="shared" si="36"/>
        <v>70800000</v>
      </c>
    </row>
    <row r="81" spans="1:66" ht="19.95" customHeight="1" x14ac:dyDescent="0.3">
      <c r="A81" s="84">
        <v>7</v>
      </c>
      <c r="B81" s="85" t="s">
        <v>941</v>
      </c>
      <c r="C81" s="95" t="s">
        <v>291</v>
      </c>
      <c r="D81" s="85" t="s">
        <v>292</v>
      </c>
      <c r="E81" s="85" t="s">
        <v>293</v>
      </c>
      <c r="F81" s="86" t="s">
        <v>25</v>
      </c>
      <c r="G81" s="85" t="s">
        <v>88</v>
      </c>
      <c r="H81" s="85" t="s">
        <v>26</v>
      </c>
      <c r="I81" s="87">
        <v>0</v>
      </c>
      <c r="J81" s="88">
        <v>202505</v>
      </c>
      <c r="K81" s="89">
        <v>200000</v>
      </c>
      <c r="L81" s="90">
        <f t="shared" si="45"/>
        <v>0</v>
      </c>
      <c r="M81" s="101" t="s">
        <v>273</v>
      </c>
      <c r="N81" s="101" t="s">
        <v>294</v>
      </c>
      <c r="O81" s="91" t="s">
        <v>40</v>
      </c>
      <c r="P81" s="101" t="s">
        <v>274</v>
      </c>
      <c r="Q81" s="103" t="s">
        <v>295</v>
      </c>
      <c r="R81" s="95" t="s">
        <v>296</v>
      </c>
      <c r="S81" s="95" t="s">
        <v>296</v>
      </c>
      <c r="T81" s="95" t="s">
        <v>296</v>
      </c>
      <c r="U81" s="96" t="s">
        <v>296</v>
      </c>
      <c r="V81" s="96" t="s">
        <v>296</v>
      </c>
      <c r="W81" s="96" t="s">
        <v>296</v>
      </c>
      <c r="X81" s="96" t="s">
        <v>296</v>
      </c>
      <c r="Y81" s="96" t="s">
        <v>296</v>
      </c>
      <c r="Z81" s="97"/>
      <c r="AA81" s="97"/>
      <c r="AB81" s="97"/>
      <c r="AC81" s="103" t="s">
        <v>296</v>
      </c>
      <c r="AD81" s="103" t="s">
        <v>296</v>
      </c>
      <c r="AE81" s="103" t="s">
        <v>296</v>
      </c>
      <c r="AF81" s="103" t="s">
        <v>296</v>
      </c>
      <c r="AG81" s="97"/>
      <c r="AH81" s="14">
        <f>0%</f>
        <v>0</v>
      </c>
      <c r="AI81" s="14">
        <f t="shared" si="37"/>
        <v>0</v>
      </c>
      <c r="AJ81" s="14">
        <f t="shared" si="38"/>
        <v>0</v>
      </c>
      <c r="AK81" s="14">
        <f t="shared" si="39"/>
        <v>0</v>
      </c>
      <c r="AL81" s="14">
        <v>0</v>
      </c>
      <c r="AM81" s="14">
        <v>0</v>
      </c>
      <c r="AN81" s="14">
        <f t="shared" si="40"/>
        <v>0</v>
      </c>
      <c r="AO81" s="14">
        <f t="shared" si="40"/>
        <v>0</v>
      </c>
      <c r="AP81" s="14">
        <f t="shared" si="41"/>
        <v>0</v>
      </c>
      <c r="AQ81" s="14">
        <f t="shared" si="25"/>
        <v>0</v>
      </c>
      <c r="AR81" s="14">
        <f t="shared" si="26"/>
        <v>0</v>
      </c>
      <c r="AS81" s="14">
        <f t="shared" si="27"/>
        <v>0</v>
      </c>
      <c r="AT81" s="14">
        <f t="shared" si="28"/>
        <v>0</v>
      </c>
      <c r="AU81" s="14">
        <f t="shared" si="29"/>
        <v>0</v>
      </c>
      <c r="AV81" s="14">
        <f t="shared" si="30"/>
        <v>0</v>
      </c>
      <c r="AW81" s="14">
        <f t="shared" si="31"/>
        <v>0</v>
      </c>
      <c r="AX81" s="14">
        <f t="shared" si="32"/>
        <v>0</v>
      </c>
      <c r="AY81" s="14">
        <f t="shared" si="33"/>
        <v>0</v>
      </c>
      <c r="AZ81" s="14">
        <f t="shared" si="34"/>
        <v>0</v>
      </c>
      <c r="BA81" s="14">
        <f t="shared" si="35"/>
        <v>0</v>
      </c>
      <c r="BB81" s="14">
        <f t="shared" si="42"/>
        <v>0</v>
      </c>
      <c r="BC81" s="14">
        <f t="shared" si="23"/>
        <v>0</v>
      </c>
      <c r="BD81" s="14">
        <f t="shared" si="23"/>
        <v>0</v>
      </c>
      <c r="BE81" s="14">
        <f t="shared" si="23"/>
        <v>0</v>
      </c>
      <c r="BF81" s="14">
        <f t="shared" si="23"/>
        <v>0</v>
      </c>
      <c r="BG81" s="14">
        <f t="shared" si="23"/>
        <v>0</v>
      </c>
      <c r="BH81" s="14">
        <f t="shared" si="44"/>
        <v>0</v>
      </c>
      <c r="BI81" s="14">
        <f t="shared" si="44"/>
        <v>0</v>
      </c>
      <c r="BJ81" s="14">
        <f t="shared" si="44"/>
        <v>0</v>
      </c>
      <c r="BK81" s="14">
        <f t="shared" si="44"/>
        <v>0</v>
      </c>
      <c r="BL81" s="14">
        <f t="shared" si="44"/>
        <v>0</v>
      </c>
      <c r="BM81" s="14">
        <f t="shared" si="44"/>
        <v>0</v>
      </c>
      <c r="BN81" s="14">
        <f t="shared" si="36"/>
        <v>0</v>
      </c>
    </row>
    <row r="82" spans="1:66" ht="19.95" customHeight="1" x14ac:dyDescent="0.3">
      <c r="A82" s="84">
        <v>8</v>
      </c>
      <c r="B82" s="85" t="s">
        <v>941</v>
      </c>
      <c r="C82" s="85" t="s">
        <v>297</v>
      </c>
      <c r="D82" s="85" t="s">
        <v>298</v>
      </c>
      <c r="E82" s="85"/>
      <c r="F82" s="86" t="s">
        <v>25</v>
      </c>
      <c r="G82" s="85" t="s">
        <v>88</v>
      </c>
      <c r="H82" s="85" t="s">
        <v>26</v>
      </c>
      <c r="I82" s="87">
        <v>100</v>
      </c>
      <c r="J82" s="88">
        <v>202505</v>
      </c>
      <c r="K82" s="89">
        <v>200000</v>
      </c>
      <c r="L82" s="90">
        <f t="shared" si="45"/>
        <v>20000000</v>
      </c>
      <c r="M82" s="101" t="s">
        <v>279</v>
      </c>
      <c r="N82" s="101" t="s">
        <v>279</v>
      </c>
      <c r="O82" s="91" t="s">
        <v>40</v>
      </c>
      <c r="P82" s="101"/>
      <c r="Q82" s="86" t="s">
        <v>31</v>
      </c>
      <c r="R82" s="95" t="s">
        <v>33</v>
      </c>
      <c r="S82" s="95" t="s">
        <v>33</v>
      </c>
      <c r="T82" s="95" t="s">
        <v>33</v>
      </c>
      <c r="U82" s="96" t="s">
        <v>34</v>
      </c>
      <c r="V82" s="96" t="s">
        <v>34</v>
      </c>
      <c r="W82" s="96" t="s">
        <v>34</v>
      </c>
      <c r="X82" s="96" t="s">
        <v>34</v>
      </c>
      <c r="Y82" s="96" t="s">
        <v>34</v>
      </c>
      <c r="Z82" s="97"/>
      <c r="AA82" s="97"/>
      <c r="AB82" s="97"/>
      <c r="AC82" s="103" t="s">
        <v>34</v>
      </c>
      <c r="AD82" s="103" t="s">
        <v>34</v>
      </c>
      <c r="AE82" s="103" t="s">
        <v>34</v>
      </c>
      <c r="AF82" s="103" t="s">
        <v>34</v>
      </c>
      <c r="AG82" s="111"/>
      <c r="AH82" s="14">
        <f>0%</f>
        <v>0</v>
      </c>
      <c r="AI82" s="14">
        <f t="shared" si="37"/>
        <v>20</v>
      </c>
      <c r="AJ82" s="14">
        <f t="shared" si="38"/>
        <v>40</v>
      </c>
      <c r="AK82" s="14">
        <f t="shared" si="39"/>
        <v>40</v>
      </c>
      <c r="AL82" s="14">
        <v>0</v>
      </c>
      <c r="AM82" s="14">
        <v>0</v>
      </c>
      <c r="AN82" s="14">
        <f t="shared" si="40"/>
        <v>0</v>
      </c>
      <c r="AO82" s="14">
        <f t="shared" si="40"/>
        <v>0</v>
      </c>
      <c r="AP82" s="14">
        <f t="shared" si="41"/>
        <v>0</v>
      </c>
      <c r="AQ82" s="14">
        <f t="shared" si="25"/>
        <v>14</v>
      </c>
      <c r="AR82" s="14">
        <f t="shared" si="26"/>
        <v>8</v>
      </c>
      <c r="AS82" s="14">
        <f t="shared" si="27"/>
        <v>12</v>
      </c>
      <c r="AT82" s="14">
        <f t="shared" si="28"/>
        <v>20</v>
      </c>
      <c r="AU82" s="14">
        <f t="shared" si="29"/>
        <v>8</v>
      </c>
      <c r="AV82" s="14">
        <f t="shared" si="30"/>
        <v>12</v>
      </c>
      <c r="AW82" s="14">
        <f t="shared" si="31"/>
        <v>20</v>
      </c>
      <c r="AX82" s="14">
        <f t="shared" si="32"/>
        <v>0</v>
      </c>
      <c r="AY82" s="14">
        <f t="shared" si="33"/>
        <v>2800000</v>
      </c>
      <c r="AZ82" s="14">
        <f t="shared" si="34"/>
        <v>22000000</v>
      </c>
      <c r="BA82" s="14">
        <f t="shared" si="35"/>
        <v>46000000</v>
      </c>
      <c r="BB82" s="14">
        <f t="shared" si="42"/>
        <v>0</v>
      </c>
      <c r="BC82" s="14">
        <f t="shared" si="23"/>
        <v>0</v>
      </c>
      <c r="BD82" s="14">
        <f t="shared" si="23"/>
        <v>0</v>
      </c>
      <c r="BE82" s="14">
        <f t="shared" si="23"/>
        <v>0</v>
      </c>
      <c r="BF82" s="14">
        <f t="shared" si="23"/>
        <v>0</v>
      </c>
      <c r="BG82" s="14">
        <f t="shared" si="23"/>
        <v>2800000</v>
      </c>
      <c r="BH82" s="14">
        <f t="shared" si="44"/>
        <v>4400000</v>
      </c>
      <c r="BI82" s="14">
        <f t="shared" si="44"/>
        <v>6800000</v>
      </c>
      <c r="BJ82" s="14">
        <f t="shared" si="44"/>
        <v>10800000</v>
      </c>
      <c r="BK82" s="14">
        <f t="shared" si="44"/>
        <v>12400000</v>
      </c>
      <c r="BL82" s="14">
        <f t="shared" si="44"/>
        <v>14800000</v>
      </c>
      <c r="BM82" s="14">
        <f t="shared" si="44"/>
        <v>18800000</v>
      </c>
      <c r="BN82" s="14">
        <f t="shared" si="36"/>
        <v>70800000</v>
      </c>
    </row>
    <row r="83" spans="1:66" ht="19.95" customHeight="1" x14ac:dyDescent="0.3">
      <c r="A83" s="84">
        <v>9</v>
      </c>
      <c r="B83" s="85" t="s">
        <v>941</v>
      </c>
      <c r="C83" s="85" t="s">
        <v>297</v>
      </c>
      <c r="D83" s="85" t="s">
        <v>298</v>
      </c>
      <c r="E83" s="85"/>
      <c r="F83" s="86" t="s">
        <v>25</v>
      </c>
      <c r="G83" s="85" t="s">
        <v>24</v>
      </c>
      <c r="H83" s="85" t="s">
        <v>26</v>
      </c>
      <c r="I83" s="87">
        <v>100</v>
      </c>
      <c r="J83" s="88">
        <v>202505</v>
      </c>
      <c r="K83" s="89">
        <v>200000</v>
      </c>
      <c r="L83" s="90">
        <f t="shared" si="45"/>
        <v>20000000</v>
      </c>
      <c r="M83" s="101" t="s">
        <v>279</v>
      </c>
      <c r="N83" s="101" t="s">
        <v>279</v>
      </c>
      <c r="O83" s="91" t="s">
        <v>40</v>
      </c>
      <c r="P83" s="101"/>
      <c r="Q83" s="86" t="s">
        <v>31</v>
      </c>
      <c r="R83" s="95" t="s">
        <v>33</v>
      </c>
      <c r="S83" s="95" t="s">
        <v>33</v>
      </c>
      <c r="T83" s="95" t="s">
        <v>33</v>
      </c>
      <c r="U83" s="96" t="s">
        <v>34</v>
      </c>
      <c r="V83" s="96" t="s">
        <v>34</v>
      </c>
      <c r="W83" s="96" t="s">
        <v>34</v>
      </c>
      <c r="X83" s="96" t="s">
        <v>34</v>
      </c>
      <c r="Y83" s="96" t="s">
        <v>34</v>
      </c>
      <c r="Z83" s="97"/>
      <c r="AA83" s="97"/>
      <c r="AB83" s="97"/>
      <c r="AC83" s="103" t="s">
        <v>34</v>
      </c>
      <c r="AD83" s="103" t="s">
        <v>34</v>
      </c>
      <c r="AE83" s="103" t="s">
        <v>34</v>
      </c>
      <c r="AF83" s="103" t="s">
        <v>34</v>
      </c>
      <c r="AG83" s="111"/>
      <c r="AH83" s="14">
        <f>0%</f>
        <v>0</v>
      </c>
      <c r="AI83" s="14">
        <f t="shared" si="37"/>
        <v>20</v>
      </c>
      <c r="AJ83" s="14">
        <f t="shared" si="38"/>
        <v>40</v>
      </c>
      <c r="AK83" s="14">
        <f t="shared" si="39"/>
        <v>40</v>
      </c>
      <c r="AL83" s="14">
        <v>0</v>
      </c>
      <c r="AM83" s="14">
        <v>0</v>
      </c>
      <c r="AN83" s="14">
        <f t="shared" si="40"/>
        <v>0</v>
      </c>
      <c r="AO83" s="14">
        <f t="shared" si="40"/>
        <v>0</v>
      </c>
      <c r="AP83" s="14">
        <f t="shared" si="41"/>
        <v>0</v>
      </c>
      <c r="AQ83" s="14">
        <f t="shared" si="25"/>
        <v>14</v>
      </c>
      <c r="AR83" s="14">
        <f t="shared" si="26"/>
        <v>8</v>
      </c>
      <c r="AS83" s="14">
        <f t="shared" si="27"/>
        <v>12</v>
      </c>
      <c r="AT83" s="14">
        <f t="shared" si="28"/>
        <v>20</v>
      </c>
      <c r="AU83" s="14">
        <f t="shared" si="29"/>
        <v>8</v>
      </c>
      <c r="AV83" s="14">
        <f t="shared" si="30"/>
        <v>12</v>
      </c>
      <c r="AW83" s="14">
        <f t="shared" si="31"/>
        <v>20</v>
      </c>
      <c r="AX83" s="14">
        <f t="shared" si="32"/>
        <v>0</v>
      </c>
      <c r="AY83" s="14">
        <f t="shared" si="33"/>
        <v>2800000</v>
      </c>
      <c r="AZ83" s="14">
        <f t="shared" si="34"/>
        <v>22000000</v>
      </c>
      <c r="BA83" s="14">
        <f t="shared" si="35"/>
        <v>46000000</v>
      </c>
      <c r="BB83" s="14">
        <f t="shared" si="42"/>
        <v>0</v>
      </c>
      <c r="BC83" s="14">
        <f t="shared" si="23"/>
        <v>0</v>
      </c>
      <c r="BD83" s="14">
        <f t="shared" si="23"/>
        <v>0</v>
      </c>
      <c r="BE83" s="14">
        <f t="shared" si="23"/>
        <v>0</v>
      </c>
      <c r="BF83" s="14">
        <f t="shared" si="23"/>
        <v>0</v>
      </c>
      <c r="BG83" s="14">
        <f t="shared" si="23"/>
        <v>2800000</v>
      </c>
      <c r="BH83" s="14">
        <f t="shared" si="44"/>
        <v>4400000</v>
      </c>
      <c r="BI83" s="14">
        <f t="shared" si="44"/>
        <v>6800000</v>
      </c>
      <c r="BJ83" s="14">
        <f t="shared" si="44"/>
        <v>10800000</v>
      </c>
      <c r="BK83" s="14">
        <f t="shared" si="44"/>
        <v>12400000</v>
      </c>
      <c r="BL83" s="14">
        <f t="shared" si="44"/>
        <v>14800000</v>
      </c>
      <c r="BM83" s="14">
        <f t="shared" si="44"/>
        <v>18800000</v>
      </c>
      <c r="BN83" s="14">
        <f t="shared" si="36"/>
        <v>70800000</v>
      </c>
    </row>
    <row r="84" spans="1:66" ht="19.95" customHeight="1" x14ac:dyDescent="0.3">
      <c r="A84" s="84">
        <v>10</v>
      </c>
      <c r="B84" s="85" t="s">
        <v>941</v>
      </c>
      <c r="C84" s="85" t="s">
        <v>299</v>
      </c>
      <c r="D84" s="85" t="s">
        <v>300</v>
      </c>
      <c r="E84" s="85"/>
      <c r="F84" s="86" t="s">
        <v>25</v>
      </c>
      <c r="G84" s="85" t="s">
        <v>88</v>
      </c>
      <c r="H84" s="85" t="s">
        <v>26</v>
      </c>
      <c r="I84" s="87">
        <v>100</v>
      </c>
      <c r="J84" s="88">
        <v>202505</v>
      </c>
      <c r="K84" s="89">
        <v>200000</v>
      </c>
      <c r="L84" s="90">
        <f t="shared" si="45"/>
        <v>20000000</v>
      </c>
      <c r="M84" s="101" t="s">
        <v>279</v>
      </c>
      <c r="N84" s="101" t="s">
        <v>279</v>
      </c>
      <c r="O84" s="91" t="s">
        <v>40</v>
      </c>
      <c r="P84" s="101"/>
      <c r="Q84" s="86" t="s">
        <v>54</v>
      </c>
      <c r="R84" s="95" t="s">
        <v>33</v>
      </c>
      <c r="S84" s="95" t="s">
        <v>33</v>
      </c>
      <c r="T84" s="95" t="s">
        <v>33</v>
      </c>
      <c r="U84" s="112" t="s">
        <v>41</v>
      </c>
      <c r="V84" s="112" t="s">
        <v>41</v>
      </c>
      <c r="W84" s="112" t="s">
        <v>41</v>
      </c>
      <c r="X84" s="112" t="s">
        <v>41</v>
      </c>
      <c r="Y84" s="112" t="s">
        <v>41</v>
      </c>
      <c r="Z84" s="97"/>
      <c r="AA84" s="97"/>
      <c r="AB84" s="97"/>
      <c r="AC84" s="103" t="s">
        <v>33</v>
      </c>
      <c r="AD84" s="103" t="s">
        <v>33</v>
      </c>
      <c r="AE84" s="103" t="s">
        <v>33</v>
      </c>
      <c r="AF84" s="33" t="s">
        <v>41</v>
      </c>
      <c r="AG84" s="97"/>
      <c r="AH84" s="14">
        <f>0%</f>
        <v>0</v>
      </c>
      <c r="AI84" s="14">
        <f t="shared" si="37"/>
        <v>20</v>
      </c>
      <c r="AJ84" s="14">
        <f t="shared" si="38"/>
        <v>40</v>
      </c>
      <c r="AK84" s="14">
        <f t="shared" si="39"/>
        <v>40</v>
      </c>
      <c r="AL84" s="14">
        <v>0</v>
      </c>
      <c r="AM84" s="14">
        <v>0</v>
      </c>
      <c r="AN84" s="14">
        <f t="shared" si="40"/>
        <v>0</v>
      </c>
      <c r="AO84" s="14">
        <f t="shared" si="40"/>
        <v>0</v>
      </c>
      <c r="AP84" s="14">
        <f t="shared" si="41"/>
        <v>0</v>
      </c>
      <c r="AQ84" s="14">
        <f t="shared" si="25"/>
        <v>14</v>
      </c>
      <c r="AR84" s="14">
        <f t="shared" si="26"/>
        <v>8</v>
      </c>
      <c r="AS84" s="14">
        <f t="shared" si="27"/>
        <v>12</v>
      </c>
      <c r="AT84" s="14">
        <f t="shared" si="28"/>
        <v>20</v>
      </c>
      <c r="AU84" s="14">
        <f t="shared" si="29"/>
        <v>8</v>
      </c>
      <c r="AV84" s="14">
        <f t="shared" si="30"/>
        <v>12</v>
      </c>
      <c r="AW84" s="14">
        <f t="shared" si="31"/>
        <v>20</v>
      </c>
      <c r="AX84" s="14">
        <f t="shared" si="32"/>
        <v>0</v>
      </c>
      <c r="AY84" s="14">
        <f t="shared" si="33"/>
        <v>2800000</v>
      </c>
      <c r="AZ84" s="14">
        <f t="shared" si="34"/>
        <v>22000000</v>
      </c>
      <c r="BA84" s="14">
        <f t="shared" si="35"/>
        <v>46000000</v>
      </c>
      <c r="BB84" s="14">
        <f t="shared" si="42"/>
        <v>0</v>
      </c>
      <c r="BC84" s="14">
        <f t="shared" si="23"/>
        <v>0</v>
      </c>
      <c r="BD84" s="14">
        <f t="shared" si="23"/>
        <v>0</v>
      </c>
      <c r="BE84" s="14">
        <f t="shared" si="23"/>
        <v>0</v>
      </c>
      <c r="BF84" s="14">
        <f t="shared" si="23"/>
        <v>0</v>
      </c>
      <c r="BG84" s="14">
        <f t="shared" si="23"/>
        <v>2800000</v>
      </c>
      <c r="BH84" s="14">
        <f t="shared" si="44"/>
        <v>4400000</v>
      </c>
      <c r="BI84" s="14">
        <f t="shared" si="44"/>
        <v>6800000</v>
      </c>
      <c r="BJ84" s="14">
        <f t="shared" si="44"/>
        <v>10800000</v>
      </c>
      <c r="BK84" s="14">
        <f t="shared" si="44"/>
        <v>12400000</v>
      </c>
      <c r="BL84" s="14">
        <f t="shared" si="44"/>
        <v>14800000</v>
      </c>
      <c r="BM84" s="14">
        <f t="shared" si="44"/>
        <v>18800000</v>
      </c>
      <c r="BN84" s="14">
        <f t="shared" si="36"/>
        <v>70800000</v>
      </c>
    </row>
    <row r="85" spans="1:66" ht="19.95" customHeight="1" x14ac:dyDescent="0.3">
      <c r="A85" s="84">
        <v>11</v>
      </c>
      <c r="B85" s="85" t="s">
        <v>941</v>
      </c>
      <c r="C85" s="85" t="s">
        <v>299</v>
      </c>
      <c r="D85" s="85" t="s">
        <v>300</v>
      </c>
      <c r="E85" s="85"/>
      <c r="F85" s="86" t="s">
        <v>25</v>
      </c>
      <c r="G85" s="85" t="s">
        <v>24</v>
      </c>
      <c r="H85" s="85" t="s">
        <v>26</v>
      </c>
      <c r="I85" s="87">
        <v>100</v>
      </c>
      <c r="J85" s="88">
        <v>202505</v>
      </c>
      <c r="K85" s="89">
        <v>200000</v>
      </c>
      <c r="L85" s="90">
        <f t="shared" si="45"/>
        <v>20000000</v>
      </c>
      <c r="M85" s="101" t="s">
        <v>279</v>
      </c>
      <c r="N85" s="101" t="s">
        <v>279</v>
      </c>
      <c r="O85" s="91" t="s">
        <v>40</v>
      </c>
      <c r="P85" s="101"/>
      <c r="Q85" s="86" t="s">
        <v>54</v>
      </c>
      <c r="R85" s="95" t="s">
        <v>33</v>
      </c>
      <c r="S85" s="95" t="s">
        <v>33</v>
      </c>
      <c r="T85" s="95" t="s">
        <v>33</v>
      </c>
      <c r="U85" s="112" t="s">
        <v>41</v>
      </c>
      <c r="V85" s="112" t="s">
        <v>41</v>
      </c>
      <c r="W85" s="112" t="s">
        <v>41</v>
      </c>
      <c r="X85" s="112" t="s">
        <v>41</v>
      </c>
      <c r="Y85" s="112" t="s">
        <v>41</v>
      </c>
      <c r="Z85" s="97"/>
      <c r="AA85" s="97"/>
      <c r="AB85" s="97"/>
      <c r="AC85" s="103" t="s">
        <v>33</v>
      </c>
      <c r="AD85" s="103" t="s">
        <v>33</v>
      </c>
      <c r="AE85" s="103" t="s">
        <v>33</v>
      </c>
      <c r="AF85" s="33" t="s">
        <v>41</v>
      </c>
      <c r="AG85" s="97"/>
      <c r="AH85" s="14">
        <f>0%</f>
        <v>0</v>
      </c>
      <c r="AI85" s="14">
        <f t="shared" si="37"/>
        <v>20</v>
      </c>
      <c r="AJ85" s="14">
        <f t="shared" si="38"/>
        <v>40</v>
      </c>
      <c r="AK85" s="14">
        <f t="shared" si="39"/>
        <v>40</v>
      </c>
      <c r="AL85" s="14">
        <v>0</v>
      </c>
      <c r="AM85" s="14">
        <v>0</v>
      </c>
      <c r="AN85" s="14">
        <f t="shared" si="40"/>
        <v>0</v>
      </c>
      <c r="AO85" s="14">
        <f t="shared" si="40"/>
        <v>0</v>
      </c>
      <c r="AP85" s="14">
        <f t="shared" si="41"/>
        <v>0</v>
      </c>
      <c r="AQ85" s="14">
        <f t="shared" si="25"/>
        <v>14</v>
      </c>
      <c r="AR85" s="14">
        <f t="shared" si="26"/>
        <v>8</v>
      </c>
      <c r="AS85" s="14">
        <f t="shared" si="27"/>
        <v>12</v>
      </c>
      <c r="AT85" s="14">
        <f t="shared" si="28"/>
        <v>20</v>
      </c>
      <c r="AU85" s="14">
        <f t="shared" si="29"/>
        <v>8</v>
      </c>
      <c r="AV85" s="14">
        <f t="shared" si="30"/>
        <v>12</v>
      </c>
      <c r="AW85" s="14">
        <f t="shared" si="31"/>
        <v>20</v>
      </c>
      <c r="AX85" s="14">
        <f t="shared" si="32"/>
        <v>0</v>
      </c>
      <c r="AY85" s="14">
        <f t="shared" si="33"/>
        <v>2800000</v>
      </c>
      <c r="AZ85" s="14">
        <f t="shared" si="34"/>
        <v>22000000</v>
      </c>
      <c r="BA85" s="14">
        <f t="shared" si="35"/>
        <v>46000000</v>
      </c>
      <c r="BB85" s="14">
        <f t="shared" si="42"/>
        <v>0</v>
      </c>
      <c r="BC85" s="14">
        <f t="shared" si="23"/>
        <v>0</v>
      </c>
      <c r="BD85" s="14">
        <f t="shared" si="23"/>
        <v>0</v>
      </c>
      <c r="BE85" s="14">
        <f t="shared" si="23"/>
        <v>0</v>
      </c>
      <c r="BF85" s="14">
        <f t="shared" si="23"/>
        <v>0</v>
      </c>
      <c r="BG85" s="14">
        <f t="shared" si="23"/>
        <v>2800000</v>
      </c>
      <c r="BH85" s="14">
        <f t="shared" si="44"/>
        <v>4400000</v>
      </c>
      <c r="BI85" s="14">
        <f t="shared" si="44"/>
        <v>6800000</v>
      </c>
      <c r="BJ85" s="14">
        <f t="shared" si="44"/>
        <v>10800000</v>
      </c>
      <c r="BK85" s="14">
        <f t="shared" si="44"/>
        <v>12400000</v>
      </c>
      <c r="BL85" s="14">
        <f t="shared" si="44"/>
        <v>14800000</v>
      </c>
      <c r="BM85" s="14">
        <f t="shared" si="44"/>
        <v>18800000</v>
      </c>
      <c r="BN85" s="14">
        <f t="shared" si="36"/>
        <v>70800000</v>
      </c>
    </row>
    <row r="86" spans="1:66" ht="19.95" customHeight="1" x14ac:dyDescent="0.3">
      <c r="A86" s="84">
        <v>12</v>
      </c>
      <c r="B86" s="85" t="s">
        <v>941</v>
      </c>
      <c r="C86" s="85" t="s">
        <v>301</v>
      </c>
      <c r="D86" s="85" t="s">
        <v>302</v>
      </c>
      <c r="E86" s="85"/>
      <c r="F86" s="86" t="s">
        <v>25</v>
      </c>
      <c r="G86" s="85" t="s">
        <v>88</v>
      </c>
      <c r="H86" s="85" t="s">
        <v>26</v>
      </c>
      <c r="I86" s="87">
        <v>100</v>
      </c>
      <c r="J86" s="88">
        <v>202505</v>
      </c>
      <c r="K86" s="89">
        <v>200000</v>
      </c>
      <c r="L86" s="90">
        <f t="shared" si="45"/>
        <v>20000000</v>
      </c>
      <c r="M86" s="101" t="s">
        <v>303</v>
      </c>
      <c r="N86" s="101" t="s">
        <v>304</v>
      </c>
      <c r="O86" s="91" t="s">
        <v>40</v>
      </c>
      <c r="P86" s="101"/>
      <c r="Q86" s="86" t="s">
        <v>54</v>
      </c>
      <c r="R86" s="95" t="s">
        <v>33</v>
      </c>
      <c r="S86" s="95" t="s">
        <v>33</v>
      </c>
      <c r="T86" s="95" t="s">
        <v>33</v>
      </c>
      <c r="U86" s="112" t="s">
        <v>41</v>
      </c>
      <c r="V86" s="112" t="s">
        <v>41</v>
      </c>
      <c r="W86" s="112" t="s">
        <v>41</v>
      </c>
      <c r="X86" s="112" t="s">
        <v>41</v>
      </c>
      <c r="Y86" s="112" t="s">
        <v>41</v>
      </c>
      <c r="Z86" s="97"/>
      <c r="AA86" s="97"/>
      <c r="AB86" s="97"/>
      <c r="AC86" s="103" t="s">
        <v>33</v>
      </c>
      <c r="AD86" s="103" t="s">
        <v>33</v>
      </c>
      <c r="AE86" s="103" t="s">
        <v>33</v>
      </c>
      <c r="AF86" s="33" t="s">
        <v>41</v>
      </c>
      <c r="AG86" s="97"/>
      <c r="AH86" s="14">
        <f>0%</f>
        <v>0</v>
      </c>
      <c r="AI86" s="14">
        <f t="shared" si="37"/>
        <v>20</v>
      </c>
      <c r="AJ86" s="14">
        <f t="shared" si="38"/>
        <v>40</v>
      </c>
      <c r="AK86" s="14">
        <f t="shared" si="39"/>
        <v>40</v>
      </c>
      <c r="AL86" s="14">
        <v>0</v>
      </c>
      <c r="AM86" s="14">
        <v>0</v>
      </c>
      <c r="AN86" s="14">
        <f t="shared" si="40"/>
        <v>0</v>
      </c>
      <c r="AO86" s="14">
        <f t="shared" si="40"/>
        <v>0</v>
      </c>
      <c r="AP86" s="14">
        <f t="shared" si="41"/>
        <v>0</v>
      </c>
      <c r="AQ86" s="14">
        <f t="shared" si="25"/>
        <v>14</v>
      </c>
      <c r="AR86" s="14">
        <f t="shared" si="26"/>
        <v>8</v>
      </c>
      <c r="AS86" s="14">
        <f t="shared" si="27"/>
        <v>12</v>
      </c>
      <c r="AT86" s="14">
        <f t="shared" si="28"/>
        <v>20</v>
      </c>
      <c r="AU86" s="14">
        <f t="shared" si="29"/>
        <v>8</v>
      </c>
      <c r="AV86" s="14">
        <f t="shared" si="30"/>
        <v>12</v>
      </c>
      <c r="AW86" s="14">
        <f t="shared" si="31"/>
        <v>20</v>
      </c>
      <c r="AX86" s="14">
        <f t="shared" si="32"/>
        <v>0</v>
      </c>
      <c r="AY86" s="14">
        <f t="shared" si="33"/>
        <v>2800000</v>
      </c>
      <c r="AZ86" s="14">
        <f t="shared" si="34"/>
        <v>22000000</v>
      </c>
      <c r="BA86" s="14">
        <f t="shared" si="35"/>
        <v>46000000</v>
      </c>
      <c r="BB86" s="14">
        <f t="shared" si="42"/>
        <v>0</v>
      </c>
      <c r="BC86" s="14">
        <f t="shared" si="23"/>
        <v>0</v>
      </c>
      <c r="BD86" s="14">
        <f t="shared" si="23"/>
        <v>0</v>
      </c>
      <c r="BE86" s="14">
        <f t="shared" si="23"/>
        <v>0</v>
      </c>
      <c r="BF86" s="14">
        <f t="shared" si="23"/>
        <v>0</v>
      </c>
      <c r="BG86" s="14">
        <f t="shared" si="23"/>
        <v>2800000</v>
      </c>
      <c r="BH86" s="14">
        <f t="shared" si="44"/>
        <v>4400000</v>
      </c>
      <c r="BI86" s="14">
        <f t="shared" si="44"/>
        <v>6800000</v>
      </c>
      <c r="BJ86" s="14">
        <f t="shared" si="44"/>
        <v>10800000</v>
      </c>
      <c r="BK86" s="14">
        <f t="shared" si="44"/>
        <v>12400000</v>
      </c>
      <c r="BL86" s="14">
        <f t="shared" si="44"/>
        <v>14800000</v>
      </c>
      <c r="BM86" s="14">
        <f t="shared" si="44"/>
        <v>18800000</v>
      </c>
      <c r="BN86" s="14">
        <f t="shared" si="36"/>
        <v>70800000</v>
      </c>
    </row>
    <row r="87" spans="1:66" ht="19.95" customHeight="1" x14ac:dyDescent="0.3">
      <c r="A87" s="84">
        <v>13</v>
      </c>
      <c r="B87" s="85" t="s">
        <v>941</v>
      </c>
      <c r="C87" s="85" t="s">
        <v>301</v>
      </c>
      <c r="D87" s="85" t="s">
        <v>302</v>
      </c>
      <c r="E87" s="85"/>
      <c r="F87" s="86" t="s">
        <v>25</v>
      </c>
      <c r="G87" s="85" t="s">
        <v>24</v>
      </c>
      <c r="H87" s="85" t="s">
        <v>26</v>
      </c>
      <c r="I87" s="87">
        <v>100</v>
      </c>
      <c r="J87" s="88">
        <v>202505</v>
      </c>
      <c r="K87" s="89">
        <v>200000</v>
      </c>
      <c r="L87" s="90">
        <f t="shared" si="45"/>
        <v>20000000</v>
      </c>
      <c r="M87" s="101" t="s">
        <v>303</v>
      </c>
      <c r="N87" s="101" t="s">
        <v>304</v>
      </c>
      <c r="O87" s="91" t="s">
        <v>40</v>
      </c>
      <c r="P87" s="101"/>
      <c r="Q87" s="86" t="s">
        <v>54</v>
      </c>
      <c r="R87" s="95" t="s">
        <v>33</v>
      </c>
      <c r="S87" s="95" t="s">
        <v>33</v>
      </c>
      <c r="T87" s="95" t="s">
        <v>33</v>
      </c>
      <c r="U87" s="112" t="s">
        <v>41</v>
      </c>
      <c r="V87" s="112" t="s">
        <v>41</v>
      </c>
      <c r="W87" s="112" t="s">
        <v>41</v>
      </c>
      <c r="X87" s="112" t="s">
        <v>41</v>
      </c>
      <c r="Y87" s="112" t="s">
        <v>41</v>
      </c>
      <c r="Z87" s="97"/>
      <c r="AA87" s="97"/>
      <c r="AB87" s="97"/>
      <c r="AC87" s="103" t="s">
        <v>33</v>
      </c>
      <c r="AD87" s="103" t="s">
        <v>33</v>
      </c>
      <c r="AE87" s="103" t="s">
        <v>33</v>
      </c>
      <c r="AF87" s="33" t="s">
        <v>41</v>
      </c>
      <c r="AG87" s="97"/>
      <c r="AH87" s="14">
        <f>0%</f>
        <v>0</v>
      </c>
      <c r="AI87" s="14">
        <f t="shared" si="37"/>
        <v>20</v>
      </c>
      <c r="AJ87" s="14">
        <f t="shared" si="38"/>
        <v>40</v>
      </c>
      <c r="AK87" s="14">
        <f t="shared" si="39"/>
        <v>40</v>
      </c>
      <c r="AL87" s="14">
        <v>0</v>
      </c>
      <c r="AM87" s="14">
        <v>0</v>
      </c>
      <c r="AN87" s="14">
        <f t="shared" si="40"/>
        <v>0</v>
      </c>
      <c r="AO87" s="14">
        <f t="shared" si="40"/>
        <v>0</v>
      </c>
      <c r="AP87" s="14">
        <f t="shared" si="41"/>
        <v>0</v>
      </c>
      <c r="AQ87" s="14">
        <f t="shared" si="25"/>
        <v>14</v>
      </c>
      <c r="AR87" s="14">
        <f t="shared" si="26"/>
        <v>8</v>
      </c>
      <c r="AS87" s="14">
        <f t="shared" si="27"/>
        <v>12</v>
      </c>
      <c r="AT87" s="14">
        <f t="shared" si="28"/>
        <v>20</v>
      </c>
      <c r="AU87" s="14">
        <f t="shared" si="29"/>
        <v>8</v>
      </c>
      <c r="AV87" s="14">
        <f t="shared" si="30"/>
        <v>12</v>
      </c>
      <c r="AW87" s="14">
        <f t="shared" si="31"/>
        <v>20</v>
      </c>
      <c r="AX87" s="14">
        <f t="shared" si="32"/>
        <v>0</v>
      </c>
      <c r="AY87" s="14">
        <f t="shared" si="33"/>
        <v>2800000</v>
      </c>
      <c r="AZ87" s="14">
        <f t="shared" si="34"/>
        <v>22000000</v>
      </c>
      <c r="BA87" s="14">
        <f t="shared" si="35"/>
        <v>46000000</v>
      </c>
      <c r="BB87" s="14">
        <f t="shared" si="42"/>
        <v>0</v>
      </c>
      <c r="BC87" s="14">
        <f t="shared" si="23"/>
        <v>0</v>
      </c>
      <c r="BD87" s="14">
        <f t="shared" si="23"/>
        <v>0</v>
      </c>
      <c r="BE87" s="14">
        <f t="shared" si="23"/>
        <v>0</v>
      </c>
      <c r="BF87" s="14">
        <f t="shared" si="23"/>
        <v>0</v>
      </c>
      <c r="BG87" s="14">
        <f t="shared" si="23"/>
        <v>2800000</v>
      </c>
      <c r="BH87" s="14">
        <f t="shared" si="44"/>
        <v>4400000</v>
      </c>
      <c r="BI87" s="14">
        <f t="shared" si="44"/>
        <v>6800000</v>
      </c>
      <c r="BJ87" s="14">
        <f t="shared" si="44"/>
        <v>10800000</v>
      </c>
      <c r="BK87" s="14">
        <f t="shared" si="44"/>
        <v>12400000</v>
      </c>
      <c r="BL87" s="14">
        <f t="shared" si="44"/>
        <v>14800000</v>
      </c>
      <c r="BM87" s="14">
        <f t="shared" si="44"/>
        <v>18800000</v>
      </c>
      <c r="BN87" s="14">
        <f t="shared" si="36"/>
        <v>70800000</v>
      </c>
    </row>
    <row r="88" spans="1:66" ht="19.95" customHeight="1" x14ac:dyDescent="0.3">
      <c r="A88" s="84">
        <v>14</v>
      </c>
      <c r="B88" s="85" t="s">
        <v>941</v>
      </c>
      <c r="C88" s="85" t="s">
        <v>305</v>
      </c>
      <c r="D88" s="85" t="s">
        <v>306</v>
      </c>
      <c r="E88" s="85"/>
      <c r="F88" s="86" t="s">
        <v>25</v>
      </c>
      <c r="G88" s="85" t="s">
        <v>24</v>
      </c>
      <c r="H88" s="85" t="s">
        <v>26</v>
      </c>
      <c r="I88" s="87">
        <v>100</v>
      </c>
      <c r="J88" s="88">
        <v>202505</v>
      </c>
      <c r="K88" s="89">
        <v>200000</v>
      </c>
      <c r="L88" s="90">
        <f t="shared" si="45"/>
        <v>20000000</v>
      </c>
      <c r="M88" s="101" t="s">
        <v>303</v>
      </c>
      <c r="N88" s="101" t="s">
        <v>304</v>
      </c>
      <c r="O88" s="91" t="s">
        <v>40</v>
      </c>
      <c r="P88" s="101"/>
      <c r="Q88" s="86" t="s">
        <v>54</v>
      </c>
      <c r="R88" s="95" t="s">
        <v>33</v>
      </c>
      <c r="S88" s="95" t="s">
        <v>33</v>
      </c>
      <c r="T88" s="95" t="s">
        <v>33</v>
      </c>
      <c r="U88" s="112" t="s">
        <v>41</v>
      </c>
      <c r="V88" s="112" t="s">
        <v>41</v>
      </c>
      <c r="W88" s="112" t="s">
        <v>41</v>
      </c>
      <c r="X88" s="112" t="s">
        <v>41</v>
      </c>
      <c r="Y88" s="112" t="s">
        <v>41</v>
      </c>
      <c r="Z88" s="97"/>
      <c r="AA88" s="97"/>
      <c r="AB88" s="97"/>
      <c r="AC88" s="103" t="s">
        <v>33</v>
      </c>
      <c r="AD88" s="103" t="s">
        <v>33</v>
      </c>
      <c r="AE88" s="103" t="s">
        <v>33</v>
      </c>
      <c r="AF88" s="33" t="s">
        <v>41</v>
      </c>
      <c r="AG88" s="97"/>
      <c r="AH88" s="14">
        <f>0%</f>
        <v>0</v>
      </c>
      <c r="AI88" s="14">
        <f t="shared" si="37"/>
        <v>20</v>
      </c>
      <c r="AJ88" s="14">
        <f t="shared" si="38"/>
        <v>40</v>
      </c>
      <c r="AK88" s="14">
        <f t="shared" si="39"/>
        <v>40</v>
      </c>
      <c r="AL88" s="14">
        <v>0</v>
      </c>
      <c r="AM88" s="14">
        <v>0</v>
      </c>
      <c r="AN88" s="14">
        <f t="shared" si="40"/>
        <v>0</v>
      </c>
      <c r="AO88" s="14">
        <f t="shared" si="40"/>
        <v>0</v>
      </c>
      <c r="AP88" s="14">
        <f t="shared" si="41"/>
        <v>0</v>
      </c>
      <c r="AQ88" s="14">
        <f t="shared" si="25"/>
        <v>14</v>
      </c>
      <c r="AR88" s="14">
        <f t="shared" si="26"/>
        <v>8</v>
      </c>
      <c r="AS88" s="14">
        <f t="shared" si="27"/>
        <v>12</v>
      </c>
      <c r="AT88" s="14">
        <f t="shared" si="28"/>
        <v>20</v>
      </c>
      <c r="AU88" s="14">
        <f t="shared" si="29"/>
        <v>8</v>
      </c>
      <c r="AV88" s="14">
        <f t="shared" si="30"/>
        <v>12</v>
      </c>
      <c r="AW88" s="14">
        <f t="shared" si="31"/>
        <v>20</v>
      </c>
      <c r="AX88" s="14">
        <f t="shared" si="32"/>
        <v>0</v>
      </c>
      <c r="AY88" s="14">
        <f t="shared" si="33"/>
        <v>2800000</v>
      </c>
      <c r="AZ88" s="14">
        <f t="shared" si="34"/>
        <v>22000000</v>
      </c>
      <c r="BA88" s="14">
        <f t="shared" si="35"/>
        <v>46000000</v>
      </c>
      <c r="BB88" s="14">
        <f t="shared" si="42"/>
        <v>0</v>
      </c>
      <c r="BC88" s="14">
        <f t="shared" si="23"/>
        <v>0</v>
      </c>
      <c r="BD88" s="14">
        <f t="shared" si="23"/>
        <v>0</v>
      </c>
      <c r="BE88" s="14">
        <f t="shared" si="23"/>
        <v>0</v>
      </c>
      <c r="BF88" s="14">
        <f t="shared" si="23"/>
        <v>0</v>
      </c>
      <c r="BG88" s="14">
        <f t="shared" si="23"/>
        <v>2800000</v>
      </c>
      <c r="BH88" s="14">
        <f t="shared" si="44"/>
        <v>4400000</v>
      </c>
      <c r="BI88" s="14">
        <f t="shared" si="44"/>
        <v>6800000</v>
      </c>
      <c r="BJ88" s="14">
        <f t="shared" si="44"/>
        <v>10800000</v>
      </c>
      <c r="BK88" s="14">
        <f t="shared" si="44"/>
        <v>12400000</v>
      </c>
      <c r="BL88" s="14">
        <f t="shared" si="44"/>
        <v>14800000</v>
      </c>
      <c r="BM88" s="14">
        <f t="shared" si="44"/>
        <v>18800000</v>
      </c>
      <c r="BN88" s="14">
        <f t="shared" si="36"/>
        <v>70800000</v>
      </c>
    </row>
    <row r="89" spans="1:66" ht="19.95" customHeight="1" x14ac:dyDescent="0.3">
      <c r="A89" s="84">
        <v>15</v>
      </c>
      <c r="B89" s="85" t="s">
        <v>941</v>
      </c>
      <c r="C89" s="95" t="s">
        <v>307</v>
      </c>
      <c r="D89" s="85" t="s">
        <v>308</v>
      </c>
      <c r="E89" s="85"/>
      <c r="F89" s="86" t="s">
        <v>25</v>
      </c>
      <c r="G89" s="85" t="s">
        <v>88</v>
      </c>
      <c r="H89" s="85" t="s">
        <v>26</v>
      </c>
      <c r="I89" s="87">
        <v>100</v>
      </c>
      <c r="J89" s="88">
        <v>202505</v>
      </c>
      <c r="K89" s="89">
        <v>200000</v>
      </c>
      <c r="L89" s="90">
        <f t="shared" si="45"/>
        <v>20000000</v>
      </c>
      <c r="M89" s="101" t="s">
        <v>288</v>
      </c>
      <c r="N89" s="101" t="s">
        <v>288</v>
      </c>
      <c r="O89" s="91" t="s">
        <v>29</v>
      </c>
      <c r="P89" s="101"/>
      <c r="Q89" s="86" t="s">
        <v>54</v>
      </c>
      <c r="R89" s="95" t="s">
        <v>33</v>
      </c>
      <c r="S89" s="95" t="s">
        <v>33</v>
      </c>
      <c r="T89" s="95" t="s">
        <v>33</v>
      </c>
      <c r="U89" s="112" t="s">
        <v>41</v>
      </c>
      <c r="V89" s="112" t="s">
        <v>41</v>
      </c>
      <c r="W89" s="112" t="s">
        <v>41</v>
      </c>
      <c r="X89" s="112" t="s">
        <v>41</v>
      </c>
      <c r="Y89" s="112" t="s">
        <v>41</v>
      </c>
      <c r="Z89" s="97"/>
      <c r="AA89" s="97"/>
      <c r="AB89" s="97"/>
      <c r="AC89" s="103" t="s">
        <v>33</v>
      </c>
      <c r="AD89" s="103" t="s">
        <v>33</v>
      </c>
      <c r="AE89" s="103" t="s">
        <v>33</v>
      </c>
      <c r="AF89" s="33" t="s">
        <v>41</v>
      </c>
      <c r="AG89" s="97"/>
      <c r="AH89" s="14">
        <f>0%</f>
        <v>0</v>
      </c>
      <c r="AI89" s="14">
        <f t="shared" si="37"/>
        <v>20</v>
      </c>
      <c r="AJ89" s="14">
        <f t="shared" si="38"/>
        <v>40</v>
      </c>
      <c r="AK89" s="14">
        <f t="shared" si="39"/>
        <v>40</v>
      </c>
      <c r="AL89" s="14">
        <v>0</v>
      </c>
      <c r="AM89" s="14">
        <v>0</v>
      </c>
      <c r="AN89" s="14">
        <f t="shared" si="40"/>
        <v>0</v>
      </c>
      <c r="AO89" s="14">
        <f t="shared" si="40"/>
        <v>0</v>
      </c>
      <c r="AP89" s="14">
        <f t="shared" si="41"/>
        <v>0</v>
      </c>
      <c r="AQ89" s="14">
        <f t="shared" si="25"/>
        <v>14</v>
      </c>
      <c r="AR89" s="14">
        <f t="shared" si="26"/>
        <v>8</v>
      </c>
      <c r="AS89" s="14">
        <f t="shared" si="27"/>
        <v>12</v>
      </c>
      <c r="AT89" s="14">
        <f t="shared" si="28"/>
        <v>20</v>
      </c>
      <c r="AU89" s="14">
        <f t="shared" si="29"/>
        <v>8</v>
      </c>
      <c r="AV89" s="14">
        <f t="shared" si="30"/>
        <v>12</v>
      </c>
      <c r="AW89" s="14">
        <f t="shared" si="31"/>
        <v>20</v>
      </c>
      <c r="AX89" s="14">
        <f t="shared" si="32"/>
        <v>0</v>
      </c>
      <c r="AY89" s="14">
        <f t="shared" si="33"/>
        <v>2800000</v>
      </c>
      <c r="AZ89" s="14">
        <f t="shared" si="34"/>
        <v>22000000</v>
      </c>
      <c r="BA89" s="14">
        <f t="shared" si="35"/>
        <v>46000000</v>
      </c>
      <c r="BB89" s="14">
        <f t="shared" si="42"/>
        <v>0</v>
      </c>
      <c r="BC89" s="14">
        <f t="shared" si="23"/>
        <v>0</v>
      </c>
      <c r="BD89" s="14">
        <f t="shared" si="23"/>
        <v>0</v>
      </c>
      <c r="BE89" s="14">
        <f t="shared" si="23"/>
        <v>0</v>
      </c>
      <c r="BF89" s="14">
        <f t="shared" si="23"/>
        <v>0</v>
      </c>
      <c r="BG89" s="14">
        <f t="shared" si="23"/>
        <v>2800000</v>
      </c>
      <c r="BH89" s="14">
        <f t="shared" si="44"/>
        <v>4400000</v>
      </c>
      <c r="BI89" s="14">
        <f t="shared" si="44"/>
        <v>6800000</v>
      </c>
      <c r="BJ89" s="14">
        <f t="shared" si="44"/>
        <v>10800000</v>
      </c>
      <c r="BK89" s="14">
        <f t="shared" si="44"/>
        <v>12400000</v>
      </c>
      <c r="BL89" s="14">
        <f t="shared" si="44"/>
        <v>14800000</v>
      </c>
      <c r="BM89" s="14">
        <f t="shared" si="44"/>
        <v>18800000</v>
      </c>
      <c r="BN89" s="14">
        <f t="shared" si="36"/>
        <v>70800000</v>
      </c>
    </row>
    <row r="90" spans="1:66" ht="19.95" customHeight="1" x14ac:dyDescent="0.3">
      <c r="A90" s="84">
        <v>16</v>
      </c>
      <c r="B90" s="85" t="s">
        <v>941</v>
      </c>
      <c r="C90" s="95" t="s">
        <v>309</v>
      </c>
      <c r="D90" s="85" t="s">
        <v>310</v>
      </c>
      <c r="E90" s="85"/>
      <c r="F90" s="86" t="s">
        <v>25</v>
      </c>
      <c r="G90" s="85" t="s">
        <v>88</v>
      </c>
      <c r="H90" s="85" t="s">
        <v>26</v>
      </c>
      <c r="I90" s="87">
        <v>100</v>
      </c>
      <c r="J90" s="88">
        <v>202505</v>
      </c>
      <c r="K90" s="89">
        <v>200000</v>
      </c>
      <c r="L90" s="90">
        <f t="shared" si="45"/>
        <v>20000000</v>
      </c>
      <c r="M90" s="101" t="s">
        <v>303</v>
      </c>
      <c r="N90" s="101" t="s">
        <v>304</v>
      </c>
      <c r="O90" s="91" t="s">
        <v>29</v>
      </c>
      <c r="P90" s="101"/>
      <c r="Q90" s="86" t="s">
        <v>54</v>
      </c>
      <c r="R90" s="95" t="s">
        <v>33</v>
      </c>
      <c r="S90" s="95" t="s">
        <v>33</v>
      </c>
      <c r="T90" s="95" t="s">
        <v>33</v>
      </c>
      <c r="U90" s="112" t="s">
        <v>41</v>
      </c>
      <c r="V90" s="112" t="s">
        <v>41</v>
      </c>
      <c r="W90" s="112" t="s">
        <v>41</v>
      </c>
      <c r="X90" s="112" t="s">
        <v>41</v>
      </c>
      <c r="Y90" s="112" t="s">
        <v>41</v>
      </c>
      <c r="Z90" s="97"/>
      <c r="AA90" s="97"/>
      <c r="AB90" s="97"/>
      <c r="AC90" s="103" t="s">
        <v>33</v>
      </c>
      <c r="AD90" s="103" t="s">
        <v>33</v>
      </c>
      <c r="AE90" s="103" t="s">
        <v>33</v>
      </c>
      <c r="AF90" s="33" t="s">
        <v>41</v>
      </c>
      <c r="AG90" s="97"/>
      <c r="AH90" s="14">
        <f>0%</f>
        <v>0</v>
      </c>
      <c r="AI90" s="14">
        <f t="shared" si="37"/>
        <v>20</v>
      </c>
      <c r="AJ90" s="14">
        <f t="shared" si="38"/>
        <v>40</v>
      </c>
      <c r="AK90" s="14">
        <f t="shared" si="39"/>
        <v>40</v>
      </c>
      <c r="AL90" s="14">
        <v>0</v>
      </c>
      <c r="AM90" s="14">
        <v>0</v>
      </c>
      <c r="AN90" s="14">
        <f t="shared" si="40"/>
        <v>0</v>
      </c>
      <c r="AO90" s="14">
        <f t="shared" si="40"/>
        <v>0</v>
      </c>
      <c r="AP90" s="14">
        <f t="shared" si="41"/>
        <v>0</v>
      </c>
      <c r="AQ90" s="14">
        <f t="shared" si="25"/>
        <v>14</v>
      </c>
      <c r="AR90" s="14">
        <f t="shared" si="26"/>
        <v>8</v>
      </c>
      <c r="AS90" s="14">
        <f t="shared" si="27"/>
        <v>12</v>
      </c>
      <c r="AT90" s="14">
        <f t="shared" si="28"/>
        <v>20</v>
      </c>
      <c r="AU90" s="14">
        <f t="shared" si="29"/>
        <v>8</v>
      </c>
      <c r="AV90" s="14">
        <f t="shared" si="30"/>
        <v>12</v>
      </c>
      <c r="AW90" s="14">
        <f t="shared" si="31"/>
        <v>20</v>
      </c>
      <c r="AX90" s="14">
        <f t="shared" si="32"/>
        <v>0</v>
      </c>
      <c r="AY90" s="14">
        <f t="shared" si="33"/>
        <v>2800000</v>
      </c>
      <c r="AZ90" s="14">
        <f t="shared" si="34"/>
        <v>22000000</v>
      </c>
      <c r="BA90" s="14">
        <f t="shared" si="35"/>
        <v>46000000</v>
      </c>
      <c r="BB90" s="14">
        <f t="shared" si="42"/>
        <v>0</v>
      </c>
      <c r="BC90" s="14">
        <f t="shared" si="23"/>
        <v>0</v>
      </c>
      <c r="BD90" s="14">
        <f t="shared" si="23"/>
        <v>0</v>
      </c>
      <c r="BE90" s="14">
        <f t="shared" si="23"/>
        <v>0</v>
      </c>
      <c r="BF90" s="14">
        <f t="shared" si="23"/>
        <v>0</v>
      </c>
      <c r="BG90" s="14">
        <f t="shared" si="23"/>
        <v>2800000</v>
      </c>
      <c r="BH90" s="14">
        <f t="shared" si="44"/>
        <v>4400000</v>
      </c>
      <c r="BI90" s="14">
        <f t="shared" si="44"/>
        <v>6800000</v>
      </c>
      <c r="BJ90" s="14">
        <f t="shared" si="44"/>
        <v>10800000</v>
      </c>
      <c r="BK90" s="14">
        <f t="shared" si="44"/>
        <v>12400000</v>
      </c>
      <c r="BL90" s="14">
        <f t="shared" si="44"/>
        <v>14800000</v>
      </c>
      <c r="BM90" s="14">
        <f t="shared" si="44"/>
        <v>18800000</v>
      </c>
      <c r="BN90" s="14">
        <f t="shared" si="36"/>
        <v>70800000</v>
      </c>
    </row>
    <row r="91" spans="1:66" ht="19.95" customHeight="1" x14ac:dyDescent="0.3">
      <c r="A91" s="84">
        <v>17</v>
      </c>
      <c r="B91" s="85" t="s">
        <v>941</v>
      </c>
      <c r="C91" s="95" t="s">
        <v>311</v>
      </c>
      <c r="D91" s="85" t="s">
        <v>312</v>
      </c>
      <c r="E91" s="85"/>
      <c r="F91" s="86" t="s">
        <v>25</v>
      </c>
      <c r="G91" s="85" t="s">
        <v>88</v>
      </c>
      <c r="H91" s="85" t="s">
        <v>26</v>
      </c>
      <c r="I91" s="87">
        <v>100</v>
      </c>
      <c r="J91" s="88">
        <v>202505</v>
      </c>
      <c r="K91" s="89">
        <v>200000</v>
      </c>
      <c r="L91" s="90">
        <f t="shared" si="45"/>
        <v>20000000</v>
      </c>
      <c r="M91" s="101" t="s">
        <v>303</v>
      </c>
      <c r="N91" s="101" t="s">
        <v>304</v>
      </c>
      <c r="O91" s="91" t="s">
        <v>29</v>
      </c>
      <c r="P91" s="101"/>
      <c r="Q91" s="86" t="s">
        <v>54</v>
      </c>
      <c r="R91" s="95" t="s">
        <v>33</v>
      </c>
      <c r="S91" s="95" t="s">
        <v>33</v>
      </c>
      <c r="T91" s="95" t="s">
        <v>33</v>
      </c>
      <c r="U91" s="112" t="s">
        <v>41</v>
      </c>
      <c r="V91" s="112" t="s">
        <v>41</v>
      </c>
      <c r="W91" s="112" t="s">
        <v>41</v>
      </c>
      <c r="X91" s="112" t="s">
        <v>41</v>
      </c>
      <c r="Y91" s="112" t="s">
        <v>41</v>
      </c>
      <c r="Z91" s="97"/>
      <c r="AA91" s="97"/>
      <c r="AB91" s="97"/>
      <c r="AC91" s="103" t="s">
        <v>33</v>
      </c>
      <c r="AD91" s="103" t="s">
        <v>33</v>
      </c>
      <c r="AE91" s="103" t="s">
        <v>33</v>
      </c>
      <c r="AF91" s="33" t="s">
        <v>41</v>
      </c>
      <c r="AG91" s="97"/>
      <c r="AH91" s="14">
        <f>0%</f>
        <v>0</v>
      </c>
      <c r="AI91" s="14">
        <f t="shared" si="37"/>
        <v>20</v>
      </c>
      <c r="AJ91" s="14">
        <f t="shared" si="38"/>
        <v>40</v>
      </c>
      <c r="AK91" s="14">
        <f t="shared" si="39"/>
        <v>40</v>
      </c>
      <c r="AL91" s="14">
        <v>0</v>
      </c>
      <c r="AM91" s="14">
        <v>0</v>
      </c>
      <c r="AN91" s="14">
        <f t="shared" si="40"/>
        <v>0</v>
      </c>
      <c r="AO91" s="14">
        <f t="shared" si="40"/>
        <v>0</v>
      </c>
      <c r="AP91" s="14">
        <f t="shared" si="41"/>
        <v>0</v>
      </c>
      <c r="AQ91" s="14">
        <f t="shared" si="25"/>
        <v>14</v>
      </c>
      <c r="AR91" s="14">
        <f t="shared" si="26"/>
        <v>8</v>
      </c>
      <c r="AS91" s="14">
        <f t="shared" si="27"/>
        <v>12</v>
      </c>
      <c r="AT91" s="14">
        <f t="shared" si="28"/>
        <v>20</v>
      </c>
      <c r="AU91" s="14">
        <f t="shared" si="29"/>
        <v>8</v>
      </c>
      <c r="AV91" s="14">
        <f t="shared" si="30"/>
        <v>12</v>
      </c>
      <c r="AW91" s="14">
        <f t="shared" si="31"/>
        <v>20</v>
      </c>
      <c r="AX91" s="14">
        <f t="shared" si="32"/>
        <v>0</v>
      </c>
      <c r="AY91" s="14">
        <f t="shared" si="33"/>
        <v>2800000</v>
      </c>
      <c r="AZ91" s="14">
        <f t="shared" si="34"/>
        <v>22000000</v>
      </c>
      <c r="BA91" s="14">
        <f t="shared" si="35"/>
        <v>46000000</v>
      </c>
      <c r="BB91" s="14">
        <f t="shared" si="42"/>
        <v>0</v>
      </c>
      <c r="BC91" s="14">
        <f t="shared" si="23"/>
        <v>0</v>
      </c>
      <c r="BD91" s="14">
        <f t="shared" si="23"/>
        <v>0</v>
      </c>
      <c r="BE91" s="14">
        <f t="shared" si="23"/>
        <v>0</v>
      </c>
      <c r="BF91" s="14">
        <f t="shared" si="23"/>
        <v>0</v>
      </c>
      <c r="BG91" s="14">
        <f t="shared" si="23"/>
        <v>2800000</v>
      </c>
      <c r="BH91" s="14">
        <f t="shared" si="44"/>
        <v>4400000</v>
      </c>
      <c r="BI91" s="14">
        <f t="shared" si="44"/>
        <v>6800000</v>
      </c>
      <c r="BJ91" s="14">
        <f t="shared" si="44"/>
        <v>10800000</v>
      </c>
      <c r="BK91" s="14">
        <f t="shared" si="44"/>
        <v>12400000</v>
      </c>
      <c r="BL91" s="14">
        <f t="shared" si="44"/>
        <v>14800000</v>
      </c>
      <c r="BM91" s="14">
        <f t="shared" si="44"/>
        <v>18800000</v>
      </c>
      <c r="BN91" s="14">
        <f t="shared" si="36"/>
        <v>70800000</v>
      </c>
    </row>
    <row r="92" spans="1:66" ht="19.95" customHeight="1" x14ac:dyDescent="0.3">
      <c r="A92" s="84">
        <v>18</v>
      </c>
      <c r="B92" s="85" t="s">
        <v>941</v>
      </c>
      <c r="C92" s="85" t="s">
        <v>313</v>
      </c>
      <c r="D92" s="95" t="s">
        <v>314</v>
      </c>
      <c r="E92" s="85"/>
      <c r="F92" s="86" t="s">
        <v>25</v>
      </c>
      <c r="G92" s="85" t="s">
        <v>88</v>
      </c>
      <c r="H92" s="85" t="s">
        <v>26</v>
      </c>
      <c r="I92" s="87">
        <v>100</v>
      </c>
      <c r="J92" s="88">
        <v>202505</v>
      </c>
      <c r="K92" s="89">
        <v>200000</v>
      </c>
      <c r="L92" s="90">
        <f t="shared" si="45"/>
        <v>20000000</v>
      </c>
      <c r="M92" s="101" t="s">
        <v>315</v>
      </c>
      <c r="N92" s="101" t="s">
        <v>316</v>
      </c>
      <c r="O92" s="91" t="s">
        <v>40</v>
      </c>
      <c r="P92" s="101"/>
      <c r="Q92" s="86" t="s">
        <v>113</v>
      </c>
      <c r="R92" s="95" t="s">
        <v>33</v>
      </c>
      <c r="S92" s="95" t="s">
        <v>33</v>
      </c>
      <c r="T92" s="95" t="s">
        <v>33</v>
      </c>
      <c r="U92" s="112" t="s">
        <v>41</v>
      </c>
      <c r="V92" s="112" t="s">
        <v>41</v>
      </c>
      <c r="W92" s="112" t="s">
        <v>41</v>
      </c>
      <c r="X92" s="112" t="s">
        <v>41</v>
      </c>
      <c r="Y92" s="112" t="s">
        <v>41</v>
      </c>
      <c r="Z92" s="97"/>
      <c r="AA92" s="97"/>
      <c r="AB92" s="97"/>
      <c r="AC92" s="103" t="s">
        <v>75</v>
      </c>
      <c r="AD92" s="103" t="s">
        <v>75</v>
      </c>
      <c r="AE92" s="103" t="s">
        <v>75</v>
      </c>
      <c r="AF92" s="103" t="s">
        <v>75</v>
      </c>
      <c r="AG92" s="97"/>
      <c r="AH92" s="14">
        <f>0%</f>
        <v>0</v>
      </c>
      <c r="AI92" s="14">
        <f t="shared" si="37"/>
        <v>20</v>
      </c>
      <c r="AJ92" s="14">
        <f t="shared" si="38"/>
        <v>40</v>
      </c>
      <c r="AK92" s="14">
        <f t="shared" si="39"/>
        <v>40</v>
      </c>
      <c r="AL92" s="14">
        <v>0</v>
      </c>
      <c r="AM92" s="14">
        <v>0</v>
      </c>
      <c r="AN92" s="14">
        <f t="shared" si="40"/>
        <v>0</v>
      </c>
      <c r="AO92" s="14">
        <f t="shared" si="40"/>
        <v>0</v>
      </c>
      <c r="AP92" s="14">
        <f t="shared" si="41"/>
        <v>0</v>
      </c>
      <c r="AQ92" s="14">
        <f t="shared" si="25"/>
        <v>14</v>
      </c>
      <c r="AR92" s="14">
        <f t="shared" si="26"/>
        <v>8</v>
      </c>
      <c r="AS92" s="14">
        <f t="shared" si="27"/>
        <v>12</v>
      </c>
      <c r="AT92" s="14">
        <f t="shared" si="28"/>
        <v>20</v>
      </c>
      <c r="AU92" s="14">
        <f t="shared" si="29"/>
        <v>8</v>
      </c>
      <c r="AV92" s="14">
        <f t="shared" si="30"/>
        <v>12</v>
      </c>
      <c r="AW92" s="14">
        <f t="shared" si="31"/>
        <v>20</v>
      </c>
      <c r="AX92" s="14">
        <f t="shared" si="32"/>
        <v>0</v>
      </c>
      <c r="AY92" s="14">
        <f t="shared" si="33"/>
        <v>2800000</v>
      </c>
      <c r="AZ92" s="14">
        <f t="shared" si="34"/>
        <v>22000000</v>
      </c>
      <c r="BA92" s="14">
        <f t="shared" si="35"/>
        <v>46000000</v>
      </c>
      <c r="BB92" s="14">
        <f t="shared" si="42"/>
        <v>0</v>
      </c>
      <c r="BC92" s="14">
        <f t="shared" si="23"/>
        <v>0</v>
      </c>
      <c r="BD92" s="14">
        <f t="shared" si="23"/>
        <v>0</v>
      </c>
      <c r="BE92" s="14">
        <f t="shared" si="23"/>
        <v>0</v>
      </c>
      <c r="BF92" s="14">
        <f t="shared" si="23"/>
        <v>0</v>
      </c>
      <c r="BG92" s="14">
        <f t="shared" si="23"/>
        <v>2800000</v>
      </c>
      <c r="BH92" s="14">
        <f t="shared" si="44"/>
        <v>4400000</v>
      </c>
      <c r="BI92" s="14">
        <f t="shared" si="44"/>
        <v>6800000</v>
      </c>
      <c r="BJ92" s="14">
        <f t="shared" si="44"/>
        <v>10800000</v>
      </c>
      <c r="BK92" s="14">
        <f t="shared" si="44"/>
        <v>12400000</v>
      </c>
      <c r="BL92" s="14">
        <f t="shared" si="44"/>
        <v>14800000</v>
      </c>
      <c r="BM92" s="14">
        <f t="shared" si="44"/>
        <v>18800000</v>
      </c>
      <c r="BN92" s="14">
        <f t="shared" si="36"/>
        <v>70800000</v>
      </c>
    </row>
    <row r="93" spans="1:66" ht="19.95" customHeight="1" x14ac:dyDescent="0.3">
      <c r="A93" s="84">
        <v>19</v>
      </c>
      <c r="B93" s="85" t="s">
        <v>941</v>
      </c>
      <c r="C93" s="95" t="s">
        <v>317</v>
      </c>
      <c r="D93" s="85" t="s">
        <v>318</v>
      </c>
      <c r="E93" s="85"/>
      <c r="F93" s="86" t="s">
        <v>25</v>
      </c>
      <c r="G93" s="85" t="s">
        <v>88</v>
      </c>
      <c r="H93" s="85" t="s">
        <v>26</v>
      </c>
      <c r="I93" s="87">
        <v>0</v>
      </c>
      <c r="J93" s="88">
        <v>202505</v>
      </c>
      <c r="K93" s="89">
        <v>200000</v>
      </c>
      <c r="L93" s="90">
        <f t="shared" si="45"/>
        <v>0</v>
      </c>
      <c r="M93" s="101" t="s">
        <v>303</v>
      </c>
      <c r="N93" s="101" t="s">
        <v>304</v>
      </c>
      <c r="O93" s="91" t="s">
        <v>40</v>
      </c>
      <c r="P93" s="101"/>
      <c r="Q93" s="113" t="s">
        <v>295</v>
      </c>
      <c r="R93" s="95" t="s">
        <v>33</v>
      </c>
      <c r="S93" s="95" t="s">
        <v>33</v>
      </c>
      <c r="T93" s="95" t="s">
        <v>33</v>
      </c>
      <c r="U93" s="96" t="s">
        <v>296</v>
      </c>
      <c r="V93" s="96" t="s">
        <v>296</v>
      </c>
      <c r="W93" s="96" t="s">
        <v>296</v>
      </c>
      <c r="X93" s="96" t="s">
        <v>296</v>
      </c>
      <c r="Y93" s="96" t="s">
        <v>296</v>
      </c>
      <c r="Z93" s="97"/>
      <c r="AA93" s="97"/>
      <c r="AB93" s="97"/>
      <c r="AC93" s="103" t="s">
        <v>296</v>
      </c>
      <c r="AD93" s="103" t="s">
        <v>296</v>
      </c>
      <c r="AE93" s="103" t="s">
        <v>296</v>
      </c>
      <c r="AF93" s="113" t="s">
        <v>296</v>
      </c>
      <c r="AG93" s="97"/>
      <c r="AH93" s="14">
        <f>0%</f>
        <v>0</v>
      </c>
      <c r="AI93" s="14">
        <f t="shared" si="37"/>
        <v>0</v>
      </c>
      <c r="AJ93" s="14">
        <f t="shared" si="38"/>
        <v>0</v>
      </c>
      <c r="AK93" s="14">
        <f t="shared" si="39"/>
        <v>0</v>
      </c>
      <c r="AL93" s="14">
        <v>0</v>
      </c>
      <c r="AM93" s="14">
        <v>0</v>
      </c>
      <c r="AN93" s="14">
        <f t="shared" si="40"/>
        <v>0</v>
      </c>
      <c r="AO93" s="14">
        <f t="shared" si="40"/>
        <v>0</v>
      </c>
      <c r="AP93" s="14">
        <f t="shared" si="41"/>
        <v>0</v>
      </c>
      <c r="AQ93" s="14">
        <f t="shared" si="25"/>
        <v>0</v>
      </c>
      <c r="AR93" s="14">
        <f t="shared" si="26"/>
        <v>0</v>
      </c>
      <c r="AS93" s="14">
        <f t="shared" si="27"/>
        <v>0</v>
      </c>
      <c r="AT93" s="14">
        <f t="shared" si="28"/>
        <v>0</v>
      </c>
      <c r="AU93" s="14">
        <f t="shared" si="29"/>
        <v>0</v>
      </c>
      <c r="AV93" s="14">
        <f t="shared" si="30"/>
        <v>0</v>
      </c>
      <c r="AW93" s="14">
        <f t="shared" si="31"/>
        <v>0</v>
      </c>
      <c r="AX93" s="14">
        <f t="shared" si="32"/>
        <v>0</v>
      </c>
      <c r="AY93" s="14">
        <f t="shared" si="33"/>
        <v>0</v>
      </c>
      <c r="AZ93" s="14">
        <f t="shared" si="34"/>
        <v>0</v>
      </c>
      <c r="BA93" s="14">
        <f t="shared" si="35"/>
        <v>0</v>
      </c>
      <c r="BB93" s="14">
        <f t="shared" si="42"/>
        <v>0</v>
      </c>
      <c r="BC93" s="14">
        <f t="shared" si="23"/>
        <v>0</v>
      </c>
      <c r="BD93" s="14">
        <f t="shared" si="23"/>
        <v>0</v>
      </c>
      <c r="BE93" s="14">
        <f t="shared" si="23"/>
        <v>0</v>
      </c>
      <c r="BF93" s="14">
        <f t="shared" si="23"/>
        <v>0</v>
      </c>
      <c r="BG93" s="14">
        <f t="shared" si="23"/>
        <v>0</v>
      </c>
      <c r="BH93" s="14">
        <f t="shared" si="44"/>
        <v>0</v>
      </c>
      <c r="BI93" s="14">
        <f t="shared" si="44"/>
        <v>0</v>
      </c>
      <c r="BJ93" s="14">
        <f t="shared" si="44"/>
        <v>0</v>
      </c>
      <c r="BK93" s="14">
        <f t="shared" si="44"/>
        <v>0</v>
      </c>
      <c r="BL93" s="14">
        <f t="shared" si="44"/>
        <v>0</v>
      </c>
      <c r="BM93" s="14">
        <f t="shared" si="44"/>
        <v>0</v>
      </c>
      <c r="BN93" s="14">
        <f t="shared" si="36"/>
        <v>0</v>
      </c>
    </row>
    <row r="94" spans="1:66" ht="19.95" customHeight="1" x14ac:dyDescent="0.3">
      <c r="A94" s="84">
        <v>20</v>
      </c>
      <c r="B94" s="85" t="s">
        <v>941</v>
      </c>
      <c r="C94" s="85" t="s">
        <v>319</v>
      </c>
      <c r="D94" s="85" t="s">
        <v>320</v>
      </c>
      <c r="E94" s="85" t="s">
        <v>321</v>
      </c>
      <c r="F94" s="86" t="s">
        <v>25</v>
      </c>
      <c r="G94" s="85" t="s">
        <v>24</v>
      </c>
      <c r="H94" s="85" t="s">
        <v>26</v>
      </c>
      <c r="I94" s="87">
        <v>1000</v>
      </c>
      <c r="J94" s="88">
        <v>202505</v>
      </c>
      <c r="K94" s="89">
        <v>200000</v>
      </c>
      <c r="L94" s="90">
        <f t="shared" si="45"/>
        <v>200000000</v>
      </c>
      <c r="M94" s="101" t="s">
        <v>279</v>
      </c>
      <c r="N94" s="101" t="s">
        <v>279</v>
      </c>
      <c r="O94" s="91" t="s">
        <v>29</v>
      </c>
      <c r="P94" s="102"/>
      <c r="Q94" s="93" t="s">
        <v>46</v>
      </c>
      <c r="R94" s="94" t="s">
        <v>47</v>
      </c>
      <c r="S94" s="95" t="s">
        <v>47</v>
      </c>
      <c r="T94" s="95" t="s">
        <v>47</v>
      </c>
      <c r="U94" s="96" t="s">
        <v>155</v>
      </c>
      <c r="V94" s="96" t="s">
        <v>155</v>
      </c>
      <c r="W94" s="96" t="s">
        <v>155</v>
      </c>
      <c r="X94" s="96" t="s">
        <v>49</v>
      </c>
      <c r="Y94" s="96" t="s">
        <v>49</v>
      </c>
      <c r="Z94" s="97"/>
      <c r="AA94" s="97"/>
      <c r="AB94" s="97"/>
      <c r="AC94" s="103" t="s">
        <v>155</v>
      </c>
      <c r="AD94" s="103" t="s">
        <v>172</v>
      </c>
      <c r="AE94" s="104" t="s">
        <v>172</v>
      </c>
      <c r="AF94" s="100" t="s">
        <v>172</v>
      </c>
      <c r="AG94" s="111"/>
      <c r="AH94" s="14">
        <f>0%</f>
        <v>0</v>
      </c>
      <c r="AI94" s="14">
        <f t="shared" si="37"/>
        <v>200</v>
      </c>
      <c r="AJ94" s="14">
        <f t="shared" si="38"/>
        <v>400</v>
      </c>
      <c r="AK94" s="14">
        <f t="shared" si="39"/>
        <v>400</v>
      </c>
      <c r="AL94" s="14">
        <v>0</v>
      </c>
      <c r="AM94" s="14">
        <v>0</v>
      </c>
      <c r="AN94" s="14">
        <f t="shared" si="40"/>
        <v>0</v>
      </c>
      <c r="AO94" s="14">
        <f t="shared" si="40"/>
        <v>0</v>
      </c>
      <c r="AP94" s="14">
        <f t="shared" si="41"/>
        <v>0</v>
      </c>
      <c r="AQ94" s="14">
        <f t="shared" si="25"/>
        <v>140</v>
      </c>
      <c r="AR94" s="14">
        <f t="shared" si="26"/>
        <v>80</v>
      </c>
      <c r="AS94" s="14">
        <f t="shared" si="27"/>
        <v>120</v>
      </c>
      <c r="AT94" s="14">
        <f t="shared" si="28"/>
        <v>200</v>
      </c>
      <c r="AU94" s="14">
        <f t="shared" si="29"/>
        <v>80</v>
      </c>
      <c r="AV94" s="14">
        <f t="shared" si="30"/>
        <v>120</v>
      </c>
      <c r="AW94" s="14">
        <f t="shared" si="31"/>
        <v>200</v>
      </c>
      <c r="AX94" s="14">
        <f t="shared" si="32"/>
        <v>0</v>
      </c>
      <c r="AY94" s="14">
        <f t="shared" si="33"/>
        <v>28000000</v>
      </c>
      <c r="AZ94" s="14">
        <f t="shared" si="34"/>
        <v>220000000</v>
      </c>
      <c r="BA94" s="14">
        <f t="shared" si="35"/>
        <v>460000000</v>
      </c>
      <c r="BB94" s="14">
        <f t="shared" si="42"/>
        <v>0</v>
      </c>
      <c r="BC94" s="14">
        <f t="shared" si="23"/>
        <v>0</v>
      </c>
      <c r="BD94" s="14">
        <f t="shared" si="23"/>
        <v>0</v>
      </c>
      <c r="BE94" s="14">
        <f t="shared" si="23"/>
        <v>0</v>
      </c>
      <c r="BF94" s="14">
        <f t="shared" si="23"/>
        <v>0</v>
      </c>
      <c r="BG94" s="14">
        <f t="shared" si="23"/>
        <v>28000000</v>
      </c>
      <c r="BH94" s="14">
        <f t="shared" si="44"/>
        <v>44000000</v>
      </c>
      <c r="BI94" s="14">
        <f t="shared" si="44"/>
        <v>68000000</v>
      </c>
      <c r="BJ94" s="14">
        <f t="shared" si="44"/>
        <v>108000000</v>
      </c>
      <c r="BK94" s="14">
        <f t="shared" si="44"/>
        <v>124000000</v>
      </c>
      <c r="BL94" s="14">
        <f t="shared" si="44"/>
        <v>148000000</v>
      </c>
      <c r="BM94" s="14">
        <f t="shared" si="44"/>
        <v>188000000</v>
      </c>
      <c r="BN94" s="14">
        <f t="shared" si="36"/>
        <v>708000000</v>
      </c>
    </row>
    <row r="95" spans="1:66" ht="19.95" customHeight="1" x14ac:dyDescent="0.3">
      <c r="A95" s="84">
        <v>21</v>
      </c>
      <c r="B95" s="85" t="s">
        <v>941</v>
      </c>
      <c r="C95" s="85" t="s">
        <v>322</v>
      </c>
      <c r="D95" s="85" t="s">
        <v>323</v>
      </c>
      <c r="E95" s="85"/>
      <c r="F95" s="86" t="s">
        <v>25</v>
      </c>
      <c r="G95" s="85" t="s">
        <v>88</v>
      </c>
      <c r="H95" s="85" t="s">
        <v>26</v>
      </c>
      <c r="I95" s="87">
        <v>100</v>
      </c>
      <c r="J95" s="88">
        <v>202505</v>
      </c>
      <c r="K95" s="89">
        <v>200000</v>
      </c>
      <c r="L95" s="90">
        <f t="shared" si="45"/>
        <v>20000000</v>
      </c>
      <c r="M95" s="101" t="s">
        <v>324</v>
      </c>
      <c r="N95" s="101" t="s">
        <v>279</v>
      </c>
      <c r="O95" s="91" t="s">
        <v>40</v>
      </c>
      <c r="P95" s="101"/>
      <c r="Q95" s="105" t="s">
        <v>54</v>
      </c>
      <c r="R95" s="95" t="s">
        <v>33</v>
      </c>
      <c r="S95" s="95" t="s">
        <v>33</v>
      </c>
      <c r="T95" s="95" t="s">
        <v>33</v>
      </c>
      <c r="U95" s="112" t="s">
        <v>41</v>
      </c>
      <c r="V95" s="112" t="s">
        <v>41</v>
      </c>
      <c r="W95" s="112" t="s">
        <v>41</v>
      </c>
      <c r="X95" s="112" t="s">
        <v>41</v>
      </c>
      <c r="Y95" s="112" t="s">
        <v>41</v>
      </c>
      <c r="Z95" s="97"/>
      <c r="AA95" s="97"/>
      <c r="AB95" s="97"/>
      <c r="AC95" s="103" t="s">
        <v>33</v>
      </c>
      <c r="AD95" s="103" t="s">
        <v>33</v>
      </c>
      <c r="AE95" s="103" t="s">
        <v>33</v>
      </c>
      <c r="AF95" s="74" t="s">
        <v>41</v>
      </c>
      <c r="AG95" s="97"/>
      <c r="AH95" s="14">
        <f>0%</f>
        <v>0</v>
      </c>
      <c r="AI95" s="14">
        <f t="shared" si="37"/>
        <v>20</v>
      </c>
      <c r="AJ95" s="14">
        <f t="shared" si="38"/>
        <v>40</v>
      </c>
      <c r="AK95" s="14">
        <f t="shared" si="39"/>
        <v>40</v>
      </c>
      <c r="AL95" s="14">
        <v>0</v>
      </c>
      <c r="AM95" s="14">
        <v>0</v>
      </c>
      <c r="AN95" s="14">
        <f t="shared" si="40"/>
        <v>0</v>
      </c>
      <c r="AO95" s="14">
        <f t="shared" si="40"/>
        <v>0</v>
      </c>
      <c r="AP95" s="14">
        <f t="shared" si="41"/>
        <v>0</v>
      </c>
      <c r="AQ95" s="14">
        <f t="shared" si="25"/>
        <v>14</v>
      </c>
      <c r="AR95" s="14">
        <f t="shared" si="26"/>
        <v>8</v>
      </c>
      <c r="AS95" s="14">
        <f t="shared" si="27"/>
        <v>12</v>
      </c>
      <c r="AT95" s="14">
        <f t="shared" si="28"/>
        <v>20</v>
      </c>
      <c r="AU95" s="14">
        <f t="shared" si="29"/>
        <v>8</v>
      </c>
      <c r="AV95" s="14">
        <f t="shared" si="30"/>
        <v>12</v>
      </c>
      <c r="AW95" s="14">
        <f t="shared" si="31"/>
        <v>20</v>
      </c>
      <c r="AX95" s="14">
        <f t="shared" si="32"/>
        <v>0</v>
      </c>
      <c r="AY95" s="14">
        <f t="shared" si="33"/>
        <v>2800000</v>
      </c>
      <c r="AZ95" s="14">
        <f t="shared" si="34"/>
        <v>22000000</v>
      </c>
      <c r="BA95" s="14">
        <f t="shared" si="35"/>
        <v>46000000</v>
      </c>
      <c r="BB95" s="14">
        <f t="shared" si="42"/>
        <v>0</v>
      </c>
      <c r="BC95" s="14">
        <f t="shared" si="23"/>
        <v>0</v>
      </c>
      <c r="BD95" s="14">
        <f t="shared" si="23"/>
        <v>0</v>
      </c>
      <c r="BE95" s="14">
        <f t="shared" si="23"/>
        <v>0</v>
      </c>
      <c r="BF95" s="14">
        <f t="shared" si="23"/>
        <v>0</v>
      </c>
      <c r="BG95" s="14">
        <f t="shared" si="23"/>
        <v>2800000</v>
      </c>
      <c r="BH95" s="14">
        <f t="shared" si="44"/>
        <v>4400000</v>
      </c>
      <c r="BI95" s="14">
        <f t="shared" si="44"/>
        <v>6800000</v>
      </c>
      <c r="BJ95" s="14">
        <f t="shared" si="44"/>
        <v>10800000</v>
      </c>
      <c r="BK95" s="14">
        <f t="shared" si="44"/>
        <v>12400000</v>
      </c>
      <c r="BL95" s="14">
        <f t="shared" si="44"/>
        <v>14800000</v>
      </c>
      <c r="BM95" s="14">
        <f t="shared" si="44"/>
        <v>18800000</v>
      </c>
      <c r="BN95" s="14">
        <f t="shared" si="36"/>
        <v>70800000</v>
      </c>
    </row>
    <row r="96" spans="1:66" ht="19.95" customHeight="1" x14ac:dyDescent="0.3">
      <c r="A96" s="84">
        <v>22</v>
      </c>
      <c r="B96" s="85" t="s">
        <v>941</v>
      </c>
      <c r="C96" s="85" t="s">
        <v>325</v>
      </c>
      <c r="D96" s="85" t="s">
        <v>326</v>
      </c>
      <c r="E96" s="85"/>
      <c r="F96" s="86" t="s">
        <v>25</v>
      </c>
      <c r="G96" s="85" t="s">
        <v>88</v>
      </c>
      <c r="H96" s="85" t="s">
        <v>26</v>
      </c>
      <c r="I96" s="87">
        <v>100</v>
      </c>
      <c r="J96" s="88">
        <v>202505</v>
      </c>
      <c r="K96" s="89">
        <v>200000</v>
      </c>
      <c r="L96" s="90">
        <f t="shared" si="45"/>
        <v>20000000</v>
      </c>
      <c r="M96" s="101" t="s">
        <v>303</v>
      </c>
      <c r="N96" s="101" t="s">
        <v>304</v>
      </c>
      <c r="O96" s="91" t="s">
        <v>29</v>
      </c>
      <c r="P96" s="101"/>
      <c r="Q96" s="86" t="s">
        <v>31</v>
      </c>
      <c r="R96" s="95" t="s">
        <v>33</v>
      </c>
      <c r="S96" s="95" t="s">
        <v>33</v>
      </c>
      <c r="T96" s="95" t="s">
        <v>33</v>
      </c>
      <c r="U96" s="96" t="s">
        <v>34</v>
      </c>
      <c r="V96" s="96" t="s">
        <v>34</v>
      </c>
      <c r="W96" s="96" t="s">
        <v>34</v>
      </c>
      <c r="X96" s="96" t="s">
        <v>34</v>
      </c>
      <c r="Y96" s="96" t="s">
        <v>34</v>
      </c>
      <c r="Z96" s="97"/>
      <c r="AA96" s="97"/>
      <c r="AB96" s="97"/>
      <c r="AC96" s="103" t="s">
        <v>34</v>
      </c>
      <c r="AD96" s="103" t="s">
        <v>34</v>
      </c>
      <c r="AE96" s="103" t="s">
        <v>34</v>
      </c>
      <c r="AF96" s="103" t="s">
        <v>34</v>
      </c>
      <c r="AG96" s="111"/>
      <c r="AH96" s="14">
        <f>0%</f>
        <v>0</v>
      </c>
      <c r="AI96" s="14">
        <f t="shared" si="37"/>
        <v>20</v>
      </c>
      <c r="AJ96" s="14">
        <f t="shared" si="38"/>
        <v>40</v>
      </c>
      <c r="AK96" s="14">
        <f t="shared" si="39"/>
        <v>40</v>
      </c>
      <c r="AL96" s="14">
        <v>0</v>
      </c>
      <c r="AM96" s="14">
        <v>0</v>
      </c>
      <c r="AN96" s="14">
        <f t="shared" si="40"/>
        <v>0</v>
      </c>
      <c r="AO96" s="14">
        <f t="shared" si="40"/>
        <v>0</v>
      </c>
      <c r="AP96" s="14">
        <f t="shared" si="41"/>
        <v>0</v>
      </c>
      <c r="AQ96" s="14">
        <f t="shared" si="25"/>
        <v>14</v>
      </c>
      <c r="AR96" s="14">
        <f t="shared" si="26"/>
        <v>8</v>
      </c>
      <c r="AS96" s="14">
        <f t="shared" si="27"/>
        <v>12</v>
      </c>
      <c r="AT96" s="14">
        <f t="shared" si="28"/>
        <v>20</v>
      </c>
      <c r="AU96" s="14">
        <f t="shared" si="29"/>
        <v>8</v>
      </c>
      <c r="AV96" s="14">
        <f t="shared" si="30"/>
        <v>12</v>
      </c>
      <c r="AW96" s="14">
        <f t="shared" si="31"/>
        <v>20</v>
      </c>
      <c r="AX96" s="14">
        <f t="shared" si="32"/>
        <v>0</v>
      </c>
      <c r="AY96" s="14">
        <f t="shared" si="33"/>
        <v>2800000</v>
      </c>
      <c r="AZ96" s="14">
        <f t="shared" si="34"/>
        <v>22000000</v>
      </c>
      <c r="BA96" s="14">
        <f t="shared" si="35"/>
        <v>46000000</v>
      </c>
      <c r="BB96" s="14">
        <f t="shared" si="42"/>
        <v>0</v>
      </c>
      <c r="BC96" s="14">
        <f t="shared" si="23"/>
        <v>0</v>
      </c>
      <c r="BD96" s="14">
        <f t="shared" si="23"/>
        <v>0</v>
      </c>
      <c r="BE96" s="14">
        <f t="shared" si="23"/>
        <v>0</v>
      </c>
      <c r="BF96" s="14">
        <f t="shared" si="23"/>
        <v>0</v>
      </c>
      <c r="BG96" s="14">
        <f t="shared" si="23"/>
        <v>2800000</v>
      </c>
      <c r="BH96" s="14">
        <f t="shared" si="44"/>
        <v>4400000</v>
      </c>
      <c r="BI96" s="14">
        <f t="shared" si="44"/>
        <v>6800000</v>
      </c>
      <c r="BJ96" s="14">
        <f t="shared" si="44"/>
        <v>10800000</v>
      </c>
      <c r="BK96" s="14">
        <f t="shared" si="44"/>
        <v>12400000</v>
      </c>
      <c r="BL96" s="14">
        <f t="shared" si="44"/>
        <v>14800000</v>
      </c>
      <c r="BM96" s="14">
        <f t="shared" si="44"/>
        <v>18800000</v>
      </c>
      <c r="BN96" s="14">
        <f t="shared" si="36"/>
        <v>70800000</v>
      </c>
    </row>
    <row r="97" spans="1:66" ht="19.95" customHeight="1" x14ac:dyDescent="0.3">
      <c r="A97" s="84">
        <v>23</v>
      </c>
      <c r="B97" s="85" t="s">
        <v>941</v>
      </c>
      <c r="C97" s="85" t="s">
        <v>327</v>
      </c>
      <c r="D97" s="85" t="s">
        <v>328</v>
      </c>
      <c r="E97" s="85" t="s">
        <v>329</v>
      </c>
      <c r="F97" s="85" t="s">
        <v>38</v>
      </c>
      <c r="G97" s="85" t="s">
        <v>37</v>
      </c>
      <c r="H97" s="85" t="s">
        <v>39</v>
      </c>
      <c r="I97" s="107">
        <v>800</v>
      </c>
      <c r="J97" s="88">
        <v>202505</v>
      </c>
      <c r="K97" s="89">
        <v>20000</v>
      </c>
      <c r="L97" s="90">
        <f t="shared" si="45"/>
        <v>16000000</v>
      </c>
      <c r="M97" s="101" t="s">
        <v>303</v>
      </c>
      <c r="N97" s="101" t="s">
        <v>304</v>
      </c>
      <c r="O97" s="91" t="s">
        <v>40</v>
      </c>
      <c r="P97" s="101"/>
      <c r="Q97" s="86" t="s">
        <v>31</v>
      </c>
      <c r="R97" s="95" t="s">
        <v>34</v>
      </c>
      <c r="S97" s="114" t="s">
        <v>330</v>
      </c>
      <c r="T97" s="95" t="s">
        <v>82</v>
      </c>
      <c r="U97" s="96" t="s">
        <v>34</v>
      </c>
      <c r="V97" s="96" t="s">
        <v>34</v>
      </c>
      <c r="W97" s="96" t="s">
        <v>82</v>
      </c>
      <c r="X97" s="96" t="s">
        <v>34</v>
      </c>
      <c r="Y97" s="96" t="s">
        <v>34</v>
      </c>
      <c r="Z97" s="97"/>
      <c r="AA97" s="97"/>
      <c r="AB97" s="97"/>
      <c r="AC97" s="103" t="s">
        <v>34</v>
      </c>
      <c r="AD97" s="103" t="s">
        <v>34</v>
      </c>
      <c r="AE97" s="103" t="s">
        <v>34</v>
      </c>
      <c r="AF97" s="103" t="s">
        <v>34</v>
      </c>
      <c r="AG97" s="111"/>
      <c r="AH97" s="14">
        <f>0%</f>
        <v>0</v>
      </c>
      <c r="AI97" s="14">
        <f t="shared" si="37"/>
        <v>160</v>
      </c>
      <c r="AJ97" s="14">
        <f t="shared" si="38"/>
        <v>320</v>
      </c>
      <c r="AK97" s="14">
        <f t="shared" si="39"/>
        <v>320</v>
      </c>
      <c r="AL97" s="14">
        <v>0</v>
      </c>
      <c r="AM97" s="14">
        <v>0</v>
      </c>
      <c r="AN97" s="14">
        <f t="shared" si="40"/>
        <v>0</v>
      </c>
      <c r="AO97" s="14">
        <f t="shared" si="40"/>
        <v>0</v>
      </c>
      <c r="AP97" s="14">
        <f t="shared" si="41"/>
        <v>0</v>
      </c>
      <c r="AQ97" s="14">
        <f t="shared" si="25"/>
        <v>112</v>
      </c>
      <c r="AR97" s="14">
        <f t="shared" si="26"/>
        <v>64</v>
      </c>
      <c r="AS97" s="14">
        <f t="shared" si="27"/>
        <v>96</v>
      </c>
      <c r="AT97" s="14">
        <f t="shared" si="28"/>
        <v>160</v>
      </c>
      <c r="AU97" s="14">
        <f t="shared" si="29"/>
        <v>64</v>
      </c>
      <c r="AV97" s="14">
        <f t="shared" si="30"/>
        <v>96</v>
      </c>
      <c r="AW97" s="14">
        <f t="shared" si="31"/>
        <v>160</v>
      </c>
      <c r="AX97" s="14">
        <f t="shared" si="32"/>
        <v>0</v>
      </c>
      <c r="AY97" s="14">
        <f t="shared" si="33"/>
        <v>2240000</v>
      </c>
      <c r="AZ97" s="14">
        <f t="shared" si="34"/>
        <v>17600000</v>
      </c>
      <c r="BA97" s="14">
        <f t="shared" si="35"/>
        <v>36800000</v>
      </c>
      <c r="BB97" s="14">
        <f t="shared" si="42"/>
        <v>0</v>
      </c>
      <c r="BC97" s="14">
        <f t="shared" si="23"/>
        <v>0</v>
      </c>
      <c r="BD97" s="14">
        <f t="shared" si="23"/>
        <v>0</v>
      </c>
      <c r="BE97" s="14">
        <f t="shared" si="23"/>
        <v>0</v>
      </c>
      <c r="BF97" s="14">
        <f t="shared" si="23"/>
        <v>0</v>
      </c>
      <c r="BG97" s="14">
        <f t="shared" si="23"/>
        <v>2240000</v>
      </c>
      <c r="BH97" s="14">
        <f t="shared" si="44"/>
        <v>3520000</v>
      </c>
      <c r="BI97" s="14">
        <f t="shared" si="44"/>
        <v>5440000</v>
      </c>
      <c r="BJ97" s="14">
        <f t="shared" si="44"/>
        <v>8640000</v>
      </c>
      <c r="BK97" s="14">
        <f t="shared" si="44"/>
        <v>9920000</v>
      </c>
      <c r="BL97" s="14">
        <f t="shared" si="44"/>
        <v>11840000</v>
      </c>
      <c r="BM97" s="14">
        <f t="shared" si="44"/>
        <v>15040000</v>
      </c>
      <c r="BN97" s="14">
        <f t="shared" si="36"/>
        <v>56640000</v>
      </c>
    </row>
    <row r="98" spans="1:66" ht="19.95" customHeight="1" x14ac:dyDescent="0.3">
      <c r="A98" s="84">
        <v>24</v>
      </c>
      <c r="B98" s="85" t="s">
        <v>941</v>
      </c>
      <c r="C98" s="95" t="s">
        <v>331</v>
      </c>
      <c r="D98" s="85" t="s">
        <v>332</v>
      </c>
      <c r="E98" s="85"/>
      <c r="F98" s="86" t="s">
        <v>25</v>
      </c>
      <c r="G98" s="85" t="s">
        <v>88</v>
      </c>
      <c r="H98" s="85" t="s">
        <v>26</v>
      </c>
      <c r="I98" s="87">
        <v>100</v>
      </c>
      <c r="J98" s="88">
        <v>202505</v>
      </c>
      <c r="K98" s="89">
        <v>200000</v>
      </c>
      <c r="L98" s="90">
        <f t="shared" si="45"/>
        <v>20000000</v>
      </c>
      <c r="M98" s="101" t="s">
        <v>303</v>
      </c>
      <c r="N98" s="101" t="s">
        <v>333</v>
      </c>
      <c r="O98" s="91" t="s">
        <v>40</v>
      </c>
      <c r="P98" s="101"/>
      <c r="Q98" s="86" t="s">
        <v>54</v>
      </c>
      <c r="R98" s="95" t="s">
        <v>33</v>
      </c>
      <c r="S98" s="95" t="s">
        <v>33</v>
      </c>
      <c r="T98" s="95" t="s">
        <v>33</v>
      </c>
      <c r="U98" s="112" t="s">
        <v>41</v>
      </c>
      <c r="V98" s="112" t="s">
        <v>41</v>
      </c>
      <c r="W98" s="112" t="s">
        <v>41</v>
      </c>
      <c r="X98" s="112" t="s">
        <v>41</v>
      </c>
      <c r="Y98" s="112" t="s">
        <v>41</v>
      </c>
      <c r="Z98" s="97"/>
      <c r="AA98" s="97"/>
      <c r="AB98" s="97"/>
      <c r="AC98" s="103" t="s">
        <v>33</v>
      </c>
      <c r="AD98" s="103" t="s">
        <v>33</v>
      </c>
      <c r="AE98" s="103" t="s">
        <v>33</v>
      </c>
      <c r="AF98" s="33" t="s">
        <v>41</v>
      </c>
      <c r="AG98" s="97"/>
      <c r="AH98" s="14">
        <f>0%</f>
        <v>0</v>
      </c>
      <c r="AI98" s="14">
        <f t="shared" si="37"/>
        <v>20</v>
      </c>
      <c r="AJ98" s="14">
        <f t="shared" si="38"/>
        <v>40</v>
      </c>
      <c r="AK98" s="14">
        <f t="shared" si="39"/>
        <v>40</v>
      </c>
      <c r="AL98" s="14">
        <v>0</v>
      </c>
      <c r="AM98" s="14">
        <v>0</v>
      </c>
      <c r="AN98" s="14">
        <f t="shared" si="40"/>
        <v>0</v>
      </c>
      <c r="AO98" s="14">
        <f t="shared" si="40"/>
        <v>0</v>
      </c>
      <c r="AP98" s="14">
        <f t="shared" si="41"/>
        <v>0</v>
      </c>
      <c r="AQ98" s="14">
        <f t="shared" si="25"/>
        <v>14</v>
      </c>
      <c r="AR98" s="14">
        <f t="shared" si="26"/>
        <v>8</v>
      </c>
      <c r="AS98" s="14">
        <f t="shared" si="27"/>
        <v>12</v>
      </c>
      <c r="AT98" s="14">
        <f t="shared" si="28"/>
        <v>20</v>
      </c>
      <c r="AU98" s="14">
        <f t="shared" si="29"/>
        <v>8</v>
      </c>
      <c r="AV98" s="14">
        <f t="shared" si="30"/>
        <v>12</v>
      </c>
      <c r="AW98" s="14">
        <f t="shared" si="31"/>
        <v>20</v>
      </c>
      <c r="AX98" s="14">
        <f t="shared" si="32"/>
        <v>0</v>
      </c>
      <c r="AY98" s="14">
        <f t="shared" si="33"/>
        <v>2800000</v>
      </c>
      <c r="AZ98" s="14">
        <f t="shared" si="34"/>
        <v>22000000</v>
      </c>
      <c r="BA98" s="14">
        <f t="shared" si="35"/>
        <v>46000000</v>
      </c>
      <c r="BB98" s="14">
        <f t="shared" si="42"/>
        <v>0</v>
      </c>
      <c r="BC98" s="14">
        <f t="shared" si="23"/>
        <v>0</v>
      </c>
      <c r="BD98" s="14">
        <f t="shared" si="23"/>
        <v>0</v>
      </c>
      <c r="BE98" s="14">
        <f t="shared" si="23"/>
        <v>0</v>
      </c>
      <c r="BF98" s="14">
        <f t="shared" si="23"/>
        <v>0</v>
      </c>
      <c r="BG98" s="14">
        <f t="shared" si="23"/>
        <v>2800000</v>
      </c>
      <c r="BH98" s="14">
        <f t="shared" si="44"/>
        <v>4400000</v>
      </c>
      <c r="BI98" s="14">
        <f t="shared" si="44"/>
        <v>6800000</v>
      </c>
      <c r="BJ98" s="14">
        <f t="shared" si="44"/>
        <v>10800000</v>
      </c>
      <c r="BK98" s="14">
        <f t="shared" si="44"/>
        <v>12400000</v>
      </c>
      <c r="BL98" s="14">
        <f t="shared" si="44"/>
        <v>14800000</v>
      </c>
      <c r="BM98" s="14">
        <f t="shared" si="44"/>
        <v>18800000</v>
      </c>
      <c r="BN98" s="14">
        <f t="shared" si="36"/>
        <v>70800000</v>
      </c>
    </row>
    <row r="99" spans="1:66" ht="19.95" customHeight="1" x14ac:dyDescent="0.3">
      <c r="A99" s="84">
        <v>25</v>
      </c>
      <c r="B99" s="85" t="s">
        <v>941</v>
      </c>
      <c r="C99" s="95" t="s">
        <v>334</v>
      </c>
      <c r="D99" s="85" t="s">
        <v>335</v>
      </c>
      <c r="E99" s="85"/>
      <c r="F99" s="86" t="s">
        <v>25</v>
      </c>
      <c r="G99" s="85" t="s">
        <v>88</v>
      </c>
      <c r="H99" s="85" t="s">
        <v>26</v>
      </c>
      <c r="I99" s="87">
        <v>100</v>
      </c>
      <c r="J99" s="88">
        <v>202505</v>
      </c>
      <c r="K99" s="89">
        <v>200000</v>
      </c>
      <c r="L99" s="90">
        <f t="shared" si="45"/>
        <v>20000000</v>
      </c>
      <c r="M99" s="101" t="s">
        <v>303</v>
      </c>
      <c r="N99" s="101" t="s">
        <v>304</v>
      </c>
      <c r="O99" s="91" t="s">
        <v>29</v>
      </c>
      <c r="P99" s="101"/>
      <c r="Q99" s="86" t="s">
        <v>54</v>
      </c>
      <c r="R99" s="95" t="s">
        <v>33</v>
      </c>
      <c r="S99" s="95" t="s">
        <v>33</v>
      </c>
      <c r="T99" s="95" t="s">
        <v>33</v>
      </c>
      <c r="U99" s="112" t="s">
        <v>41</v>
      </c>
      <c r="V99" s="112" t="s">
        <v>41</v>
      </c>
      <c r="W99" s="112" t="s">
        <v>41</v>
      </c>
      <c r="X99" s="112" t="s">
        <v>41</v>
      </c>
      <c r="Y99" s="112" t="s">
        <v>41</v>
      </c>
      <c r="Z99" s="97"/>
      <c r="AA99" s="97"/>
      <c r="AB99" s="97"/>
      <c r="AC99" s="103" t="s">
        <v>33</v>
      </c>
      <c r="AD99" s="103" t="s">
        <v>33</v>
      </c>
      <c r="AE99" s="103" t="s">
        <v>33</v>
      </c>
      <c r="AF99" s="33" t="s">
        <v>41</v>
      </c>
      <c r="AG99" s="97"/>
      <c r="AH99" s="14">
        <f>0%</f>
        <v>0</v>
      </c>
      <c r="AI99" s="14">
        <f t="shared" si="37"/>
        <v>20</v>
      </c>
      <c r="AJ99" s="14">
        <f t="shared" si="38"/>
        <v>40</v>
      </c>
      <c r="AK99" s="14">
        <f t="shared" si="39"/>
        <v>40</v>
      </c>
      <c r="AL99" s="14">
        <v>0</v>
      </c>
      <c r="AM99" s="14">
        <v>0</v>
      </c>
      <c r="AN99" s="14">
        <f t="shared" si="40"/>
        <v>0</v>
      </c>
      <c r="AO99" s="14">
        <f t="shared" si="40"/>
        <v>0</v>
      </c>
      <c r="AP99" s="14">
        <f t="shared" si="41"/>
        <v>0</v>
      </c>
      <c r="AQ99" s="14">
        <f t="shared" si="25"/>
        <v>14</v>
      </c>
      <c r="AR99" s="14">
        <f t="shared" si="26"/>
        <v>8</v>
      </c>
      <c r="AS99" s="14">
        <f t="shared" si="27"/>
        <v>12</v>
      </c>
      <c r="AT99" s="14">
        <f t="shared" si="28"/>
        <v>20</v>
      </c>
      <c r="AU99" s="14">
        <f t="shared" si="29"/>
        <v>8</v>
      </c>
      <c r="AV99" s="14">
        <f t="shared" si="30"/>
        <v>12</v>
      </c>
      <c r="AW99" s="14">
        <f t="shared" si="31"/>
        <v>20</v>
      </c>
      <c r="AX99" s="14">
        <f t="shared" si="32"/>
        <v>0</v>
      </c>
      <c r="AY99" s="14">
        <f t="shared" si="33"/>
        <v>2800000</v>
      </c>
      <c r="AZ99" s="14">
        <f t="shared" si="34"/>
        <v>22000000</v>
      </c>
      <c r="BA99" s="14">
        <f t="shared" si="35"/>
        <v>46000000</v>
      </c>
      <c r="BB99" s="14">
        <f t="shared" si="42"/>
        <v>0</v>
      </c>
      <c r="BC99" s="14">
        <f t="shared" si="23"/>
        <v>0</v>
      </c>
      <c r="BD99" s="14">
        <f t="shared" si="23"/>
        <v>0</v>
      </c>
      <c r="BE99" s="14">
        <f t="shared" si="23"/>
        <v>0</v>
      </c>
      <c r="BF99" s="14">
        <f t="shared" si="23"/>
        <v>0</v>
      </c>
      <c r="BG99" s="14">
        <f t="shared" si="23"/>
        <v>2800000</v>
      </c>
      <c r="BH99" s="14">
        <f t="shared" si="44"/>
        <v>4400000</v>
      </c>
      <c r="BI99" s="14">
        <f t="shared" si="44"/>
        <v>6800000</v>
      </c>
      <c r="BJ99" s="14">
        <f t="shared" si="44"/>
        <v>10800000</v>
      </c>
      <c r="BK99" s="14">
        <f t="shared" si="44"/>
        <v>12400000</v>
      </c>
      <c r="BL99" s="14">
        <f t="shared" si="44"/>
        <v>14800000</v>
      </c>
      <c r="BM99" s="14">
        <f t="shared" si="44"/>
        <v>18800000</v>
      </c>
      <c r="BN99" s="14">
        <f t="shared" si="36"/>
        <v>70800000</v>
      </c>
    </row>
    <row r="100" spans="1:66" ht="19.95" customHeight="1" x14ac:dyDescent="0.3">
      <c r="A100" s="84">
        <v>26</v>
      </c>
      <c r="B100" s="85" t="s">
        <v>941</v>
      </c>
      <c r="C100" s="95" t="s">
        <v>336</v>
      </c>
      <c r="D100" s="85" t="s">
        <v>337</v>
      </c>
      <c r="E100" s="85"/>
      <c r="F100" s="86" t="s">
        <v>25</v>
      </c>
      <c r="G100" s="85" t="s">
        <v>88</v>
      </c>
      <c r="H100" s="85" t="s">
        <v>26</v>
      </c>
      <c r="I100" s="87">
        <v>100</v>
      </c>
      <c r="J100" s="88">
        <v>202505</v>
      </c>
      <c r="K100" s="89">
        <v>200000</v>
      </c>
      <c r="L100" s="90">
        <f t="shared" si="45"/>
        <v>20000000</v>
      </c>
      <c r="M100" s="101" t="s">
        <v>303</v>
      </c>
      <c r="N100" s="101" t="s">
        <v>304</v>
      </c>
      <c r="O100" s="91" t="s">
        <v>40</v>
      </c>
      <c r="P100" s="101"/>
      <c r="Q100" s="86" t="s">
        <v>54</v>
      </c>
      <c r="R100" s="95" t="s">
        <v>33</v>
      </c>
      <c r="S100" s="95" t="s">
        <v>33</v>
      </c>
      <c r="T100" s="95" t="s">
        <v>33</v>
      </c>
      <c r="U100" s="112" t="s">
        <v>41</v>
      </c>
      <c r="V100" s="112" t="s">
        <v>41</v>
      </c>
      <c r="W100" s="112" t="s">
        <v>41</v>
      </c>
      <c r="X100" s="112" t="s">
        <v>41</v>
      </c>
      <c r="Y100" s="112" t="s">
        <v>41</v>
      </c>
      <c r="Z100" s="97"/>
      <c r="AA100" s="97"/>
      <c r="AB100" s="97"/>
      <c r="AC100" s="103" t="s">
        <v>33</v>
      </c>
      <c r="AD100" s="103" t="s">
        <v>33</v>
      </c>
      <c r="AE100" s="103" t="s">
        <v>33</v>
      </c>
      <c r="AF100" s="33" t="s">
        <v>41</v>
      </c>
      <c r="AG100" s="97"/>
      <c r="AH100" s="14">
        <f>0%</f>
        <v>0</v>
      </c>
      <c r="AI100" s="14">
        <f t="shared" si="37"/>
        <v>20</v>
      </c>
      <c r="AJ100" s="14">
        <f t="shared" si="38"/>
        <v>40</v>
      </c>
      <c r="AK100" s="14">
        <f t="shared" si="39"/>
        <v>40</v>
      </c>
      <c r="AL100" s="14">
        <v>0</v>
      </c>
      <c r="AM100" s="14">
        <v>0</v>
      </c>
      <c r="AN100" s="14">
        <f t="shared" si="40"/>
        <v>0</v>
      </c>
      <c r="AO100" s="14">
        <f t="shared" si="40"/>
        <v>0</v>
      </c>
      <c r="AP100" s="14">
        <f t="shared" si="41"/>
        <v>0</v>
      </c>
      <c r="AQ100" s="14">
        <f t="shared" si="25"/>
        <v>14</v>
      </c>
      <c r="AR100" s="14">
        <f t="shared" si="26"/>
        <v>8</v>
      </c>
      <c r="AS100" s="14">
        <f t="shared" si="27"/>
        <v>12</v>
      </c>
      <c r="AT100" s="14">
        <f t="shared" si="28"/>
        <v>20</v>
      </c>
      <c r="AU100" s="14">
        <f t="shared" si="29"/>
        <v>8</v>
      </c>
      <c r="AV100" s="14">
        <f t="shared" si="30"/>
        <v>12</v>
      </c>
      <c r="AW100" s="14">
        <f t="shared" si="31"/>
        <v>20</v>
      </c>
      <c r="AX100" s="14">
        <f t="shared" si="32"/>
        <v>0</v>
      </c>
      <c r="AY100" s="14">
        <f t="shared" si="33"/>
        <v>2800000</v>
      </c>
      <c r="AZ100" s="14">
        <f t="shared" si="34"/>
        <v>22000000</v>
      </c>
      <c r="BA100" s="14">
        <f t="shared" si="35"/>
        <v>46000000</v>
      </c>
      <c r="BB100" s="14">
        <f t="shared" si="42"/>
        <v>0</v>
      </c>
      <c r="BC100" s="14">
        <f t="shared" si="23"/>
        <v>0</v>
      </c>
      <c r="BD100" s="14">
        <f t="shared" si="23"/>
        <v>0</v>
      </c>
      <c r="BE100" s="14">
        <f t="shared" si="23"/>
        <v>0</v>
      </c>
      <c r="BF100" s="14">
        <f t="shared" si="23"/>
        <v>0</v>
      </c>
      <c r="BG100" s="14">
        <f t="shared" si="23"/>
        <v>2800000</v>
      </c>
      <c r="BH100" s="14">
        <f t="shared" si="44"/>
        <v>4400000</v>
      </c>
      <c r="BI100" s="14">
        <f t="shared" si="44"/>
        <v>6800000</v>
      </c>
      <c r="BJ100" s="14">
        <f t="shared" si="44"/>
        <v>10800000</v>
      </c>
      <c r="BK100" s="14">
        <f t="shared" si="44"/>
        <v>12400000</v>
      </c>
      <c r="BL100" s="14">
        <f t="shared" si="44"/>
        <v>14800000</v>
      </c>
      <c r="BM100" s="14">
        <f t="shared" si="44"/>
        <v>18800000</v>
      </c>
      <c r="BN100" s="14">
        <f t="shared" si="36"/>
        <v>70800000</v>
      </c>
    </row>
    <row r="101" spans="1:66" ht="19.95" customHeight="1" x14ac:dyDescent="0.3">
      <c r="A101" s="84">
        <v>27</v>
      </c>
      <c r="B101" s="85" t="s">
        <v>941</v>
      </c>
      <c r="C101" s="95" t="s">
        <v>338</v>
      </c>
      <c r="D101" s="85" t="s">
        <v>339</v>
      </c>
      <c r="E101" s="85"/>
      <c r="F101" s="86" t="s">
        <v>25</v>
      </c>
      <c r="G101" s="85" t="s">
        <v>88</v>
      </c>
      <c r="H101" s="85" t="s">
        <v>26</v>
      </c>
      <c r="I101" s="87">
        <v>100</v>
      </c>
      <c r="J101" s="88">
        <v>202505</v>
      </c>
      <c r="K101" s="89">
        <v>200000</v>
      </c>
      <c r="L101" s="90">
        <f t="shared" si="45"/>
        <v>20000000</v>
      </c>
      <c r="M101" s="101" t="s">
        <v>303</v>
      </c>
      <c r="N101" s="101" t="s">
        <v>304</v>
      </c>
      <c r="O101" s="91" t="s">
        <v>29</v>
      </c>
      <c r="P101" s="101"/>
      <c r="Q101" s="115" t="s">
        <v>54</v>
      </c>
      <c r="R101" s="95" t="s">
        <v>33</v>
      </c>
      <c r="S101" s="95" t="s">
        <v>33</v>
      </c>
      <c r="T101" s="95" t="s">
        <v>33</v>
      </c>
      <c r="U101" s="112" t="s">
        <v>41</v>
      </c>
      <c r="V101" s="112" t="s">
        <v>41</v>
      </c>
      <c r="W101" s="112" t="s">
        <v>41</v>
      </c>
      <c r="X101" s="112" t="s">
        <v>41</v>
      </c>
      <c r="Y101" s="112" t="s">
        <v>41</v>
      </c>
      <c r="Z101" s="97"/>
      <c r="AA101" s="97"/>
      <c r="AB101" s="97"/>
      <c r="AC101" s="103" t="s">
        <v>33</v>
      </c>
      <c r="AD101" s="103" t="s">
        <v>33</v>
      </c>
      <c r="AE101" s="103" t="s">
        <v>33</v>
      </c>
      <c r="AF101" s="33" t="s">
        <v>41</v>
      </c>
      <c r="AG101" s="97"/>
      <c r="AH101" s="14">
        <f>0%</f>
        <v>0</v>
      </c>
      <c r="AI101" s="14">
        <f t="shared" si="37"/>
        <v>20</v>
      </c>
      <c r="AJ101" s="14">
        <f t="shared" si="38"/>
        <v>40</v>
      </c>
      <c r="AK101" s="14">
        <f t="shared" si="39"/>
        <v>40</v>
      </c>
      <c r="AL101" s="14">
        <v>0</v>
      </c>
      <c r="AM101" s="14">
        <v>0</v>
      </c>
      <c r="AN101" s="14">
        <f t="shared" si="40"/>
        <v>0</v>
      </c>
      <c r="AO101" s="14">
        <f t="shared" si="40"/>
        <v>0</v>
      </c>
      <c r="AP101" s="14">
        <f t="shared" si="41"/>
        <v>0</v>
      </c>
      <c r="AQ101" s="14">
        <f t="shared" si="25"/>
        <v>14</v>
      </c>
      <c r="AR101" s="14">
        <f t="shared" si="26"/>
        <v>8</v>
      </c>
      <c r="AS101" s="14">
        <f t="shared" si="27"/>
        <v>12</v>
      </c>
      <c r="AT101" s="14">
        <f t="shared" si="28"/>
        <v>20</v>
      </c>
      <c r="AU101" s="14">
        <f t="shared" si="29"/>
        <v>8</v>
      </c>
      <c r="AV101" s="14">
        <f t="shared" si="30"/>
        <v>12</v>
      </c>
      <c r="AW101" s="14">
        <f t="shared" si="31"/>
        <v>20</v>
      </c>
      <c r="AX101" s="14">
        <f t="shared" si="32"/>
        <v>0</v>
      </c>
      <c r="AY101" s="14">
        <f t="shared" si="33"/>
        <v>2800000</v>
      </c>
      <c r="AZ101" s="14">
        <f t="shared" si="34"/>
        <v>22000000</v>
      </c>
      <c r="BA101" s="14">
        <f t="shared" si="35"/>
        <v>46000000</v>
      </c>
      <c r="BB101" s="14">
        <f t="shared" si="42"/>
        <v>0</v>
      </c>
      <c r="BC101" s="14">
        <f t="shared" si="23"/>
        <v>0</v>
      </c>
      <c r="BD101" s="14">
        <f t="shared" si="23"/>
        <v>0</v>
      </c>
      <c r="BE101" s="14">
        <f t="shared" si="23"/>
        <v>0</v>
      </c>
      <c r="BF101" s="14">
        <f t="shared" si="23"/>
        <v>0</v>
      </c>
      <c r="BG101" s="14">
        <f t="shared" si="23"/>
        <v>2800000</v>
      </c>
      <c r="BH101" s="14">
        <f t="shared" si="44"/>
        <v>4400000</v>
      </c>
      <c r="BI101" s="14">
        <f t="shared" si="44"/>
        <v>6800000</v>
      </c>
      <c r="BJ101" s="14">
        <f t="shared" si="44"/>
        <v>10800000</v>
      </c>
      <c r="BK101" s="14">
        <f t="shared" si="44"/>
        <v>12400000</v>
      </c>
      <c r="BL101" s="14">
        <f t="shared" si="44"/>
        <v>14800000</v>
      </c>
      <c r="BM101" s="14">
        <f t="shared" si="44"/>
        <v>18800000</v>
      </c>
      <c r="BN101" s="14">
        <f t="shared" si="36"/>
        <v>70800000</v>
      </c>
    </row>
    <row r="102" spans="1:66" ht="19.95" customHeight="1" x14ac:dyDescent="0.3">
      <c r="A102" s="84">
        <v>28</v>
      </c>
      <c r="B102" s="85" t="s">
        <v>941</v>
      </c>
      <c r="C102" s="95" t="s">
        <v>340</v>
      </c>
      <c r="D102" s="85" t="s">
        <v>341</v>
      </c>
      <c r="E102" s="116" t="s">
        <v>342</v>
      </c>
      <c r="F102" s="86" t="s">
        <v>25</v>
      </c>
      <c r="G102" s="85" t="s">
        <v>88</v>
      </c>
      <c r="H102" s="85" t="s">
        <v>26</v>
      </c>
      <c r="I102" s="87">
        <v>200</v>
      </c>
      <c r="J102" s="88">
        <v>202505</v>
      </c>
      <c r="K102" s="89">
        <v>200000</v>
      </c>
      <c r="L102" s="90">
        <f t="shared" si="45"/>
        <v>40000000</v>
      </c>
      <c r="M102" s="101" t="s">
        <v>315</v>
      </c>
      <c r="N102" s="101" t="s">
        <v>316</v>
      </c>
      <c r="O102" s="91" t="s">
        <v>29</v>
      </c>
      <c r="P102" s="102"/>
      <c r="Q102" s="93" t="s">
        <v>46</v>
      </c>
      <c r="R102" s="94" t="s">
        <v>34</v>
      </c>
      <c r="S102" s="95" t="s">
        <v>34</v>
      </c>
      <c r="T102" s="95" t="s">
        <v>34</v>
      </c>
      <c r="U102" s="96" t="s">
        <v>155</v>
      </c>
      <c r="V102" s="96" t="s">
        <v>155</v>
      </c>
      <c r="W102" s="96" t="s">
        <v>283</v>
      </c>
      <c r="X102" s="96" t="s">
        <v>283</v>
      </c>
      <c r="Y102" s="96" t="s">
        <v>283</v>
      </c>
      <c r="Z102" s="97"/>
      <c r="AA102" s="97"/>
      <c r="AB102" s="97"/>
      <c r="AC102" s="103" t="s">
        <v>155</v>
      </c>
      <c r="AD102" s="103" t="s">
        <v>155</v>
      </c>
      <c r="AE102" s="104" t="s">
        <v>269</v>
      </c>
      <c r="AF102" s="100" t="s">
        <v>269</v>
      </c>
      <c r="AG102" s="111"/>
      <c r="AH102" s="14">
        <f>0%</f>
        <v>0</v>
      </c>
      <c r="AI102" s="14">
        <f t="shared" si="37"/>
        <v>40</v>
      </c>
      <c r="AJ102" s="14">
        <f t="shared" si="38"/>
        <v>80</v>
      </c>
      <c r="AK102" s="14">
        <f t="shared" si="39"/>
        <v>80</v>
      </c>
      <c r="AL102" s="14">
        <v>0</v>
      </c>
      <c r="AM102" s="14">
        <v>0</v>
      </c>
      <c r="AN102" s="14">
        <f t="shared" si="40"/>
        <v>0</v>
      </c>
      <c r="AO102" s="14">
        <f t="shared" si="40"/>
        <v>0</v>
      </c>
      <c r="AP102" s="14">
        <f t="shared" si="41"/>
        <v>0</v>
      </c>
      <c r="AQ102" s="14">
        <f t="shared" si="25"/>
        <v>28</v>
      </c>
      <c r="AR102" s="14">
        <f t="shared" si="26"/>
        <v>16</v>
      </c>
      <c r="AS102" s="14">
        <f t="shared" si="27"/>
        <v>24</v>
      </c>
      <c r="AT102" s="14">
        <f t="shared" si="28"/>
        <v>40</v>
      </c>
      <c r="AU102" s="14">
        <f t="shared" si="29"/>
        <v>16</v>
      </c>
      <c r="AV102" s="14">
        <f t="shared" si="30"/>
        <v>24</v>
      </c>
      <c r="AW102" s="14">
        <f t="shared" si="31"/>
        <v>40</v>
      </c>
      <c r="AX102" s="14">
        <f t="shared" si="32"/>
        <v>0</v>
      </c>
      <c r="AY102" s="14">
        <f t="shared" si="33"/>
        <v>5600000</v>
      </c>
      <c r="AZ102" s="14">
        <f t="shared" si="34"/>
        <v>44000000</v>
      </c>
      <c r="BA102" s="14">
        <f t="shared" si="35"/>
        <v>92000000</v>
      </c>
      <c r="BB102" s="14">
        <f t="shared" si="42"/>
        <v>0</v>
      </c>
      <c r="BC102" s="14">
        <f t="shared" si="23"/>
        <v>0</v>
      </c>
      <c r="BD102" s="14">
        <f t="shared" si="23"/>
        <v>0</v>
      </c>
      <c r="BE102" s="14">
        <f t="shared" si="23"/>
        <v>0</v>
      </c>
      <c r="BF102" s="14">
        <f t="shared" si="23"/>
        <v>0</v>
      </c>
      <c r="BG102" s="14">
        <f t="shared" si="23"/>
        <v>5600000</v>
      </c>
      <c r="BH102" s="14">
        <f t="shared" si="44"/>
        <v>8800000</v>
      </c>
      <c r="BI102" s="14">
        <f t="shared" si="44"/>
        <v>13600000</v>
      </c>
      <c r="BJ102" s="14">
        <f t="shared" si="44"/>
        <v>21600000</v>
      </c>
      <c r="BK102" s="14">
        <f t="shared" si="44"/>
        <v>24800000</v>
      </c>
      <c r="BL102" s="14">
        <f t="shared" si="44"/>
        <v>29600000</v>
      </c>
      <c r="BM102" s="14">
        <f t="shared" si="44"/>
        <v>37600000</v>
      </c>
      <c r="BN102" s="14">
        <f t="shared" si="36"/>
        <v>141600000</v>
      </c>
    </row>
    <row r="103" spans="1:66" ht="19.95" customHeight="1" x14ac:dyDescent="0.3">
      <c r="A103" s="84">
        <v>29</v>
      </c>
      <c r="B103" s="85" t="s">
        <v>941</v>
      </c>
      <c r="C103" s="95" t="s">
        <v>343</v>
      </c>
      <c r="D103" s="85" t="s">
        <v>344</v>
      </c>
      <c r="E103" s="85"/>
      <c r="F103" s="86" t="s">
        <v>25</v>
      </c>
      <c r="G103" s="85" t="s">
        <v>88</v>
      </c>
      <c r="H103" s="85" t="s">
        <v>26</v>
      </c>
      <c r="I103" s="87">
        <v>200</v>
      </c>
      <c r="J103" s="88">
        <v>202505</v>
      </c>
      <c r="K103" s="89">
        <v>200000</v>
      </c>
      <c r="L103" s="90">
        <f t="shared" si="45"/>
        <v>40000000</v>
      </c>
      <c r="M103" s="101" t="s">
        <v>303</v>
      </c>
      <c r="N103" s="101" t="s">
        <v>333</v>
      </c>
      <c r="O103" s="91" t="s">
        <v>40</v>
      </c>
      <c r="P103" s="102"/>
      <c r="Q103" s="93" t="s">
        <v>46</v>
      </c>
      <c r="R103" s="94" t="s">
        <v>33</v>
      </c>
      <c r="S103" s="95" t="s">
        <v>33</v>
      </c>
      <c r="T103" s="95" t="s">
        <v>33</v>
      </c>
      <c r="U103" s="112" t="s">
        <v>41</v>
      </c>
      <c r="V103" s="112" t="s">
        <v>41</v>
      </c>
      <c r="W103" s="112" t="s">
        <v>41</v>
      </c>
      <c r="X103" s="112" t="s">
        <v>41</v>
      </c>
      <c r="Y103" s="112" t="s">
        <v>41</v>
      </c>
      <c r="Z103" s="97"/>
      <c r="AA103" s="97"/>
      <c r="AB103" s="97"/>
      <c r="AC103" s="103" t="s">
        <v>155</v>
      </c>
      <c r="AD103" s="103" t="s">
        <v>155</v>
      </c>
      <c r="AE103" s="104" t="s">
        <v>269</v>
      </c>
      <c r="AF103" s="100" t="s">
        <v>269</v>
      </c>
      <c r="AG103" s="97"/>
      <c r="AH103" s="14">
        <f>0%</f>
        <v>0</v>
      </c>
      <c r="AI103" s="14">
        <f t="shared" si="37"/>
        <v>40</v>
      </c>
      <c r="AJ103" s="14">
        <f t="shared" si="38"/>
        <v>80</v>
      </c>
      <c r="AK103" s="14">
        <f t="shared" si="39"/>
        <v>80</v>
      </c>
      <c r="AL103" s="14">
        <v>0</v>
      </c>
      <c r="AM103" s="14">
        <v>0</v>
      </c>
      <c r="AN103" s="14">
        <f t="shared" si="40"/>
        <v>0</v>
      </c>
      <c r="AO103" s="14">
        <f t="shared" si="40"/>
        <v>0</v>
      </c>
      <c r="AP103" s="14">
        <f t="shared" si="41"/>
        <v>0</v>
      </c>
      <c r="AQ103" s="14">
        <f t="shared" si="25"/>
        <v>28</v>
      </c>
      <c r="AR103" s="14">
        <f t="shared" si="26"/>
        <v>16</v>
      </c>
      <c r="AS103" s="14">
        <f t="shared" si="27"/>
        <v>24</v>
      </c>
      <c r="AT103" s="14">
        <f t="shared" si="28"/>
        <v>40</v>
      </c>
      <c r="AU103" s="14">
        <f t="shared" si="29"/>
        <v>16</v>
      </c>
      <c r="AV103" s="14">
        <f t="shared" si="30"/>
        <v>24</v>
      </c>
      <c r="AW103" s="14">
        <f t="shared" si="31"/>
        <v>40</v>
      </c>
      <c r="AX103" s="14">
        <f t="shared" si="32"/>
        <v>0</v>
      </c>
      <c r="AY103" s="14">
        <f t="shared" si="33"/>
        <v>5600000</v>
      </c>
      <c r="AZ103" s="14">
        <f t="shared" si="34"/>
        <v>44000000</v>
      </c>
      <c r="BA103" s="14">
        <f t="shared" si="35"/>
        <v>92000000</v>
      </c>
      <c r="BB103" s="14">
        <f t="shared" si="42"/>
        <v>0</v>
      </c>
      <c r="BC103" s="14">
        <f t="shared" si="23"/>
        <v>0</v>
      </c>
      <c r="BD103" s="14">
        <f t="shared" si="23"/>
        <v>0</v>
      </c>
      <c r="BE103" s="14">
        <f t="shared" si="23"/>
        <v>0</v>
      </c>
      <c r="BF103" s="14">
        <f t="shared" si="23"/>
        <v>0</v>
      </c>
      <c r="BG103" s="14">
        <f t="shared" si="23"/>
        <v>5600000</v>
      </c>
      <c r="BH103" s="14">
        <f t="shared" si="44"/>
        <v>8800000</v>
      </c>
      <c r="BI103" s="14">
        <f t="shared" si="44"/>
        <v>13600000</v>
      </c>
      <c r="BJ103" s="14">
        <f t="shared" si="44"/>
        <v>21600000</v>
      </c>
      <c r="BK103" s="14">
        <f t="shared" si="44"/>
        <v>24800000</v>
      </c>
      <c r="BL103" s="14">
        <f t="shared" si="44"/>
        <v>29600000</v>
      </c>
      <c r="BM103" s="14">
        <f t="shared" si="44"/>
        <v>37600000</v>
      </c>
      <c r="BN103" s="14">
        <f t="shared" si="36"/>
        <v>141600000</v>
      </c>
    </row>
    <row r="104" spans="1:66" ht="19.95" customHeight="1" x14ac:dyDescent="0.3">
      <c r="A104" s="84">
        <v>30</v>
      </c>
      <c r="B104" s="85" t="s">
        <v>941</v>
      </c>
      <c r="C104" s="95" t="s">
        <v>343</v>
      </c>
      <c r="D104" s="85" t="s">
        <v>344</v>
      </c>
      <c r="E104" s="85"/>
      <c r="F104" s="86" t="s">
        <v>25</v>
      </c>
      <c r="G104" s="85" t="s">
        <v>24</v>
      </c>
      <c r="H104" s="85" t="s">
        <v>26</v>
      </c>
      <c r="I104" s="87">
        <v>200</v>
      </c>
      <c r="J104" s="88">
        <v>202505</v>
      </c>
      <c r="K104" s="89">
        <v>200000</v>
      </c>
      <c r="L104" s="90">
        <f t="shared" si="45"/>
        <v>40000000</v>
      </c>
      <c r="M104" s="101" t="s">
        <v>303</v>
      </c>
      <c r="N104" s="101" t="s">
        <v>333</v>
      </c>
      <c r="O104" s="91" t="s">
        <v>40</v>
      </c>
      <c r="P104" s="102"/>
      <c r="Q104" s="93" t="s">
        <v>46</v>
      </c>
      <c r="R104" s="94" t="s">
        <v>33</v>
      </c>
      <c r="S104" s="95" t="s">
        <v>33</v>
      </c>
      <c r="T104" s="95" t="s">
        <v>33</v>
      </c>
      <c r="U104" s="112" t="s">
        <v>41</v>
      </c>
      <c r="V104" s="112" t="s">
        <v>41</v>
      </c>
      <c r="W104" s="112" t="s">
        <v>41</v>
      </c>
      <c r="X104" s="112" t="s">
        <v>41</v>
      </c>
      <c r="Y104" s="112" t="s">
        <v>41</v>
      </c>
      <c r="Z104" s="97"/>
      <c r="AA104" s="97"/>
      <c r="AB104" s="97"/>
      <c r="AC104" s="103" t="s">
        <v>155</v>
      </c>
      <c r="AD104" s="103" t="s">
        <v>155</v>
      </c>
      <c r="AE104" s="104" t="s">
        <v>269</v>
      </c>
      <c r="AF104" s="100" t="s">
        <v>269</v>
      </c>
      <c r="AG104" s="97"/>
      <c r="AH104" s="14">
        <f>0%</f>
        <v>0</v>
      </c>
      <c r="AI104" s="14">
        <f t="shared" si="37"/>
        <v>40</v>
      </c>
      <c r="AJ104" s="14">
        <f t="shared" si="38"/>
        <v>80</v>
      </c>
      <c r="AK104" s="14">
        <f t="shared" si="39"/>
        <v>80</v>
      </c>
      <c r="AL104" s="14">
        <v>0</v>
      </c>
      <c r="AM104" s="14">
        <v>0</v>
      </c>
      <c r="AN104" s="14">
        <f t="shared" si="40"/>
        <v>0</v>
      </c>
      <c r="AO104" s="14">
        <f t="shared" si="40"/>
        <v>0</v>
      </c>
      <c r="AP104" s="14">
        <f t="shared" si="41"/>
        <v>0</v>
      </c>
      <c r="AQ104" s="14">
        <f t="shared" si="25"/>
        <v>28</v>
      </c>
      <c r="AR104" s="14">
        <f t="shared" si="26"/>
        <v>16</v>
      </c>
      <c r="AS104" s="14">
        <f t="shared" si="27"/>
        <v>24</v>
      </c>
      <c r="AT104" s="14">
        <f t="shared" si="28"/>
        <v>40</v>
      </c>
      <c r="AU104" s="14">
        <f t="shared" si="29"/>
        <v>16</v>
      </c>
      <c r="AV104" s="14">
        <f t="shared" si="30"/>
        <v>24</v>
      </c>
      <c r="AW104" s="14">
        <f t="shared" si="31"/>
        <v>40</v>
      </c>
      <c r="AX104" s="14">
        <f t="shared" si="32"/>
        <v>0</v>
      </c>
      <c r="AY104" s="14">
        <f t="shared" si="33"/>
        <v>5600000</v>
      </c>
      <c r="AZ104" s="14">
        <f t="shared" si="34"/>
        <v>44000000</v>
      </c>
      <c r="BA104" s="14">
        <f t="shared" si="35"/>
        <v>92000000</v>
      </c>
      <c r="BB104" s="14">
        <f t="shared" si="42"/>
        <v>0</v>
      </c>
      <c r="BC104" s="14">
        <f t="shared" si="23"/>
        <v>0</v>
      </c>
      <c r="BD104" s="14">
        <f t="shared" si="23"/>
        <v>0</v>
      </c>
      <c r="BE104" s="14">
        <f t="shared" si="23"/>
        <v>0</v>
      </c>
      <c r="BF104" s="14">
        <f t="shared" si="23"/>
        <v>0</v>
      </c>
      <c r="BG104" s="14">
        <f t="shared" si="23"/>
        <v>5600000</v>
      </c>
      <c r="BH104" s="14">
        <f t="shared" si="44"/>
        <v>8800000</v>
      </c>
      <c r="BI104" s="14">
        <f t="shared" si="44"/>
        <v>13600000</v>
      </c>
      <c r="BJ104" s="14">
        <f t="shared" si="44"/>
        <v>21600000</v>
      </c>
      <c r="BK104" s="14">
        <f t="shared" si="44"/>
        <v>24800000</v>
      </c>
      <c r="BL104" s="14">
        <f t="shared" si="44"/>
        <v>29600000</v>
      </c>
      <c r="BM104" s="14">
        <f t="shared" si="44"/>
        <v>37600000</v>
      </c>
      <c r="BN104" s="14">
        <f t="shared" si="36"/>
        <v>141600000</v>
      </c>
    </row>
    <row r="105" spans="1:66" ht="19.95" customHeight="1" x14ac:dyDescent="0.3">
      <c r="A105" s="84">
        <v>31</v>
      </c>
      <c r="B105" s="85" t="s">
        <v>941</v>
      </c>
      <c r="C105" s="95" t="s">
        <v>345</v>
      </c>
      <c r="D105" s="85" t="s">
        <v>346</v>
      </c>
      <c r="E105" s="85"/>
      <c r="F105" s="86" t="s">
        <v>25</v>
      </c>
      <c r="G105" s="85" t="s">
        <v>88</v>
      </c>
      <c r="H105" s="85" t="s">
        <v>26</v>
      </c>
      <c r="I105" s="87">
        <v>100</v>
      </c>
      <c r="J105" s="88">
        <v>202505</v>
      </c>
      <c r="K105" s="89">
        <v>200000</v>
      </c>
      <c r="L105" s="90">
        <f t="shared" si="45"/>
        <v>20000000</v>
      </c>
      <c r="M105" s="101" t="s">
        <v>303</v>
      </c>
      <c r="N105" s="101" t="s">
        <v>304</v>
      </c>
      <c r="O105" s="91" t="s">
        <v>29</v>
      </c>
      <c r="P105" s="101"/>
      <c r="Q105" s="105" t="s">
        <v>54</v>
      </c>
      <c r="R105" s="95" t="s">
        <v>82</v>
      </c>
      <c r="S105" s="95" t="s">
        <v>82</v>
      </c>
      <c r="T105" s="95" t="s">
        <v>82</v>
      </c>
      <c r="U105" s="96" t="s">
        <v>82</v>
      </c>
      <c r="V105" s="96" t="s">
        <v>82</v>
      </c>
      <c r="W105" s="96" t="s">
        <v>82</v>
      </c>
      <c r="X105" s="96" t="s">
        <v>82</v>
      </c>
      <c r="Y105" s="96" t="s">
        <v>82</v>
      </c>
      <c r="Z105" s="97"/>
      <c r="AA105" s="97"/>
      <c r="AB105" s="97"/>
      <c r="AC105" s="103" t="s">
        <v>82</v>
      </c>
      <c r="AD105" s="103" t="s">
        <v>82</v>
      </c>
      <c r="AE105" s="103" t="s">
        <v>82</v>
      </c>
      <c r="AF105" s="106" t="s">
        <v>82</v>
      </c>
      <c r="AG105" s="97"/>
      <c r="AH105" s="14">
        <f>0%</f>
        <v>0</v>
      </c>
      <c r="AI105" s="14">
        <f t="shared" si="37"/>
        <v>20</v>
      </c>
      <c r="AJ105" s="14">
        <f t="shared" si="38"/>
        <v>40</v>
      </c>
      <c r="AK105" s="14">
        <f t="shared" si="39"/>
        <v>40</v>
      </c>
      <c r="AL105" s="14">
        <v>0</v>
      </c>
      <c r="AM105" s="14">
        <v>0</v>
      </c>
      <c r="AN105" s="14">
        <f t="shared" si="40"/>
        <v>0</v>
      </c>
      <c r="AO105" s="14">
        <f t="shared" si="40"/>
        <v>0</v>
      </c>
      <c r="AP105" s="14">
        <f t="shared" si="41"/>
        <v>0</v>
      </c>
      <c r="AQ105" s="14">
        <f t="shared" si="25"/>
        <v>14</v>
      </c>
      <c r="AR105" s="14">
        <f t="shared" si="26"/>
        <v>8</v>
      </c>
      <c r="AS105" s="14">
        <f t="shared" si="27"/>
        <v>12</v>
      </c>
      <c r="AT105" s="14">
        <f t="shared" si="28"/>
        <v>20</v>
      </c>
      <c r="AU105" s="14">
        <f t="shared" si="29"/>
        <v>8</v>
      </c>
      <c r="AV105" s="14">
        <f t="shared" si="30"/>
        <v>12</v>
      </c>
      <c r="AW105" s="14">
        <f t="shared" si="31"/>
        <v>20</v>
      </c>
      <c r="AX105" s="14">
        <f t="shared" si="32"/>
        <v>0</v>
      </c>
      <c r="AY105" s="14">
        <f t="shared" si="33"/>
        <v>2800000</v>
      </c>
      <c r="AZ105" s="14">
        <f t="shared" si="34"/>
        <v>22000000</v>
      </c>
      <c r="BA105" s="14">
        <f t="shared" si="35"/>
        <v>46000000</v>
      </c>
      <c r="BB105" s="14">
        <f t="shared" si="42"/>
        <v>0</v>
      </c>
      <c r="BC105" s="14">
        <f t="shared" si="23"/>
        <v>0</v>
      </c>
      <c r="BD105" s="14">
        <f t="shared" si="23"/>
        <v>0</v>
      </c>
      <c r="BE105" s="14">
        <f t="shared" si="23"/>
        <v>0</v>
      </c>
      <c r="BF105" s="14">
        <f t="shared" si="23"/>
        <v>0</v>
      </c>
      <c r="BG105" s="14">
        <f t="shared" si="23"/>
        <v>2800000</v>
      </c>
      <c r="BH105" s="14">
        <f t="shared" si="44"/>
        <v>4400000</v>
      </c>
      <c r="BI105" s="14">
        <f t="shared" si="44"/>
        <v>6800000</v>
      </c>
      <c r="BJ105" s="14">
        <f t="shared" si="44"/>
        <v>10800000</v>
      </c>
      <c r="BK105" s="14">
        <f t="shared" si="44"/>
        <v>12400000</v>
      </c>
      <c r="BL105" s="14">
        <f t="shared" si="44"/>
        <v>14800000</v>
      </c>
      <c r="BM105" s="14">
        <f t="shared" si="44"/>
        <v>18800000</v>
      </c>
      <c r="BN105" s="14">
        <f t="shared" si="36"/>
        <v>70800000</v>
      </c>
    </row>
    <row r="106" spans="1:66" ht="19.95" customHeight="1" x14ac:dyDescent="0.3">
      <c r="A106" s="84">
        <v>32</v>
      </c>
      <c r="B106" s="85" t="s">
        <v>941</v>
      </c>
      <c r="C106" s="85" t="s">
        <v>347</v>
      </c>
      <c r="D106" s="85" t="s">
        <v>348</v>
      </c>
      <c r="E106" s="85" t="s">
        <v>349</v>
      </c>
      <c r="F106" s="86" t="s">
        <v>25</v>
      </c>
      <c r="G106" s="85" t="s">
        <v>88</v>
      </c>
      <c r="H106" s="85" t="s">
        <v>26</v>
      </c>
      <c r="I106" s="87">
        <v>300</v>
      </c>
      <c r="J106" s="88">
        <v>202505</v>
      </c>
      <c r="K106" s="89">
        <v>200000</v>
      </c>
      <c r="L106" s="90">
        <f t="shared" si="45"/>
        <v>60000000</v>
      </c>
      <c r="M106" s="101" t="s">
        <v>350</v>
      </c>
      <c r="N106" s="101" t="s">
        <v>350</v>
      </c>
      <c r="O106" s="91" t="s">
        <v>29</v>
      </c>
      <c r="P106" s="101"/>
      <c r="Q106" s="115" t="s">
        <v>212</v>
      </c>
      <c r="R106" s="95" t="s">
        <v>76</v>
      </c>
      <c r="S106" s="95" t="s">
        <v>48</v>
      </c>
      <c r="T106" s="95" t="s">
        <v>48</v>
      </c>
      <c r="U106" s="96" t="s">
        <v>283</v>
      </c>
      <c r="V106" s="96" t="s">
        <v>283</v>
      </c>
      <c r="W106" s="96" t="s">
        <v>283</v>
      </c>
      <c r="X106" s="96" t="s">
        <v>283</v>
      </c>
      <c r="Y106" s="96" t="s">
        <v>283</v>
      </c>
      <c r="Z106" s="97"/>
      <c r="AA106" s="97"/>
      <c r="AB106" s="97"/>
      <c r="AC106" s="112" t="s">
        <v>283</v>
      </c>
      <c r="AD106" s="112" t="s">
        <v>155</v>
      </c>
      <c r="AE106" s="112" t="s">
        <v>155</v>
      </c>
      <c r="AF106" s="117" t="s">
        <v>155</v>
      </c>
      <c r="AG106" s="111"/>
      <c r="AH106" s="14">
        <f>0%</f>
        <v>0</v>
      </c>
      <c r="AI106" s="14">
        <f t="shared" si="37"/>
        <v>60</v>
      </c>
      <c r="AJ106" s="14">
        <f t="shared" si="38"/>
        <v>120</v>
      </c>
      <c r="AK106" s="14">
        <f t="shared" si="39"/>
        <v>120</v>
      </c>
      <c r="AL106" s="14">
        <v>0</v>
      </c>
      <c r="AM106" s="14">
        <v>0</v>
      </c>
      <c r="AN106" s="14">
        <f t="shared" si="40"/>
        <v>0</v>
      </c>
      <c r="AO106" s="14">
        <f t="shared" si="40"/>
        <v>0</v>
      </c>
      <c r="AP106" s="14">
        <f t="shared" si="41"/>
        <v>0</v>
      </c>
      <c r="AQ106" s="14">
        <f t="shared" si="25"/>
        <v>42</v>
      </c>
      <c r="AR106" s="14">
        <f t="shared" si="26"/>
        <v>24</v>
      </c>
      <c r="AS106" s="14">
        <f t="shared" si="27"/>
        <v>36</v>
      </c>
      <c r="AT106" s="14">
        <f t="shared" si="28"/>
        <v>60</v>
      </c>
      <c r="AU106" s="14">
        <f t="shared" si="29"/>
        <v>24</v>
      </c>
      <c r="AV106" s="14">
        <f t="shared" si="30"/>
        <v>36</v>
      </c>
      <c r="AW106" s="14">
        <f t="shared" si="31"/>
        <v>60</v>
      </c>
      <c r="AX106" s="14">
        <f t="shared" si="32"/>
        <v>0</v>
      </c>
      <c r="AY106" s="14">
        <f t="shared" si="33"/>
        <v>8400000</v>
      </c>
      <c r="AZ106" s="14">
        <f t="shared" si="34"/>
        <v>66000000</v>
      </c>
      <c r="BA106" s="14">
        <f t="shared" si="35"/>
        <v>138000000</v>
      </c>
      <c r="BB106" s="14">
        <f t="shared" si="42"/>
        <v>0</v>
      </c>
      <c r="BC106" s="14">
        <f t="shared" ref="BC106:BJ140" si="46">BB106+AM106*$K106</f>
        <v>0</v>
      </c>
      <c r="BD106" s="14">
        <f t="shared" si="46"/>
        <v>0</v>
      </c>
      <c r="BE106" s="14">
        <f t="shared" si="46"/>
        <v>0</v>
      </c>
      <c r="BF106" s="14">
        <f t="shared" si="46"/>
        <v>0</v>
      </c>
      <c r="BG106" s="14">
        <f t="shared" si="46"/>
        <v>8400000</v>
      </c>
      <c r="BH106" s="14">
        <f t="shared" si="44"/>
        <v>13200000</v>
      </c>
      <c r="BI106" s="14">
        <f t="shared" si="44"/>
        <v>20400000</v>
      </c>
      <c r="BJ106" s="14">
        <f t="shared" si="44"/>
        <v>32400000</v>
      </c>
      <c r="BK106" s="14">
        <f t="shared" si="44"/>
        <v>37200000</v>
      </c>
      <c r="BL106" s="14">
        <f t="shared" si="44"/>
        <v>44400000</v>
      </c>
      <c r="BM106" s="14">
        <f t="shared" si="44"/>
        <v>56400000</v>
      </c>
      <c r="BN106" s="14">
        <f t="shared" si="36"/>
        <v>212400000</v>
      </c>
    </row>
    <row r="107" spans="1:66" ht="19.95" customHeight="1" x14ac:dyDescent="0.3">
      <c r="A107" s="84">
        <v>33</v>
      </c>
      <c r="B107" s="85" t="s">
        <v>941</v>
      </c>
      <c r="C107" s="85" t="s">
        <v>351</v>
      </c>
      <c r="D107" s="85" t="s">
        <v>352</v>
      </c>
      <c r="E107" s="85" t="s">
        <v>353</v>
      </c>
      <c r="F107" s="86" t="s">
        <v>25</v>
      </c>
      <c r="G107" s="85" t="s">
        <v>24</v>
      </c>
      <c r="H107" s="85" t="s">
        <v>26</v>
      </c>
      <c r="I107" s="87">
        <v>200</v>
      </c>
      <c r="J107" s="88">
        <v>202505</v>
      </c>
      <c r="K107" s="89">
        <v>200000</v>
      </c>
      <c r="L107" s="90">
        <f t="shared" si="45"/>
        <v>40000000</v>
      </c>
      <c r="M107" s="101" t="s">
        <v>350</v>
      </c>
      <c r="N107" s="101" t="s">
        <v>350</v>
      </c>
      <c r="O107" s="91" t="s">
        <v>29</v>
      </c>
      <c r="P107" s="102"/>
      <c r="Q107" s="93" t="s">
        <v>46</v>
      </c>
      <c r="R107" s="94" t="s">
        <v>76</v>
      </c>
      <c r="S107" s="95" t="s">
        <v>48</v>
      </c>
      <c r="T107" s="95" t="s">
        <v>48</v>
      </c>
      <c r="U107" s="96" t="s">
        <v>283</v>
      </c>
      <c r="V107" s="96" t="s">
        <v>283</v>
      </c>
      <c r="W107" s="96" t="s">
        <v>283</v>
      </c>
      <c r="X107" s="96" t="s">
        <v>155</v>
      </c>
      <c r="Y107" s="96" t="s">
        <v>155</v>
      </c>
      <c r="Z107" s="97"/>
      <c r="AA107" s="97"/>
      <c r="AB107" s="97"/>
      <c r="AC107" s="103" t="s">
        <v>49</v>
      </c>
      <c r="AD107" s="103" t="s">
        <v>49</v>
      </c>
      <c r="AE107" s="104" t="s">
        <v>49</v>
      </c>
      <c r="AF107" s="100" t="s">
        <v>49</v>
      </c>
      <c r="AG107" s="111"/>
      <c r="AH107" s="14">
        <f>0%</f>
        <v>0</v>
      </c>
      <c r="AI107" s="14">
        <f t="shared" si="37"/>
        <v>40</v>
      </c>
      <c r="AJ107" s="14">
        <f t="shared" si="38"/>
        <v>80</v>
      </c>
      <c r="AK107" s="14">
        <f t="shared" si="39"/>
        <v>80</v>
      </c>
      <c r="AL107" s="14">
        <v>0</v>
      </c>
      <c r="AM107" s="14">
        <v>0</v>
      </c>
      <c r="AN107" s="14">
        <f t="shared" si="40"/>
        <v>0</v>
      </c>
      <c r="AO107" s="14">
        <f t="shared" si="40"/>
        <v>0</v>
      </c>
      <c r="AP107" s="14">
        <f t="shared" si="41"/>
        <v>0</v>
      </c>
      <c r="AQ107" s="14">
        <f t="shared" si="25"/>
        <v>28</v>
      </c>
      <c r="AR107" s="14">
        <f t="shared" si="26"/>
        <v>16</v>
      </c>
      <c r="AS107" s="14">
        <f t="shared" si="27"/>
        <v>24</v>
      </c>
      <c r="AT107" s="14">
        <f t="shared" si="28"/>
        <v>40</v>
      </c>
      <c r="AU107" s="14">
        <f t="shared" si="29"/>
        <v>16</v>
      </c>
      <c r="AV107" s="14">
        <f t="shared" si="30"/>
        <v>24</v>
      </c>
      <c r="AW107" s="14">
        <f t="shared" si="31"/>
        <v>40</v>
      </c>
      <c r="AX107" s="14">
        <f t="shared" si="32"/>
        <v>0</v>
      </c>
      <c r="AY107" s="14">
        <f t="shared" si="33"/>
        <v>5600000</v>
      </c>
      <c r="AZ107" s="14">
        <f t="shared" si="34"/>
        <v>44000000</v>
      </c>
      <c r="BA107" s="14">
        <f t="shared" si="35"/>
        <v>92000000</v>
      </c>
      <c r="BB107" s="14">
        <f t="shared" si="42"/>
        <v>0</v>
      </c>
      <c r="BC107" s="14">
        <f t="shared" si="46"/>
        <v>0</v>
      </c>
      <c r="BD107" s="14">
        <f t="shared" si="46"/>
        <v>0</v>
      </c>
      <c r="BE107" s="14">
        <f t="shared" si="46"/>
        <v>0</v>
      </c>
      <c r="BF107" s="14">
        <f t="shared" si="46"/>
        <v>0</v>
      </c>
      <c r="BG107" s="14">
        <f t="shared" si="46"/>
        <v>5600000</v>
      </c>
      <c r="BH107" s="14">
        <f t="shared" si="44"/>
        <v>8800000</v>
      </c>
      <c r="BI107" s="14">
        <f t="shared" si="44"/>
        <v>13600000</v>
      </c>
      <c r="BJ107" s="14">
        <f t="shared" si="44"/>
        <v>21600000</v>
      </c>
      <c r="BK107" s="14">
        <f t="shared" si="44"/>
        <v>24800000</v>
      </c>
      <c r="BL107" s="14">
        <f t="shared" si="44"/>
        <v>29600000</v>
      </c>
      <c r="BM107" s="14">
        <f t="shared" si="44"/>
        <v>37600000</v>
      </c>
      <c r="BN107" s="14">
        <f t="shared" si="36"/>
        <v>141600000</v>
      </c>
    </row>
    <row r="108" spans="1:66" ht="19.95" customHeight="1" x14ac:dyDescent="0.3">
      <c r="A108" s="84">
        <v>34</v>
      </c>
      <c r="B108" s="85" t="s">
        <v>941</v>
      </c>
      <c r="C108" s="85" t="s">
        <v>354</v>
      </c>
      <c r="D108" s="85" t="s">
        <v>355</v>
      </c>
      <c r="E108" s="85" t="s">
        <v>356</v>
      </c>
      <c r="F108" s="86" t="s">
        <v>25</v>
      </c>
      <c r="G108" s="85" t="s">
        <v>24</v>
      </c>
      <c r="H108" s="85" t="s">
        <v>26</v>
      </c>
      <c r="I108" s="87">
        <v>100</v>
      </c>
      <c r="J108" s="88">
        <v>202505</v>
      </c>
      <c r="K108" s="89">
        <v>200000</v>
      </c>
      <c r="L108" s="90">
        <f t="shared" si="45"/>
        <v>20000000</v>
      </c>
      <c r="M108" s="101" t="s">
        <v>350</v>
      </c>
      <c r="N108" s="101" t="s">
        <v>350</v>
      </c>
      <c r="O108" s="91" t="s">
        <v>29</v>
      </c>
      <c r="P108" s="101"/>
      <c r="Q108" s="105" t="s">
        <v>212</v>
      </c>
      <c r="R108" s="95" t="s">
        <v>76</v>
      </c>
      <c r="S108" s="95" t="s">
        <v>48</v>
      </c>
      <c r="T108" s="95" t="s">
        <v>48</v>
      </c>
      <c r="U108" s="96" t="s">
        <v>283</v>
      </c>
      <c r="V108" s="96" t="s">
        <v>283</v>
      </c>
      <c r="W108" s="96" t="s">
        <v>283</v>
      </c>
      <c r="X108" s="96" t="s">
        <v>283</v>
      </c>
      <c r="Y108" s="96" t="s">
        <v>283</v>
      </c>
      <c r="Z108" s="97"/>
      <c r="AA108" s="97"/>
      <c r="AB108" s="97"/>
      <c r="AC108" s="112" t="s">
        <v>283</v>
      </c>
      <c r="AD108" s="112" t="s">
        <v>283</v>
      </c>
      <c r="AE108" s="112" t="s">
        <v>283</v>
      </c>
      <c r="AF108" s="118" t="s">
        <v>283</v>
      </c>
      <c r="AG108" s="111" t="s">
        <v>357</v>
      </c>
      <c r="AH108" s="14">
        <f>0%</f>
        <v>0</v>
      </c>
      <c r="AI108" s="14">
        <f t="shared" si="37"/>
        <v>20</v>
      </c>
      <c r="AJ108" s="14">
        <f t="shared" si="38"/>
        <v>40</v>
      </c>
      <c r="AK108" s="14">
        <f t="shared" si="39"/>
        <v>40</v>
      </c>
      <c r="AL108" s="14">
        <v>0</v>
      </c>
      <c r="AM108" s="14">
        <v>0</v>
      </c>
      <c r="AN108" s="14">
        <f t="shared" si="40"/>
        <v>0</v>
      </c>
      <c r="AO108" s="14">
        <f t="shared" si="40"/>
        <v>0</v>
      </c>
      <c r="AP108" s="14">
        <f t="shared" si="41"/>
        <v>0</v>
      </c>
      <c r="AQ108" s="14">
        <f t="shared" si="25"/>
        <v>14</v>
      </c>
      <c r="AR108" s="14">
        <f t="shared" si="26"/>
        <v>8</v>
      </c>
      <c r="AS108" s="14">
        <f t="shared" si="27"/>
        <v>12</v>
      </c>
      <c r="AT108" s="14">
        <f t="shared" si="28"/>
        <v>20</v>
      </c>
      <c r="AU108" s="14">
        <f t="shared" si="29"/>
        <v>8</v>
      </c>
      <c r="AV108" s="14">
        <f t="shared" si="30"/>
        <v>12</v>
      </c>
      <c r="AW108" s="14">
        <f t="shared" si="31"/>
        <v>20</v>
      </c>
      <c r="AX108" s="14">
        <f t="shared" si="32"/>
        <v>0</v>
      </c>
      <c r="AY108" s="14">
        <f t="shared" si="33"/>
        <v>2800000</v>
      </c>
      <c r="AZ108" s="14">
        <f t="shared" si="34"/>
        <v>22000000</v>
      </c>
      <c r="BA108" s="14">
        <f t="shared" si="35"/>
        <v>46000000</v>
      </c>
      <c r="BB108" s="14">
        <f t="shared" si="42"/>
        <v>0</v>
      </c>
      <c r="BC108" s="14">
        <f t="shared" si="46"/>
        <v>0</v>
      </c>
      <c r="BD108" s="14">
        <f t="shared" si="46"/>
        <v>0</v>
      </c>
      <c r="BE108" s="14">
        <f t="shared" si="46"/>
        <v>0</v>
      </c>
      <c r="BF108" s="14">
        <f t="shared" si="46"/>
        <v>0</v>
      </c>
      <c r="BG108" s="14">
        <f t="shared" si="46"/>
        <v>2800000</v>
      </c>
      <c r="BH108" s="14">
        <f t="shared" si="44"/>
        <v>4400000</v>
      </c>
      <c r="BI108" s="14">
        <f t="shared" si="44"/>
        <v>6800000</v>
      </c>
      <c r="BJ108" s="14">
        <f t="shared" si="44"/>
        <v>10800000</v>
      </c>
      <c r="BK108" s="14">
        <f t="shared" si="44"/>
        <v>12400000</v>
      </c>
      <c r="BL108" s="14">
        <f t="shared" si="44"/>
        <v>14800000</v>
      </c>
      <c r="BM108" s="14">
        <f t="shared" si="44"/>
        <v>18800000</v>
      </c>
      <c r="BN108" s="14">
        <f t="shared" si="36"/>
        <v>70800000</v>
      </c>
    </row>
    <row r="109" spans="1:66" ht="19.95" customHeight="1" x14ac:dyDescent="0.3">
      <c r="A109" s="84">
        <v>35</v>
      </c>
      <c r="B109" s="85" t="s">
        <v>941</v>
      </c>
      <c r="C109" s="85" t="s">
        <v>358</v>
      </c>
      <c r="D109" s="85" t="s">
        <v>355</v>
      </c>
      <c r="E109" s="85" t="s">
        <v>359</v>
      </c>
      <c r="F109" s="86" t="s">
        <v>25</v>
      </c>
      <c r="G109" s="85" t="s">
        <v>88</v>
      </c>
      <c r="H109" s="85" t="s">
        <v>26</v>
      </c>
      <c r="I109" s="87">
        <v>100</v>
      </c>
      <c r="J109" s="88">
        <v>202505</v>
      </c>
      <c r="K109" s="89">
        <v>200000</v>
      </c>
      <c r="L109" s="90">
        <f t="shared" si="45"/>
        <v>20000000</v>
      </c>
      <c r="M109" s="101" t="s">
        <v>350</v>
      </c>
      <c r="N109" s="101" t="s">
        <v>350</v>
      </c>
      <c r="O109" s="91" t="s">
        <v>29</v>
      </c>
      <c r="P109" s="101"/>
      <c r="Q109" s="86" t="s">
        <v>212</v>
      </c>
      <c r="R109" s="95" t="s">
        <v>76</v>
      </c>
      <c r="S109" s="95" t="s">
        <v>48</v>
      </c>
      <c r="T109" s="95" t="s">
        <v>48</v>
      </c>
      <c r="U109" s="96" t="s">
        <v>283</v>
      </c>
      <c r="V109" s="96" t="s">
        <v>283</v>
      </c>
      <c r="W109" s="96" t="s">
        <v>283</v>
      </c>
      <c r="X109" s="96" t="s">
        <v>283</v>
      </c>
      <c r="Y109" s="96" t="s">
        <v>283</v>
      </c>
      <c r="Z109" s="97"/>
      <c r="AA109" s="97"/>
      <c r="AB109" s="97"/>
      <c r="AC109" s="112" t="s">
        <v>283</v>
      </c>
      <c r="AD109" s="112" t="s">
        <v>283</v>
      </c>
      <c r="AE109" s="112" t="s">
        <v>283</v>
      </c>
      <c r="AF109" s="112" t="s">
        <v>283</v>
      </c>
      <c r="AG109" s="111" t="s">
        <v>357</v>
      </c>
      <c r="AH109" s="14">
        <f>0%</f>
        <v>0</v>
      </c>
      <c r="AI109" s="14">
        <f t="shared" si="37"/>
        <v>20</v>
      </c>
      <c r="AJ109" s="14">
        <f t="shared" si="38"/>
        <v>40</v>
      </c>
      <c r="AK109" s="14">
        <f t="shared" si="39"/>
        <v>40</v>
      </c>
      <c r="AL109" s="14">
        <v>0</v>
      </c>
      <c r="AM109" s="14">
        <v>0</v>
      </c>
      <c r="AN109" s="14">
        <f t="shared" si="40"/>
        <v>0</v>
      </c>
      <c r="AO109" s="14">
        <f t="shared" si="40"/>
        <v>0</v>
      </c>
      <c r="AP109" s="14">
        <f t="shared" si="41"/>
        <v>0</v>
      </c>
      <c r="AQ109" s="14">
        <f t="shared" si="25"/>
        <v>14</v>
      </c>
      <c r="AR109" s="14">
        <f t="shared" si="26"/>
        <v>8</v>
      </c>
      <c r="AS109" s="14">
        <f t="shared" si="27"/>
        <v>12</v>
      </c>
      <c r="AT109" s="14">
        <f t="shared" si="28"/>
        <v>20</v>
      </c>
      <c r="AU109" s="14">
        <f t="shared" si="29"/>
        <v>8</v>
      </c>
      <c r="AV109" s="14">
        <f t="shared" si="30"/>
        <v>12</v>
      </c>
      <c r="AW109" s="14">
        <f t="shared" si="31"/>
        <v>20</v>
      </c>
      <c r="AX109" s="14">
        <f t="shared" si="32"/>
        <v>0</v>
      </c>
      <c r="AY109" s="14">
        <f t="shared" si="33"/>
        <v>2800000</v>
      </c>
      <c r="AZ109" s="14">
        <f t="shared" si="34"/>
        <v>22000000</v>
      </c>
      <c r="BA109" s="14">
        <f t="shared" si="35"/>
        <v>46000000</v>
      </c>
      <c r="BB109" s="14">
        <f t="shared" si="42"/>
        <v>0</v>
      </c>
      <c r="BC109" s="14">
        <f t="shared" si="46"/>
        <v>0</v>
      </c>
      <c r="BD109" s="14">
        <f t="shared" si="46"/>
        <v>0</v>
      </c>
      <c r="BE109" s="14">
        <f t="shared" si="46"/>
        <v>0</v>
      </c>
      <c r="BF109" s="14">
        <f t="shared" si="46"/>
        <v>0</v>
      </c>
      <c r="BG109" s="14">
        <f t="shared" si="46"/>
        <v>2800000</v>
      </c>
      <c r="BH109" s="14">
        <f t="shared" si="44"/>
        <v>4400000</v>
      </c>
      <c r="BI109" s="14">
        <f t="shared" si="44"/>
        <v>6800000</v>
      </c>
      <c r="BJ109" s="14">
        <f t="shared" si="44"/>
        <v>10800000</v>
      </c>
      <c r="BK109" s="14">
        <f t="shared" si="44"/>
        <v>12400000</v>
      </c>
      <c r="BL109" s="14">
        <f t="shared" si="44"/>
        <v>14800000</v>
      </c>
      <c r="BM109" s="14">
        <f t="shared" si="44"/>
        <v>18800000</v>
      </c>
      <c r="BN109" s="14">
        <f t="shared" si="36"/>
        <v>70800000</v>
      </c>
    </row>
    <row r="110" spans="1:66" ht="19.95" customHeight="1" x14ac:dyDescent="0.3">
      <c r="A110" s="84">
        <v>36</v>
      </c>
      <c r="B110" s="85" t="s">
        <v>941</v>
      </c>
      <c r="C110" s="85" t="s">
        <v>360</v>
      </c>
      <c r="D110" s="85" t="s">
        <v>355</v>
      </c>
      <c r="E110" s="85"/>
      <c r="F110" s="86" t="s">
        <v>25</v>
      </c>
      <c r="G110" s="85" t="s">
        <v>24</v>
      </c>
      <c r="H110" s="85" t="s">
        <v>26</v>
      </c>
      <c r="I110" s="87">
        <v>0</v>
      </c>
      <c r="J110" s="88">
        <v>202505</v>
      </c>
      <c r="K110" s="89">
        <v>200000</v>
      </c>
      <c r="L110" s="90">
        <f t="shared" si="45"/>
        <v>0</v>
      </c>
      <c r="M110" s="101" t="s">
        <v>350</v>
      </c>
      <c r="N110" s="101" t="s">
        <v>350</v>
      </c>
      <c r="O110" s="91" t="s">
        <v>29</v>
      </c>
      <c r="P110" s="101"/>
      <c r="Q110" s="103" t="s">
        <v>295</v>
      </c>
      <c r="R110" s="95" t="s">
        <v>76</v>
      </c>
      <c r="S110" s="95" t="s">
        <v>48</v>
      </c>
      <c r="T110" s="95" t="s">
        <v>48</v>
      </c>
      <c r="U110" s="96" t="s">
        <v>283</v>
      </c>
      <c r="V110" s="96" t="s">
        <v>283</v>
      </c>
      <c r="W110" s="96" t="s">
        <v>283</v>
      </c>
      <c r="X110" s="96" t="s">
        <v>283</v>
      </c>
      <c r="Y110" s="96" t="s">
        <v>283</v>
      </c>
      <c r="Z110" s="97"/>
      <c r="AA110" s="97"/>
      <c r="AB110" s="97"/>
      <c r="AC110" s="103" t="s">
        <v>361</v>
      </c>
      <c r="AD110" s="103" t="s">
        <v>361</v>
      </c>
      <c r="AE110" s="103" t="s">
        <v>361</v>
      </c>
      <c r="AF110" s="103" t="s">
        <v>361</v>
      </c>
      <c r="AG110" s="111"/>
      <c r="AH110" s="14">
        <f>0%</f>
        <v>0</v>
      </c>
      <c r="AI110" s="14">
        <f t="shared" si="37"/>
        <v>0</v>
      </c>
      <c r="AJ110" s="14">
        <f t="shared" si="38"/>
        <v>0</v>
      </c>
      <c r="AK110" s="14">
        <f t="shared" si="39"/>
        <v>0</v>
      </c>
      <c r="AL110" s="14">
        <v>0</v>
      </c>
      <c r="AM110" s="14">
        <v>0</v>
      </c>
      <c r="AN110" s="14">
        <f t="shared" si="40"/>
        <v>0</v>
      </c>
      <c r="AO110" s="14">
        <f t="shared" si="40"/>
        <v>0</v>
      </c>
      <c r="AP110" s="14">
        <f t="shared" si="41"/>
        <v>0</v>
      </c>
      <c r="AQ110" s="14">
        <f t="shared" si="25"/>
        <v>0</v>
      </c>
      <c r="AR110" s="14">
        <f t="shared" si="26"/>
        <v>0</v>
      </c>
      <c r="AS110" s="14">
        <f t="shared" si="27"/>
        <v>0</v>
      </c>
      <c r="AT110" s="14">
        <f t="shared" si="28"/>
        <v>0</v>
      </c>
      <c r="AU110" s="14">
        <f t="shared" si="29"/>
        <v>0</v>
      </c>
      <c r="AV110" s="14">
        <f t="shared" si="30"/>
        <v>0</v>
      </c>
      <c r="AW110" s="14">
        <f t="shared" si="31"/>
        <v>0</v>
      </c>
      <c r="AX110" s="14">
        <f t="shared" si="32"/>
        <v>0</v>
      </c>
      <c r="AY110" s="14">
        <f t="shared" si="33"/>
        <v>0</v>
      </c>
      <c r="AZ110" s="14">
        <f t="shared" si="34"/>
        <v>0</v>
      </c>
      <c r="BA110" s="14">
        <f t="shared" si="35"/>
        <v>0</v>
      </c>
      <c r="BB110" s="14">
        <f t="shared" si="42"/>
        <v>0</v>
      </c>
      <c r="BC110" s="14">
        <f t="shared" si="46"/>
        <v>0</v>
      </c>
      <c r="BD110" s="14">
        <f t="shared" si="46"/>
        <v>0</v>
      </c>
      <c r="BE110" s="14">
        <f t="shared" si="46"/>
        <v>0</v>
      </c>
      <c r="BF110" s="14">
        <f t="shared" si="46"/>
        <v>0</v>
      </c>
      <c r="BG110" s="14">
        <f t="shared" si="46"/>
        <v>0</v>
      </c>
      <c r="BH110" s="14">
        <f t="shared" si="44"/>
        <v>0</v>
      </c>
      <c r="BI110" s="14">
        <f t="shared" si="44"/>
        <v>0</v>
      </c>
      <c r="BJ110" s="14">
        <f t="shared" si="44"/>
        <v>0</v>
      </c>
      <c r="BK110" s="14">
        <f t="shared" si="44"/>
        <v>0</v>
      </c>
      <c r="BL110" s="14">
        <f t="shared" si="44"/>
        <v>0</v>
      </c>
      <c r="BM110" s="14">
        <f t="shared" si="44"/>
        <v>0</v>
      </c>
      <c r="BN110" s="14">
        <f t="shared" si="36"/>
        <v>0</v>
      </c>
    </row>
    <row r="111" spans="1:66" ht="19.95" customHeight="1" x14ac:dyDescent="0.3">
      <c r="A111" s="84">
        <v>37</v>
      </c>
      <c r="B111" s="85" t="s">
        <v>941</v>
      </c>
      <c r="C111" s="85" t="s">
        <v>362</v>
      </c>
      <c r="D111" s="85" t="s">
        <v>355</v>
      </c>
      <c r="E111" s="85"/>
      <c r="F111" s="86" t="s">
        <v>25</v>
      </c>
      <c r="G111" s="85" t="s">
        <v>24</v>
      </c>
      <c r="H111" s="85" t="s">
        <v>26</v>
      </c>
      <c r="I111" s="87">
        <v>0</v>
      </c>
      <c r="J111" s="88">
        <v>202505</v>
      </c>
      <c r="K111" s="89">
        <v>200000</v>
      </c>
      <c r="L111" s="90">
        <f t="shared" si="45"/>
        <v>0</v>
      </c>
      <c r="M111" s="101" t="s">
        <v>350</v>
      </c>
      <c r="N111" s="101" t="s">
        <v>350</v>
      </c>
      <c r="O111" s="91" t="s">
        <v>29</v>
      </c>
      <c r="P111" s="101"/>
      <c r="Q111" s="103" t="s">
        <v>295</v>
      </c>
      <c r="R111" s="95" t="s">
        <v>48</v>
      </c>
      <c r="S111" s="95" t="s">
        <v>296</v>
      </c>
      <c r="T111" s="95" t="s">
        <v>296</v>
      </c>
      <c r="U111" s="96" t="s">
        <v>296</v>
      </c>
      <c r="V111" s="96" t="s">
        <v>296</v>
      </c>
      <c r="W111" s="96" t="s">
        <v>296</v>
      </c>
      <c r="X111" s="96" t="s">
        <v>296</v>
      </c>
      <c r="Y111" s="96" t="s">
        <v>296</v>
      </c>
      <c r="Z111" s="97"/>
      <c r="AA111" s="97"/>
      <c r="AB111" s="97"/>
      <c r="AC111" s="103" t="s">
        <v>296</v>
      </c>
      <c r="AD111" s="103" t="s">
        <v>296</v>
      </c>
      <c r="AE111" s="103" t="s">
        <v>296</v>
      </c>
      <c r="AF111" s="103" t="s">
        <v>296</v>
      </c>
      <c r="AG111" s="97"/>
      <c r="AH111" s="14">
        <f>0%</f>
        <v>0</v>
      </c>
      <c r="AI111" s="14">
        <f t="shared" si="37"/>
        <v>0</v>
      </c>
      <c r="AJ111" s="14">
        <f t="shared" si="38"/>
        <v>0</v>
      </c>
      <c r="AK111" s="14">
        <f t="shared" si="39"/>
        <v>0</v>
      </c>
      <c r="AL111" s="14">
        <v>0</v>
      </c>
      <c r="AM111" s="14">
        <v>0</v>
      </c>
      <c r="AN111" s="14">
        <f t="shared" si="40"/>
        <v>0</v>
      </c>
      <c r="AO111" s="14">
        <f t="shared" si="40"/>
        <v>0</v>
      </c>
      <c r="AP111" s="14">
        <f t="shared" si="41"/>
        <v>0</v>
      </c>
      <c r="AQ111" s="14">
        <f t="shared" si="25"/>
        <v>0</v>
      </c>
      <c r="AR111" s="14">
        <f t="shared" si="26"/>
        <v>0</v>
      </c>
      <c r="AS111" s="14">
        <f t="shared" si="27"/>
        <v>0</v>
      </c>
      <c r="AT111" s="14">
        <f t="shared" si="28"/>
        <v>0</v>
      </c>
      <c r="AU111" s="14">
        <f t="shared" si="29"/>
        <v>0</v>
      </c>
      <c r="AV111" s="14">
        <f t="shared" si="30"/>
        <v>0</v>
      </c>
      <c r="AW111" s="14">
        <f t="shared" si="31"/>
        <v>0</v>
      </c>
      <c r="AX111" s="14">
        <f t="shared" si="32"/>
        <v>0</v>
      </c>
      <c r="AY111" s="14">
        <f t="shared" si="33"/>
        <v>0</v>
      </c>
      <c r="AZ111" s="14">
        <f t="shared" si="34"/>
        <v>0</v>
      </c>
      <c r="BA111" s="14">
        <f t="shared" si="35"/>
        <v>0</v>
      </c>
      <c r="BB111" s="14">
        <f t="shared" si="42"/>
        <v>0</v>
      </c>
      <c r="BC111" s="14">
        <f t="shared" si="46"/>
        <v>0</v>
      </c>
      <c r="BD111" s="14">
        <f t="shared" si="46"/>
        <v>0</v>
      </c>
      <c r="BE111" s="14">
        <f t="shared" si="46"/>
        <v>0</v>
      </c>
      <c r="BF111" s="14">
        <f t="shared" si="46"/>
        <v>0</v>
      </c>
      <c r="BG111" s="14">
        <f t="shared" si="46"/>
        <v>0</v>
      </c>
      <c r="BH111" s="14">
        <f t="shared" si="44"/>
        <v>0</v>
      </c>
      <c r="BI111" s="14">
        <f t="shared" si="44"/>
        <v>0</v>
      </c>
      <c r="BJ111" s="14">
        <f t="shared" si="44"/>
        <v>0</v>
      </c>
      <c r="BK111" s="14">
        <f t="shared" ref="BK111:BM174" si="47">BJ111+AU111*$K111</f>
        <v>0</v>
      </c>
      <c r="BL111" s="14">
        <f t="shared" si="47"/>
        <v>0</v>
      </c>
      <c r="BM111" s="14">
        <f t="shared" si="47"/>
        <v>0</v>
      </c>
      <c r="BN111" s="14">
        <f t="shared" si="36"/>
        <v>0</v>
      </c>
    </row>
    <row r="112" spans="1:66" ht="19.95" customHeight="1" x14ac:dyDescent="0.3">
      <c r="A112" s="84">
        <v>38</v>
      </c>
      <c r="B112" s="85" t="s">
        <v>941</v>
      </c>
      <c r="C112" s="85" t="s">
        <v>363</v>
      </c>
      <c r="D112" s="85" t="s">
        <v>364</v>
      </c>
      <c r="E112" s="85"/>
      <c r="F112" s="86" t="s">
        <v>25</v>
      </c>
      <c r="G112" s="85" t="s">
        <v>88</v>
      </c>
      <c r="H112" s="85" t="s">
        <v>26</v>
      </c>
      <c r="I112" s="87">
        <v>100</v>
      </c>
      <c r="J112" s="88">
        <v>202505</v>
      </c>
      <c r="K112" s="89">
        <v>200000</v>
      </c>
      <c r="L112" s="90">
        <f t="shared" si="45"/>
        <v>20000000</v>
      </c>
      <c r="M112" s="101" t="s">
        <v>350</v>
      </c>
      <c r="N112" s="101" t="s">
        <v>350</v>
      </c>
      <c r="O112" s="91" t="s">
        <v>40</v>
      </c>
      <c r="P112" s="101"/>
      <c r="Q112" s="115" t="s">
        <v>54</v>
      </c>
      <c r="R112" s="95" t="s">
        <v>33</v>
      </c>
      <c r="S112" s="95" t="s">
        <v>33</v>
      </c>
      <c r="T112" s="95" t="s">
        <v>33</v>
      </c>
      <c r="U112" s="112" t="s">
        <v>41</v>
      </c>
      <c r="V112" s="112" t="s">
        <v>41</v>
      </c>
      <c r="W112" s="112" t="s">
        <v>41</v>
      </c>
      <c r="X112" s="112" t="s">
        <v>41</v>
      </c>
      <c r="Y112" s="112" t="s">
        <v>41</v>
      </c>
      <c r="Z112" s="97"/>
      <c r="AA112" s="97"/>
      <c r="AB112" s="97"/>
      <c r="AC112" s="103" t="s">
        <v>33</v>
      </c>
      <c r="AD112" s="103" t="s">
        <v>33</v>
      </c>
      <c r="AE112" s="103" t="s">
        <v>33</v>
      </c>
      <c r="AF112" s="33" t="s">
        <v>41</v>
      </c>
      <c r="AG112" s="97"/>
      <c r="AH112" s="14">
        <f>0%</f>
        <v>0</v>
      </c>
      <c r="AI112" s="14">
        <f t="shared" si="37"/>
        <v>20</v>
      </c>
      <c r="AJ112" s="14">
        <f t="shared" si="38"/>
        <v>40</v>
      </c>
      <c r="AK112" s="14">
        <f t="shared" si="39"/>
        <v>40</v>
      </c>
      <c r="AL112" s="14">
        <v>0</v>
      </c>
      <c r="AM112" s="14">
        <v>0</v>
      </c>
      <c r="AN112" s="14">
        <f t="shared" si="40"/>
        <v>0</v>
      </c>
      <c r="AO112" s="14">
        <f t="shared" si="40"/>
        <v>0</v>
      </c>
      <c r="AP112" s="14">
        <f t="shared" si="41"/>
        <v>0</v>
      </c>
      <c r="AQ112" s="14">
        <f t="shared" si="25"/>
        <v>14</v>
      </c>
      <c r="AR112" s="14">
        <f t="shared" si="26"/>
        <v>8</v>
      </c>
      <c r="AS112" s="14">
        <f t="shared" si="27"/>
        <v>12</v>
      </c>
      <c r="AT112" s="14">
        <f t="shared" si="28"/>
        <v>20</v>
      </c>
      <c r="AU112" s="14">
        <f t="shared" si="29"/>
        <v>8</v>
      </c>
      <c r="AV112" s="14">
        <f t="shared" si="30"/>
        <v>12</v>
      </c>
      <c r="AW112" s="14">
        <f t="shared" si="31"/>
        <v>20</v>
      </c>
      <c r="AX112" s="14">
        <f t="shared" si="32"/>
        <v>0</v>
      </c>
      <c r="AY112" s="14">
        <f t="shared" si="33"/>
        <v>2800000</v>
      </c>
      <c r="AZ112" s="14">
        <f t="shared" si="34"/>
        <v>22000000</v>
      </c>
      <c r="BA112" s="14">
        <f t="shared" si="35"/>
        <v>46000000</v>
      </c>
      <c r="BB112" s="14">
        <f t="shared" si="42"/>
        <v>0</v>
      </c>
      <c r="BC112" s="14">
        <f t="shared" si="46"/>
        <v>0</v>
      </c>
      <c r="BD112" s="14">
        <f t="shared" si="46"/>
        <v>0</v>
      </c>
      <c r="BE112" s="14">
        <f t="shared" si="46"/>
        <v>0</v>
      </c>
      <c r="BF112" s="14">
        <f t="shared" si="46"/>
        <v>0</v>
      </c>
      <c r="BG112" s="14">
        <f t="shared" si="46"/>
        <v>2800000</v>
      </c>
      <c r="BH112" s="14">
        <f t="shared" si="46"/>
        <v>4400000</v>
      </c>
      <c r="BI112" s="14">
        <f t="shared" si="46"/>
        <v>6800000</v>
      </c>
      <c r="BJ112" s="14">
        <f t="shared" si="46"/>
        <v>10800000</v>
      </c>
      <c r="BK112" s="14">
        <f t="shared" si="47"/>
        <v>12400000</v>
      </c>
      <c r="BL112" s="14">
        <f t="shared" si="47"/>
        <v>14800000</v>
      </c>
      <c r="BM112" s="14">
        <f t="shared" si="47"/>
        <v>18800000</v>
      </c>
      <c r="BN112" s="14">
        <f t="shared" si="36"/>
        <v>70800000</v>
      </c>
    </row>
    <row r="113" spans="1:66" ht="19.95" customHeight="1" x14ac:dyDescent="0.3">
      <c r="A113" s="84">
        <v>39</v>
      </c>
      <c r="B113" s="85" t="s">
        <v>941</v>
      </c>
      <c r="C113" s="85" t="s">
        <v>365</v>
      </c>
      <c r="D113" s="85" t="s">
        <v>366</v>
      </c>
      <c r="E113" s="85" t="s">
        <v>367</v>
      </c>
      <c r="F113" s="86" t="s">
        <v>25</v>
      </c>
      <c r="G113" s="85" t="s">
        <v>24</v>
      </c>
      <c r="H113" s="85" t="s">
        <v>26</v>
      </c>
      <c r="I113" s="87">
        <v>1000</v>
      </c>
      <c r="J113" s="88">
        <v>202505</v>
      </c>
      <c r="K113" s="89">
        <v>200000</v>
      </c>
      <c r="L113" s="90">
        <f t="shared" si="45"/>
        <v>200000000</v>
      </c>
      <c r="M113" s="101" t="s">
        <v>350</v>
      </c>
      <c r="N113" s="101" t="s">
        <v>350</v>
      </c>
      <c r="O113" s="91" t="s">
        <v>29</v>
      </c>
      <c r="P113" s="102"/>
      <c r="Q113" s="93" t="s">
        <v>46</v>
      </c>
      <c r="R113" s="94" t="s">
        <v>76</v>
      </c>
      <c r="S113" s="95" t="s">
        <v>48</v>
      </c>
      <c r="T113" s="95" t="s">
        <v>48</v>
      </c>
      <c r="U113" s="96" t="s">
        <v>283</v>
      </c>
      <c r="V113" s="96" t="s">
        <v>283</v>
      </c>
      <c r="W113" s="96" t="s">
        <v>283</v>
      </c>
      <c r="X113" s="96" t="s">
        <v>155</v>
      </c>
      <c r="Y113" s="96" t="s">
        <v>155</v>
      </c>
      <c r="Z113" s="97"/>
      <c r="AA113" s="97"/>
      <c r="AB113" s="97"/>
      <c r="AC113" s="103" t="s">
        <v>269</v>
      </c>
      <c r="AD113" s="103" t="s">
        <v>172</v>
      </c>
      <c r="AE113" s="104" t="s">
        <v>172</v>
      </c>
      <c r="AF113" s="100" t="s">
        <v>172</v>
      </c>
      <c r="AG113" s="111"/>
      <c r="AH113" s="14">
        <f>0%</f>
        <v>0</v>
      </c>
      <c r="AI113" s="14">
        <f t="shared" si="37"/>
        <v>200</v>
      </c>
      <c r="AJ113" s="14">
        <f t="shared" si="38"/>
        <v>400</v>
      </c>
      <c r="AK113" s="14">
        <f t="shared" si="39"/>
        <v>400</v>
      </c>
      <c r="AL113" s="14">
        <v>0</v>
      </c>
      <c r="AM113" s="14">
        <v>0</v>
      </c>
      <c r="AN113" s="14">
        <f t="shared" si="40"/>
        <v>0</v>
      </c>
      <c r="AO113" s="14">
        <f t="shared" si="40"/>
        <v>0</v>
      </c>
      <c r="AP113" s="14">
        <f t="shared" si="41"/>
        <v>0</v>
      </c>
      <c r="AQ113" s="14">
        <f t="shared" si="25"/>
        <v>140</v>
      </c>
      <c r="AR113" s="14">
        <f t="shared" si="26"/>
        <v>80</v>
      </c>
      <c r="AS113" s="14">
        <f t="shared" si="27"/>
        <v>120</v>
      </c>
      <c r="AT113" s="14">
        <f t="shared" si="28"/>
        <v>200</v>
      </c>
      <c r="AU113" s="14">
        <f t="shared" si="29"/>
        <v>80</v>
      </c>
      <c r="AV113" s="14">
        <f t="shared" si="30"/>
        <v>120</v>
      </c>
      <c r="AW113" s="14">
        <f t="shared" si="31"/>
        <v>200</v>
      </c>
      <c r="AX113" s="14">
        <f t="shared" si="32"/>
        <v>0</v>
      </c>
      <c r="AY113" s="14">
        <f t="shared" si="33"/>
        <v>28000000</v>
      </c>
      <c r="AZ113" s="14">
        <f t="shared" si="34"/>
        <v>220000000</v>
      </c>
      <c r="BA113" s="14">
        <f t="shared" si="35"/>
        <v>460000000</v>
      </c>
      <c r="BB113" s="14">
        <f t="shared" si="42"/>
        <v>0</v>
      </c>
      <c r="BC113" s="14">
        <f t="shared" si="46"/>
        <v>0</v>
      </c>
      <c r="BD113" s="14">
        <f t="shared" si="46"/>
        <v>0</v>
      </c>
      <c r="BE113" s="14">
        <f t="shared" si="46"/>
        <v>0</v>
      </c>
      <c r="BF113" s="14">
        <f t="shared" si="46"/>
        <v>0</v>
      </c>
      <c r="BG113" s="14">
        <f t="shared" si="46"/>
        <v>28000000</v>
      </c>
      <c r="BH113" s="14">
        <f t="shared" si="46"/>
        <v>44000000</v>
      </c>
      <c r="BI113" s="14">
        <f t="shared" si="46"/>
        <v>68000000</v>
      </c>
      <c r="BJ113" s="14">
        <f t="shared" si="46"/>
        <v>108000000</v>
      </c>
      <c r="BK113" s="14">
        <f t="shared" si="47"/>
        <v>124000000</v>
      </c>
      <c r="BL113" s="14">
        <f t="shared" si="47"/>
        <v>148000000</v>
      </c>
      <c r="BM113" s="14">
        <f t="shared" si="47"/>
        <v>188000000</v>
      </c>
      <c r="BN113" s="14">
        <f t="shared" si="36"/>
        <v>708000000</v>
      </c>
    </row>
    <row r="114" spans="1:66" ht="19.95" customHeight="1" x14ac:dyDescent="0.3">
      <c r="A114" s="84">
        <v>40</v>
      </c>
      <c r="B114" s="85" t="s">
        <v>941</v>
      </c>
      <c r="C114" s="85" t="s">
        <v>368</v>
      </c>
      <c r="D114" s="85" t="s">
        <v>369</v>
      </c>
      <c r="E114" s="85" t="s">
        <v>359</v>
      </c>
      <c r="F114" s="86" t="s">
        <v>25</v>
      </c>
      <c r="G114" s="85" t="s">
        <v>24</v>
      </c>
      <c r="H114" s="85" t="s">
        <v>26</v>
      </c>
      <c r="I114" s="87">
        <v>100</v>
      </c>
      <c r="J114" s="88">
        <v>202505</v>
      </c>
      <c r="K114" s="89">
        <v>200000</v>
      </c>
      <c r="L114" s="90">
        <f t="shared" si="45"/>
        <v>20000000</v>
      </c>
      <c r="M114" s="101" t="s">
        <v>350</v>
      </c>
      <c r="N114" s="101" t="s">
        <v>350</v>
      </c>
      <c r="O114" s="91" t="s">
        <v>29</v>
      </c>
      <c r="P114" s="101"/>
      <c r="Q114" s="105" t="s">
        <v>54</v>
      </c>
      <c r="R114" s="95" t="s">
        <v>33</v>
      </c>
      <c r="S114" s="95" t="s">
        <v>33</v>
      </c>
      <c r="T114" s="95" t="s">
        <v>33</v>
      </c>
      <c r="U114" s="112" t="s">
        <v>41</v>
      </c>
      <c r="V114" s="112" t="s">
        <v>41</v>
      </c>
      <c r="W114" s="112" t="s">
        <v>41</v>
      </c>
      <c r="X114" s="112" t="s">
        <v>41</v>
      </c>
      <c r="Y114" s="112" t="s">
        <v>41</v>
      </c>
      <c r="Z114" s="97"/>
      <c r="AA114" s="97"/>
      <c r="AB114" s="97"/>
      <c r="AC114" s="103" t="s">
        <v>33</v>
      </c>
      <c r="AD114" s="103" t="s">
        <v>33</v>
      </c>
      <c r="AE114" s="103" t="s">
        <v>33</v>
      </c>
      <c r="AF114" s="74" t="s">
        <v>41</v>
      </c>
      <c r="AG114" s="97"/>
      <c r="AH114" s="14">
        <f>0%</f>
        <v>0</v>
      </c>
      <c r="AI114" s="14">
        <f t="shared" si="37"/>
        <v>20</v>
      </c>
      <c r="AJ114" s="14">
        <f t="shared" si="38"/>
        <v>40</v>
      </c>
      <c r="AK114" s="14">
        <f t="shared" si="39"/>
        <v>40</v>
      </c>
      <c r="AL114" s="14">
        <v>0</v>
      </c>
      <c r="AM114" s="14">
        <v>0</v>
      </c>
      <c r="AN114" s="14">
        <f t="shared" si="40"/>
        <v>0</v>
      </c>
      <c r="AO114" s="14">
        <f t="shared" si="40"/>
        <v>0</v>
      </c>
      <c r="AP114" s="14">
        <f t="shared" si="41"/>
        <v>0</v>
      </c>
      <c r="AQ114" s="14">
        <f t="shared" si="25"/>
        <v>14</v>
      </c>
      <c r="AR114" s="14">
        <f t="shared" si="26"/>
        <v>8</v>
      </c>
      <c r="AS114" s="14">
        <f t="shared" si="27"/>
        <v>12</v>
      </c>
      <c r="AT114" s="14">
        <f t="shared" si="28"/>
        <v>20</v>
      </c>
      <c r="AU114" s="14">
        <f t="shared" si="29"/>
        <v>8</v>
      </c>
      <c r="AV114" s="14">
        <f t="shared" si="30"/>
        <v>12</v>
      </c>
      <c r="AW114" s="14">
        <f t="shared" si="31"/>
        <v>20</v>
      </c>
      <c r="AX114" s="14">
        <f t="shared" si="32"/>
        <v>0</v>
      </c>
      <c r="AY114" s="14">
        <f t="shared" si="33"/>
        <v>2800000</v>
      </c>
      <c r="AZ114" s="14">
        <f t="shared" si="34"/>
        <v>22000000</v>
      </c>
      <c r="BA114" s="14">
        <f t="shared" si="35"/>
        <v>46000000</v>
      </c>
      <c r="BB114" s="14">
        <f t="shared" si="42"/>
        <v>0</v>
      </c>
      <c r="BC114" s="14">
        <f t="shared" si="46"/>
        <v>0</v>
      </c>
      <c r="BD114" s="14">
        <f t="shared" si="46"/>
        <v>0</v>
      </c>
      <c r="BE114" s="14">
        <f t="shared" si="46"/>
        <v>0</v>
      </c>
      <c r="BF114" s="14">
        <f t="shared" si="46"/>
        <v>0</v>
      </c>
      <c r="BG114" s="14">
        <f t="shared" si="46"/>
        <v>2800000</v>
      </c>
      <c r="BH114" s="14">
        <f t="shared" si="46"/>
        <v>4400000</v>
      </c>
      <c r="BI114" s="14">
        <f t="shared" si="46"/>
        <v>6800000</v>
      </c>
      <c r="BJ114" s="14">
        <f t="shared" si="46"/>
        <v>10800000</v>
      </c>
      <c r="BK114" s="14">
        <f t="shared" si="47"/>
        <v>12400000</v>
      </c>
      <c r="BL114" s="14">
        <f t="shared" si="47"/>
        <v>14800000</v>
      </c>
      <c r="BM114" s="14">
        <f t="shared" si="47"/>
        <v>18800000</v>
      </c>
      <c r="BN114" s="14">
        <f t="shared" si="36"/>
        <v>70800000</v>
      </c>
    </row>
    <row r="115" spans="1:66" ht="19.95" customHeight="1" x14ac:dyDescent="0.3">
      <c r="A115" s="84">
        <v>41</v>
      </c>
      <c r="B115" s="85" t="s">
        <v>941</v>
      </c>
      <c r="C115" s="85" t="s">
        <v>370</v>
      </c>
      <c r="D115" s="85" t="s">
        <v>371</v>
      </c>
      <c r="E115" s="85" t="s">
        <v>359</v>
      </c>
      <c r="F115" s="86" t="s">
        <v>25</v>
      </c>
      <c r="G115" s="85" t="s">
        <v>24</v>
      </c>
      <c r="H115" s="85" t="s">
        <v>26</v>
      </c>
      <c r="I115" s="87">
        <v>100</v>
      </c>
      <c r="J115" s="88">
        <v>202505</v>
      </c>
      <c r="K115" s="89">
        <v>200000</v>
      </c>
      <c r="L115" s="90">
        <f t="shared" si="45"/>
        <v>20000000</v>
      </c>
      <c r="M115" s="101" t="s">
        <v>350</v>
      </c>
      <c r="N115" s="101" t="s">
        <v>350</v>
      </c>
      <c r="O115" s="91" t="s">
        <v>40</v>
      </c>
      <c r="P115" s="101"/>
      <c r="Q115" s="86" t="s">
        <v>212</v>
      </c>
      <c r="R115" s="95" t="s">
        <v>76</v>
      </c>
      <c r="S115" s="95" t="s">
        <v>48</v>
      </c>
      <c r="T115" s="95" t="s">
        <v>48</v>
      </c>
      <c r="U115" s="96" t="s">
        <v>283</v>
      </c>
      <c r="V115" s="96" t="s">
        <v>283</v>
      </c>
      <c r="W115" s="96" t="s">
        <v>283</v>
      </c>
      <c r="X115" s="96" t="s">
        <v>283</v>
      </c>
      <c r="Y115" s="96" t="s">
        <v>283</v>
      </c>
      <c r="Z115" s="97"/>
      <c r="AA115" s="97"/>
      <c r="AB115" s="97"/>
      <c r="AC115" s="112" t="s">
        <v>283</v>
      </c>
      <c r="AD115" s="112" t="s">
        <v>283</v>
      </c>
      <c r="AE115" s="112" t="s">
        <v>283</v>
      </c>
      <c r="AF115" s="112" t="s">
        <v>283</v>
      </c>
      <c r="AG115" s="111"/>
      <c r="AH115" s="14">
        <f>0%</f>
        <v>0</v>
      </c>
      <c r="AI115" s="14">
        <f t="shared" si="37"/>
        <v>20</v>
      </c>
      <c r="AJ115" s="14">
        <f t="shared" si="38"/>
        <v>40</v>
      </c>
      <c r="AK115" s="14">
        <f t="shared" si="39"/>
        <v>40</v>
      </c>
      <c r="AL115" s="14">
        <v>0</v>
      </c>
      <c r="AM115" s="14">
        <v>0</v>
      </c>
      <c r="AN115" s="14">
        <f t="shared" si="40"/>
        <v>0</v>
      </c>
      <c r="AO115" s="14">
        <f t="shared" si="40"/>
        <v>0</v>
      </c>
      <c r="AP115" s="14">
        <f t="shared" si="41"/>
        <v>0</v>
      </c>
      <c r="AQ115" s="14">
        <f t="shared" si="25"/>
        <v>14</v>
      </c>
      <c r="AR115" s="14">
        <f t="shared" si="26"/>
        <v>8</v>
      </c>
      <c r="AS115" s="14">
        <f t="shared" si="27"/>
        <v>12</v>
      </c>
      <c r="AT115" s="14">
        <f t="shared" si="28"/>
        <v>20</v>
      </c>
      <c r="AU115" s="14">
        <f t="shared" si="29"/>
        <v>8</v>
      </c>
      <c r="AV115" s="14">
        <f t="shared" si="30"/>
        <v>12</v>
      </c>
      <c r="AW115" s="14">
        <f t="shared" si="31"/>
        <v>20</v>
      </c>
      <c r="AX115" s="14">
        <f t="shared" si="32"/>
        <v>0</v>
      </c>
      <c r="AY115" s="14">
        <f t="shared" si="33"/>
        <v>2800000</v>
      </c>
      <c r="AZ115" s="14">
        <f t="shared" si="34"/>
        <v>22000000</v>
      </c>
      <c r="BA115" s="14">
        <f t="shared" si="35"/>
        <v>46000000</v>
      </c>
      <c r="BB115" s="14">
        <f t="shared" si="42"/>
        <v>0</v>
      </c>
      <c r="BC115" s="14">
        <f t="shared" si="46"/>
        <v>0</v>
      </c>
      <c r="BD115" s="14">
        <f t="shared" si="46"/>
        <v>0</v>
      </c>
      <c r="BE115" s="14">
        <f t="shared" si="46"/>
        <v>0</v>
      </c>
      <c r="BF115" s="14">
        <f t="shared" si="46"/>
        <v>0</v>
      </c>
      <c r="BG115" s="14">
        <f t="shared" si="46"/>
        <v>2800000</v>
      </c>
      <c r="BH115" s="14">
        <f t="shared" si="46"/>
        <v>4400000</v>
      </c>
      <c r="BI115" s="14">
        <f t="shared" si="46"/>
        <v>6800000</v>
      </c>
      <c r="BJ115" s="14">
        <f t="shared" si="46"/>
        <v>10800000</v>
      </c>
      <c r="BK115" s="14">
        <f t="shared" si="47"/>
        <v>12400000</v>
      </c>
      <c r="BL115" s="14">
        <f t="shared" si="47"/>
        <v>14800000</v>
      </c>
      <c r="BM115" s="14">
        <f t="shared" si="47"/>
        <v>18800000</v>
      </c>
      <c r="BN115" s="14">
        <f t="shared" si="36"/>
        <v>70800000</v>
      </c>
    </row>
    <row r="116" spans="1:66" ht="19.95" customHeight="1" x14ac:dyDescent="0.3">
      <c r="A116" s="84">
        <v>42</v>
      </c>
      <c r="B116" s="85" t="s">
        <v>941</v>
      </c>
      <c r="C116" s="85" t="s">
        <v>372</v>
      </c>
      <c r="D116" s="85" t="s">
        <v>373</v>
      </c>
      <c r="E116" s="85" t="s">
        <v>359</v>
      </c>
      <c r="F116" s="86" t="s">
        <v>25</v>
      </c>
      <c r="G116" s="85" t="s">
        <v>24</v>
      </c>
      <c r="H116" s="85" t="s">
        <v>26</v>
      </c>
      <c r="I116" s="87">
        <v>100</v>
      </c>
      <c r="J116" s="88">
        <v>202505</v>
      </c>
      <c r="K116" s="89">
        <v>200000</v>
      </c>
      <c r="L116" s="90">
        <f t="shared" si="45"/>
        <v>20000000</v>
      </c>
      <c r="M116" s="101" t="s">
        <v>350</v>
      </c>
      <c r="N116" s="101" t="s">
        <v>350</v>
      </c>
      <c r="O116" s="91" t="s">
        <v>29</v>
      </c>
      <c r="P116" s="101"/>
      <c r="Q116" s="86" t="s">
        <v>54</v>
      </c>
      <c r="R116" s="95" t="s">
        <v>48</v>
      </c>
      <c r="S116" s="95" t="s">
        <v>32</v>
      </c>
      <c r="T116" s="95" t="s">
        <v>32</v>
      </c>
      <c r="U116" s="112" t="s">
        <v>41</v>
      </c>
      <c r="V116" s="112" t="s">
        <v>41</v>
      </c>
      <c r="W116" s="112" t="s">
        <v>41</v>
      </c>
      <c r="X116" s="112" t="s">
        <v>41</v>
      </c>
      <c r="Y116" s="112" t="s">
        <v>41</v>
      </c>
      <c r="Z116" s="97"/>
      <c r="AA116" s="97"/>
      <c r="AB116" s="97"/>
      <c r="AC116" s="103" t="s">
        <v>33</v>
      </c>
      <c r="AD116" s="103" t="s">
        <v>33</v>
      </c>
      <c r="AE116" s="103" t="s">
        <v>33</v>
      </c>
      <c r="AF116" s="33" t="s">
        <v>41</v>
      </c>
      <c r="AG116" s="97"/>
      <c r="AH116" s="14">
        <f>0%</f>
        <v>0</v>
      </c>
      <c r="AI116" s="14">
        <f t="shared" si="37"/>
        <v>20</v>
      </c>
      <c r="AJ116" s="14">
        <f t="shared" si="38"/>
        <v>40</v>
      </c>
      <c r="AK116" s="14">
        <f t="shared" si="39"/>
        <v>40</v>
      </c>
      <c r="AL116" s="14">
        <v>0</v>
      </c>
      <c r="AM116" s="14">
        <v>0</v>
      </c>
      <c r="AN116" s="14">
        <f t="shared" si="40"/>
        <v>0</v>
      </c>
      <c r="AO116" s="14">
        <f t="shared" si="40"/>
        <v>0</v>
      </c>
      <c r="AP116" s="14">
        <f t="shared" si="41"/>
        <v>0</v>
      </c>
      <c r="AQ116" s="14">
        <f t="shared" si="25"/>
        <v>14</v>
      </c>
      <c r="AR116" s="14">
        <f t="shared" si="26"/>
        <v>8</v>
      </c>
      <c r="AS116" s="14">
        <f t="shared" si="27"/>
        <v>12</v>
      </c>
      <c r="AT116" s="14">
        <f t="shared" si="28"/>
        <v>20</v>
      </c>
      <c r="AU116" s="14">
        <f t="shared" si="29"/>
        <v>8</v>
      </c>
      <c r="AV116" s="14">
        <f t="shared" si="30"/>
        <v>12</v>
      </c>
      <c r="AW116" s="14">
        <f t="shared" si="31"/>
        <v>20</v>
      </c>
      <c r="AX116" s="14">
        <f t="shared" si="32"/>
        <v>0</v>
      </c>
      <c r="AY116" s="14">
        <f t="shared" si="33"/>
        <v>2800000</v>
      </c>
      <c r="AZ116" s="14">
        <f t="shared" si="34"/>
        <v>22000000</v>
      </c>
      <c r="BA116" s="14">
        <f t="shared" si="35"/>
        <v>46000000</v>
      </c>
      <c r="BB116" s="14">
        <f t="shared" si="42"/>
        <v>0</v>
      </c>
      <c r="BC116" s="14">
        <f t="shared" si="46"/>
        <v>0</v>
      </c>
      <c r="BD116" s="14">
        <f t="shared" si="46"/>
        <v>0</v>
      </c>
      <c r="BE116" s="14">
        <f t="shared" si="46"/>
        <v>0</v>
      </c>
      <c r="BF116" s="14">
        <f t="shared" si="46"/>
        <v>0</v>
      </c>
      <c r="BG116" s="14">
        <f t="shared" si="46"/>
        <v>2800000</v>
      </c>
      <c r="BH116" s="14">
        <f t="shared" si="46"/>
        <v>4400000</v>
      </c>
      <c r="BI116" s="14">
        <f t="shared" si="46"/>
        <v>6800000</v>
      </c>
      <c r="BJ116" s="14">
        <f t="shared" si="46"/>
        <v>10800000</v>
      </c>
      <c r="BK116" s="14">
        <f t="shared" si="47"/>
        <v>12400000</v>
      </c>
      <c r="BL116" s="14">
        <f t="shared" si="47"/>
        <v>14800000</v>
      </c>
      <c r="BM116" s="14">
        <f t="shared" si="47"/>
        <v>18800000</v>
      </c>
      <c r="BN116" s="14">
        <f t="shared" si="36"/>
        <v>70800000</v>
      </c>
    </row>
    <row r="117" spans="1:66" ht="19.95" customHeight="1" x14ac:dyDescent="0.3">
      <c r="A117" s="84">
        <v>43</v>
      </c>
      <c r="B117" s="85" t="s">
        <v>941</v>
      </c>
      <c r="C117" s="85" t="s">
        <v>374</v>
      </c>
      <c r="D117" s="85" t="s">
        <v>375</v>
      </c>
      <c r="E117" s="85" t="s">
        <v>376</v>
      </c>
      <c r="F117" s="86" t="s">
        <v>25</v>
      </c>
      <c r="G117" s="85" t="s">
        <v>24</v>
      </c>
      <c r="H117" s="85" t="s">
        <v>26</v>
      </c>
      <c r="I117" s="87">
        <v>100</v>
      </c>
      <c r="J117" s="88">
        <v>202505</v>
      </c>
      <c r="K117" s="89">
        <v>200000</v>
      </c>
      <c r="L117" s="90">
        <f t="shared" si="45"/>
        <v>20000000</v>
      </c>
      <c r="M117" s="101" t="s">
        <v>350</v>
      </c>
      <c r="N117" s="101" t="s">
        <v>350</v>
      </c>
      <c r="O117" s="91" t="s">
        <v>29</v>
      </c>
      <c r="P117" s="101"/>
      <c r="Q117" s="86" t="s">
        <v>54</v>
      </c>
      <c r="R117" s="95" t="s">
        <v>33</v>
      </c>
      <c r="S117" s="95" t="s">
        <v>33</v>
      </c>
      <c r="T117" s="95" t="s">
        <v>33</v>
      </c>
      <c r="U117" s="112" t="s">
        <v>41</v>
      </c>
      <c r="V117" s="112" t="s">
        <v>41</v>
      </c>
      <c r="W117" s="112" t="s">
        <v>41</v>
      </c>
      <c r="X117" s="112" t="s">
        <v>41</v>
      </c>
      <c r="Y117" s="112" t="s">
        <v>41</v>
      </c>
      <c r="Z117" s="97"/>
      <c r="AA117" s="97"/>
      <c r="AB117" s="97"/>
      <c r="AC117" s="103" t="s">
        <v>33</v>
      </c>
      <c r="AD117" s="103" t="s">
        <v>33</v>
      </c>
      <c r="AE117" s="103" t="s">
        <v>33</v>
      </c>
      <c r="AF117" s="33" t="s">
        <v>41</v>
      </c>
      <c r="AG117" s="97"/>
      <c r="AH117" s="14">
        <f>0%</f>
        <v>0</v>
      </c>
      <c r="AI117" s="14">
        <f t="shared" si="37"/>
        <v>20</v>
      </c>
      <c r="AJ117" s="14">
        <f t="shared" si="38"/>
        <v>40</v>
      </c>
      <c r="AK117" s="14">
        <f t="shared" si="39"/>
        <v>40</v>
      </c>
      <c r="AL117" s="14">
        <v>0</v>
      </c>
      <c r="AM117" s="14">
        <v>0</v>
      </c>
      <c r="AN117" s="14">
        <f t="shared" si="40"/>
        <v>0</v>
      </c>
      <c r="AO117" s="14">
        <f t="shared" si="40"/>
        <v>0</v>
      </c>
      <c r="AP117" s="14">
        <f t="shared" si="41"/>
        <v>0</v>
      </c>
      <c r="AQ117" s="14">
        <f t="shared" si="25"/>
        <v>14</v>
      </c>
      <c r="AR117" s="14">
        <f t="shared" si="26"/>
        <v>8</v>
      </c>
      <c r="AS117" s="14">
        <f t="shared" si="27"/>
        <v>12</v>
      </c>
      <c r="AT117" s="14">
        <f t="shared" si="28"/>
        <v>20</v>
      </c>
      <c r="AU117" s="14">
        <f t="shared" si="29"/>
        <v>8</v>
      </c>
      <c r="AV117" s="14">
        <f t="shared" si="30"/>
        <v>12</v>
      </c>
      <c r="AW117" s="14">
        <f t="shared" si="31"/>
        <v>20</v>
      </c>
      <c r="AX117" s="14">
        <f t="shared" si="32"/>
        <v>0</v>
      </c>
      <c r="AY117" s="14">
        <f t="shared" si="33"/>
        <v>2800000</v>
      </c>
      <c r="AZ117" s="14">
        <f t="shared" si="34"/>
        <v>22000000</v>
      </c>
      <c r="BA117" s="14">
        <f t="shared" si="35"/>
        <v>46000000</v>
      </c>
      <c r="BB117" s="14">
        <f t="shared" si="42"/>
        <v>0</v>
      </c>
      <c r="BC117" s="14">
        <f t="shared" si="46"/>
        <v>0</v>
      </c>
      <c r="BD117" s="14">
        <f t="shared" si="46"/>
        <v>0</v>
      </c>
      <c r="BE117" s="14">
        <f t="shared" si="46"/>
        <v>0</v>
      </c>
      <c r="BF117" s="14">
        <f t="shared" si="46"/>
        <v>0</v>
      </c>
      <c r="BG117" s="14">
        <f t="shared" si="46"/>
        <v>2800000</v>
      </c>
      <c r="BH117" s="14">
        <f t="shared" si="46"/>
        <v>4400000</v>
      </c>
      <c r="BI117" s="14">
        <f t="shared" si="46"/>
        <v>6800000</v>
      </c>
      <c r="BJ117" s="14">
        <f t="shared" si="46"/>
        <v>10800000</v>
      </c>
      <c r="BK117" s="14">
        <f t="shared" si="47"/>
        <v>12400000</v>
      </c>
      <c r="BL117" s="14">
        <f t="shared" si="47"/>
        <v>14800000</v>
      </c>
      <c r="BM117" s="14">
        <f t="shared" si="47"/>
        <v>18800000</v>
      </c>
      <c r="BN117" s="14">
        <f t="shared" si="36"/>
        <v>70800000</v>
      </c>
    </row>
    <row r="118" spans="1:66" ht="19.95" customHeight="1" x14ac:dyDescent="0.3">
      <c r="A118" s="84">
        <v>44</v>
      </c>
      <c r="B118" s="85" t="s">
        <v>941</v>
      </c>
      <c r="C118" s="85" t="s">
        <v>377</v>
      </c>
      <c r="D118" s="85" t="s">
        <v>378</v>
      </c>
      <c r="E118" s="85"/>
      <c r="F118" s="86" t="s">
        <v>25</v>
      </c>
      <c r="G118" s="85" t="s">
        <v>88</v>
      </c>
      <c r="H118" s="85" t="s">
        <v>26</v>
      </c>
      <c r="I118" s="87">
        <v>100</v>
      </c>
      <c r="J118" s="88">
        <v>202505</v>
      </c>
      <c r="K118" s="89">
        <v>200000</v>
      </c>
      <c r="L118" s="90">
        <f t="shared" si="45"/>
        <v>20000000</v>
      </c>
      <c r="M118" s="101" t="s">
        <v>350</v>
      </c>
      <c r="N118" s="101" t="s">
        <v>350</v>
      </c>
      <c r="O118" s="91" t="s">
        <v>40</v>
      </c>
      <c r="P118" s="101"/>
      <c r="Q118" s="86" t="s">
        <v>54</v>
      </c>
      <c r="R118" s="95" t="s">
        <v>33</v>
      </c>
      <c r="S118" s="95" t="s">
        <v>33</v>
      </c>
      <c r="T118" s="95" t="s">
        <v>33</v>
      </c>
      <c r="U118" s="112" t="s">
        <v>41</v>
      </c>
      <c r="V118" s="112" t="s">
        <v>41</v>
      </c>
      <c r="W118" s="112" t="s">
        <v>41</v>
      </c>
      <c r="X118" s="112" t="s">
        <v>41</v>
      </c>
      <c r="Y118" s="112" t="s">
        <v>41</v>
      </c>
      <c r="Z118" s="97"/>
      <c r="AA118" s="97"/>
      <c r="AB118" s="97"/>
      <c r="AC118" s="103" t="s">
        <v>33</v>
      </c>
      <c r="AD118" s="103" t="s">
        <v>33</v>
      </c>
      <c r="AE118" s="103" t="s">
        <v>33</v>
      </c>
      <c r="AF118" s="33" t="s">
        <v>41</v>
      </c>
      <c r="AG118" s="97"/>
      <c r="AH118" s="14">
        <f>0%</f>
        <v>0</v>
      </c>
      <c r="AI118" s="14">
        <f t="shared" si="37"/>
        <v>20</v>
      </c>
      <c r="AJ118" s="14">
        <f t="shared" si="38"/>
        <v>40</v>
      </c>
      <c r="AK118" s="14">
        <f t="shared" si="39"/>
        <v>40</v>
      </c>
      <c r="AL118" s="14">
        <v>0</v>
      </c>
      <c r="AM118" s="14">
        <v>0</v>
      </c>
      <c r="AN118" s="14">
        <f t="shared" si="40"/>
        <v>0</v>
      </c>
      <c r="AO118" s="14">
        <f t="shared" si="40"/>
        <v>0</v>
      </c>
      <c r="AP118" s="14">
        <f t="shared" si="41"/>
        <v>0</v>
      </c>
      <c r="AQ118" s="14">
        <f t="shared" si="25"/>
        <v>14</v>
      </c>
      <c r="AR118" s="14">
        <f t="shared" si="26"/>
        <v>8</v>
      </c>
      <c r="AS118" s="14">
        <f t="shared" si="27"/>
        <v>12</v>
      </c>
      <c r="AT118" s="14">
        <f t="shared" si="28"/>
        <v>20</v>
      </c>
      <c r="AU118" s="14">
        <f t="shared" si="29"/>
        <v>8</v>
      </c>
      <c r="AV118" s="14">
        <f t="shared" si="30"/>
        <v>12</v>
      </c>
      <c r="AW118" s="14">
        <f t="shared" si="31"/>
        <v>20</v>
      </c>
      <c r="AX118" s="14">
        <f t="shared" si="32"/>
        <v>0</v>
      </c>
      <c r="AY118" s="14">
        <f t="shared" si="33"/>
        <v>2800000</v>
      </c>
      <c r="AZ118" s="14">
        <f t="shared" si="34"/>
        <v>22000000</v>
      </c>
      <c r="BA118" s="14">
        <f t="shared" si="35"/>
        <v>46000000</v>
      </c>
      <c r="BB118" s="14">
        <f t="shared" si="42"/>
        <v>0</v>
      </c>
      <c r="BC118" s="14">
        <f t="shared" si="46"/>
        <v>0</v>
      </c>
      <c r="BD118" s="14">
        <f t="shared" si="46"/>
        <v>0</v>
      </c>
      <c r="BE118" s="14">
        <f t="shared" si="46"/>
        <v>0</v>
      </c>
      <c r="BF118" s="14">
        <f t="shared" si="46"/>
        <v>0</v>
      </c>
      <c r="BG118" s="14">
        <f t="shared" si="46"/>
        <v>2800000</v>
      </c>
      <c r="BH118" s="14">
        <f t="shared" si="46"/>
        <v>4400000</v>
      </c>
      <c r="BI118" s="14">
        <f t="shared" si="46"/>
        <v>6800000</v>
      </c>
      <c r="BJ118" s="14">
        <f t="shared" si="46"/>
        <v>10800000</v>
      </c>
      <c r="BK118" s="14">
        <f t="shared" si="47"/>
        <v>12400000</v>
      </c>
      <c r="BL118" s="14">
        <f t="shared" si="47"/>
        <v>14800000</v>
      </c>
      <c r="BM118" s="14">
        <f t="shared" si="47"/>
        <v>18800000</v>
      </c>
      <c r="BN118" s="14">
        <f t="shared" si="36"/>
        <v>70800000</v>
      </c>
    </row>
    <row r="119" spans="1:66" ht="19.95" customHeight="1" x14ac:dyDescent="0.3">
      <c r="A119" s="84">
        <v>45</v>
      </c>
      <c r="B119" s="85" t="s">
        <v>941</v>
      </c>
      <c r="C119" s="85" t="s">
        <v>81</v>
      </c>
      <c r="D119" s="85" t="s">
        <v>379</v>
      </c>
      <c r="E119" s="85"/>
      <c r="F119" s="86" t="s">
        <v>25</v>
      </c>
      <c r="G119" s="85" t="s">
        <v>88</v>
      </c>
      <c r="H119" s="85" t="s">
        <v>26</v>
      </c>
      <c r="I119" s="87">
        <v>100</v>
      </c>
      <c r="J119" s="88">
        <v>202505</v>
      </c>
      <c r="K119" s="89">
        <v>200000</v>
      </c>
      <c r="L119" s="90">
        <f t="shared" si="45"/>
        <v>20000000</v>
      </c>
      <c r="M119" s="101" t="s">
        <v>350</v>
      </c>
      <c r="N119" s="101" t="s">
        <v>350</v>
      </c>
      <c r="O119" s="91" t="s">
        <v>40</v>
      </c>
      <c r="P119" s="101"/>
      <c r="Q119" s="86" t="s">
        <v>54</v>
      </c>
      <c r="R119" s="95" t="s">
        <v>33</v>
      </c>
      <c r="S119" s="95" t="s">
        <v>33</v>
      </c>
      <c r="T119" s="95" t="s">
        <v>33</v>
      </c>
      <c r="U119" s="112" t="s">
        <v>41</v>
      </c>
      <c r="V119" s="112" t="s">
        <v>41</v>
      </c>
      <c r="W119" s="112" t="s">
        <v>41</v>
      </c>
      <c r="X119" s="112" t="s">
        <v>41</v>
      </c>
      <c r="Y119" s="112" t="s">
        <v>41</v>
      </c>
      <c r="Z119" s="97"/>
      <c r="AA119" s="97"/>
      <c r="AB119" s="97"/>
      <c r="AC119" s="103" t="s">
        <v>33</v>
      </c>
      <c r="AD119" s="103" t="s">
        <v>33</v>
      </c>
      <c r="AE119" s="103" t="s">
        <v>33</v>
      </c>
      <c r="AF119" s="33" t="s">
        <v>41</v>
      </c>
      <c r="AG119" s="97"/>
      <c r="AH119" s="14">
        <f>0%</f>
        <v>0</v>
      </c>
      <c r="AI119" s="14">
        <f t="shared" si="37"/>
        <v>20</v>
      </c>
      <c r="AJ119" s="14">
        <f t="shared" si="38"/>
        <v>40</v>
      </c>
      <c r="AK119" s="14">
        <f t="shared" si="39"/>
        <v>40</v>
      </c>
      <c r="AL119" s="14">
        <v>0</v>
      </c>
      <c r="AM119" s="14">
        <v>0</v>
      </c>
      <c r="AN119" s="14">
        <f t="shared" si="40"/>
        <v>0</v>
      </c>
      <c r="AO119" s="14">
        <f t="shared" si="40"/>
        <v>0</v>
      </c>
      <c r="AP119" s="14">
        <f t="shared" si="41"/>
        <v>0</v>
      </c>
      <c r="AQ119" s="14">
        <f t="shared" si="25"/>
        <v>14</v>
      </c>
      <c r="AR119" s="14">
        <f t="shared" si="26"/>
        <v>8</v>
      </c>
      <c r="AS119" s="14">
        <f t="shared" si="27"/>
        <v>12</v>
      </c>
      <c r="AT119" s="14">
        <f t="shared" si="28"/>
        <v>20</v>
      </c>
      <c r="AU119" s="14">
        <f t="shared" si="29"/>
        <v>8</v>
      </c>
      <c r="AV119" s="14">
        <f t="shared" si="30"/>
        <v>12</v>
      </c>
      <c r="AW119" s="14">
        <f t="shared" si="31"/>
        <v>20</v>
      </c>
      <c r="AX119" s="14">
        <f t="shared" si="32"/>
        <v>0</v>
      </c>
      <c r="AY119" s="14">
        <f t="shared" si="33"/>
        <v>2800000</v>
      </c>
      <c r="AZ119" s="14">
        <f t="shared" si="34"/>
        <v>22000000</v>
      </c>
      <c r="BA119" s="14">
        <f t="shared" si="35"/>
        <v>46000000</v>
      </c>
      <c r="BB119" s="14">
        <f t="shared" si="42"/>
        <v>0</v>
      </c>
      <c r="BC119" s="14">
        <f t="shared" si="46"/>
        <v>0</v>
      </c>
      <c r="BD119" s="14">
        <f t="shared" si="46"/>
        <v>0</v>
      </c>
      <c r="BE119" s="14">
        <f t="shared" si="46"/>
        <v>0</v>
      </c>
      <c r="BF119" s="14">
        <f t="shared" si="46"/>
        <v>0</v>
      </c>
      <c r="BG119" s="14">
        <f t="shared" si="46"/>
        <v>2800000</v>
      </c>
      <c r="BH119" s="14">
        <f t="shared" si="46"/>
        <v>4400000</v>
      </c>
      <c r="BI119" s="14">
        <f t="shared" si="46"/>
        <v>6800000</v>
      </c>
      <c r="BJ119" s="14">
        <f t="shared" si="46"/>
        <v>10800000</v>
      </c>
      <c r="BK119" s="14">
        <f t="shared" si="47"/>
        <v>12400000</v>
      </c>
      <c r="BL119" s="14">
        <f t="shared" si="47"/>
        <v>14800000</v>
      </c>
      <c r="BM119" s="14">
        <f t="shared" si="47"/>
        <v>18800000</v>
      </c>
      <c r="BN119" s="14">
        <f t="shared" si="36"/>
        <v>70800000</v>
      </c>
    </row>
    <row r="120" spans="1:66" ht="19.95" customHeight="1" x14ac:dyDescent="0.3">
      <c r="A120" s="84">
        <v>46</v>
      </c>
      <c r="B120" s="85" t="s">
        <v>941</v>
      </c>
      <c r="C120" s="85" t="s">
        <v>380</v>
      </c>
      <c r="D120" s="85" t="s">
        <v>381</v>
      </c>
      <c r="E120" s="85" t="s">
        <v>359</v>
      </c>
      <c r="F120" s="86" t="s">
        <v>25</v>
      </c>
      <c r="G120" s="85" t="s">
        <v>88</v>
      </c>
      <c r="H120" s="85" t="s">
        <v>26</v>
      </c>
      <c r="I120" s="87">
        <v>100</v>
      </c>
      <c r="J120" s="88">
        <v>202505</v>
      </c>
      <c r="K120" s="89">
        <v>200000</v>
      </c>
      <c r="L120" s="90">
        <f t="shared" si="45"/>
        <v>20000000</v>
      </c>
      <c r="M120" s="101" t="s">
        <v>324</v>
      </c>
      <c r="N120" s="101" t="s">
        <v>324</v>
      </c>
      <c r="O120" s="91" t="s">
        <v>29</v>
      </c>
      <c r="P120" s="101"/>
      <c r="Q120" s="86" t="s">
        <v>212</v>
      </c>
      <c r="R120" s="95" t="s">
        <v>76</v>
      </c>
      <c r="S120" s="95" t="s">
        <v>77</v>
      </c>
      <c r="T120" s="95" t="s">
        <v>77</v>
      </c>
      <c r="U120" s="96" t="s">
        <v>283</v>
      </c>
      <c r="V120" s="96" t="s">
        <v>283</v>
      </c>
      <c r="W120" s="96" t="s">
        <v>283</v>
      </c>
      <c r="X120" s="96" t="s">
        <v>283</v>
      </c>
      <c r="Y120" s="96" t="s">
        <v>283</v>
      </c>
      <c r="Z120" s="97"/>
      <c r="AA120" s="97"/>
      <c r="AB120" s="97"/>
      <c r="AC120" s="112" t="s">
        <v>283</v>
      </c>
      <c r="AD120" s="112" t="s">
        <v>283</v>
      </c>
      <c r="AE120" s="112" t="s">
        <v>283</v>
      </c>
      <c r="AF120" s="112" t="s">
        <v>283</v>
      </c>
      <c r="AG120" s="111"/>
      <c r="AH120" s="14">
        <f>0%</f>
        <v>0</v>
      </c>
      <c r="AI120" s="14">
        <f t="shared" si="37"/>
        <v>20</v>
      </c>
      <c r="AJ120" s="14">
        <f t="shared" si="38"/>
        <v>40</v>
      </c>
      <c r="AK120" s="14">
        <f t="shared" si="39"/>
        <v>40</v>
      </c>
      <c r="AL120" s="14">
        <v>0</v>
      </c>
      <c r="AM120" s="14">
        <v>0</v>
      </c>
      <c r="AN120" s="14">
        <f t="shared" si="40"/>
        <v>0</v>
      </c>
      <c r="AO120" s="14">
        <f t="shared" si="40"/>
        <v>0</v>
      </c>
      <c r="AP120" s="14">
        <f t="shared" si="41"/>
        <v>0</v>
      </c>
      <c r="AQ120" s="14">
        <f t="shared" si="25"/>
        <v>14</v>
      </c>
      <c r="AR120" s="14">
        <f t="shared" si="26"/>
        <v>8</v>
      </c>
      <c r="AS120" s="14">
        <f t="shared" si="27"/>
        <v>12</v>
      </c>
      <c r="AT120" s="14">
        <f t="shared" si="28"/>
        <v>20</v>
      </c>
      <c r="AU120" s="14">
        <f t="shared" si="29"/>
        <v>8</v>
      </c>
      <c r="AV120" s="14">
        <f t="shared" si="30"/>
        <v>12</v>
      </c>
      <c r="AW120" s="14">
        <f t="shared" si="31"/>
        <v>20</v>
      </c>
      <c r="AX120" s="14">
        <f t="shared" si="32"/>
        <v>0</v>
      </c>
      <c r="AY120" s="14">
        <f t="shared" si="33"/>
        <v>2800000</v>
      </c>
      <c r="AZ120" s="14">
        <f t="shared" si="34"/>
        <v>22000000</v>
      </c>
      <c r="BA120" s="14">
        <f t="shared" si="35"/>
        <v>46000000</v>
      </c>
      <c r="BB120" s="14">
        <f t="shared" si="42"/>
        <v>0</v>
      </c>
      <c r="BC120" s="14">
        <f t="shared" si="46"/>
        <v>0</v>
      </c>
      <c r="BD120" s="14">
        <f t="shared" si="46"/>
        <v>0</v>
      </c>
      <c r="BE120" s="14">
        <f t="shared" si="46"/>
        <v>0</v>
      </c>
      <c r="BF120" s="14">
        <f t="shared" si="46"/>
        <v>0</v>
      </c>
      <c r="BG120" s="14">
        <f t="shared" si="46"/>
        <v>2800000</v>
      </c>
      <c r="BH120" s="14">
        <f t="shared" si="46"/>
        <v>4400000</v>
      </c>
      <c r="BI120" s="14">
        <f t="shared" si="46"/>
        <v>6800000</v>
      </c>
      <c r="BJ120" s="14">
        <f t="shared" si="46"/>
        <v>10800000</v>
      </c>
      <c r="BK120" s="14">
        <f t="shared" si="47"/>
        <v>12400000</v>
      </c>
      <c r="BL120" s="14">
        <f t="shared" si="47"/>
        <v>14800000</v>
      </c>
      <c r="BM120" s="14">
        <f t="shared" si="47"/>
        <v>18800000</v>
      </c>
      <c r="BN120" s="14">
        <f t="shared" si="36"/>
        <v>70800000</v>
      </c>
    </row>
    <row r="121" spans="1:66" ht="19.95" customHeight="1" x14ac:dyDescent="0.3">
      <c r="A121" s="84">
        <v>47</v>
      </c>
      <c r="B121" s="85" t="s">
        <v>941</v>
      </c>
      <c r="C121" s="85" t="s">
        <v>382</v>
      </c>
      <c r="D121" s="85" t="s">
        <v>383</v>
      </c>
      <c r="E121" s="85"/>
      <c r="F121" s="86" t="s">
        <v>25</v>
      </c>
      <c r="G121" s="85" t="s">
        <v>88</v>
      </c>
      <c r="H121" s="85" t="s">
        <v>26</v>
      </c>
      <c r="I121" s="87">
        <v>100</v>
      </c>
      <c r="J121" s="88">
        <v>202505</v>
      </c>
      <c r="K121" s="89">
        <v>200000</v>
      </c>
      <c r="L121" s="90">
        <f t="shared" si="45"/>
        <v>20000000</v>
      </c>
      <c r="M121" s="101" t="s">
        <v>324</v>
      </c>
      <c r="N121" s="101" t="s">
        <v>324</v>
      </c>
      <c r="O121" s="91" t="s">
        <v>40</v>
      </c>
      <c r="P121" s="101"/>
      <c r="Q121" s="86" t="s">
        <v>54</v>
      </c>
      <c r="R121" s="95" t="s">
        <v>33</v>
      </c>
      <c r="S121" s="95" t="s">
        <v>33</v>
      </c>
      <c r="T121" s="95" t="s">
        <v>33</v>
      </c>
      <c r="U121" s="112" t="s">
        <v>41</v>
      </c>
      <c r="V121" s="112" t="s">
        <v>41</v>
      </c>
      <c r="W121" s="112" t="s">
        <v>41</v>
      </c>
      <c r="X121" s="112" t="s">
        <v>41</v>
      </c>
      <c r="Y121" s="112" t="s">
        <v>41</v>
      </c>
      <c r="Z121" s="97"/>
      <c r="AA121" s="97"/>
      <c r="AB121" s="97"/>
      <c r="AC121" s="103" t="s">
        <v>33</v>
      </c>
      <c r="AD121" s="103" t="s">
        <v>33</v>
      </c>
      <c r="AE121" s="103" t="s">
        <v>33</v>
      </c>
      <c r="AF121" s="33" t="s">
        <v>41</v>
      </c>
      <c r="AG121" s="97"/>
      <c r="AH121" s="14">
        <f>0%</f>
        <v>0</v>
      </c>
      <c r="AI121" s="14">
        <f t="shared" si="37"/>
        <v>20</v>
      </c>
      <c r="AJ121" s="14">
        <f t="shared" si="38"/>
        <v>40</v>
      </c>
      <c r="AK121" s="14">
        <f t="shared" si="39"/>
        <v>40</v>
      </c>
      <c r="AL121" s="14">
        <v>0</v>
      </c>
      <c r="AM121" s="14">
        <v>0</v>
      </c>
      <c r="AN121" s="14">
        <f t="shared" si="40"/>
        <v>0</v>
      </c>
      <c r="AO121" s="14">
        <f t="shared" si="40"/>
        <v>0</v>
      </c>
      <c r="AP121" s="14">
        <f t="shared" si="41"/>
        <v>0</v>
      </c>
      <c r="AQ121" s="14">
        <f t="shared" si="25"/>
        <v>14</v>
      </c>
      <c r="AR121" s="14">
        <f t="shared" si="26"/>
        <v>8</v>
      </c>
      <c r="AS121" s="14">
        <f t="shared" si="27"/>
        <v>12</v>
      </c>
      <c r="AT121" s="14">
        <f t="shared" si="28"/>
        <v>20</v>
      </c>
      <c r="AU121" s="14">
        <f t="shared" si="29"/>
        <v>8</v>
      </c>
      <c r="AV121" s="14">
        <f t="shared" si="30"/>
        <v>12</v>
      </c>
      <c r="AW121" s="14">
        <f t="shared" si="31"/>
        <v>20</v>
      </c>
      <c r="AX121" s="14">
        <f t="shared" si="32"/>
        <v>0</v>
      </c>
      <c r="AY121" s="14">
        <f t="shared" si="33"/>
        <v>2800000</v>
      </c>
      <c r="AZ121" s="14">
        <f t="shared" si="34"/>
        <v>22000000</v>
      </c>
      <c r="BA121" s="14">
        <f t="shared" si="35"/>
        <v>46000000</v>
      </c>
      <c r="BB121" s="14">
        <f t="shared" si="42"/>
        <v>0</v>
      </c>
      <c r="BC121" s="14">
        <f t="shared" si="46"/>
        <v>0</v>
      </c>
      <c r="BD121" s="14">
        <f t="shared" si="46"/>
        <v>0</v>
      </c>
      <c r="BE121" s="14">
        <f t="shared" si="46"/>
        <v>0</v>
      </c>
      <c r="BF121" s="14">
        <f t="shared" si="46"/>
        <v>0</v>
      </c>
      <c r="BG121" s="14">
        <f t="shared" si="46"/>
        <v>2800000</v>
      </c>
      <c r="BH121" s="14">
        <f t="shared" si="46"/>
        <v>4400000</v>
      </c>
      <c r="BI121" s="14">
        <f t="shared" si="46"/>
        <v>6800000</v>
      </c>
      <c r="BJ121" s="14">
        <f t="shared" si="46"/>
        <v>10800000</v>
      </c>
      <c r="BK121" s="14">
        <f t="shared" si="47"/>
        <v>12400000</v>
      </c>
      <c r="BL121" s="14">
        <f t="shared" si="47"/>
        <v>14800000</v>
      </c>
      <c r="BM121" s="14">
        <f t="shared" si="47"/>
        <v>18800000</v>
      </c>
      <c r="BN121" s="14">
        <f t="shared" si="36"/>
        <v>70800000</v>
      </c>
    </row>
    <row r="122" spans="1:66" ht="19.95" customHeight="1" x14ac:dyDescent="0.3">
      <c r="A122" s="119">
        <v>48</v>
      </c>
      <c r="B122" s="120" t="s">
        <v>941</v>
      </c>
      <c r="C122" s="120" t="s">
        <v>384</v>
      </c>
      <c r="D122" s="120" t="s">
        <v>385</v>
      </c>
      <c r="E122" s="120"/>
      <c r="F122" s="120" t="s">
        <v>38</v>
      </c>
      <c r="G122" s="120" t="s">
        <v>37</v>
      </c>
      <c r="H122" s="120" t="s">
        <v>39</v>
      </c>
      <c r="I122" s="121">
        <v>41</v>
      </c>
      <c r="J122" s="88">
        <v>202505</v>
      </c>
      <c r="K122" s="122">
        <v>20000</v>
      </c>
      <c r="L122" s="90">
        <f t="shared" si="45"/>
        <v>820000</v>
      </c>
      <c r="M122" s="123" t="s">
        <v>303</v>
      </c>
      <c r="N122" s="123" t="s">
        <v>386</v>
      </c>
      <c r="O122" s="124" t="s">
        <v>29</v>
      </c>
      <c r="P122" s="123"/>
      <c r="Q122" s="86" t="s">
        <v>212</v>
      </c>
      <c r="R122" s="95" t="s">
        <v>33</v>
      </c>
      <c r="S122" s="95" t="s">
        <v>33</v>
      </c>
      <c r="T122" s="95" t="s">
        <v>33</v>
      </c>
      <c r="U122" s="112" t="s">
        <v>41</v>
      </c>
      <c r="V122" s="112" t="s">
        <v>41</v>
      </c>
      <c r="W122" s="125" t="s">
        <v>34</v>
      </c>
      <c r="X122" s="96" t="s">
        <v>75</v>
      </c>
      <c r="Y122" s="96" t="s">
        <v>75</v>
      </c>
      <c r="Z122" s="126"/>
      <c r="AA122" s="126"/>
      <c r="AB122" s="126"/>
      <c r="AC122" s="103" t="s">
        <v>75</v>
      </c>
      <c r="AD122" s="103" t="s">
        <v>155</v>
      </c>
      <c r="AE122" s="112" t="s">
        <v>283</v>
      </c>
      <c r="AF122" s="112" t="s">
        <v>283</v>
      </c>
      <c r="AG122" s="127" t="s">
        <v>387</v>
      </c>
      <c r="AH122" s="14">
        <f>0%</f>
        <v>0</v>
      </c>
      <c r="AI122" s="14">
        <f t="shared" si="37"/>
        <v>8.2000000000000011</v>
      </c>
      <c r="AJ122" s="14">
        <f t="shared" si="38"/>
        <v>16.400000000000002</v>
      </c>
      <c r="AK122" s="14">
        <f t="shared" si="39"/>
        <v>16.400000000000002</v>
      </c>
      <c r="AL122" s="14">
        <v>0</v>
      </c>
      <c r="AM122" s="14">
        <v>0</v>
      </c>
      <c r="AN122" s="14">
        <f t="shared" si="40"/>
        <v>0</v>
      </c>
      <c r="AO122" s="14">
        <f t="shared" si="40"/>
        <v>0</v>
      </c>
      <c r="AP122" s="14">
        <f t="shared" si="41"/>
        <v>0</v>
      </c>
      <c r="AQ122" s="14">
        <f t="shared" si="25"/>
        <v>5.74</v>
      </c>
      <c r="AR122" s="14">
        <f t="shared" si="26"/>
        <v>3.2800000000000007</v>
      </c>
      <c r="AS122" s="14">
        <f t="shared" si="27"/>
        <v>4.9200000000000008</v>
      </c>
      <c r="AT122" s="14">
        <f t="shared" si="28"/>
        <v>8.2000000000000011</v>
      </c>
      <c r="AU122" s="14">
        <f t="shared" si="29"/>
        <v>3.2800000000000007</v>
      </c>
      <c r="AV122" s="14">
        <f t="shared" si="30"/>
        <v>4.9200000000000008</v>
      </c>
      <c r="AW122" s="14">
        <f t="shared" si="31"/>
        <v>8.2000000000000011</v>
      </c>
      <c r="AX122" s="14">
        <f t="shared" si="32"/>
        <v>0</v>
      </c>
      <c r="AY122" s="14">
        <f t="shared" si="33"/>
        <v>114800</v>
      </c>
      <c r="AZ122" s="14">
        <f t="shared" si="34"/>
        <v>902000</v>
      </c>
      <c r="BA122" s="14">
        <f t="shared" si="35"/>
        <v>1886000</v>
      </c>
      <c r="BB122" s="14">
        <f t="shared" si="42"/>
        <v>0</v>
      </c>
      <c r="BC122" s="14">
        <f t="shared" si="46"/>
        <v>0</v>
      </c>
      <c r="BD122" s="14">
        <f t="shared" si="46"/>
        <v>0</v>
      </c>
      <c r="BE122" s="14">
        <f t="shared" si="46"/>
        <v>0</v>
      </c>
      <c r="BF122" s="14">
        <f t="shared" si="46"/>
        <v>0</v>
      </c>
      <c r="BG122" s="14">
        <f t="shared" si="46"/>
        <v>114800</v>
      </c>
      <c r="BH122" s="14">
        <f t="shared" si="46"/>
        <v>180400</v>
      </c>
      <c r="BI122" s="14">
        <f t="shared" si="46"/>
        <v>278800</v>
      </c>
      <c r="BJ122" s="14">
        <f t="shared" si="46"/>
        <v>442800</v>
      </c>
      <c r="BK122" s="14">
        <f t="shared" si="47"/>
        <v>508400</v>
      </c>
      <c r="BL122" s="14">
        <f t="shared" si="47"/>
        <v>606800</v>
      </c>
      <c r="BM122" s="14">
        <f t="shared" si="47"/>
        <v>770800</v>
      </c>
      <c r="BN122" s="14">
        <f t="shared" si="36"/>
        <v>2902800</v>
      </c>
    </row>
    <row r="123" spans="1:66" ht="19.95" customHeight="1" x14ac:dyDescent="0.3">
      <c r="A123" s="84">
        <v>49</v>
      </c>
      <c r="B123" s="85" t="s">
        <v>941</v>
      </c>
      <c r="C123" s="95" t="s">
        <v>388</v>
      </c>
      <c r="D123" s="95" t="s">
        <v>389</v>
      </c>
      <c r="E123" s="85"/>
      <c r="F123" s="86" t="s">
        <v>25</v>
      </c>
      <c r="G123" s="85" t="s">
        <v>24</v>
      </c>
      <c r="H123" s="85" t="s">
        <v>26</v>
      </c>
      <c r="I123" s="87">
        <v>100</v>
      </c>
      <c r="J123" s="88">
        <v>202505</v>
      </c>
      <c r="K123" s="89">
        <v>200000</v>
      </c>
      <c r="L123" s="90">
        <f t="shared" si="45"/>
        <v>20000000</v>
      </c>
      <c r="M123" s="101" t="s">
        <v>350</v>
      </c>
      <c r="N123" s="101" t="s">
        <v>350</v>
      </c>
      <c r="O123" s="91" t="s">
        <v>40</v>
      </c>
      <c r="P123" s="101"/>
      <c r="Q123" s="86" t="s">
        <v>31</v>
      </c>
      <c r="R123" s="95" t="s">
        <v>33</v>
      </c>
      <c r="S123" s="95" t="s">
        <v>34</v>
      </c>
      <c r="T123" s="95" t="s">
        <v>34</v>
      </c>
      <c r="U123" s="96" t="s">
        <v>34</v>
      </c>
      <c r="V123" s="96" t="s">
        <v>34</v>
      </c>
      <c r="W123" s="96" t="s">
        <v>34</v>
      </c>
      <c r="X123" s="96" t="s">
        <v>34</v>
      </c>
      <c r="Y123" s="96" t="s">
        <v>34</v>
      </c>
      <c r="Z123" s="97"/>
      <c r="AA123" s="97"/>
      <c r="AB123" s="97"/>
      <c r="AC123" s="103" t="s">
        <v>34</v>
      </c>
      <c r="AD123" s="103" t="s">
        <v>34</v>
      </c>
      <c r="AE123" s="103" t="s">
        <v>34</v>
      </c>
      <c r="AF123" s="103" t="s">
        <v>34</v>
      </c>
      <c r="AG123" s="111"/>
      <c r="AH123" s="14">
        <f>0%</f>
        <v>0</v>
      </c>
      <c r="AI123" s="14">
        <f t="shared" si="37"/>
        <v>20</v>
      </c>
      <c r="AJ123" s="14">
        <f t="shared" si="38"/>
        <v>40</v>
      </c>
      <c r="AK123" s="14">
        <f t="shared" si="39"/>
        <v>40</v>
      </c>
      <c r="AL123" s="14">
        <v>0</v>
      </c>
      <c r="AM123" s="14">
        <v>0</v>
      </c>
      <c r="AN123" s="14">
        <f t="shared" si="40"/>
        <v>0</v>
      </c>
      <c r="AO123" s="14">
        <f t="shared" si="40"/>
        <v>0</v>
      </c>
      <c r="AP123" s="14">
        <f t="shared" si="41"/>
        <v>0</v>
      </c>
      <c r="AQ123" s="14">
        <f t="shared" si="25"/>
        <v>14</v>
      </c>
      <c r="AR123" s="14">
        <f t="shared" si="26"/>
        <v>8</v>
      </c>
      <c r="AS123" s="14">
        <f t="shared" si="27"/>
        <v>12</v>
      </c>
      <c r="AT123" s="14">
        <f t="shared" si="28"/>
        <v>20</v>
      </c>
      <c r="AU123" s="14">
        <f t="shared" si="29"/>
        <v>8</v>
      </c>
      <c r="AV123" s="14">
        <f t="shared" si="30"/>
        <v>12</v>
      </c>
      <c r="AW123" s="14">
        <f t="shared" si="31"/>
        <v>20</v>
      </c>
      <c r="AX123" s="14">
        <f t="shared" si="32"/>
        <v>0</v>
      </c>
      <c r="AY123" s="14">
        <f t="shared" si="33"/>
        <v>2800000</v>
      </c>
      <c r="AZ123" s="14">
        <f t="shared" si="34"/>
        <v>22000000</v>
      </c>
      <c r="BA123" s="14">
        <f t="shared" si="35"/>
        <v>46000000</v>
      </c>
      <c r="BB123" s="14">
        <f t="shared" si="42"/>
        <v>0</v>
      </c>
      <c r="BC123" s="14">
        <f t="shared" si="46"/>
        <v>0</v>
      </c>
      <c r="BD123" s="14">
        <f t="shared" si="46"/>
        <v>0</v>
      </c>
      <c r="BE123" s="14">
        <f t="shared" si="46"/>
        <v>0</v>
      </c>
      <c r="BF123" s="14">
        <f t="shared" si="46"/>
        <v>0</v>
      </c>
      <c r="BG123" s="14">
        <f t="shared" si="46"/>
        <v>2800000</v>
      </c>
      <c r="BH123" s="14">
        <f t="shared" si="46"/>
        <v>4400000</v>
      </c>
      <c r="BI123" s="14">
        <f t="shared" si="46"/>
        <v>6800000</v>
      </c>
      <c r="BJ123" s="14">
        <f t="shared" si="46"/>
        <v>10800000</v>
      </c>
      <c r="BK123" s="14">
        <f t="shared" si="47"/>
        <v>12400000</v>
      </c>
      <c r="BL123" s="14">
        <f t="shared" si="47"/>
        <v>14800000</v>
      </c>
      <c r="BM123" s="14">
        <f t="shared" si="47"/>
        <v>18800000</v>
      </c>
      <c r="BN123" s="14">
        <f t="shared" si="36"/>
        <v>70800000</v>
      </c>
    </row>
    <row r="124" spans="1:66" ht="19.95" customHeight="1" x14ac:dyDescent="0.3">
      <c r="A124" s="84">
        <v>50</v>
      </c>
      <c r="B124" s="85" t="s">
        <v>941</v>
      </c>
      <c r="C124" s="95" t="s">
        <v>390</v>
      </c>
      <c r="D124" s="85" t="s">
        <v>391</v>
      </c>
      <c r="E124" s="95"/>
      <c r="F124" s="86" t="s">
        <v>25</v>
      </c>
      <c r="G124" s="95" t="s">
        <v>88</v>
      </c>
      <c r="H124" s="95" t="s">
        <v>26</v>
      </c>
      <c r="I124" s="87">
        <v>100</v>
      </c>
      <c r="J124" s="88">
        <v>202505</v>
      </c>
      <c r="K124" s="89">
        <v>200000</v>
      </c>
      <c r="L124" s="90">
        <f t="shared" si="45"/>
        <v>20000000</v>
      </c>
      <c r="M124" s="101" t="s">
        <v>350</v>
      </c>
      <c r="N124" s="101" t="s">
        <v>288</v>
      </c>
      <c r="O124" s="91" t="s">
        <v>40</v>
      </c>
      <c r="P124" s="101"/>
      <c r="Q124" s="128" t="s">
        <v>65</v>
      </c>
      <c r="R124" s="95" t="s">
        <v>32</v>
      </c>
      <c r="S124" s="95" t="s">
        <v>32</v>
      </c>
      <c r="T124" s="95" t="s">
        <v>32</v>
      </c>
      <c r="U124" s="96" t="s">
        <v>32</v>
      </c>
      <c r="V124" s="96" t="s">
        <v>32</v>
      </c>
      <c r="W124" s="96" t="s">
        <v>32</v>
      </c>
      <c r="X124" s="96" t="s">
        <v>32</v>
      </c>
      <c r="Y124" s="96" t="s">
        <v>32</v>
      </c>
      <c r="Z124" s="97"/>
      <c r="AA124" s="97"/>
      <c r="AB124" s="97"/>
      <c r="AC124" s="103" t="s">
        <v>32</v>
      </c>
      <c r="AD124" s="103" t="s">
        <v>32</v>
      </c>
      <c r="AE124" s="103" t="s">
        <v>32</v>
      </c>
      <c r="AF124" s="103" t="s">
        <v>32</v>
      </c>
      <c r="AG124" s="97"/>
      <c r="AH124" s="14">
        <f>0%</f>
        <v>0</v>
      </c>
      <c r="AI124" s="14">
        <f t="shared" si="37"/>
        <v>20</v>
      </c>
      <c r="AJ124" s="14">
        <f t="shared" si="38"/>
        <v>40</v>
      </c>
      <c r="AK124" s="14">
        <f t="shared" si="39"/>
        <v>40</v>
      </c>
      <c r="AL124" s="14">
        <v>0</v>
      </c>
      <c r="AM124" s="14">
        <v>0</v>
      </c>
      <c r="AN124" s="14">
        <f t="shared" si="40"/>
        <v>0</v>
      </c>
      <c r="AO124" s="14">
        <f t="shared" si="40"/>
        <v>0</v>
      </c>
      <c r="AP124" s="14">
        <f t="shared" si="41"/>
        <v>0</v>
      </c>
      <c r="AQ124" s="14">
        <f t="shared" si="25"/>
        <v>14</v>
      </c>
      <c r="AR124" s="14">
        <f t="shared" si="26"/>
        <v>8</v>
      </c>
      <c r="AS124" s="14">
        <f t="shared" si="27"/>
        <v>12</v>
      </c>
      <c r="AT124" s="14">
        <f t="shared" si="28"/>
        <v>20</v>
      </c>
      <c r="AU124" s="14">
        <f t="shared" si="29"/>
        <v>8</v>
      </c>
      <c r="AV124" s="14">
        <f t="shared" si="30"/>
        <v>12</v>
      </c>
      <c r="AW124" s="14">
        <f t="shared" si="31"/>
        <v>20</v>
      </c>
      <c r="AX124" s="14">
        <f t="shared" si="32"/>
        <v>0</v>
      </c>
      <c r="AY124" s="14">
        <f t="shared" si="33"/>
        <v>2800000</v>
      </c>
      <c r="AZ124" s="14">
        <f t="shared" si="34"/>
        <v>22000000</v>
      </c>
      <c r="BA124" s="14">
        <f t="shared" si="35"/>
        <v>46000000</v>
      </c>
      <c r="BB124" s="14">
        <f t="shared" si="42"/>
        <v>0</v>
      </c>
      <c r="BC124" s="14">
        <f t="shared" si="46"/>
        <v>0</v>
      </c>
      <c r="BD124" s="14">
        <f t="shared" si="46"/>
        <v>0</v>
      </c>
      <c r="BE124" s="14">
        <f t="shared" si="46"/>
        <v>0</v>
      </c>
      <c r="BF124" s="14">
        <f t="shared" si="46"/>
        <v>0</v>
      </c>
      <c r="BG124" s="14">
        <f t="shared" si="46"/>
        <v>2800000</v>
      </c>
      <c r="BH124" s="14">
        <f t="shared" si="46"/>
        <v>4400000</v>
      </c>
      <c r="BI124" s="14">
        <f t="shared" si="46"/>
        <v>6800000</v>
      </c>
      <c r="BJ124" s="14">
        <f t="shared" si="46"/>
        <v>10800000</v>
      </c>
      <c r="BK124" s="14">
        <f t="shared" si="47"/>
        <v>12400000</v>
      </c>
      <c r="BL124" s="14">
        <f t="shared" si="47"/>
        <v>14800000</v>
      </c>
      <c r="BM124" s="14">
        <f t="shared" si="47"/>
        <v>18800000</v>
      </c>
      <c r="BN124" s="14">
        <f t="shared" si="36"/>
        <v>70800000</v>
      </c>
    </row>
    <row r="125" spans="1:66" ht="19.95" customHeight="1" x14ac:dyDescent="0.3">
      <c r="A125" s="84">
        <v>51</v>
      </c>
      <c r="B125" s="85" t="s">
        <v>941</v>
      </c>
      <c r="C125" s="95" t="s">
        <v>392</v>
      </c>
      <c r="D125" s="85" t="s">
        <v>393</v>
      </c>
      <c r="E125" s="95"/>
      <c r="F125" s="86" t="s">
        <v>25</v>
      </c>
      <c r="G125" s="95" t="s">
        <v>88</v>
      </c>
      <c r="H125" s="95" t="s">
        <v>26</v>
      </c>
      <c r="I125" s="87">
        <v>100</v>
      </c>
      <c r="J125" s="88">
        <v>202505</v>
      </c>
      <c r="K125" s="89">
        <v>200000</v>
      </c>
      <c r="L125" s="90">
        <f t="shared" si="45"/>
        <v>20000000</v>
      </c>
      <c r="M125" s="101" t="s">
        <v>394</v>
      </c>
      <c r="N125" s="101" t="s">
        <v>350</v>
      </c>
      <c r="O125" s="91" t="s">
        <v>40</v>
      </c>
      <c r="P125" s="101"/>
      <c r="Q125" s="86" t="s">
        <v>54</v>
      </c>
      <c r="R125" s="95" t="s">
        <v>32</v>
      </c>
      <c r="S125" s="95" t="s">
        <v>32</v>
      </c>
      <c r="T125" s="95" t="s">
        <v>32</v>
      </c>
      <c r="U125" s="112" t="s">
        <v>41</v>
      </c>
      <c r="V125" s="112" t="s">
        <v>41</v>
      </c>
      <c r="W125" s="112" t="s">
        <v>41</v>
      </c>
      <c r="X125" s="112" t="s">
        <v>41</v>
      </c>
      <c r="Y125" s="112" t="s">
        <v>41</v>
      </c>
      <c r="Z125" s="97"/>
      <c r="AA125" s="97"/>
      <c r="AB125" s="97"/>
      <c r="AC125" s="103" t="s">
        <v>33</v>
      </c>
      <c r="AD125" s="103" t="s">
        <v>33</v>
      </c>
      <c r="AE125" s="103" t="s">
        <v>33</v>
      </c>
      <c r="AF125" s="33" t="s">
        <v>41</v>
      </c>
      <c r="AG125" s="97"/>
      <c r="AH125" s="14">
        <f>0%</f>
        <v>0</v>
      </c>
      <c r="AI125" s="14">
        <f t="shared" si="37"/>
        <v>20</v>
      </c>
      <c r="AJ125" s="14">
        <f t="shared" si="38"/>
        <v>40</v>
      </c>
      <c r="AK125" s="14">
        <f t="shared" si="39"/>
        <v>40</v>
      </c>
      <c r="AL125" s="14">
        <v>0</v>
      </c>
      <c r="AM125" s="14">
        <v>0</v>
      </c>
      <c r="AN125" s="14">
        <f t="shared" si="40"/>
        <v>0</v>
      </c>
      <c r="AO125" s="14">
        <f t="shared" si="40"/>
        <v>0</v>
      </c>
      <c r="AP125" s="14">
        <f t="shared" si="41"/>
        <v>0</v>
      </c>
      <c r="AQ125" s="14">
        <f t="shared" si="25"/>
        <v>14</v>
      </c>
      <c r="AR125" s="14">
        <f t="shared" si="26"/>
        <v>8</v>
      </c>
      <c r="AS125" s="14">
        <f t="shared" si="27"/>
        <v>12</v>
      </c>
      <c r="AT125" s="14">
        <f t="shared" si="28"/>
        <v>20</v>
      </c>
      <c r="AU125" s="14">
        <f t="shared" si="29"/>
        <v>8</v>
      </c>
      <c r="AV125" s="14">
        <f t="shared" si="30"/>
        <v>12</v>
      </c>
      <c r="AW125" s="14">
        <f t="shared" si="31"/>
        <v>20</v>
      </c>
      <c r="AX125" s="14">
        <f t="shared" si="32"/>
        <v>0</v>
      </c>
      <c r="AY125" s="14">
        <f t="shared" si="33"/>
        <v>2800000</v>
      </c>
      <c r="AZ125" s="14">
        <f t="shared" si="34"/>
        <v>22000000</v>
      </c>
      <c r="BA125" s="14">
        <f t="shared" si="35"/>
        <v>46000000</v>
      </c>
      <c r="BB125" s="14">
        <f t="shared" si="42"/>
        <v>0</v>
      </c>
      <c r="BC125" s="14">
        <f t="shared" si="46"/>
        <v>0</v>
      </c>
      <c r="BD125" s="14">
        <f t="shared" si="46"/>
        <v>0</v>
      </c>
      <c r="BE125" s="14">
        <f t="shared" si="46"/>
        <v>0</v>
      </c>
      <c r="BF125" s="14">
        <f t="shared" si="46"/>
        <v>0</v>
      </c>
      <c r="BG125" s="14">
        <f t="shared" si="46"/>
        <v>2800000</v>
      </c>
      <c r="BH125" s="14">
        <f t="shared" si="46"/>
        <v>4400000</v>
      </c>
      <c r="BI125" s="14">
        <f t="shared" si="46"/>
        <v>6800000</v>
      </c>
      <c r="BJ125" s="14">
        <f t="shared" si="46"/>
        <v>10800000</v>
      </c>
      <c r="BK125" s="14">
        <f t="shared" si="47"/>
        <v>12400000</v>
      </c>
      <c r="BL125" s="14">
        <f t="shared" si="47"/>
        <v>14800000</v>
      </c>
      <c r="BM125" s="14">
        <f t="shared" si="47"/>
        <v>18800000</v>
      </c>
      <c r="BN125" s="14">
        <f t="shared" si="36"/>
        <v>70800000</v>
      </c>
    </row>
    <row r="126" spans="1:66" ht="19.95" customHeight="1" x14ac:dyDescent="0.3">
      <c r="A126" s="84">
        <v>52</v>
      </c>
      <c r="B126" s="85" t="s">
        <v>941</v>
      </c>
      <c r="C126" s="95" t="s">
        <v>395</v>
      </c>
      <c r="D126" s="85"/>
      <c r="E126" s="95"/>
      <c r="F126" s="86" t="s">
        <v>25</v>
      </c>
      <c r="G126" s="95" t="s">
        <v>88</v>
      </c>
      <c r="H126" s="95" t="s">
        <v>26</v>
      </c>
      <c r="I126" s="87">
        <v>100</v>
      </c>
      <c r="J126" s="88">
        <v>202505</v>
      </c>
      <c r="K126" s="89">
        <v>200000</v>
      </c>
      <c r="L126" s="90">
        <f t="shared" si="45"/>
        <v>20000000</v>
      </c>
      <c r="M126" s="101" t="s">
        <v>350</v>
      </c>
      <c r="N126" s="101" t="s">
        <v>350</v>
      </c>
      <c r="O126" s="91" t="s">
        <v>40</v>
      </c>
      <c r="P126" s="101"/>
      <c r="Q126" s="129" t="s">
        <v>65</v>
      </c>
      <c r="R126" s="95" t="s">
        <v>32</v>
      </c>
      <c r="S126" s="95" t="s">
        <v>32</v>
      </c>
      <c r="T126" s="95" t="s">
        <v>32</v>
      </c>
      <c r="U126" s="96" t="s">
        <v>32</v>
      </c>
      <c r="V126" s="96" t="s">
        <v>32</v>
      </c>
      <c r="W126" s="96" t="s">
        <v>32</v>
      </c>
      <c r="X126" s="96" t="s">
        <v>32</v>
      </c>
      <c r="Y126" s="96" t="s">
        <v>32</v>
      </c>
      <c r="Z126" s="97"/>
      <c r="AA126" s="97"/>
      <c r="AB126" s="97"/>
      <c r="AC126" s="103" t="s">
        <v>32</v>
      </c>
      <c r="AD126" s="103" t="s">
        <v>32</v>
      </c>
      <c r="AE126" s="103" t="s">
        <v>32</v>
      </c>
      <c r="AF126" s="113" t="s">
        <v>32</v>
      </c>
      <c r="AG126" s="97"/>
      <c r="AH126" s="14">
        <f>0%</f>
        <v>0</v>
      </c>
      <c r="AI126" s="14">
        <f t="shared" si="37"/>
        <v>20</v>
      </c>
      <c r="AJ126" s="14">
        <f t="shared" si="38"/>
        <v>40</v>
      </c>
      <c r="AK126" s="14">
        <f t="shared" si="39"/>
        <v>40</v>
      </c>
      <c r="AL126" s="14">
        <v>0</v>
      </c>
      <c r="AM126" s="14">
        <v>0</v>
      </c>
      <c r="AN126" s="14">
        <f t="shared" si="40"/>
        <v>0</v>
      </c>
      <c r="AO126" s="14">
        <f t="shared" si="40"/>
        <v>0</v>
      </c>
      <c r="AP126" s="14">
        <f t="shared" si="41"/>
        <v>0</v>
      </c>
      <c r="AQ126" s="14">
        <f t="shared" si="25"/>
        <v>14</v>
      </c>
      <c r="AR126" s="14">
        <f t="shared" si="26"/>
        <v>8</v>
      </c>
      <c r="AS126" s="14">
        <f t="shared" si="27"/>
        <v>12</v>
      </c>
      <c r="AT126" s="14">
        <f t="shared" si="28"/>
        <v>20</v>
      </c>
      <c r="AU126" s="14">
        <f t="shared" si="29"/>
        <v>8</v>
      </c>
      <c r="AV126" s="14">
        <f t="shared" si="30"/>
        <v>12</v>
      </c>
      <c r="AW126" s="14">
        <f t="shared" si="31"/>
        <v>20</v>
      </c>
      <c r="AX126" s="14">
        <f t="shared" si="32"/>
        <v>0</v>
      </c>
      <c r="AY126" s="14">
        <f t="shared" si="33"/>
        <v>2800000</v>
      </c>
      <c r="AZ126" s="14">
        <f t="shared" si="34"/>
        <v>22000000</v>
      </c>
      <c r="BA126" s="14">
        <f t="shared" si="35"/>
        <v>46000000</v>
      </c>
      <c r="BB126" s="14">
        <f t="shared" si="42"/>
        <v>0</v>
      </c>
      <c r="BC126" s="14">
        <f t="shared" si="46"/>
        <v>0</v>
      </c>
      <c r="BD126" s="14">
        <f t="shared" si="46"/>
        <v>0</v>
      </c>
      <c r="BE126" s="14">
        <f t="shared" si="46"/>
        <v>0</v>
      </c>
      <c r="BF126" s="14">
        <f t="shared" si="46"/>
        <v>0</v>
      </c>
      <c r="BG126" s="14">
        <f t="shared" si="46"/>
        <v>2800000</v>
      </c>
      <c r="BH126" s="14">
        <f t="shared" si="46"/>
        <v>4400000</v>
      </c>
      <c r="BI126" s="14">
        <f t="shared" si="46"/>
        <v>6800000</v>
      </c>
      <c r="BJ126" s="14">
        <f t="shared" si="46"/>
        <v>10800000</v>
      </c>
      <c r="BK126" s="14">
        <f t="shared" si="47"/>
        <v>12400000</v>
      </c>
      <c r="BL126" s="14">
        <f t="shared" si="47"/>
        <v>14800000</v>
      </c>
      <c r="BM126" s="14">
        <f t="shared" si="47"/>
        <v>18800000</v>
      </c>
      <c r="BN126" s="14">
        <f t="shared" si="36"/>
        <v>70800000</v>
      </c>
    </row>
    <row r="127" spans="1:66" ht="19.95" customHeight="1" x14ac:dyDescent="0.3">
      <c r="A127" s="84">
        <v>53</v>
      </c>
      <c r="B127" s="85" t="s">
        <v>941</v>
      </c>
      <c r="C127" s="85" t="s">
        <v>396</v>
      </c>
      <c r="D127" s="85" t="s">
        <v>397</v>
      </c>
      <c r="E127" s="95"/>
      <c r="F127" s="86" t="s">
        <v>25</v>
      </c>
      <c r="G127" s="95" t="s">
        <v>88</v>
      </c>
      <c r="H127" s="95" t="s">
        <v>26</v>
      </c>
      <c r="I127" s="87">
        <v>200</v>
      </c>
      <c r="J127" s="88">
        <v>202505</v>
      </c>
      <c r="K127" s="130">
        <v>200000</v>
      </c>
      <c r="L127" s="90">
        <f t="shared" si="45"/>
        <v>40000000</v>
      </c>
      <c r="M127" s="101" t="s">
        <v>288</v>
      </c>
      <c r="N127" s="101" t="s">
        <v>398</v>
      </c>
      <c r="O127" s="91" t="s">
        <v>40</v>
      </c>
      <c r="P127" s="102"/>
      <c r="Q127" s="93" t="s">
        <v>46</v>
      </c>
      <c r="R127" s="94" t="s">
        <v>76</v>
      </c>
      <c r="S127" s="95" t="s">
        <v>48</v>
      </c>
      <c r="T127" s="95" t="s">
        <v>48</v>
      </c>
      <c r="U127" s="96" t="s">
        <v>283</v>
      </c>
      <c r="V127" s="96" t="s">
        <v>283</v>
      </c>
      <c r="W127" s="96" t="s">
        <v>155</v>
      </c>
      <c r="X127" s="96" t="s">
        <v>155</v>
      </c>
      <c r="Y127" s="96" t="s">
        <v>155</v>
      </c>
      <c r="Z127" s="97"/>
      <c r="AA127" s="97"/>
      <c r="AB127" s="97"/>
      <c r="AC127" s="103" t="s">
        <v>49</v>
      </c>
      <c r="AD127" s="103" t="s">
        <v>49</v>
      </c>
      <c r="AE127" s="104" t="s">
        <v>49</v>
      </c>
      <c r="AF127" s="100" t="s">
        <v>49</v>
      </c>
      <c r="AG127" s="111"/>
      <c r="AH127" s="14">
        <f>0%</f>
        <v>0</v>
      </c>
      <c r="AI127" s="14">
        <f t="shared" si="37"/>
        <v>40</v>
      </c>
      <c r="AJ127" s="14">
        <f t="shared" si="38"/>
        <v>80</v>
      </c>
      <c r="AK127" s="14">
        <f t="shared" si="39"/>
        <v>80</v>
      </c>
      <c r="AL127" s="14">
        <v>0</v>
      </c>
      <c r="AM127" s="14">
        <v>0</v>
      </c>
      <c r="AN127" s="14">
        <f t="shared" si="40"/>
        <v>0</v>
      </c>
      <c r="AO127" s="14">
        <f t="shared" si="40"/>
        <v>0</v>
      </c>
      <c r="AP127" s="14">
        <f t="shared" si="41"/>
        <v>0</v>
      </c>
      <c r="AQ127" s="14">
        <f t="shared" si="25"/>
        <v>28</v>
      </c>
      <c r="AR127" s="14">
        <f t="shared" si="26"/>
        <v>16</v>
      </c>
      <c r="AS127" s="14">
        <f t="shared" si="27"/>
        <v>24</v>
      </c>
      <c r="AT127" s="14">
        <f t="shared" si="28"/>
        <v>40</v>
      </c>
      <c r="AU127" s="14">
        <f t="shared" si="29"/>
        <v>16</v>
      </c>
      <c r="AV127" s="14">
        <f t="shared" si="30"/>
        <v>24</v>
      </c>
      <c r="AW127" s="14">
        <f t="shared" si="31"/>
        <v>40</v>
      </c>
      <c r="AX127" s="14">
        <f t="shared" si="32"/>
        <v>0</v>
      </c>
      <c r="AY127" s="14">
        <f t="shared" si="33"/>
        <v>5600000</v>
      </c>
      <c r="AZ127" s="14">
        <f t="shared" si="34"/>
        <v>44000000</v>
      </c>
      <c r="BA127" s="14">
        <f t="shared" si="35"/>
        <v>92000000</v>
      </c>
      <c r="BB127" s="14">
        <f t="shared" si="42"/>
        <v>0</v>
      </c>
      <c r="BC127" s="14">
        <f t="shared" si="46"/>
        <v>0</v>
      </c>
      <c r="BD127" s="14">
        <f t="shared" si="46"/>
        <v>0</v>
      </c>
      <c r="BE127" s="14">
        <f t="shared" si="46"/>
        <v>0</v>
      </c>
      <c r="BF127" s="14">
        <f t="shared" si="46"/>
        <v>0</v>
      </c>
      <c r="BG127" s="14">
        <f t="shared" si="46"/>
        <v>5600000</v>
      </c>
      <c r="BH127" s="14">
        <f t="shared" si="46"/>
        <v>8800000</v>
      </c>
      <c r="BI127" s="14">
        <f t="shared" si="46"/>
        <v>13600000</v>
      </c>
      <c r="BJ127" s="14">
        <f t="shared" si="46"/>
        <v>21600000</v>
      </c>
      <c r="BK127" s="14">
        <f t="shared" si="47"/>
        <v>24800000</v>
      </c>
      <c r="BL127" s="14">
        <f t="shared" si="47"/>
        <v>29600000</v>
      </c>
      <c r="BM127" s="14">
        <f t="shared" si="47"/>
        <v>37600000</v>
      </c>
      <c r="BN127" s="14">
        <f t="shared" si="36"/>
        <v>141600000</v>
      </c>
    </row>
    <row r="128" spans="1:66" ht="19.95" customHeight="1" x14ac:dyDescent="0.3">
      <c r="A128" s="84">
        <v>54</v>
      </c>
      <c r="B128" s="85" t="s">
        <v>941</v>
      </c>
      <c r="C128" s="131" t="s">
        <v>399</v>
      </c>
      <c r="D128" s="85" t="s">
        <v>400</v>
      </c>
      <c r="E128" s="85" t="s">
        <v>24</v>
      </c>
      <c r="F128" s="86" t="s">
        <v>25</v>
      </c>
      <c r="G128" s="95" t="s">
        <v>88</v>
      </c>
      <c r="H128" s="95" t="s">
        <v>26</v>
      </c>
      <c r="I128" s="87">
        <v>0</v>
      </c>
      <c r="J128" s="88">
        <v>202505</v>
      </c>
      <c r="K128" s="130">
        <v>200000</v>
      </c>
      <c r="L128" s="90">
        <f t="shared" si="45"/>
        <v>0</v>
      </c>
      <c r="M128" s="101" t="s">
        <v>288</v>
      </c>
      <c r="N128" s="101" t="s">
        <v>288</v>
      </c>
      <c r="O128" s="91" t="s">
        <v>29</v>
      </c>
      <c r="P128" s="101"/>
      <c r="Q128" s="105" t="s">
        <v>295</v>
      </c>
      <c r="R128" s="95" t="s">
        <v>33</v>
      </c>
      <c r="S128" s="95" t="s">
        <v>33</v>
      </c>
      <c r="T128" s="95" t="s">
        <v>33</v>
      </c>
      <c r="U128" s="96" t="s">
        <v>75</v>
      </c>
      <c r="V128" s="96" t="s">
        <v>75</v>
      </c>
      <c r="W128" s="96" t="s">
        <v>75</v>
      </c>
      <c r="X128" s="96" t="s">
        <v>75</v>
      </c>
      <c r="Y128" s="96" t="s">
        <v>75</v>
      </c>
      <c r="Z128" s="97"/>
      <c r="AA128" s="97"/>
      <c r="AB128" s="97"/>
      <c r="AC128" s="103" t="s">
        <v>75</v>
      </c>
      <c r="AD128" s="103" t="s">
        <v>361</v>
      </c>
      <c r="AE128" s="103" t="s">
        <v>361</v>
      </c>
      <c r="AF128" s="106" t="s">
        <v>361</v>
      </c>
      <c r="AG128" s="97"/>
      <c r="AH128" s="14">
        <f>0%</f>
        <v>0</v>
      </c>
      <c r="AI128" s="14">
        <f t="shared" si="37"/>
        <v>0</v>
      </c>
      <c r="AJ128" s="14">
        <f t="shared" si="38"/>
        <v>0</v>
      </c>
      <c r="AK128" s="14">
        <f t="shared" si="39"/>
        <v>0</v>
      </c>
      <c r="AL128" s="14">
        <v>0</v>
      </c>
      <c r="AM128" s="14">
        <v>0</v>
      </c>
      <c r="AN128" s="14">
        <f t="shared" si="40"/>
        <v>0</v>
      </c>
      <c r="AO128" s="14">
        <f t="shared" si="40"/>
        <v>0</v>
      </c>
      <c r="AP128" s="14">
        <f t="shared" si="41"/>
        <v>0</v>
      </c>
      <c r="AQ128" s="14">
        <f t="shared" si="25"/>
        <v>0</v>
      </c>
      <c r="AR128" s="14">
        <f t="shared" si="26"/>
        <v>0</v>
      </c>
      <c r="AS128" s="14">
        <f t="shared" si="27"/>
        <v>0</v>
      </c>
      <c r="AT128" s="14">
        <f t="shared" si="28"/>
        <v>0</v>
      </c>
      <c r="AU128" s="14">
        <f t="shared" si="29"/>
        <v>0</v>
      </c>
      <c r="AV128" s="14">
        <f t="shared" si="30"/>
        <v>0</v>
      </c>
      <c r="AW128" s="14">
        <f t="shared" si="31"/>
        <v>0</v>
      </c>
      <c r="AX128" s="14">
        <f t="shared" si="32"/>
        <v>0</v>
      </c>
      <c r="AY128" s="14">
        <f t="shared" si="33"/>
        <v>0</v>
      </c>
      <c r="AZ128" s="14">
        <f t="shared" si="34"/>
        <v>0</v>
      </c>
      <c r="BA128" s="14">
        <f t="shared" si="35"/>
        <v>0</v>
      </c>
      <c r="BB128" s="14">
        <f t="shared" si="42"/>
        <v>0</v>
      </c>
      <c r="BC128" s="14">
        <f t="shared" si="46"/>
        <v>0</v>
      </c>
      <c r="BD128" s="14">
        <f t="shared" si="46"/>
        <v>0</v>
      </c>
      <c r="BE128" s="14">
        <f t="shared" si="46"/>
        <v>0</v>
      </c>
      <c r="BF128" s="14">
        <f t="shared" si="46"/>
        <v>0</v>
      </c>
      <c r="BG128" s="14">
        <f t="shared" si="46"/>
        <v>0</v>
      </c>
      <c r="BH128" s="14">
        <f t="shared" si="46"/>
        <v>0</v>
      </c>
      <c r="BI128" s="14">
        <f t="shared" si="46"/>
        <v>0</v>
      </c>
      <c r="BJ128" s="14">
        <f t="shared" si="46"/>
        <v>0</v>
      </c>
      <c r="BK128" s="14">
        <f t="shared" si="47"/>
        <v>0</v>
      </c>
      <c r="BL128" s="14">
        <f t="shared" si="47"/>
        <v>0</v>
      </c>
      <c r="BM128" s="14">
        <f t="shared" si="47"/>
        <v>0</v>
      </c>
      <c r="BN128" s="14">
        <f t="shared" si="36"/>
        <v>0</v>
      </c>
    </row>
    <row r="129" spans="1:66" ht="19.95" customHeight="1" x14ac:dyDescent="0.3">
      <c r="A129" s="84">
        <v>55</v>
      </c>
      <c r="B129" s="95" t="s">
        <v>941</v>
      </c>
      <c r="C129" s="95" t="s">
        <v>401</v>
      </c>
      <c r="D129" s="95" t="s">
        <v>402</v>
      </c>
      <c r="E129" s="95" t="s">
        <v>24</v>
      </c>
      <c r="F129" s="86" t="s">
        <v>25</v>
      </c>
      <c r="G129" s="95" t="s">
        <v>24</v>
      </c>
      <c r="H129" s="95" t="s">
        <v>26</v>
      </c>
      <c r="I129" s="87">
        <v>100</v>
      </c>
      <c r="J129" s="88">
        <v>202505</v>
      </c>
      <c r="K129" s="130">
        <v>200000</v>
      </c>
      <c r="L129" s="90">
        <f t="shared" si="45"/>
        <v>20000000</v>
      </c>
      <c r="M129" s="101" t="s">
        <v>350</v>
      </c>
      <c r="N129" s="101" t="s">
        <v>324</v>
      </c>
      <c r="O129" s="91" t="s">
        <v>40</v>
      </c>
      <c r="P129" s="101"/>
      <c r="Q129" s="86" t="s">
        <v>54</v>
      </c>
      <c r="R129" s="95" t="s">
        <v>33</v>
      </c>
      <c r="S129" s="95" t="s">
        <v>33</v>
      </c>
      <c r="T129" s="95" t="s">
        <v>33</v>
      </c>
      <c r="U129" s="112" t="s">
        <v>41</v>
      </c>
      <c r="V129" s="112" t="s">
        <v>41</v>
      </c>
      <c r="W129" s="112" t="s">
        <v>41</v>
      </c>
      <c r="X129" s="112" t="s">
        <v>41</v>
      </c>
      <c r="Y129" s="112" t="s">
        <v>41</v>
      </c>
      <c r="Z129" s="97"/>
      <c r="AA129" s="97"/>
      <c r="AB129" s="97"/>
      <c r="AC129" s="103" t="s">
        <v>33</v>
      </c>
      <c r="AD129" s="103" t="s">
        <v>33</v>
      </c>
      <c r="AE129" s="103" t="s">
        <v>33</v>
      </c>
      <c r="AF129" s="33" t="s">
        <v>41</v>
      </c>
      <c r="AG129" s="97"/>
      <c r="AH129" s="14">
        <f>0%</f>
        <v>0</v>
      </c>
      <c r="AI129" s="14">
        <f t="shared" si="37"/>
        <v>20</v>
      </c>
      <c r="AJ129" s="14">
        <f t="shared" si="38"/>
        <v>40</v>
      </c>
      <c r="AK129" s="14">
        <f t="shared" si="39"/>
        <v>40</v>
      </c>
      <c r="AL129" s="14">
        <v>0</v>
      </c>
      <c r="AM129" s="14">
        <v>0</v>
      </c>
      <c r="AN129" s="14">
        <f t="shared" si="40"/>
        <v>0</v>
      </c>
      <c r="AO129" s="14">
        <f t="shared" si="40"/>
        <v>0</v>
      </c>
      <c r="AP129" s="14">
        <f t="shared" si="41"/>
        <v>0</v>
      </c>
      <c r="AQ129" s="14">
        <f t="shared" si="25"/>
        <v>14</v>
      </c>
      <c r="AR129" s="14">
        <f t="shared" si="26"/>
        <v>8</v>
      </c>
      <c r="AS129" s="14">
        <f t="shared" si="27"/>
        <v>12</v>
      </c>
      <c r="AT129" s="14">
        <f t="shared" si="28"/>
        <v>20</v>
      </c>
      <c r="AU129" s="14">
        <f t="shared" si="29"/>
        <v>8</v>
      </c>
      <c r="AV129" s="14">
        <f t="shared" si="30"/>
        <v>12</v>
      </c>
      <c r="AW129" s="14">
        <f t="shared" si="31"/>
        <v>20</v>
      </c>
      <c r="AX129" s="14">
        <f t="shared" si="32"/>
        <v>0</v>
      </c>
      <c r="AY129" s="14">
        <f t="shared" si="33"/>
        <v>2800000</v>
      </c>
      <c r="AZ129" s="14">
        <f t="shared" si="34"/>
        <v>22000000</v>
      </c>
      <c r="BA129" s="14">
        <f t="shared" si="35"/>
        <v>46000000</v>
      </c>
      <c r="BB129" s="14">
        <f t="shared" si="42"/>
        <v>0</v>
      </c>
      <c r="BC129" s="14">
        <f t="shared" si="46"/>
        <v>0</v>
      </c>
      <c r="BD129" s="14">
        <f t="shared" si="46"/>
        <v>0</v>
      </c>
      <c r="BE129" s="14">
        <f t="shared" si="46"/>
        <v>0</v>
      </c>
      <c r="BF129" s="14">
        <f t="shared" si="46"/>
        <v>0</v>
      </c>
      <c r="BG129" s="14">
        <f t="shared" si="46"/>
        <v>2800000</v>
      </c>
      <c r="BH129" s="14">
        <f t="shared" si="46"/>
        <v>4400000</v>
      </c>
      <c r="BI129" s="14">
        <f t="shared" si="46"/>
        <v>6800000</v>
      </c>
      <c r="BJ129" s="14">
        <f t="shared" si="46"/>
        <v>10800000</v>
      </c>
      <c r="BK129" s="14">
        <f t="shared" si="47"/>
        <v>12400000</v>
      </c>
      <c r="BL129" s="14">
        <f t="shared" si="47"/>
        <v>14800000</v>
      </c>
      <c r="BM129" s="14">
        <f t="shared" si="47"/>
        <v>18800000</v>
      </c>
      <c r="BN129" s="14">
        <f t="shared" si="36"/>
        <v>70800000</v>
      </c>
    </row>
    <row r="130" spans="1:66" ht="19.95" customHeight="1" x14ac:dyDescent="0.3">
      <c r="A130" s="84">
        <v>56</v>
      </c>
      <c r="B130" s="95" t="s">
        <v>941</v>
      </c>
      <c r="C130" s="95" t="s">
        <v>403</v>
      </c>
      <c r="D130" s="95"/>
      <c r="E130" s="95"/>
      <c r="F130" s="86" t="s">
        <v>25</v>
      </c>
      <c r="G130" s="95" t="s">
        <v>88</v>
      </c>
      <c r="H130" s="95" t="s">
        <v>26</v>
      </c>
      <c r="I130" s="87">
        <v>100</v>
      </c>
      <c r="J130" s="88">
        <v>202505</v>
      </c>
      <c r="K130" s="130">
        <v>200000</v>
      </c>
      <c r="L130" s="90">
        <f t="shared" si="45"/>
        <v>20000000</v>
      </c>
      <c r="M130" s="101" t="s">
        <v>288</v>
      </c>
      <c r="N130" s="101" t="s">
        <v>288</v>
      </c>
      <c r="O130" s="91" t="s">
        <v>40</v>
      </c>
      <c r="P130" s="101"/>
      <c r="Q130" s="86" t="s">
        <v>54</v>
      </c>
      <c r="R130" s="95" t="s">
        <v>33</v>
      </c>
      <c r="S130" s="95" t="s">
        <v>33</v>
      </c>
      <c r="T130" s="95" t="s">
        <v>33</v>
      </c>
      <c r="U130" s="112" t="s">
        <v>41</v>
      </c>
      <c r="V130" s="112" t="s">
        <v>41</v>
      </c>
      <c r="W130" s="112" t="s">
        <v>41</v>
      </c>
      <c r="X130" s="112" t="s">
        <v>41</v>
      </c>
      <c r="Y130" s="112" t="s">
        <v>41</v>
      </c>
      <c r="Z130" s="97"/>
      <c r="AA130" s="97"/>
      <c r="AB130" s="97"/>
      <c r="AC130" s="103" t="s">
        <v>33</v>
      </c>
      <c r="AD130" s="103" t="s">
        <v>33</v>
      </c>
      <c r="AE130" s="103" t="s">
        <v>33</v>
      </c>
      <c r="AF130" s="33" t="s">
        <v>41</v>
      </c>
      <c r="AG130" s="97"/>
      <c r="AH130" s="14">
        <f>0%</f>
        <v>0</v>
      </c>
      <c r="AI130" s="14">
        <f t="shared" si="37"/>
        <v>20</v>
      </c>
      <c r="AJ130" s="14">
        <f t="shared" si="38"/>
        <v>40</v>
      </c>
      <c r="AK130" s="14">
        <f t="shared" si="39"/>
        <v>40</v>
      </c>
      <c r="AL130" s="14">
        <v>0</v>
      </c>
      <c r="AM130" s="14">
        <v>0</v>
      </c>
      <c r="AN130" s="14">
        <f t="shared" si="40"/>
        <v>0</v>
      </c>
      <c r="AO130" s="14">
        <f t="shared" si="40"/>
        <v>0</v>
      </c>
      <c r="AP130" s="14">
        <f t="shared" si="41"/>
        <v>0</v>
      </c>
      <c r="AQ130" s="14">
        <f t="shared" ref="AQ130:AQ193" si="48">70%*AI130</f>
        <v>14</v>
      </c>
      <c r="AR130" s="14">
        <f t="shared" ref="AR130:AR193" si="49">20%*AJ130</f>
        <v>8</v>
      </c>
      <c r="AS130" s="14">
        <f t="shared" ref="AS130:AS193" si="50">30%*AJ130</f>
        <v>12</v>
      </c>
      <c r="AT130" s="14">
        <f t="shared" ref="AT130:AT193" si="51">50%*AJ130</f>
        <v>20</v>
      </c>
      <c r="AU130" s="14">
        <f t="shared" ref="AU130:AU193" si="52">20%*AK130</f>
        <v>8</v>
      </c>
      <c r="AV130" s="14">
        <f t="shared" ref="AV130:AV193" si="53">30%*AK130</f>
        <v>12</v>
      </c>
      <c r="AW130" s="14">
        <f t="shared" ref="AW130:AW193" si="54">50%*AK130</f>
        <v>20</v>
      </c>
      <c r="AX130" s="14">
        <f t="shared" ref="AX130:AX193" si="55">SUM(BB130:BD130)</f>
        <v>0</v>
      </c>
      <c r="AY130" s="14">
        <f t="shared" ref="AY130:AY193" si="56">SUM(BE130:BG130)</f>
        <v>2800000</v>
      </c>
      <c r="AZ130" s="14">
        <f t="shared" ref="AZ130:AZ193" si="57">SUM(BH130:BJ130)</f>
        <v>22000000</v>
      </c>
      <c r="BA130" s="14">
        <f t="shared" ref="BA130:BA193" si="58">SUM(BK130:BM130)</f>
        <v>46000000</v>
      </c>
      <c r="BB130" s="14">
        <f t="shared" si="42"/>
        <v>0</v>
      </c>
      <c r="BC130" s="14">
        <f t="shared" si="46"/>
        <v>0</v>
      </c>
      <c r="BD130" s="14">
        <f t="shared" si="46"/>
        <v>0</v>
      </c>
      <c r="BE130" s="14">
        <f t="shared" si="46"/>
        <v>0</v>
      </c>
      <c r="BF130" s="14">
        <f t="shared" si="46"/>
        <v>0</v>
      </c>
      <c r="BG130" s="14">
        <f t="shared" si="46"/>
        <v>2800000</v>
      </c>
      <c r="BH130" s="14">
        <f t="shared" si="46"/>
        <v>4400000</v>
      </c>
      <c r="BI130" s="14">
        <f t="shared" si="46"/>
        <v>6800000</v>
      </c>
      <c r="BJ130" s="14">
        <f t="shared" si="46"/>
        <v>10800000</v>
      </c>
      <c r="BK130" s="14">
        <f t="shared" si="47"/>
        <v>12400000</v>
      </c>
      <c r="BL130" s="14">
        <f t="shared" si="47"/>
        <v>14800000</v>
      </c>
      <c r="BM130" s="14">
        <f t="shared" si="47"/>
        <v>18800000</v>
      </c>
      <c r="BN130" s="14">
        <f t="shared" ref="BN130:BN193" si="59">SUM(BB130:BM130)</f>
        <v>70800000</v>
      </c>
    </row>
    <row r="131" spans="1:66" ht="19.95" customHeight="1" x14ac:dyDescent="0.3">
      <c r="A131" s="84">
        <v>57</v>
      </c>
      <c r="B131" s="95" t="s">
        <v>941</v>
      </c>
      <c r="C131" s="95" t="s">
        <v>404</v>
      </c>
      <c r="D131" s="95" t="s">
        <v>405</v>
      </c>
      <c r="E131" s="95"/>
      <c r="F131" s="86" t="s">
        <v>25</v>
      </c>
      <c r="G131" s="95" t="s">
        <v>88</v>
      </c>
      <c r="H131" s="95" t="s">
        <v>26</v>
      </c>
      <c r="I131" s="87">
        <v>100</v>
      </c>
      <c r="J131" s="88">
        <v>202505</v>
      </c>
      <c r="K131" s="130">
        <v>200000</v>
      </c>
      <c r="L131" s="90">
        <f t="shared" si="45"/>
        <v>20000000</v>
      </c>
      <c r="M131" s="101" t="s">
        <v>288</v>
      </c>
      <c r="N131" s="101"/>
      <c r="O131" s="91" t="s">
        <v>29</v>
      </c>
      <c r="P131" s="101"/>
      <c r="Q131" s="86" t="s">
        <v>113</v>
      </c>
      <c r="R131" s="95" t="s">
        <v>33</v>
      </c>
      <c r="S131" s="95" t="s">
        <v>34</v>
      </c>
      <c r="T131" s="95" t="s">
        <v>34</v>
      </c>
      <c r="U131" s="96" t="s">
        <v>75</v>
      </c>
      <c r="V131" s="96" t="s">
        <v>75</v>
      </c>
      <c r="W131" s="96" t="s">
        <v>75</v>
      </c>
      <c r="X131" s="96" t="s">
        <v>75</v>
      </c>
      <c r="Y131" s="96" t="s">
        <v>75</v>
      </c>
      <c r="Z131" s="97"/>
      <c r="AA131" s="97"/>
      <c r="AB131" s="97"/>
      <c r="AC131" s="103" t="s">
        <v>75</v>
      </c>
      <c r="AD131" s="103" t="s">
        <v>75</v>
      </c>
      <c r="AE131" s="103" t="s">
        <v>75</v>
      </c>
      <c r="AF131" s="103" t="s">
        <v>75</v>
      </c>
      <c r="AG131" s="97"/>
      <c r="AH131" s="14">
        <f>0%</f>
        <v>0</v>
      </c>
      <c r="AI131" s="14">
        <f t="shared" ref="AI131:AI194" si="60">20%*I131</f>
        <v>20</v>
      </c>
      <c r="AJ131" s="14">
        <f t="shared" ref="AJ131:AJ194" si="61">40%*I131</f>
        <v>40</v>
      </c>
      <c r="AK131" s="14">
        <f t="shared" ref="AK131:AK194" si="62">40%*I131</f>
        <v>40</v>
      </c>
      <c r="AL131" s="14">
        <v>0</v>
      </c>
      <c r="AM131" s="14">
        <v>0</v>
      </c>
      <c r="AN131" s="14">
        <f t="shared" ref="AN131:AO194" si="63">0%*AH131</f>
        <v>0</v>
      </c>
      <c r="AO131" s="14">
        <f t="shared" si="63"/>
        <v>0</v>
      </c>
      <c r="AP131" s="14">
        <f t="shared" ref="AP131:AP194" si="64">0%*AI131</f>
        <v>0</v>
      </c>
      <c r="AQ131" s="14">
        <f t="shared" si="48"/>
        <v>14</v>
      </c>
      <c r="AR131" s="14">
        <f t="shared" si="49"/>
        <v>8</v>
      </c>
      <c r="AS131" s="14">
        <f t="shared" si="50"/>
        <v>12</v>
      </c>
      <c r="AT131" s="14">
        <f t="shared" si="51"/>
        <v>20</v>
      </c>
      <c r="AU131" s="14">
        <f t="shared" si="52"/>
        <v>8</v>
      </c>
      <c r="AV131" s="14">
        <f t="shared" si="53"/>
        <v>12</v>
      </c>
      <c r="AW131" s="14">
        <f t="shared" si="54"/>
        <v>20</v>
      </c>
      <c r="AX131" s="14">
        <f t="shared" si="55"/>
        <v>0</v>
      </c>
      <c r="AY131" s="14">
        <f t="shared" si="56"/>
        <v>2800000</v>
      </c>
      <c r="AZ131" s="14">
        <f t="shared" si="57"/>
        <v>22000000</v>
      </c>
      <c r="BA131" s="14">
        <f t="shared" si="58"/>
        <v>46000000</v>
      </c>
      <c r="BB131" s="14">
        <f t="shared" ref="BB131:BB194" si="65">AL131*$K131</f>
        <v>0</v>
      </c>
      <c r="BC131" s="14">
        <f t="shared" si="46"/>
        <v>0</v>
      </c>
      <c r="BD131" s="14">
        <f t="shared" si="46"/>
        <v>0</v>
      </c>
      <c r="BE131" s="14">
        <f t="shared" si="46"/>
        <v>0</v>
      </c>
      <c r="BF131" s="14">
        <f t="shared" si="46"/>
        <v>0</v>
      </c>
      <c r="BG131" s="14">
        <f t="shared" si="46"/>
        <v>2800000</v>
      </c>
      <c r="BH131" s="14">
        <f t="shared" si="46"/>
        <v>4400000</v>
      </c>
      <c r="BI131" s="14">
        <f t="shared" si="46"/>
        <v>6800000</v>
      </c>
      <c r="BJ131" s="14">
        <f t="shared" si="46"/>
        <v>10800000</v>
      </c>
      <c r="BK131" s="14">
        <f t="shared" si="47"/>
        <v>12400000</v>
      </c>
      <c r="BL131" s="14">
        <f t="shared" si="47"/>
        <v>14800000</v>
      </c>
      <c r="BM131" s="14">
        <f t="shared" si="47"/>
        <v>18800000</v>
      </c>
      <c r="BN131" s="14">
        <f t="shared" si="59"/>
        <v>70800000</v>
      </c>
    </row>
    <row r="132" spans="1:66" ht="19.95" customHeight="1" x14ac:dyDescent="0.3">
      <c r="A132" s="84">
        <v>58</v>
      </c>
      <c r="B132" s="95" t="s">
        <v>941</v>
      </c>
      <c r="C132" s="95" t="s">
        <v>406</v>
      </c>
      <c r="D132" s="95"/>
      <c r="E132" s="95"/>
      <c r="F132" s="86" t="s">
        <v>25</v>
      </c>
      <c r="G132" s="95" t="s">
        <v>88</v>
      </c>
      <c r="H132" s="95" t="s">
        <v>26</v>
      </c>
      <c r="I132" s="87">
        <v>100</v>
      </c>
      <c r="J132" s="88">
        <v>202505</v>
      </c>
      <c r="K132" s="130">
        <v>200000</v>
      </c>
      <c r="L132" s="90">
        <f t="shared" si="45"/>
        <v>20000000</v>
      </c>
      <c r="M132" s="101" t="s">
        <v>350</v>
      </c>
      <c r="N132" s="101"/>
      <c r="O132" s="91" t="s">
        <v>40</v>
      </c>
      <c r="P132" s="101"/>
      <c r="Q132" s="128" t="s">
        <v>65</v>
      </c>
      <c r="R132" s="132" t="s">
        <v>32</v>
      </c>
      <c r="S132" s="132" t="s">
        <v>32</v>
      </c>
      <c r="T132" s="132" t="s">
        <v>32</v>
      </c>
      <c r="U132" s="133" t="s">
        <v>32</v>
      </c>
      <c r="V132" s="133" t="s">
        <v>32</v>
      </c>
      <c r="W132" s="133" t="s">
        <v>32</v>
      </c>
      <c r="X132" s="133" t="s">
        <v>32</v>
      </c>
      <c r="Y132" s="133" t="s">
        <v>32</v>
      </c>
      <c r="Z132" s="97"/>
      <c r="AA132" s="97"/>
      <c r="AB132" s="97"/>
      <c r="AC132" s="103" t="s">
        <v>32</v>
      </c>
      <c r="AD132" s="103" t="s">
        <v>32</v>
      </c>
      <c r="AE132" s="103" t="s">
        <v>32</v>
      </c>
      <c r="AF132" s="103" t="s">
        <v>32</v>
      </c>
      <c r="AG132" s="97"/>
      <c r="AH132" s="14">
        <f>0%</f>
        <v>0</v>
      </c>
      <c r="AI132" s="14">
        <f t="shared" si="60"/>
        <v>20</v>
      </c>
      <c r="AJ132" s="14">
        <f t="shared" si="61"/>
        <v>40</v>
      </c>
      <c r="AK132" s="14">
        <f t="shared" si="62"/>
        <v>40</v>
      </c>
      <c r="AL132" s="14">
        <v>0</v>
      </c>
      <c r="AM132" s="14">
        <v>0</v>
      </c>
      <c r="AN132" s="14">
        <f t="shared" si="63"/>
        <v>0</v>
      </c>
      <c r="AO132" s="14">
        <f t="shared" si="63"/>
        <v>0</v>
      </c>
      <c r="AP132" s="14">
        <f t="shared" si="64"/>
        <v>0</v>
      </c>
      <c r="AQ132" s="14">
        <f t="shared" si="48"/>
        <v>14</v>
      </c>
      <c r="AR132" s="14">
        <f t="shared" si="49"/>
        <v>8</v>
      </c>
      <c r="AS132" s="14">
        <f t="shared" si="50"/>
        <v>12</v>
      </c>
      <c r="AT132" s="14">
        <f t="shared" si="51"/>
        <v>20</v>
      </c>
      <c r="AU132" s="14">
        <f t="shared" si="52"/>
        <v>8</v>
      </c>
      <c r="AV132" s="14">
        <f t="shared" si="53"/>
        <v>12</v>
      </c>
      <c r="AW132" s="14">
        <f t="shared" si="54"/>
        <v>20</v>
      </c>
      <c r="AX132" s="14">
        <f t="shared" si="55"/>
        <v>0</v>
      </c>
      <c r="AY132" s="14">
        <f t="shared" si="56"/>
        <v>2800000</v>
      </c>
      <c r="AZ132" s="14">
        <f t="shared" si="57"/>
        <v>22000000</v>
      </c>
      <c r="BA132" s="14">
        <f t="shared" si="58"/>
        <v>46000000</v>
      </c>
      <c r="BB132" s="14">
        <f t="shared" si="65"/>
        <v>0</v>
      </c>
      <c r="BC132" s="14">
        <f t="shared" si="46"/>
        <v>0</v>
      </c>
      <c r="BD132" s="14">
        <f t="shared" si="46"/>
        <v>0</v>
      </c>
      <c r="BE132" s="14">
        <f t="shared" si="46"/>
        <v>0</v>
      </c>
      <c r="BF132" s="14">
        <f t="shared" si="46"/>
        <v>0</v>
      </c>
      <c r="BG132" s="14">
        <f t="shared" si="46"/>
        <v>2800000</v>
      </c>
      <c r="BH132" s="14">
        <f t="shared" si="46"/>
        <v>4400000</v>
      </c>
      <c r="BI132" s="14">
        <f t="shared" si="46"/>
        <v>6800000</v>
      </c>
      <c r="BJ132" s="14">
        <f t="shared" si="46"/>
        <v>10800000</v>
      </c>
      <c r="BK132" s="14">
        <f t="shared" si="47"/>
        <v>12400000</v>
      </c>
      <c r="BL132" s="14">
        <f t="shared" si="47"/>
        <v>14800000</v>
      </c>
      <c r="BM132" s="14">
        <f t="shared" si="47"/>
        <v>18800000</v>
      </c>
      <c r="BN132" s="14">
        <f t="shared" si="59"/>
        <v>70800000</v>
      </c>
    </row>
    <row r="133" spans="1:66" ht="19.95" customHeight="1" x14ac:dyDescent="0.3">
      <c r="A133" s="84">
        <v>59</v>
      </c>
      <c r="B133" s="95" t="s">
        <v>941</v>
      </c>
      <c r="C133" s="95" t="s">
        <v>407</v>
      </c>
      <c r="D133" s="95" t="s">
        <v>407</v>
      </c>
      <c r="E133" s="95"/>
      <c r="F133" s="86" t="s">
        <v>25</v>
      </c>
      <c r="G133" s="95" t="s">
        <v>88</v>
      </c>
      <c r="H133" s="95" t="s">
        <v>26</v>
      </c>
      <c r="I133" s="87">
        <v>200</v>
      </c>
      <c r="J133" s="88">
        <v>202505</v>
      </c>
      <c r="K133" s="130">
        <v>200000</v>
      </c>
      <c r="L133" s="90">
        <f t="shared" si="45"/>
        <v>40000000</v>
      </c>
      <c r="M133" s="101" t="s">
        <v>350</v>
      </c>
      <c r="N133" s="101"/>
      <c r="O133" s="91" t="s">
        <v>40</v>
      </c>
      <c r="P133" s="101"/>
      <c r="Q133" s="128" t="s">
        <v>212</v>
      </c>
      <c r="R133" s="132" t="s">
        <v>32</v>
      </c>
      <c r="S133" s="132" t="s">
        <v>32</v>
      </c>
      <c r="T133" s="132" t="s">
        <v>32</v>
      </c>
      <c r="U133" s="133" t="s">
        <v>32</v>
      </c>
      <c r="V133" s="133" t="s">
        <v>32</v>
      </c>
      <c r="W133" s="133" t="s">
        <v>32</v>
      </c>
      <c r="X133" s="133" t="s">
        <v>32</v>
      </c>
      <c r="Y133" s="133" t="s">
        <v>32</v>
      </c>
      <c r="Z133" s="97"/>
      <c r="AA133" s="97"/>
      <c r="AB133" s="97"/>
      <c r="AC133" s="103" t="s">
        <v>32</v>
      </c>
      <c r="AD133" s="103" t="s">
        <v>155</v>
      </c>
      <c r="AE133" s="112" t="s">
        <v>283</v>
      </c>
      <c r="AF133" s="112" t="s">
        <v>283</v>
      </c>
      <c r="AG133" s="97"/>
      <c r="AH133" s="14">
        <f>0%</f>
        <v>0</v>
      </c>
      <c r="AI133" s="14">
        <f t="shared" si="60"/>
        <v>40</v>
      </c>
      <c r="AJ133" s="14">
        <f t="shared" si="61"/>
        <v>80</v>
      </c>
      <c r="AK133" s="14">
        <f t="shared" si="62"/>
        <v>80</v>
      </c>
      <c r="AL133" s="14">
        <v>0</v>
      </c>
      <c r="AM133" s="14">
        <v>0</v>
      </c>
      <c r="AN133" s="14">
        <f t="shared" si="63"/>
        <v>0</v>
      </c>
      <c r="AO133" s="14">
        <f t="shared" si="63"/>
        <v>0</v>
      </c>
      <c r="AP133" s="14">
        <f t="shared" si="64"/>
        <v>0</v>
      </c>
      <c r="AQ133" s="14">
        <f t="shared" si="48"/>
        <v>28</v>
      </c>
      <c r="AR133" s="14">
        <f t="shared" si="49"/>
        <v>16</v>
      </c>
      <c r="AS133" s="14">
        <f t="shared" si="50"/>
        <v>24</v>
      </c>
      <c r="AT133" s="14">
        <f t="shared" si="51"/>
        <v>40</v>
      </c>
      <c r="AU133" s="14">
        <f t="shared" si="52"/>
        <v>16</v>
      </c>
      <c r="AV133" s="14">
        <f t="shared" si="53"/>
        <v>24</v>
      </c>
      <c r="AW133" s="14">
        <f t="shared" si="54"/>
        <v>40</v>
      </c>
      <c r="AX133" s="14">
        <f t="shared" si="55"/>
        <v>0</v>
      </c>
      <c r="AY133" s="14">
        <f t="shared" si="56"/>
        <v>5600000</v>
      </c>
      <c r="AZ133" s="14">
        <f t="shared" si="57"/>
        <v>44000000</v>
      </c>
      <c r="BA133" s="14">
        <f t="shared" si="58"/>
        <v>92000000</v>
      </c>
      <c r="BB133" s="14">
        <f t="shared" si="65"/>
        <v>0</v>
      </c>
      <c r="BC133" s="14">
        <f t="shared" si="46"/>
        <v>0</v>
      </c>
      <c r="BD133" s="14">
        <f t="shared" si="46"/>
        <v>0</v>
      </c>
      <c r="BE133" s="14">
        <f t="shared" si="46"/>
        <v>0</v>
      </c>
      <c r="BF133" s="14">
        <f t="shared" si="46"/>
        <v>0</v>
      </c>
      <c r="BG133" s="14">
        <f t="shared" si="46"/>
        <v>5600000</v>
      </c>
      <c r="BH133" s="14">
        <f t="shared" si="46"/>
        <v>8800000</v>
      </c>
      <c r="BI133" s="14">
        <f t="shared" si="46"/>
        <v>13600000</v>
      </c>
      <c r="BJ133" s="14">
        <f t="shared" si="46"/>
        <v>21600000</v>
      </c>
      <c r="BK133" s="14">
        <f t="shared" si="47"/>
        <v>24800000</v>
      </c>
      <c r="BL133" s="14">
        <f t="shared" si="47"/>
        <v>29600000</v>
      </c>
      <c r="BM133" s="14">
        <f t="shared" si="47"/>
        <v>37600000</v>
      </c>
      <c r="BN133" s="14">
        <f t="shared" si="59"/>
        <v>141600000</v>
      </c>
    </row>
    <row r="134" spans="1:66" ht="19.95" customHeight="1" x14ac:dyDescent="0.3">
      <c r="A134" s="84">
        <v>60</v>
      </c>
      <c r="B134" s="95" t="s">
        <v>941</v>
      </c>
      <c r="C134" s="95" t="s">
        <v>408</v>
      </c>
      <c r="D134" s="95"/>
      <c r="E134" s="95"/>
      <c r="F134" s="86" t="s">
        <v>25</v>
      </c>
      <c r="G134" s="95" t="s">
        <v>88</v>
      </c>
      <c r="H134" s="95" t="s">
        <v>26</v>
      </c>
      <c r="I134" s="87">
        <v>100</v>
      </c>
      <c r="J134" s="88">
        <v>202505</v>
      </c>
      <c r="K134" s="130">
        <v>200000</v>
      </c>
      <c r="L134" s="90">
        <f t="shared" si="45"/>
        <v>20000000</v>
      </c>
      <c r="M134" s="101" t="s">
        <v>303</v>
      </c>
      <c r="N134" s="101" t="s">
        <v>303</v>
      </c>
      <c r="O134" s="91" t="s">
        <v>40</v>
      </c>
      <c r="P134" s="101"/>
      <c r="Q134" s="128" t="s">
        <v>65</v>
      </c>
      <c r="R134" s="132" t="s">
        <v>32</v>
      </c>
      <c r="S134" s="132" t="s">
        <v>32</v>
      </c>
      <c r="T134" s="132" t="s">
        <v>32</v>
      </c>
      <c r="U134" s="133" t="s">
        <v>32</v>
      </c>
      <c r="V134" s="133" t="s">
        <v>32</v>
      </c>
      <c r="W134" s="133" t="s">
        <v>32</v>
      </c>
      <c r="X134" s="133" t="s">
        <v>32</v>
      </c>
      <c r="Y134" s="133" t="s">
        <v>32</v>
      </c>
      <c r="Z134" s="97"/>
      <c r="AA134" s="97"/>
      <c r="AB134" s="97"/>
      <c r="AC134" s="103" t="s">
        <v>32</v>
      </c>
      <c r="AD134" s="103" t="s">
        <v>32</v>
      </c>
      <c r="AE134" s="103" t="s">
        <v>32</v>
      </c>
      <c r="AF134" s="103" t="s">
        <v>32</v>
      </c>
      <c r="AG134" s="97"/>
      <c r="AH134" s="14">
        <f>0%</f>
        <v>0</v>
      </c>
      <c r="AI134" s="14">
        <f t="shared" si="60"/>
        <v>20</v>
      </c>
      <c r="AJ134" s="14">
        <f t="shared" si="61"/>
        <v>40</v>
      </c>
      <c r="AK134" s="14">
        <f t="shared" si="62"/>
        <v>40</v>
      </c>
      <c r="AL134" s="14">
        <v>0</v>
      </c>
      <c r="AM134" s="14">
        <v>0</v>
      </c>
      <c r="AN134" s="14">
        <f t="shared" si="63"/>
        <v>0</v>
      </c>
      <c r="AO134" s="14">
        <f t="shared" si="63"/>
        <v>0</v>
      </c>
      <c r="AP134" s="14">
        <f t="shared" si="64"/>
        <v>0</v>
      </c>
      <c r="AQ134" s="14">
        <f t="shared" si="48"/>
        <v>14</v>
      </c>
      <c r="AR134" s="14">
        <f t="shared" si="49"/>
        <v>8</v>
      </c>
      <c r="AS134" s="14">
        <f t="shared" si="50"/>
        <v>12</v>
      </c>
      <c r="AT134" s="14">
        <f t="shared" si="51"/>
        <v>20</v>
      </c>
      <c r="AU134" s="14">
        <f t="shared" si="52"/>
        <v>8</v>
      </c>
      <c r="AV134" s="14">
        <f t="shared" si="53"/>
        <v>12</v>
      </c>
      <c r="AW134" s="14">
        <f t="shared" si="54"/>
        <v>20</v>
      </c>
      <c r="AX134" s="14">
        <f t="shared" si="55"/>
        <v>0</v>
      </c>
      <c r="AY134" s="14">
        <f t="shared" si="56"/>
        <v>2800000</v>
      </c>
      <c r="AZ134" s="14">
        <f t="shared" si="57"/>
        <v>22000000</v>
      </c>
      <c r="BA134" s="14">
        <f t="shared" si="58"/>
        <v>46000000</v>
      </c>
      <c r="BB134" s="14">
        <f t="shared" si="65"/>
        <v>0</v>
      </c>
      <c r="BC134" s="14">
        <f t="shared" si="46"/>
        <v>0</v>
      </c>
      <c r="BD134" s="14">
        <f t="shared" si="46"/>
        <v>0</v>
      </c>
      <c r="BE134" s="14">
        <f t="shared" si="46"/>
        <v>0</v>
      </c>
      <c r="BF134" s="14">
        <f t="shared" si="46"/>
        <v>0</v>
      </c>
      <c r="BG134" s="14">
        <f t="shared" si="46"/>
        <v>2800000</v>
      </c>
      <c r="BH134" s="14">
        <f t="shared" si="46"/>
        <v>4400000</v>
      </c>
      <c r="BI134" s="14">
        <f t="shared" si="46"/>
        <v>6800000</v>
      </c>
      <c r="BJ134" s="14">
        <f t="shared" si="46"/>
        <v>10800000</v>
      </c>
      <c r="BK134" s="14">
        <f t="shared" si="47"/>
        <v>12400000</v>
      </c>
      <c r="BL134" s="14">
        <f t="shared" si="47"/>
        <v>14800000</v>
      </c>
      <c r="BM134" s="14">
        <f t="shared" si="47"/>
        <v>18800000</v>
      </c>
      <c r="BN134" s="14">
        <f t="shared" si="59"/>
        <v>70800000</v>
      </c>
    </row>
    <row r="135" spans="1:66" ht="19.95" customHeight="1" x14ac:dyDescent="0.3">
      <c r="A135" s="84">
        <v>61</v>
      </c>
      <c r="B135" s="95" t="s">
        <v>941</v>
      </c>
      <c r="C135" s="95" t="s">
        <v>409</v>
      </c>
      <c r="D135" s="95"/>
      <c r="E135" s="95"/>
      <c r="F135" s="86" t="s">
        <v>25</v>
      </c>
      <c r="G135" s="95" t="s">
        <v>88</v>
      </c>
      <c r="H135" s="95" t="s">
        <v>26</v>
      </c>
      <c r="I135" s="87">
        <v>100</v>
      </c>
      <c r="J135" s="88">
        <v>202505</v>
      </c>
      <c r="K135" s="130">
        <v>200000</v>
      </c>
      <c r="L135" s="90">
        <f t="shared" si="45"/>
        <v>20000000</v>
      </c>
      <c r="M135" s="101" t="s">
        <v>303</v>
      </c>
      <c r="N135" s="101" t="s">
        <v>303</v>
      </c>
      <c r="O135" s="91" t="s">
        <v>29</v>
      </c>
      <c r="P135" s="101"/>
      <c r="Q135" s="128" t="s">
        <v>65</v>
      </c>
      <c r="R135" s="132" t="s">
        <v>32</v>
      </c>
      <c r="S135" s="132" t="s">
        <v>32</v>
      </c>
      <c r="T135" s="132" t="s">
        <v>32</v>
      </c>
      <c r="U135" s="133" t="s">
        <v>32</v>
      </c>
      <c r="V135" s="133" t="s">
        <v>32</v>
      </c>
      <c r="W135" s="133" t="s">
        <v>32</v>
      </c>
      <c r="X135" s="133" t="s">
        <v>32</v>
      </c>
      <c r="Y135" s="133" t="s">
        <v>32</v>
      </c>
      <c r="Z135" s="97"/>
      <c r="AA135" s="97"/>
      <c r="AB135" s="97"/>
      <c r="AC135" s="103" t="s">
        <v>32</v>
      </c>
      <c r="AD135" s="103" t="s">
        <v>32</v>
      </c>
      <c r="AE135" s="103" t="s">
        <v>32</v>
      </c>
      <c r="AF135" s="103" t="s">
        <v>32</v>
      </c>
      <c r="AG135" s="97"/>
      <c r="AH135" s="14">
        <f>0%</f>
        <v>0</v>
      </c>
      <c r="AI135" s="14">
        <f t="shared" si="60"/>
        <v>20</v>
      </c>
      <c r="AJ135" s="14">
        <f t="shared" si="61"/>
        <v>40</v>
      </c>
      <c r="AK135" s="14">
        <f t="shared" si="62"/>
        <v>40</v>
      </c>
      <c r="AL135" s="14">
        <v>0</v>
      </c>
      <c r="AM135" s="14">
        <v>0</v>
      </c>
      <c r="AN135" s="14">
        <f t="shared" si="63"/>
        <v>0</v>
      </c>
      <c r="AO135" s="14">
        <f t="shared" si="63"/>
        <v>0</v>
      </c>
      <c r="AP135" s="14">
        <f t="shared" si="64"/>
        <v>0</v>
      </c>
      <c r="AQ135" s="14">
        <f t="shared" si="48"/>
        <v>14</v>
      </c>
      <c r="AR135" s="14">
        <f t="shared" si="49"/>
        <v>8</v>
      </c>
      <c r="AS135" s="14">
        <f t="shared" si="50"/>
        <v>12</v>
      </c>
      <c r="AT135" s="14">
        <f t="shared" si="51"/>
        <v>20</v>
      </c>
      <c r="AU135" s="14">
        <f t="shared" si="52"/>
        <v>8</v>
      </c>
      <c r="AV135" s="14">
        <f t="shared" si="53"/>
        <v>12</v>
      </c>
      <c r="AW135" s="14">
        <f t="shared" si="54"/>
        <v>20</v>
      </c>
      <c r="AX135" s="14">
        <f t="shared" si="55"/>
        <v>0</v>
      </c>
      <c r="AY135" s="14">
        <f t="shared" si="56"/>
        <v>2800000</v>
      </c>
      <c r="AZ135" s="14">
        <f t="shared" si="57"/>
        <v>22000000</v>
      </c>
      <c r="BA135" s="14">
        <f t="shared" si="58"/>
        <v>46000000</v>
      </c>
      <c r="BB135" s="14">
        <f t="shared" si="65"/>
        <v>0</v>
      </c>
      <c r="BC135" s="14">
        <f t="shared" si="46"/>
        <v>0</v>
      </c>
      <c r="BD135" s="14">
        <f t="shared" si="46"/>
        <v>0</v>
      </c>
      <c r="BE135" s="14">
        <f t="shared" si="46"/>
        <v>0</v>
      </c>
      <c r="BF135" s="14">
        <f t="shared" si="46"/>
        <v>0</v>
      </c>
      <c r="BG135" s="14">
        <f t="shared" si="46"/>
        <v>2800000</v>
      </c>
      <c r="BH135" s="14">
        <f t="shared" si="46"/>
        <v>4400000</v>
      </c>
      <c r="BI135" s="14">
        <f t="shared" si="46"/>
        <v>6800000</v>
      </c>
      <c r="BJ135" s="14">
        <f t="shared" si="46"/>
        <v>10800000</v>
      </c>
      <c r="BK135" s="14">
        <f t="shared" si="47"/>
        <v>12400000</v>
      </c>
      <c r="BL135" s="14">
        <f t="shared" si="47"/>
        <v>14800000</v>
      </c>
      <c r="BM135" s="14">
        <f t="shared" si="47"/>
        <v>18800000</v>
      </c>
      <c r="BN135" s="14">
        <f t="shared" si="59"/>
        <v>70800000</v>
      </c>
    </row>
    <row r="136" spans="1:66" ht="19.95" customHeight="1" x14ac:dyDescent="0.3">
      <c r="A136" s="84">
        <v>62</v>
      </c>
      <c r="B136" s="95" t="s">
        <v>941</v>
      </c>
      <c r="C136" s="95" t="s">
        <v>410</v>
      </c>
      <c r="D136" s="95"/>
      <c r="E136" s="95"/>
      <c r="F136" s="86" t="s">
        <v>25</v>
      </c>
      <c r="G136" s="95" t="s">
        <v>88</v>
      </c>
      <c r="H136" s="95" t="s">
        <v>26</v>
      </c>
      <c r="I136" s="87">
        <v>100</v>
      </c>
      <c r="J136" s="88">
        <v>202505</v>
      </c>
      <c r="K136" s="130">
        <v>200000</v>
      </c>
      <c r="L136" s="90">
        <f t="shared" si="45"/>
        <v>20000000</v>
      </c>
      <c r="M136" s="101" t="s">
        <v>303</v>
      </c>
      <c r="N136" s="101" t="s">
        <v>303</v>
      </c>
      <c r="O136" s="91" t="s">
        <v>40</v>
      </c>
      <c r="P136" s="101"/>
      <c r="Q136" s="128" t="s">
        <v>65</v>
      </c>
      <c r="R136" s="132" t="s">
        <v>32</v>
      </c>
      <c r="S136" s="132" t="s">
        <v>32</v>
      </c>
      <c r="T136" s="132" t="s">
        <v>32</v>
      </c>
      <c r="U136" s="133" t="s">
        <v>32</v>
      </c>
      <c r="V136" s="133" t="s">
        <v>32</v>
      </c>
      <c r="W136" s="133" t="s">
        <v>32</v>
      </c>
      <c r="X136" s="133" t="s">
        <v>32</v>
      </c>
      <c r="Y136" s="133" t="s">
        <v>32</v>
      </c>
      <c r="Z136" s="97"/>
      <c r="AA136" s="97"/>
      <c r="AB136" s="97"/>
      <c r="AC136" s="103" t="s">
        <v>32</v>
      </c>
      <c r="AD136" s="103" t="s">
        <v>32</v>
      </c>
      <c r="AE136" s="103" t="s">
        <v>32</v>
      </c>
      <c r="AF136" s="103" t="s">
        <v>32</v>
      </c>
      <c r="AG136" s="97"/>
      <c r="AH136" s="14">
        <f>0%</f>
        <v>0</v>
      </c>
      <c r="AI136" s="14">
        <f t="shared" si="60"/>
        <v>20</v>
      </c>
      <c r="AJ136" s="14">
        <f t="shared" si="61"/>
        <v>40</v>
      </c>
      <c r="AK136" s="14">
        <f t="shared" si="62"/>
        <v>40</v>
      </c>
      <c r="AL136" s="14">
        <v>0</v>
      </c>
      <c r="AM136" s="14">
        <v>0</v>
      </c>
      <c r="AN136" s="14">
        <f t="shared" si="63"/>
        <v>0</v>
      </c>
      <c r="AO136" s="14">
        <f t="shared" si="63"/>
        <v>0</v>
      </c>
      <c r="AP136" s="14">
        <f t="shared" si="64"/>
        <v>0</v>
      </c>
      <c r="AQ136" s="14">
        <f t="shared" si="48"/>
        <v>14</v>
      </c>
      <c r="AR136" s="14">
        <f t="shared" si="49"/>
        <v>8</v>
      </c>
      <c r="AS136" s="14">
        <f t="shared" si="50"/>
        <v>12</v>
      </c>
      <c r="AT136" s="14">
        <f t="shared" si="51"/>
        <v>20</v>
      </c>
      <c r="AU136" s="14">
        <f t="shared" si="52"/>
        <v>8</v>
      </c>
      <c r="AV136" s="14">
        <f t="shared" si="53"/>
        <v>12</v>
      </c>
      <c r="AW136" s="14">
        <f t="shared" si="54"/>
        <v>20</v>
      </c>
      <c r="AX136" s="14">
        <f t="shared" si="55"/>
        <v>0</v>
      </c>
      <c r="AY136" s="14">
        <f t="shared" si="56"/>
        <v>2800000</v>
      </c>
      <c r="AZ136" s="14">
        <f t="shared" si="57"/>
        <v>22000000</v>
      </c>
      <c r="BA136" s="14">
        <f t="shared" si="58"/>
        <v>46000000</v>
      </c>
      <c r="BB136" s="14">
        <f t="shared" si="65"/>
        <v>0</v>
      </c>
      <c r="BC136" s="14">
        <f t="shared" si="46"/>
        <v>0</v>
      </c>
      <c r="BD136" s="14">
        <f t="shared" si="46"/>
        <v>0</v>
      </c>
      <c r="BE136" s="14">
        <f t="shared" si="46"/>
        <v>0</v>
      </c>
      <c r="BF136" s="14">
        <f t="shared" si="46"/>
        <v>0</v>
      </c>
      <c r="BG136" s="14">
        <f t="shared" si="46"/>
        <v>2800000</v>
      </c>
      <c r="BH136" s="14">
        <f t="shared" si="46"/>
        <v>4400000</v>
      </c>
      <c r="BI136" s="14">
        <f t="shared" si="46"/>
        <v>6800000</v>
      </c>
      <c r="BJ136" s="14">
        <f t="shared" si="46"/>
        <v>10800000</v>
      </c>
      <c r="BK136" s="14">
        <f t="shared" si="47"/>
        <v>12400000</v>
      </c>
      <c r="BL136" s="14">
        <f t="shared" si="47"/>
        <v>14800000</v>
      </c>
      <c r="BM136" s="14">
        <f t="shared" si="47"/>
        <v>18800000</v>
      </c>
      <c r="BN136" s="14">
        <f t="shared" si="59"/>
        <v>70800000</v>
      </c>
    </row>
    <row r="137" spans="1:66" ht="19.95" customHeight="1" x14ac:dyDescent="0.3">
      <c r="A137" s="84">
        <v>63</v>
      </c>
      <c r="B137" s="95" t="s">
        <v>941</v>
      </c>
      <c r="C137" s="95" t="s">
        <v>411</v>
      </c>
      <c r="D137" s="95"/>
      <c r="E137" s="95"/>
      <c r="F137" s="86" t="s">
        <v>25</v>
      </c>
      <c r="G137" s="95" t="s">
        <v>88</v>
      </c>
      <c r="H137" s="95" t="s">
        <v>26</v>
      </c>
      <c r="I137" s="87">
        <v>100</v>
      </c>
      <c r="J137" s="88">
        <v>202505</v>
      </c>
      <c r="K137" s="130">
        <v>200000</v>
      </c>
      <c r="L137" s="90">
        <f t="shared" si="45"/>
        <v>20000000</v>
      </c>
      <c r="M137" s="101" t="s">
        <v>303</v>
      </c>
      <c r="N137" s="101" t="s">
        <v>303</v>
      </c>
      <c r="O137" s="91" t="s">
        <v>29</v>
      </c>
      <c r="P137" s="101"/>
      <c r="Q137" s="128" t="s">
        <v>65</v>
      </c>
      <c r="R137" s="132" t="s">
        <v>32</v>
      </c>
      <c r="S137" s="132" t="s">
        <v>32</v>
      </c>
      <c r="T137" s="132" t="s">
        <v>32</v>
      </c>
      <c r="U137" s="133" t="s">
        <v>32</v>
      </c>
      <c r="V137" s="133" t="s">
        <v>32</v>
      </c>
      <c r="W137" s="133" t="s">
        <v>32</v>
      </c>
      <c r="X137" s="133" t="s">
        <v>32</v>
      </c>
      <c r="Y137" s="133" t="s">
        <v>32</v>
      </c>
      <c r="Z137" s="97"/>
      <c r="AA137" s="97"/>
      <c r="AB137" s="97"/>
      <c r="AC137" s="103" t="s">
        <v>32</v>
      </c>
      <c r="AD137" s="103" t="s">
        <v>32</v>
      </c>
      <c r="AE137" s="103" t="s">
        <v>32</v>
      </c>
      <c r="AF137" s="103" t="s">
        <v>32</v>
      </c>
      <c r="AG137" s="97"/>
      <c r="AH137" s="14">
        <f>0%</f>
        <v>0</v>
      </c>
      <c r="AI137" s="14">
        <f t="shared" si="60"/>
        <v>20</v>
      </c>
      <c r="AJ137" s="14">
        <f t="shared" si="61"/>
        <v>40</v>
      </c>
      <c r="AK137" s="14">
        <f t="shared" si="62"/>
        <v>40</v>
      </c>
      <c r="AL137" s="14">
        <v>0</v>
      </c>
      <c r="AM137" s="14">
        <v>0</v>
      </c>
      <c r="AN137" s="14">
        <f t="shared" si="63"/>
        <v>0</v>
      </c>
      <c r="AO137" s="14">
        <f t="shared" si="63"/>
        <v>0</v>
      </c>
      <c r="AP137" s="14">
        <f t="shared" si="64"/>
        <v>0</v>
      </c>
      <c r="AQ137" s="14">
        <f t="shared" si="48"/>
        <v>14</v>
      </c>
      <c r="AR137" s="14">
        <f t="shared" si="49"/>
        <v>8</v>
      </c>
      <c r="AS137" s="14">
        <f t="shared" si="50"/>
        <v>12</v>
      </c>
      <c r="AT137" s="14">
        <f t="shared" si="51"/>
        <v>20</v>
      </c>
      <c r="AU137" s="14">
        <f t="shared" si="52"/>
        <v>8</v>
      </c>
      <c r="AV137" s="14">
        <f t="shared" si="53"/>
        <v>12</v>
      </c>
      <c r="AW137" s="14">
        <f t="shared" si="54"/>
        <v>20</v>
      </c>
      <c r="AX137" s="14">
        <f t="shared" si="55"/>
        <v>0</v>
      </c>
      <c r="AY137" s="14">
        <f t="shared" si="56"/>
        <v>2800000</v>
      </c>
      <c r="AZ137" s="14">
        <f t="shared" si="57"/>
        <v>22000000</v>
      </c>
      <c r="BA137" s="14">
        <f t="shared" si="58"/>
        <v>46000000</v>
      </c>
      <c r="BB137" s="14">
        <f t="shared" si="65"/>
        <v>0</v>
      </c>
      <c r="BC137" s="14">
        <f t="shared" si="46"/>
        <v>0</v>
      </c>
      <c r="BD137" s="14">
        <f t="shared" si="46"/>
        <v>0</v>
      </c>
      <c r="BE137" s="14">
        <f t="shared" si="46"/>
        <v>0</v>
      </c>
      <c r="BF137" s="14">
        <f t="shared" si="46"/>
        <v>0</v>
      </c>
      <c r="BG137" s="14">
        <f t="shared" si="46"/>
        <v>2800000</v>
      </c>
      <c r="BH137" s="14">
        <f t="shared" si="46"/>
        <v>4400000</v>
      </c>
      <c r="BI137" s="14">
        <f t="shared" si="46"/>
        <v>6800000</v>
      </c>
      <c r="BJ137" s="14">
        <f t="shared" si="46"/>
        <v>10800000</v>
      </c>
      <c r="BK137" s="14">
        <f t="shared" si="47"/>
        <v>12400000</v>
      </c>
      <c r="BL137" s="14">
        <f t="shared" si="47"/>
        <v>14800000</v>
      </c>
      <c r="BM137" s="14">
        <f t="shared" si="47"/>
        <v>18800000</v>
      </c>
      <c r="BN137" s="14">
        <f t="shared" si="59"/>
        <v>70800000</v>
      </c>
    </row>
    <row r="138" spans="1:66" ht="19.95" customHeight="1" x14ac:dyDescent="0.3">
      <c r="A138" s="119">
        <v>64</v>
      </c>
      <c r="B138" s="120" t="s">
        <v>941</v>
      </c>
      <c r="C138" s="120" t="s">
        <v>380</v>
      </c>
      <c r="D138" s="120" t="s">
        <v>381</v>
      </c>
      <c r="E138" s="120" t="s">
        <v>359</v>
      </c>
      <c r="F138" s="120" t="s">
        <v>38</v>
      </c>
      <c r="G138" s="120" t="s">
        <v>37</v>
      </c>
      <c r="H138" s="120" t="s">
        <v>39</v>
      </c>
      <c r="I138" s="121">
        <v>1000</v>
      </c>
      <c r="J138" s="88">
        <v>202505</v>
      </c>
      <c r="K138" s="122">
        <v>20000</v>
      </c>
      <c r="L138" s="90">
        <f t="shared" si="45"/>
        <v>20000000</v>
      </c>
      <c r="M138" s="123" t="s">
        <v>324</v>
      </c>
      <c r="N138" s="123" t="s">
        <v>324</v>
      </c>
      <c r="O138" s="124" t="s">
        <v>29</v>
      </c>
      <c r="P138" s="123"/>
      <c r="Q138" s="115" t="s">
        <v>113</v>
      </c>
      <c r="R138" s="95" t="s">
        <v>76</v>
      </c>
      <c r="S138" s="95" t="s">
        <v>48</v>
      </c>
      <c r="T138" s="95" t="s">
        <v>48</v>
      </c>
      <c r="U138" s="96" t="s">
        <v>283</v>
      </c>
      <c r="V138" s="96" t="s">
        <v>283</v>
      </c>
      <c r="W138" s="134" t="s">
        <v>34</v>
      </c>
      <c r="X138" s="135" t="s">
        <v>412</v>
      </c>
      <c r="Y138" s="135" t="s">
        <v>412</v>
      </c>
      <c r="Z138" s="126"/>
      <c r="AA138" s="126"/>
      <c r="AB138" s="126"/>
      <c r="AC138" s="112" t="s">
        <v>283</v>
      </c>
      <c r="AD138" s="112" t="s">
        <v>75</v>
      </c>
      <c r="AE138" s="112" t="s">
        <v>75</v>
      </c>
      <c r="AF138" s="117" t="s">
        <v>75</v>
      </c>
      <c r="AG138" s="136"/>
      <c r="AH138" s="14">
        <f>0%</f>
        <v>0</v>
      </c>
      <c r="AI138" s="14">
        <f t="shared" si="60"/>
        <v>200</v>
      </c>
      <c r="AJ138" s="14">
        <f t="shared" si="61"/>
        <v>400</v>
      </c>
      <c r="AK138" s="14">
        <f t="shared" si="62"/>
        <v>400</v>
      </c>
      <c r="AL138" s="14">
        <v>0</v>
      </c>
      <c r="AM138" s="14">
        <v>0</v>
      </c>
      <c r="AN138" s="14">
        <f t="shared" si="63"/>
        <v>0</v>
      </c>
      <c r="AO138" s="14">
        <f t="shared" si="63"/>
        <v>0</v>
      </c>
      <c r="AP138" s="14">
        <f t="shared" si="64"/>
        <v>0</v>
      </c>
      <c r="AQ138" s="14">
        <f t="shared" si="48"/>
        <v>140</v>
      </c>
      <c r="AR138" s="14">
        <f t="shared" si="49"/>
        <v>80</v>
      </c>
      <c r="AS138" s="14">
        <f t="shared" si="50"/>
        <v>120</v>
      </c>
      <c r="AT138" s="14">
        <f t="shared" si="51"/>
        <v>200</v>
      </c>
      <c r="AU138" s="14">
        <f t="shared" si="52"/>
        <v>80</v>
      </c>
      <c r="AV138" s="14">
        <f t="shared" si="53"/>
        <v>120</v>
      </c>
      <c r="AW138" s="14">
        <f t="shared" si="54"/>
        <v>200</v>
      </c>
      <c r="AX138" s="14">
        <f t="shared" si="55"/>
        <v>0</v>
      </c>
      <c r="AY138" s="14">
        <f t="shared" si="56"/>
        <v>2800000</v>
      </c>
      <c r="AZ138" s="14">
        <f t="shared" si="57"/>
        <v>22000000</v>
      </c>
      <c r="BA138" s="14">
        <f t="shared" si="58"/>
        <v>46000000</v>
      </c>
      <c r="BB138" s="14">
        <f t="shared" si="65"/>
        <v>0</v>
      </c>
      <c r="BC138" s="14">
        <f t="shared" si="46"/>
        <v>0</v>
      </c>
      <c r="BD138" s="14">
        <f t="shared" si="46"/>
        <v>0</v>
      </c>
      <c r="BE138" s="14">
        <f t="shared" si="46"/>
        <v>0</v>
      </c>
      <c r="BF138" s="14">
        <f t="shared" si="46"/>
        <v>0</v>
      </c>
      <c r="BG138" s="14">
        <f t="shared" si="46"/>
        <v>2800000</v>
      </c>
      <c r="BH138" s="14">
        <f t="shared" si="46"/>
        <v>4400000</v>
      </c>
      <c r="BI138" s="14">
        <f t="shared" si="46"/>
        <v>6800000</v>
      </c>
      <c r="BJ138" s="14">
        <f t="shared" si="46"/>
        <v>10800000</v>
      </c>
      <c r="BK138" s="14">
        <f t="shared" si="47"/>
        <v>12400000</v>
      </c>
      <c r="BL138" s="14">
        <f t="shared" si="47"/>
        <v>14800000</v>
      </c>
      <c r="BM138" s="14">
        <f t="shared" si="47"/>
        <v>18800000</v>
      </c>
      <c r="BN138" s="14">
        <f t="shared" si="59"/>
        <v>70800000</v>
      </c>
    </row>
    <row r="139" spans="1:66" ht="19.95" customHeight="1" x14ac:dyDescent="0.3">
      <c r="A139" s="84">
        <v>65</v>
      </c>
      <c r="B139" s="85" t="s">
        <v>941</v>
      </c>
      <c r="C139" s="85" t="s">
        <v>413</v>
      </c>
      <c r="D139" s="85" t="s">
        <v>414</v>
      </c>
      <c r="E139" s="85"/>
      <c r="F139" s="86" t="s">
        <v>25</v>
      </c>
      <c r="G139" s="85" t="s">
        <v>88</v>
      </c>
      <c r="H139" s="85" t="s">
        <v>26</v>
      </c>
      <c r="I139" s="87">
        <v>200</v>
      </c>
      <c r="J139" s="88">
        <v>202505</v>
      </c>
      <c r="K139" s="89">
        <v>200000</v>
      </c>
      <c r="L139" s="90">
        <f t="shared" ref="L139:L165" si="66">I139*K139</f>
        <v>40000000</v>
      </c>
      <c r="M139" s="101" t="s">
        <v>303</v>
      </c>
      <c r="N139" s="101" t="s">
        <v>303</v>
      </c>
      <c r="O139" s="91" t="s">
        <v>29</v>
      </c>
      <c r="P139" s="102"/>
      <c r="Q139" s="93" t="s">
        <v>46</v>
      </c>
      <c r="R139" s="94"/>
      <c r="S139" s="95" t="s">
        <v>33</v>
      </c>
      <c r="T139" s="95" t="s">
        <v>33</v>
      </c>
      <c r="U139" s="112" t="s">
        <v>41</v>
      </c>
      <c r="V139" s="112" t="s">
        <v>41</v>
      </c>
      <c r="W139" s="112" t="s">
        <v>49</v>
      </c>
      <c r="X139" s="112" t="s">
        <v>49</v>
      </c>
      <c r="Y139" s="112" t="s">
        <v>49</v>
      </c>
      <c r="Z139" s="97"/>
      <c r="AA139" s="97"/>
      <c r="AB139" s="97"/>
      <c r="AC139" s="103" t="s">
        <v>269</v>
      </c>
      <c r="AD139" s="103" t="s">
        <v>172</v>
      </c>
      <c r="AE139" s="104" t="s">
        <v>172</v>
      </c>
      <c r="AF139" s="100" t="s">
        <v>172</v>
      </c>
      <c r="AG139" s="97"/>
      <c r="AH139" s="14">
        <f>0%</f>
        <v>0</v>
      </c>
      <c r="AI139" s="14">
        <f t="shared" si="60"/>
        <v>40</v>
      </c>
      <c r="AJ139" s="14">
        <f t="shared" si="61"/>
        <v>80</v>
      </c>
      <c r="AK139" s="14">
        <f t="shared" si="62"/>
        <v>80</v>
      </c>
      <c r="AL139" s="14">
        <v>0</v>
      </c>
      <c r="AM139" s="14">
        <v>0</v>
      </c>
      <c r="AN139" s="14">
        <f t="shared" si="63"/>
        <v>0</v>
      </c>
      <c r="AO139" s="14">
        <f t="shared" si="63"/>
        <v>0</v>
      </c>
      <c r="AP139" s="14">
        <f t="shared" si="64"/>
        <v>0</v>
      </c>
      <c r="AQ139" s="14">
        <f t="shared" si="48"/>
        <v>28</v>
      </c>
      <c r="AR139" s="14">
        <f t="shared" si="49"/>
        <v>16</v>
      </c>
      <c r="AS139" s="14">
        <f t="shared" si="50"/>
        <v>24</v>
      </c>
      <c r="AT139" s="14">
        <f t="shared" si="51"/>
        <v>40</v>
      </c>
      <c r="AU139" s="14">
        <f t="shared" si="52"/>
        <v>16</v>
      </c>
      <c r="AV139" s="14">
        <f t="shared" si="53"/>
        <v>24</v>
      </c>
      <c r="AW139" s="14">
        <f t="shared" si="54"/>
        <v>40</v>
      </c>
      <c r="AX139" s="14">
        <f t="shared" si="55"/>
        <v>0</v>
      </c>
      <c r="AY139" s="14">
        <f t="shared" si="56"/>
        <v>5600000</v>
      </c>
      <c r="AZ139" s="14">
        <f t="shared" si="57"/>
        <v>44000000</v>
      </c>
      <c r="BA139" s="14">
        <f t="shared" si="58"/>
        <v>92000000</v>
      </c>
      <c r="BB139" s="14">
        <f t="shared" si="65"/>
        <v>0</v>
      </c>
      <c r="BC139" s="14">
        <f t="shared" si="46"/>
        <v>0</v>
      </c>
      <c r="BD139" s="14">
        <f t="shared" si="46"/>
        <v>0</v>
      </c>
      <c r="BE139" s="14">
        <f t="shared" si="46"/>
        <v>0</v>
      </c>
      <c r="BF139" s="14">
        <f t="shared" si="46"/>
        <v>0</v>
      </c>
      <c r="BG139" s="14">
        <f t="shared" si="46"/>
        <v>5600000</v>
      </c>
      <c r="BH139" s="14">
        <f t="shared" si="46"/>
        <v>8800000</v>
      </c>
      <c r="BI139" s="14">
        <f t="shared" si="46"/>
        <v>13600000</v>
      </c>
      <c r="BJ139" s="14">
        <f t="shared" si="46"/>
        <v>21600000</v>
      </c>
      <c r="BK139" s="14">
        <f t="shared" si="47"/>
        <v>24800000</v>
      </c>
      <c r="BL139" s="14">
        <f t="shared" si="47"/>
        <v>29600000</v>
      </c>
      <c r="BM139" s="14">
        <f t="shared" si="47"/>
        <v>37600000</v>
      </c>
      <c r="BN139" s="14">
        <f t="shared" si="59"/>
        <v>141600000</v>
      </c>
    </row>
    <row r="140" spans="1:66" ht="19.95" customHeight="1" x14ac:dyDescent="0.3">
      <c r="A140" s="84">
        <v>66</v>
      </c>
      <c r="B140" s="95" t="s">
        <v>941</v>
      </c>
      <c r="C140" s="137" t="s">
        <v>415</v>
      </c>
      <c r="D140" s="137" t="s">
        <v>415</v>
      </c>
      <c r="E140" s="135"/>
      <c r="F140" s="86" t="s">
        <v>25</v>
      </c>
      <c r="G140" s="85" t="s">
        <v>88</v>
      </c>
      <c r="H140" s="85" t="s">
        <v>26</v>
      </c>
      <c r="I140" s="87">
        <v>100</v>
      </c>
      <c r="J140" s="88">
        <v>202505</v>
      </c>
      <c r="K140" s="89">
        <v>200000</v>
      </c>
      <c r="L140" s="90">
        <f t="shared" si="66"/>
        <v>20000000</v>
      </c>
      <c r="M140" s="135" t="s">
        <v>288</v>
      </c>
      <c r="N140" s="135" t="s">
        <v>288</v>
      </c>
      <c r="O140" s="91" t="s">
        <v>40</v>
      </c>
      <c r="P140" s="135"/>
      <c r="Q140" s="105" t="s">
        <v>113</v>
      </c>
      <c r="R140" s="95"/>
      <c r="S140" s="95" t="s">
        <v>33</v>
      </c>
      <c r="T140" s="95" t="s">
        <v>33</v>
      </c>
      <c r="U140" s="112" t="s">
        <v>41</v>
      </c>
      <c r="V140" s="112" t="s">
        <v>41</v>
      </c>
      <c r="W140" s="112" t="s">
        <v>41</v>
      </c>
      <c r="X140" s="112" t="s">
        <v>41</v>
      </c>
      <c r="Y140" s="112" t="s">
        <v>41</v>
      </c>
      <c r="Z140" s="138"/>
      <c r="AA140" s="138"/>
      <c r="AB140" s="138"/>
      <c r="AC140" s="103" t="s">
        <v>33</v>
      </c>
      <c r="AD140" s="103" t="s">
        <v>76</v>
      </c>
      <c r="AE140" s="103" t="s">
        <v>76</v>
      </c>
      <c r="AF140" s="106" t="s">
        <v>76</v>
      </c>
      <c r="AG140" s="138"/>
      <c r="AH140" s="14">
        <f>0%</f>
        <v>0</v>
      </c>
      <c r="AI140" s="14">
        <f t="shared" si="60"/>
        <v>20</v>
      </c>
      <c r="AJ140" s="14">
        <f t="shared" si="61"/>
        <v>40</v>
      </c>
      <c r="AK140" s="14">
        <f t="shared" si="62"/>
        <v>40</v>
      </c>
      <c r="AL140" s="14">
        <v>0</v>
      </c>
      <c r="AM140" s="14">
        <v>0</v>
      </c>
      <c r="AN140" s="14">
        <f t="shared" si="63"/>
        <v>0</v>
      </c>
      <c r="AO140" s="14">
        <f t="shared" si="63"/>
        <v>0</v>
      </c>
      <c r="AP140" s="14">
        <f t="shared" si="64"/>
        <v>0</v>
      </c>
      <c r="AQ140" s="14">
        <f t="shared" si="48"/>
        <v>14</v>
      </c>
      <c r="AR140" s="14">
        <f t="shared" si="49"/>
        <v>8</v>
      </c>
      <c r="AS140" s="14">
        <f t="shared" si="50"/>
        <v>12</v>
      </c>
      <c r="AT140" s="14">
        <f t="shared" si="51"/>
        <v>20</v>
      </c>
      <c r="AU140" s="14">
        <f t="shared" si="52"/>
        <v>8</v>
      </c>
      <c r="AV140" s="14">
        <f t="shared" si="53"/>
        <v>12</v>
      </c>
      <c r="AW140" s="14">
        <f t="shared" si="54"/>
        <v>20</v>
      </c>
      <c r="AX140" s="14">
        <f t="shared" si="55"/>
        <v>0</v>
      </c>
      <c r="AY140" s="14">
        <f t="shared" si="56"/>
        <v>2800000</v>
      </c>
      <c r="AZ140" s="14">
        <f t="shared" si="57"/>
        <v>22000000</v>
      </c>
      <c r="BA140" s="14">
        <f t="shared" si="58"/>
        <v>46000000</v>
      </c>
      <c r="BB140" s="14">
        <f t="shared" si="65"/>
        <v>0</v>
      </c>
      <c r="BC140" s="14">
        <f t="shared" si="46"/>
        <v>0</v>
      </c>
      <c r="BD140" s="14">
        <f t="shared" ref="BD140:BM175" si="67">BC140+AN140*$K140</f>
        <v>0</v>
      </c>
      <c r="BE140" s="14">
        <f t="shared" si="67"/>
        <v>0</v>
      </c>
      <c r="BF140" s="14">
        <f t="shared" si="67"/>
        <v>0</v>
      </c>
      <c r="BG140" s="14">
        <f t="shared" si="67"/>
        <v>2800000</v>
      </c>
      <c r="BH140" s="14">
        <f t="shared" si="67"/>
        <v>4400000</v>
      </c>
      <c r="BI140" s="14">
        <f t="shared" si="67"/>
        <v>6800000</v>
      </c>
      <c r="BJ140" s="14">
        <f t="shared" si="67"/>
        <v>10800000</v>
      </c>
      <c r="BK140" s="14">
        <f t="shared" si="47"/>
        <v>12400000</v>
      </c>
      <c r="BL140" s="14">
        <f t="shared" si="47"/>
        <v>14800000</v>
      </c>
      <c r="BM140" s="14">
        <f t="shared" si="47"/>
        <v>18800000</v>
      </c>
      <c r="BN140" s="14">
        <f t="shared" si="59"/>
        <v>70800000</v>
      </c>
    </row>
    <row r="141" spans="1:66" ht="19.95" customHeight="1" x14ac:dyDescent="0.3">
      <c r="A141" s="84">
        <v>67</v>
      </c>
      <c r="B141" s="95" t="s">
        <v>941</v>
      </c>
      <c r="C141" s="135" t="s">
        <v>416</v>
      </c>
      <c r="D141" s="135" t="s">
        <v>416</v>
      </c>
      <c r="E141" s="135"/>
      <c r="F141" s="86" t="s">
        <v>25</v>
      </c>
      <c r="G141" s="85" t="s">
        <v>88</v>
      </c>
      <c r="H141" s="85" t="s">
        <v>26</v>
      </c>
      <c r="I141" s="87">
        <v>100</v>
      </c>
      <c r="J141" s="88">
        <v>202505</v>
      </c>
      <c r="K141" s="89">
        <v>200000</v>
      </c>
      <c r="L141" s="90">
        <f t="shared" si="66"/>
        <v>20000000</v>
      </c>
      <c r="M141" s="135" t="s">
        <v>350</v>
      </c>
      <c r="N141" s="135" t="s">
        <v>350</v>
      </c>
      <c r="O141" s="135" t="s">
        <v>40</v>
      </c>
      <c r="P141" s="135"/>
      <c r="Q141" s="128" t="s">
        <v>65</v>
      </c>
      <c r="R141" s="135"/>
      <c r="S141" s="135"/>
      <c r="T141" s="135"/>
      <c r="U141" s="139" t="s">
        <v>32</v>
      </c>
      <c r="V141" s="139" t="s">
        <v>32</v>
      </c>
      <c r="W141" s="139" t="s">
        <v>32</v>
      </c>
      <c r="X141" s="139" t="s">
        <v>32</v>
      </c>
      <c r="Y141" s="139" t="s">
        <v>32</v>
      </c>
      <c r="Z141" s="138"/>
      <c r="AA141" s="138"/>
      <c r="AB141" s="138"/>
      <c r="AC141" s="103" t="s">
        <v>32</v>
      </c>
      <c r="AD141" s="103" t="s">
        <v>32</v>
      </c>
      <c r="AE141" s="103" t="s">
        <v>32</v>
      </c>
      <c r="AF141" s="103" t="s">
        <v>32</v>
      </c>
      <c r="AG141" s="138"/>
      <c r="AH141" s="14">
        <f>0%</f>
        <v>0</v>
      </c>
      <c r="AI141" s="14">
        <f t="shared" si="60"/>
        <v>20</v>
      </c>
      <c r="AJ141" s="14">
        <f t="shared" si="61"/>
        <v>40</v>
      </c>
      <c r="AK141" s="14">
        <f t="shared" si="62"/>
        <v>40</v>
      </c>
      <c r="AL141" s="14">
        <v>0</v>
      </c>
      <c r="AM141" s="14">
        <v>0</v>
      </c>
      <c r="AN141" s="14">
        <f t="shared" si="63"/>
        <v>0</v>
      </c>
      <c r="AO141" s="14">
        <f t="shared" si="63"/>
        <v>0</v>
      </c>
      <c r="AP141" s="14">
        <f t="shared" si="64"/>
        <v>0</v>
      </c>
      <c r="AQ141" s="14">
        <f t="shared" si="48"/>
        <v>14</v>
      </c>
      <c r="AR141" s="14">
        <f t="shared" si="49"/>
        <v>8</v>
      </c>
      <c r="AS141" s="14">
        <f t="shared" si="50"/>
        <v>12</v>
      </c>
      <c r="AT141" s="14">
        <f t="shared" si="51"/>
        <v>20</v>
      </c>
      <c r="AU141" s="14">
        <f t="shared" si="52"/>
        <v>8</v>
      </c>
      <c r="AV141" s="14">
        <f t="shared" si="53"/>
        <v>12</v>
      </c>
      <c r="AW141" s="14">
        <f t="shared" si="54"/>
        <v>20</v>
      </c>
      <c r="AX141" s="14">
        <f t="shared" si="55"/>
        <v>0</v>
      </c>
      <c r="AY141" s="14">
        <f t="shared" si="56"/>
        <v>2800000</v>
      </c>
      <c r="AZ141" s="14">
        <f t="shared" si="57"/>
        <v>22000000</v>
      </c>
      <c r="BA141" s="14">
        <f t="shared" si="58"/>
        <v>46000000</v>
      </c>
      <c r="BB141" s="14">
        <f t="shared" si="65"/>
        <v>0</v>
      </c>
      <c r="BC141" s="14">
        <f t="shared" ref="BC141:BM195" si="68">BB141+AM141*$K141</f>
        <v>0</v>
      </c>
      <c r="BD141" s="14">
        <f t="shared" si="67"/>
        <v>0</v>
      </c>
      <c r="BE141" s="14">
        <f t="shared" si="67"/>
        <v>0</v>
      </c>
      <c r="BF141" s="14">
        <f t="shared" si="67"/>
        <v>0</v>
      </c>
      <c r="BG141" s="14">
        <f t="shared" si="67"/>
        <v>2800000</v>
      </c>
      <c r="BH141" s="14">
        <f t="shared" si="67"/>
        <v>4400000</v>
      </c>
      <c r="BI141" s="14">
        <f t="shared" si="67"/>
        <v>6800000</v>
      </c>
      <c r="BJ141" s="14">
        <f t="shared" si="67"/>
        <v>10800000</v>
      </c>
      <c r="BK141" s="14">
        <f t="shared" si="47"/>
        <v>12400000</v>
      </c>
      <c r="BL141" s="14">
        <f t="shared" si="47"/>
        <v>14800000</v>
      </c>
      <c r="BM141" s="14">
        <f t="shared" si="47"/>
        <v>18800000</v>
      </c>
      <c r="BN141" s="14">
        <f t="shared" si="59"/>
        <v>70800000</v>
      </c>
    </row>
    <row r="142" spans="1:66" ht="19.95" customHeight="1" x14ac:dyDescent="0.3">
      <c r="A142" s="84">
        <v>68</v>
      </c>
      <c r="B142" s="95" t="s">
        <v>941</v>
      </c>
      <c r="C142" s="135" t="s">
        <v>417</v>
      </c>
      <c r="D142" s="135" t="s">
        <v>417</v>
      </c>
      <c r="E142" s="135"/>
      <c r="F142" s="86" t="s">
        <v>25</v>
      </c>
      <c r="G142" s="85" t="s">
        <v>88</v>
      </c>
      <c r="H142" s="85" t="s">
        <v>26</v>
      </c>
      <c r="I142" s="87">
        <v>100</v>
      </c>
      <c r="J142" s="88">
        <v>202505</v>
      </c>
      <c r="K142" s="89">
        <v>200000</v>
      </c>
      <c r="L142" s="90">
        <f t="shared" si="66"/>
        <v>20000000</v>
      </c>
      <c r="M142" s="135" t="s">
        <v>350</v>
      </c>
      <c r="N142" s="135" t="s">
        <v>350</v>
      </c>
      <c r="O142" s="135" t="s">
        <v>40</v>
      </c>
      <c r="P142" s="135"/>
      <c r="Q142" s="86" t="s">
        <v>54</v>
      </c>
      <c r="R142" s="85" t="s">
        <v>33</v>
      </c>
      <c r="S142" s="85" t="s">
        <v>33</v>
      </c>
      <c r="T142" s="85" t="s">
        <v>33</v>
      </c>
      <c r="U142" s="112" t="s">
        <v>41</v>
      </c>
      <c r="V142" s="112" t="s">
        <v>41</v>
      </c>
      <c r="W142" s="112" t="s">
        <v>41</v>
      </c>
      <c r="X142" s="112" t="s">
        <v>41</v>
      </c>
      <c r="Y142" s="112" t="s">
        <v>41</v>
      </c>
      <c r="Z142" s="138"/>
      <c r="AA142" s="138"/>
      <c r="AB142" s="138"/>
      <c r="AC142" s="103" t="s">
        <v>33</v>
      </c>
      <c r="AD142" s="103" t="s">
        <v>33</v>
      </c>
      <c r="AE142" s="103" t="s">
        <v>33</v>
      </c>
      <c r="AF142" s="33" t="s">
        <v>41</v>
      </c>
      <c r="AG142" s="138"/>
      <c r="AH142" s="14">
        <f>0%</f>
        <v>0</v>
      </c>
      <c r="AI142" s="14">
        <f t="shared" si="60"/>
        <v>20</v>
      </c>
      <c r="AJ142" s="14">
        <f t="shared" si="61"/>
        <v>40</v>
      </c>
      <c r="AK142" s="14">
        <f t="shared" si="62"/>
        <v>40</v>
      </c>
      <c r="AL142" s="14">
        <v>0</v>
      </c>
      <c r="AM142" s="14">
        <v>0</v>
      </c>
      <c r="AN142" s="14">
        <f t="shared" si="63"/>
        <v>0</v>
      </c>
      <c r="AO142" s="14">
        <f t="shared" si="63"/>
        <v>0</v>
      </c>
      <c r="AP142" s="14">
        <f t="shared" si="64"/>
        <v>0</v>
      </c>
      <c r="AQ142" s="14">
        <f t="shared" si="48"/>
        <v>14</v>
      </c>
      <c r="AR142" s="14">
        <f t="shared" si="49"/>
        <v>8</v>
      </c>
      <c r="AS142" s="14">
        <f t="shared" si="50"/>
        <v>12</v>
      </c>
      <c r="AT142" s="14">
        <f t="shared" si="51"/>
        <v>20</v>
      </c>
      <c r="AU142" s="14">
        <f t="shared" si="52"/>
        <v>8</v>
      </c>
      <c r="AV142" s="14">
        <f t="shared" si="53"/>
        <v>12</v>
      </c>
      <c r="AW142" s="14">
        <f t="shared" si="54"/>
        <v>20</v>
      </c>
      <c r="AX142" s="14">
        <f t="shared" si="55"/>
        <v>0</v>
      </c>
      <c r="AY142" s="14">
        <f t="shared" si="56"/>
        <v>2800000</v>
      </c>
      <c r="AZ142" s="14">
        <f t="shared" si="57"/>
        <v>22000000</v>
      </c>
      <c r="BA142" s="14">
        <f t="shared" si="58"/>
        <v>46000000</v>
      </c>
      <c r="BB142" s="14">
        <f t="shared" si="65"/>
        <v>0</v>
      </c>
      <c r="BC142" s="14">
        <f t="shared" si="68"/>
        <v>0</v>
      </c>
      <c r="BD142" s="14">
        <f t="shared" si="67"/>
        <v>0</v>
      </c>
      <c r="BE142" s="14">
        <f t="shared" si="67"/>
        <v>0</v>
      </c>
      <c r="BF142" s="14">
        <f t="shared" si="67"/>
        <v>0</v>
      </c>
      <c r="BG142" s="14">
        <f t="shared" si="67"/>
        <v>2800000</v>
      </c>
      <c r="BH142" s="14">
        <f t="shared" si="67"/>
        <v>4400000</v>
      </c>
      <c r="BI142" s="14">
        <f t="shared" si="67"/>
        <v>6800000</v>
      </c>
      <c r="BJ142" s="14">
        <f t="shared" si="67"/>
        <v>10800000</v>
      </c>
      <c r="BK142" s="14">
        <f t="shared" si="47"/>
        <v>12400000</v>
      </c>
      <c r="BL142" s="14">
        <f t="shared" si="47"/>
        <v>14800000</v>
      </c>
      <c r="BM142" s="14">
        <f t="shared" si="47"/>
        <v>18800000</v>
      </c>
      <c r="BN142" s="14">
        <f t="shared" si="59"/>
        <v>70800000</v>
      </c>
    </row>
    <row r="143" spans="1:66" ht="19.95" customHeight="1" x14ac:dyDescent="0.3">
      <c r="A143" s="84">
        <v>69</v>
      </c>
      <c r="B143" s="95" t="s">
        <v>941</v>
      </c>
      <c r="C143" s="135" t="s">
        <v>418</v>
      </c>
      <c r="D143" s="135" t="s">
        <v>418</v>
      </c>
      <c r="E143" s="135"/>
      <c r="F143" s="86" t="s">
        <v>25</v>
      </c>
      <c r="G143" s="85" t="s">
        <v>88</v>
      </c>
      <c r="H143" s="85" t="s">
        <v>26</v>
      </c>
      <c r="I143" s="87">
        <v>100</v>
      </c>
      <c r="J143" s="88">
        <v>202505</v>
      </c>
      <c r="K143" s="89">
        <v>200000</v>
      </c>
      <c r="L143" s="90">
        <f t="shared" si="66"/>
        <v>20000000</v>
      </c>
      <c r="M143" s="135" t="s">
        <v>350</v>
      </c>
      <c r="N143" s="135" t="s">
        <v>350</v>
      </c>
      <c r="O143" s="135" t="s">
        <v>40</v>
      </c>
      <c r="P143" s="135"/>
      <c r="Q143" s="128" t="s">
        <v>65</v>
      </c>
      <c r="R143" s="135"/>
      <c r="S143" s="135"/>
      <c r="T143" s="135"/>
      <c r="U143" s="139" t="s">
        <v>32</v>
      </c>
      <c r="V143" s="139" t="s">
        <v>32</v>
      </c>
      <c r="W143" s="139" t="s">
        <v>32</v>
      </c>
      <c r="X143" s="139" t="s">
        <v>32</v>
      </c>
      <c r="Y143" s="139" t="s">
        <v>32</v>
      </c>
      <c r="Z143" s="138"/>
      <c r="AA143" s="138"/>
      <c r="AB143" s="138"/>
      <c r="AC143" s="103" t="s">
        <v>32</v>
      </c>
      <c r="AD143" s="103" t="s">
        <v>32</v>
      </c>
      <c r="AE143" s="103" t="s">
        <v>32</v>
      </c>
      <c r="AF143" s="103" t="s">
        <v>32</v>
      </c>
      <c r="AG143" s="138"/>
      <c r="AH143" s="14">
        <f>0%</f>
        <v>0</v>
      </c>
      <c r="AI143" s="14">
        <f t="shared" si="60"/>
        <v>20</v>
      </c>
      <c r="AJ143" s="14">
        <f t="shared" si="61"/>
        <v>40</v>
      </c>
      <c r="AK143" s="14">
        <f t="shared" si="62"/>
        <v>40</v>
      </c>
      <c r="AL143" s="14">
        <v>0</v>
      </c>
      <c r="AM143" s="14">
        <v>0</v>
      </c>
      <c r="AN143" s="14">
        <f t="shared" si="63"/>
        <v>0</v>
      </c>
      <c r="AO143" s="14">
        <f t="shared" si="63"/>
        <v>0</v>
      </c>
      <c r="AP143" s="14">
        <f t="shared" si="64"/>
        <v>0</v>
      </c>
      <c r="AQ143" s="14">
        <f t="shared" si="48"/>
        <v>14</v>
      </c>
      <c r="AR143" s="14">
        <f t="shared" si="49"/>
        <v>8</v>
      </c>
      <c r="AS143" s="14">
        <f t="shared" si="50"/>
        <v>12</v>
      </c>
      <c r="AT143" s="14">
        <f t="shared" si="51"/>
        <v>20</v>
      </c>
      <c r="AU143" s="14">
        <f t="shared" si="52"/>
        <v>8</v>
      </c>
      <c r="AV143" s="14">
        <f t="shared" si="53"/>
        <v>12</v>
      </c>
      <c r="AW143" s="14">
        <f t="shared" si="54"/>
        <v>20</v>
      </c>
      <c r="AX143" s="14">
        <f t="shared" si="55"/>
        <v>0</v>
      </c>
      <c r="AY143" s="14">
        <f t="shared" si="56"/>
        <v>2800000</v>
      </c>
      <c r="AZ143" s="14">
        <f t="shared" si="57"/>
        <v>22000000</v>
      </c>
      <c r="BA143" s="14">
        <f t="shared" si="58"/>
        <v>46000000</v>
      </c>
      <c r="BB143" s="14">
        <f t="shared" si="65"/>
        <v>0</v>
      </c>
      <c r="BC143" s="14">
        <f t="shared" si="68"/>
        <v>0</v>
      </c>
      <c r="BD143" s="14">
        <f t="shared" si="67"/>
        <v>0</v>
      </c>
      <c r="BE143" s="14">
        <f t="shared" si="67"/>
        <v>0</v>
      </c>
      <c r="BF143" s="14">
        <f t="shared" si="67"/>
        <v>0</v>
      </c>
      <c r="BG143" s="14">
        <f t="shared" si="67"/>
        <v>2800000</v>
      </c>
      <c r="BH143" s="14">
        <f t="shared" si="67"/>
        <v>4400000</v>
      </c>
      <c r="BI143" s="14">
        <f t="shared" si="67"/>
        <v>6800000</v>
      </c>
      <c r="BJ143" s="14">
        <f t="shared" si="67"/>
        <v>10800000</v>
      </c>
      <c r="BK143" s="14">
        <f t="shared" si="47"/>
        <v>12400000</v>
      </c>
      <c r="BL143" s="14">
        <f t="shared" si="47"/>
        <v>14800000</v>
      </c>
      <c r="BM143" s="14">
        <f t="shared" si="47"/>
        <v>18800000</v>
      </c>
      <c r="BN143" s="14">
        <f t="shared" si="59"/>
        <v>70800000</v>
      </c>
    </row>
    <row r="144" spans="1:66" ht="19.95" customHeight="1" x14ac:dyDescent="0.3">
      <c r="A144" s="84">
        <v>70</v>
      </c>
      <c r="B144" s="85" t="s">
        <v>941</v>
      </c>
      <c r="C144" s="135" t="s">
        <v>419</v>
      </c>
      <c r="D144" s="135" t="s">
        <v>420</v>
      </c>
      <c r="E144" s="135"/>
      <c r="F144" s="86" t="s">
        <v>25</v>
      </c>
      <c r="G144" s="85" t="s">
        <v>88</v>
      </c>
      <c r="H144" s="85" t="s">
        <v>26</v>
      </c>
      <c r="I144" s="87">
        <v>100</v>
      </c>
      <c r="J144" s="88">
        <v>202505</v>
      </c>
      <c r="K144" s="89">
        <v>200000</v>
      </c>
      <c r="L144" s="90">
        <f t="shared" si="66"/>
        <v>20000000</v>
      </c>
      <c r="M144" s="135" t="s">
        <v>350</v>
      </c>
      <c r="N144" s="135" t="s">
        <v>350</v>
      </c>
      <c r="O144" s="135" t="s">
        <v>40</v>
      </c>
      <c r="P144" s="135"/>
      <c r="Q144" s="86" t="s">
        <v>54</v>
      </c>
      <c r="R144" s="85" t="s">
        <v>33</v>
      </c>
      <c r="S144" s="85" t="s">
        <v>33</v>
      </c>
      <c r="T144" s="85" t="s">
        <v>33</v>
      </c>
      <c r="U144" s="112" t="s">
        <v>41</v>
      </c>
      <c r="V144" s="112" t="s">
        <v>41</v>
      </c>
      <c r="W144" s="112" t="s">
        <v>41</v>
      </c>
      <c r="X144" s="112" t="s">
        <v>41</v>
      </c>
      <c r="Y144" s="112" t="s">
        <v>41</v>
      </c>
      <c r="Z144" s="138"/>
      <c r="AA144" s="138"/>
      <c r="AB144" s="138"/>
      <c r="AC144" s="103" t="s">
        <v>33</v>
      </c>
      <c r="AD144" s="103" t="s">
        <v>33</v>
      </c>
      <c r="AE144" s="103" t="s">
        <v>33</v>
      </c>
      <c r="AF144" s="33" t="s">
        <v>41</v>
      </c>
      <c r="AG144" s="138"/>
      <c r="AH144" s="14">
        <f>0%</f>
        <v>0</v>
      </c>
      <c r="AI144" s="14">
        <f t="shared" si="60"/>
        <v>20</v>
      </c>
      <c r="AJ144" s="14">
        <f t="shared" si="61"/>
        <v>40</v>
      </c>
      <c r="AK144" s="14">
        <f t="shared" si="62"/>
        <v>40</v>
      </c>
      <c r="AL144" s="14">
        <v>0</v>
      </c>
      <c r="AM144" s="14">
        <v>0</v>
      </c>
      <c r="AN144" s="14">
        <f t="shared" si="63"/>
        <v>0</v>
      </c>
      <c r="AO144" s="14">
        <f t="shared" si="63"/>
        <v>0</v>
      </c>
      <c r="AP144" s="14">
        <f t="shared" si="64"/>
        <v>0</v>
      </c>
      <c r="AQ144" s="14">
        <f t="shared" si="48"/>
        <v>14</v>
      </c>
      <c r="AR144" s="14">
        <f t="shared" si="49"/>
        <v>8</v>
      </c>
      <c r="AS144" s="14">
        <f t="shared" si="50"/>
        <v>12</v>
      </c>
      <c r="AT144" s="14">
        <f t="shared" si="51"/>
        <v>20</v>
      </c>
      <c r="AU144" s="14">
        <f t="shared" si="52"/>
        <v>8</v>
      </c>
      <c r="AV144" s="14">
        <f t="shared" si="53"/>
        <v>12</v>
      </c>
      <c r="AW144" s="14">
        <f t="shared" si="54"/>
        <v>20</v>
      </c>
      <c r="AX144" s="14">
        <f t="shared" si="55"/>
        <v>0</v>
      </c>
      <c r="AY144" s="14">
        <f t="shared" si="56"/>
        <v>2800000</v>
      </c>
      <c r="AZ144" s="14">
        <f t="shared" si="57"/>
        <v>22000000</v>
      </c>
      <c r="BA144" s="14">
        <f t="shared" si="58"/>
        <v>46000000</v>
      </c>
      <c r="BB144" s="14">
        <f t="shared" si="65"/>
        <v>0</v>
      </c>
      <c r="BC144" s="14">
        <f t="shared" si="68"/>
        <v>0</v>
      </c>
      <c r="BD144" s="14">
        <f t="shared" si="67"/>
        <v>0</v>
      </c>
      <c r="BE144" s="14">
        <f t="shared" si="67"/>
        <v>0</v>
      </c>
      <c r="BF144" s="14">
        <f t="shared" si="67"/>
        <v>0</v>
      </c>
      <c r="BG144" s="14">
        <f t="shared" si="67"/>
        <v>2800000</v>
      </c>
      <c r="BH144" s="14">
        <f t="shared" si="67"/>
        <v>4400000</v>
      </c>
      <c r="BI144" s="14">
        <f t="shared" si="67"/>
        <v>6800000</v>
      </c>
      <c r="BJ144" s="14">
        <f t="shared" si="67"/>
        <v>10800000</v>
      </c>
      <c r="BK144" s="14">
        <f t="shared" si="47"/>
        <v>12400000</v>
      </c>
      <c r="BL144" s="14">
        <f t="shared" si="47"/>
        <v>14800000</v>
      </c>
      <c r="BM144" s="14">
        <f t="shared" si="47"/>
        <v>18800000</v>
      </c>
      <c r="BN144" s="14">
        <f t="shared" si="59"/>
        <v>70800000</v>
      </c>
    </row>
    <row r="145" spans="1:66" ht="19.95" customHeight="1" x14ac:dyDescent="0.3">
      <c r="A145" s="84">
        <v>71</v>
      </c>
      <c r="B145" s="85" t="s">
        <v>941</v>
      </c>
      <c r="C145" s="135" t="s">
        <v>421</v>
      </c>
      <c r="D145" s="135" t="s">
        <v>421</v>
      </c>
      <c r="E145" s="135"/>
      <c r="F145" s="86" t="s">
        <v>25</v>
      </c>
      <c r="G145" s="85" t="s">
        <v>88</v>
      </c>
      <c r="H145" s="85" t="s">
        <v>26</v>
      </c>
      <c r="I145" s="87">
        <v>100</v>
      </c>
      <c r="J145" s="88">
        <v>202505</v>
      </c>
      <c r="K145" s="89">
        <v>200000</v>
      </c>
      <c r="L145" s="90">
        <f t="shared" si="66"/>
        <v>20000000</v>
      </c>
      <c r="M145" s="135" t="s">
        <v>350</v>
      </c>
      <c r="N145" s="135" t="s">
        <v>350</v>
      </c>
      <c r="O145" s="135" t="s">
        <v>40</v>
      </c>
      <c r="P145" s="135"/>
      <c r="Q145" s="129" t="s">
        <v>65</v>
      </c>
      <c r="R145" s="135"/>
      <c r="S145" s="135"/>
      <c r="T145" s="135"/>
      <c r="U145" s="139" t="s">
        <v>32</v>
      </c>
      <c r="V145" s="139" t="s">
        <v>32</v>
      </c>
      <c r="W145" s="139" t="s">
        <v>32</v>
      </c>
      <c r="X145" s="139" t="s">
        <v>32</v>
      </c>
      <c r="Y145" s="139" t="s">
        <v>32</v>
      </c>
      <c r="Z145" s="138"/>
      <c r="AA145" s="138"/>
      <c r="AB145" s="138"/>
      <c r="AC145" s="103" t="s">
        <v>32</v>
      </c>
      <c r="AD145" s="103" t="s">
        <v>32</v>
      </c>
      <c r="AE145" s="103" t="s">
        <v>32</v>
      </c>
      <c r="AF145" s="113" t="s">
        <v>32</v>
      </c>
      <c r="AG145" s="138"/>
      <c r="AH145" s="14">
        <f>0%</f>
        <v>0</v>
      </c>
      <c r="AI145" s="14">
        <f t="shared" si="60"/>
        <v>20</v>
      </c>
      <c r="AJ145" s="14">
        <f t="shared" si="61"/>
        <v>40</v>
      </c>
      <c r="AK145" s="14">
        <f t="shared" si="62"/>
        <v>40</v>
      </c>
      <c r="AL145" s="14">
        <v>0</v>
      </c>
      <c r="AM145" s="14">
        <v>0</v>
      </c>
      <c r="AN145" s="14">
        <f t="shared" si="63"/>
        <v>0</v>
      </c>
      <c r="AO145" s="14">
        <f t="shared" si="63"/>
        <v>0</v>
      </c>
      <c r="AP145" s="14">
        <f t="shared" si="64"/>
        <v>0</v>
      </c>
      <c r="AQ145" s="14">
        <f t="shared" si="48"/>
        <v>14</v>
      </c>
      <c r="AR145" s="14">
        <f t="shared" si="49"/>
        <v>8</v>
      </c>
      <c r="AS145" s="14">
        <f t="shared" si="50"/>
        <v>12</v>
      </c>
      <c r="AT145" s="14">
        <f t="shared" si="51"/>
        <v>20</v>
      </c>
      <c r="AU145" s="14">
        <f t="shared" si="52"/>
        <v>8</v>
      </c>
      <c r="AV145" s="14">
        <f t="shared" si="53"/>
        <v>12</v>
      </c>
      <c r="AW145" s="14">
        <f t="shared" si="54"/>
        <v>20</v>
      </c>
      <c r="AX145" s="14">
        <f t="shared" si="55"/>
        <v>0</v>
      </c>
      <c r="AY145" s="14">
        <f t="shared" si="56"/>
        <v>2800000</v>
      </c>
      <c r="AZ145" s="14">
        <f t="shared" si="57"/>
        <v>22000000</v>
      </c>
      <c r="BA145" s="14">
        <f t="shared" si="58"/>
        <v>46000000</v>
      </c>
      <c r="BB145" s="14">
        <f t="shared" si="65"/>
        <v>0</v>
      </c>
      <c r="BC145" s="14">
        <f t="shared" si="68"/>
        <v>0</v>
      </c>
      <c r="BD145" s="14">
        <f t="shared" si="67"/>
        <v>0</v>
      </c>
      <c r="BE145" s="14">
        <f t="shared" si="67"/>
        <v>0</v>
      </c>
      <c r="BF145" s="14">
        <f t="shared" si="67"/>
        <v>0</v>
      </c>
      <c r="BG145" s="14">
        <f t="shared" si="67"/>
        <v>2800000</v>
      </c>
      <c r="BH145" s="14">
        <f t="shared" si="67"/>
        <v>4400000</v>
      </c>
      <c r="BI145" s="14">
        <f t="shared" si="67"/>
        <v>6800000</v>
      </c>
      <c r="BJ145" s="14">
        <f t="shared" si="67"/>
        <v>10800000</v>
      </c>
      <c r="BK145" s="14">
        <f t="shared" si="47"/>
        <v>12400000</v>
      </c>
      <c r="BL145" s="14">
        <f t="shared" si="47"/>
        <v>14800000</v>
      </c>
      <c r="BM145" s="14">
        <f t="shared" si="47"/>
        <v>18800000</v>
      </c>
      <c r="BN145" s="14">
        <f t="shared" si="59"/>
        <v>70800000</v>
      </c>
    </row>
    <row r="146" spans="1:66" ht="19.95" customHeight="1" x14ac:dyDescent="0.3">
      <c r="A146" s="84">
        <v>72</v>
      </c>
      <c r="B146" s="85" t="s">
        <v>941</v>
      </c>
      <c r="C146" s="135" t="s">
        <v>422</v>
      </c>
      <c r="D146" s="135" t="s">
        <v>423</v>
      </c>
      <c r="E146" s="135"/>
      <c r="F146" s="86" t="s">
        <v>25</v>
      </c>
      <c r="G146" s="85" t="s">
        <v>24</v>
      </c>
      <c r="H146" s="85" t="s">
        <v>26</v>
      </c>
      <c r="I146" s="87">
        <v>1000</v>
      </c>
      <c r="J146" s="88">
        <v>202505</v>
      </c>
      <c r="K146" s="140">
        <v>200000</v>
      </c>
      <c r="L146" s="90">
        <f t="shared" si="66"/>
        <v>200000000</v>
      </c>
      <c r="M146" s="135" t="s">
        <v>386</v>
      </c>
      <c r="N146" s="135" t="s">
        <v>386</v>
      </c>
      <c r="O146" s="135" t="s">
        <v>40</v>
      </c>
      <c r="P146" s="141"/>
      <c r="Q146" s="93" t="s">
        <v>46</v>
      </c>
      <c r="R146" s="142"/>
      <c r="S146" s="135"/>
      <c r="T146" s="135"/>
      <c r="U146" s="139" t="s">
        <v>32</v>
      </c>
      <c r="V146" s="139" t="s">
        <v>32</v>
      </c>
      <c r="W146" s="139" t="s">
        <v>34</v>
      </c>
      <c r="X146" s="139" t="s">
        <v>34</v>
      </c>
      <c r="Y146" s="139" t="s">
        <v>34</v>
      </c>
      <c r="Z146" s="138"/>
      <c r="AA146" s="138"/>
      <c r="AB146" s="138"/>
      <c r="AC146" s="103" t="s">
        <v>155</v>
      </c>
      <c r="AD146" s="103" t="s">
        <v>155</v>
      </c>
      <c r="AE146" s="104" t="s">
        <v>269</v>
      </c>
      <c r="AF146" s="100" t="s">
        <v>269</v>
      </c>
      <c r="AG146" s="138"/>
      <c r="AH146" s="14">
        <f>0%</f>
        <v>0</v>
      </c>
      <c r="AI146" s="14">
        <f t="shared" si="60"/>
        <v>200</v>
      </c>
      <c r="AJ146" s="14">
        <f t="shared" si="61"/>
        <v>400</v>
      </c>
      <c r="AK146" s="14">
        <f t="shared" si="62"/>
        <v>400</v>
      </c>
      <c r="AL146" s="14">
        <v>0</v>
      </c>
      <c r="AM146" s="14">
        <v>0</v>
      </c>
      <c r="AN146" s="14">
        <f t="shared" si="63"/>
        <v>0</v>
      </c>
      <c r="AO146" s="14">
        <f t="shared" si="63"/>
        <v>0</v>
      </c>
      <c r="AP146" s="14">
        <f t="shared" si="64"/>
        <v>0</v>
      </c>
      <c r="AQ146" s="14">
        <f t="shared" si="48"/>
        <v>140</v>
      </c>
      <c r="AR146" s="14">
        <f t="shared" si="49"/>
        <v>80</v>
      </c>
      <c r="AS146" s="14">
        <f t="shared" si="50"/>
        <v>120</v>
      </c>
      <c r="AT146" s="14">
        <f t="shared" si="51"/>
        <v>200</v>
      </c>
      <c r="AU146" s="14">
        <f t="shared" si="52"/>
        <v>80</v>
      </c>
      <c r="AV146" s="14">
        <f t="shared" si="53"/>
        <v>120</v>
      </c>
      <c r="AW146" s="14">
        <f t="shared" si="54"/>
        <v>200</v>
      </c>
      <c r="AX146" s="14">
        <f t="shared" si="55"/>
        <v>0</v>
      </c>
      <c r="AY146" s="14">
        <f t="shared" si="56"/>
        <v>28000000</v>
      </c>
      <c r="AZ146" s="14">
        <f t="shared" si="57"/>
        <v>220000000</v>
      </c>
      <c r="BA146" s="14">
        <f t="shared" si="58"/>
        <v>460000000</v>
      </c>
      <c r="BB146" s="14">
        <f t="shared" si="65"/>
        <v>0</v>
      </c>
      <c r="BC146" s="14">
        <f t="shared" si="68"/>
        <v>0</v>
      </c>
      <c r="BD146" s="14">
        <f t="shared" si="67"/>
        <v>0</v>
      </c>
      <c r="BE146" s="14">
        <f t="shared" si="67"/>
        <v>0</v>
      </c>
      <c r="BF146" s="14">
        <f t="shared" si="67"/>
        <v>0</v>
      </c>
      <c r="BG146" s="14">
        <f t="shared" si="67"/>
        <v>28000000</v>
      </c>
      <c r="BH146" s="14">
        <f t="shared" si="67"/>
        <v>44000000</v>
      </c>
      <c r="BI146" s="14">
        <f t="shared" si="67"/>
        <v>68000000</v>
      </c>
      <c r="BJ146" s="14">
        <f t="shared" si="67"/>
        <v>108000000</v>
      </c>
      <c r="BK146" s="14">
        <f t="shared" si="47"/>
        <v>124000000</v>
      </c>
      <c r="BL146" s="14">
        <f t="shared" si="47"/>
        <v>148000000</v>
      </c>
      <c r="BM146" s="14">
        <f t="shared" si="47"/>
        <v>188000000</v>
      </c>
      <c r="BN146" s="14">
        <f t="shared" si="59"/>
        <v>708000000</v>
      </c>
    </row>
    <row r="147" spans="1:66" ht="19.95" customHeight="1" x14ac:dyDescent="0.3">
      <c r="A147" s="84">
        <v>72</v>
      </c>
      <c r="B147" s="85" t="s">
        <v>941</v>
      </c>
      <c r="C147" s="135" t="s">
        <v>422</v>
      </c>
      <c r="D147" s="135" t="s">
        <v>423</v>
      </c>
      <c r="E147" s="135" t="s">
        <v>424</v>
      </c>
      <c r="F147" s="85" t="s">
        <v>38</v>
      </c>
      <c r="G147" s="85" t="s">
        <v>37</v>
      </c>
      <c r="H147" s="85" t="s">
        <v>39</v>
      </c>
      <c r="I147" s="107">
        <v>100</v>
      </c>
      <c r="J147" s="88">
        <v>202505</v>
      </c>
      <c r="K147" s="140">
        <v>20000</v>
      </c>
      <c r="L147" s="90">
        <f t="shared" si="66"/>
        <v>2000000</v>
      </c>
      <c r="M147" s="135" t="s">
        <v>386</v>
      </c>
      <c r="N147" s="135" t="s">
        <v>386</v>
      </c>
      <c r="O147" s="135" t="s">
        <v>40</v>
      </c>
      <c r="P147" s="135"/>
      <c r="Q147" s="105" t="s">
        <v>54</v>
      </c>
      <c r="R147" s="135"/>
      <c r="S147" s="135"/>
      <c r="T147" s="135"/>
      <c r="U147" s="139" t="s">
        <v>32</v>
      </c>
      <c r="V147" s="139" t="s">
        <v>32</v>
      </c>
      <c r="W147" s="139" t="s">
        <v>34</v>
      </c>
      <c r="X147" s="139" t="s">
        <v>34</v>
      </c>
      <c r="Y147" s="139" t="s">
        <v>34</v>
      </c>
      <c r="Z147" s="138"/>
      <c r="AA147" s="138"/>
      <c r="AB147" s="138"/>
      <c r="AC147" s="103" t="s">
        <v>41</v>
      </c>
      <c r="AD147" s="103" t="s">
        <v>41</v>
      </c>
      <c r="AE147" s="103" t="s">
        <v>41</v>
      </c>
      <c r="AF147" s="74" t="s">
        <v>41</v>
      </c>
      <c r="AG147" s="138"/>
      <c r="AH147" s="14">
        <f>0%</f>
        <v>0</v>
      </c>
      <c r="AI147" s="14">
        <f t="shared" si="60"/>
        <v>20</v>
      </c>
      <c r="AJ147" s="14">
        <f t="shared" si="61"/>
        <v>40</v>
      </c>
      <c r="AK147" s="14">
        <f t="shared" si="62"/>
        <v>40</v>
      </c>
      <c r="AL147" s="14">
        <v>0</v>
      </c>
      <c r="AM147" s="14">
        <v>0</v>
      </c>
      <c r="AN147" s="14">
        <f t="shared" si="63"/>
        <v>0</v>
      </c>
      <c r="AO147" s="14">
        <f t="shared" si="63"/>
        <v>0</v>
      </c>
      <c r="AP147" s="14">
        <f t="shared" si="64"/>
        <v>0</v>
      </c>
      <c r="AQ147" s="14">
        <f t="shared" si="48"/>
        <v>14</v>
      </c>
      <c r="AR147" s="14">
        <f t="shared" si="49"/>
        <v>8</v>
      </c>
      <c r="AS147" s="14">
        <f t="shared" si="50"/>
        <v>12</v>
      </c>
      <c r="AT147" s="14">
        <f t="shared" si="51"/>
        <v>20</v>
      </c>
      <c r="AU147" s="14">
        <f t="shared" si="52"/>
        <v>8</v>
      </c>
      <c r="AV147" s="14">
        <f t="shared" si="53"/>
        <v>12</v>
      </c>
      <c r="AW147" s="14">
        <f t="shared" si="54"/>
        <v>20</v>
      </c>
      <c r="AX147" s="14">
        <f t="shared" si="55"/>
        <v>0</v>
      </c>
      <c r="AY147" s="14">
        <f t="shared" si="56"/>
        <v>280000</v>
      </c>
      <c r="AZ147" s="14">
        <f t="shared" si="57"/>
        <v>2200000</v>
      </c>
      <c r="BA147" s="14">
        <f t="shared" si="58"/>
        <v>4600000</v>
      </c>
      <c r="BB147" s="14">
        <f t="shared" si="65"/>
        <v>0</v>
      </c>
      <c r="BC147" s="14">
        <f t="shared" si="68"/>
        <v>0</v>
      </c>
      <c r="BD147" s="14">
        <f t="shared" si="67"/>
        <v>0</v>
      </c>
      <c r="BE147" s="14">
        <f t="shared" si="67"/>
        <v>0</v>
      </c>
      <c r="BF147" s="14">
        <f t="shared" si="67"/>
        <v>0</v>
      </c>
      <c r="BG147" s="14">
        <f t="shared" si="67"/>
        <v>280000</v>
      </c>
      <c r="BH147" s="14">
        <f t="shared" si="67"/>
        <v>440000</v>
      </c>
      <c r="BI147" s="14">
        <f t="shared" si="67"/>
        <v>680000</v>
      </c>
      <c r="BJ147" s="14">
        <f t="shared" si="67"/>
        <v>1080000</v>
      </c>
      <c r="BK147" s="14">
        <f t="shared" si="47"/>
        <v>1240000</v>
      </c>
      <c r="BL147" s="14">
        <f t="shared" si="47"/>
        <v>1480000</v>
      </c>
      <c r="BM147" s="14">
        <f t="shared" si="47"/>
        <v>1880000</v>
      </c>
      <c r="BN147" s="14">
        <f t="shared" si="59"/>
        <v>7080000</v>
      </c>
    </row>
    <row r="148" spans="1:66" ht="19.95" customHeight="1" x14ac:dyDescent="0.3">
      <c r="A148" s="84">
        <v>73</v>
      </c>
      <c r="B148" s="85" t="s">
        <v>941</v>
      </c>
      <c r="C148" s="100" t="s">
        <v>425</v>
      </c>
      <c r="D148" s="100" t="s">
        <v>426</v>
      </c>
      <c r="E148" s="135"/>
      <c r="F148" s="86" t="s">
        <v>25</v>
      </c>
      <c r="G148" s="85" t="s">
        <v>24</v>
      </c>
      <c r="H148" s="85" t="s">
        <v>26</v>
      </c>
      <c r="I148" s="87">
        <v>100</v>
      </c>
      <c r="J148" s="88">
        <v>202505</v>
      </c>
      <c r="K148" s="89">
        <v>200000</v>
      </c>
      <c r="L148" s="90">
        <f t="shared" si="66"/>
        <v>20000000</v>
      </c>
      <c r="M148" s="100" t="s">
        <v>273</v>
      </c>
      <c r="N148" s="135" t="s">
        <v>427</v>
      </c>
      <c r="O148" s="135" t="s">
        <v>29</v>
      </c>
      <c r="P148" s="135"/>
      <c r="Q148" s="86" t="s">
        <v>54</v>
      </c>
      <c r="R148" s="135"/>
      <c r="S148" s="135"/>
      <c r="T148" s="135"/>
      <c r="U148" s="135"/>
      <c r="V148" s="135"/>
      <c r="W148" s="135"/>
      <c r="X148" s="100" t="s">
        <v>33</v>
      </c>
      <c r="Y148" s="100" t="s">
        <v>33</v>
      </c>
      <c r="Z148" s="138"/>
      <c r="AA148" s="138"/>
      <c r="AB148" s="138"/>
      <c r="AC148" s="103" t="s">
        <v>33</v>
      </c>
      <c r="AD148" s="103" t="s">
        <v>33</v>
      </c>
      <c r="AE148" s="103" t="s">
        <v>33</v>
      </c>
      <c r="AF148" s="33" t="s">
        <v>41</v>
      </c>
      <c r="AG148" s="138"/>
      <c r="AH148" s="14">
        <f>0%</f>
        <v>0</v>
      </c>
      <c r="AI148" s="14">
        <f t="shared" si="60"/>
        <v>20</v>
      </c>
      <c r="AJ148" s="14">
        <f t="shared" si="61"/>
        <v>40</v>
      </c>
      <c r="AK148" s="14">
        <f t="shared" si="62"/>
        <v>40</v>
      </c>
      <c r="AL148" s="14">
        <v>0</v>
      </c>
      <c r="AM148" s="14">
        <v>0</v>
      </c>
      <c r="AN148" s="14">
        <f t="shared" si="63"/>
        <v>0</v>
      </c>
      <c r="AO148" s="14">
        <f t="shared" si="63"/>
        <v>0</v>
      </c>
      <c r="AP148" s="14">
        <f t="shared" si="64"/>
        <v>0</v>
      </c>
      <c r="AQ148" s="14">
        <f t="shared" si="48"/>
        <v>14</v>
      </c>
      <c r="AR148" s="14">
        <f t="shared" si="49"/>
        <v>8</v>
      </c>
      <c r="AS148" s="14">
        <f t="shared" si="50"/>
        <v>12</v>
      </c>
      <c r="AT148" s="14">
        <f t="shared" si="51"/>
        <v>20</v>
      </c>
      <c r="AU148" s="14">
        <f t="shared" si="52"/>
        <v>8</v>
      </c>
      <c r="AV148" s="14">
        <f t="shared" si="53"/>
        <v>12</v>
      </c>
      <c r="AW148" s="14">
        <f t="shared" si="54"/>
        <v>20</v>
      </c>
      <c r="AX148" s="14">
        <f t="shared" si="55"/>
        <v>0</v>
      </c>
      <c r="AY148" s="14">
        <f t="shared" si="56"/>
        <v>2800000</v>
      </c>
      <c r="AZ148" s="14">
        <f t="shared" si="57"/>
        <v>22000000</v>
      </c>
      <c r="BA148" s="14">
        <f t="shared" si="58"/>
        <v>46000000</v>
      </c>
      <c r="BB148" s="14">
        <f t="shared" si="65"/>
        <v>0</v>
      </c>
      <c r="BC148" s="14">
        <f t="shared" si="68"/>
        <v>0</v>
      </c>
      <c r="BD148" s="14">
        <f t="shared" si="67"/>
        <v>0</v>
      </c>
      <c r="BE148" s="14">
        <f t="shared" si="67"/>
        <v>0</v>
      </c>
      <c r="BF148" s="14">
        <f t="shared" si="67"/>
        <v>0</v>
      </c>
      <c r="BG148" s="14">
        <f t="shared" si="67"/>
        <v>2800000</v>
      </c>
      <c r="BH148" s="14">
        <f t="shared" si="67"/>
        <v>4400000</v>
      </c>
      <c r="BI148" s="14">
        <f t="shared" si="67"/>
        <v>6800000</v>
      </c>
      <c r="BJ148" s="14">
        <f t="shared" si="67"/>
        <v>10800000</v>
      </c>
      <c r="BK148" s="14">
        <f t="shared" si="47"/>
        <v>12400000</v>
      </c>
      <c r="BL148" s="14">
        <f t="shared" si="47"/>
        <v>14800000</v>
      </c>
      <c r="BM148" s="14">
        <f t="shared" si="47"/>
        <v>18800000</v>
      </c>
      <c r="BN148" s="14">
        <f t="shared" si="59"/>
        <v>70800000</v>
      </c>
    </row>
    <row r="149" spans="1:66" ht="19.95" customHeight="1" x14ac:dyDescent="0.3">
      <c r="A149" s="84">
        <v>74</v>
      </c>
      <c r="B149" s="85" t="s">
        <v>941</v>
      </c>
      <c r="C149" s="100" t="s">
        <v>428</v>
      </c>
      <c r="D149" s="100" t="s">
        <v>429</v>
      </c>
      <c r="E149" s="135"/>
      <c r="F149" s="86" t="s">
        <v>25</v>
      </c>
      <c r="G149" s="85" t="s">
        <v>24</v>
      </c>
      <c r="H149" s="85" t="s">
        <v>26</v>
      </c>
      <c r="I149" s="87">
        <v>100</v>
      </c>
      <c r="J149" s="88">
        <v>202505</v>
      </c>
      <c r="K149" s="89">
        <v>200000</v>
      </c>
      <c r="L149" s="90">
        <f t="shared" si="66"/>
        <v>20000000</v>
      </c>
      <c r="M149" s="100" t="s">
        <v>273</v>
      </c>
      <c r="N149" s="135" t="s">
        <v>427</v>
      </c>
      <c r="O149" s="135" t="s">
        <v>29</v>
      </c>
      <c r="P149" s="135"/>
      <c r="Q149" s="86" t="s">
        <v>54</v>
      </c>
      <c r="R149" s="135"/>
      <c r="S149" s="135"/>
      <c r="T149" s="135"/>
      <c r="U149" s="135"/>
      <c r="V149" s="135"/>
      <c r="W149" s="135"/>
      <c r="X149" s="100" t="s">
        <v>33</v>
      </c>
      <c r="Y149" s="100" t="s">
        <v>33</v>
      </c>
      <c r="Z149" s="138"/>
      <c r="AA149" s="138"/>
      <c r="AB149" s="138"/>
      <c r="AC149" s="103" t="s">
        <v>33</v>
      </c>
      <c r="AD149" s="103" t="s">
        <v>33</v>
      </c>
      <c r="AE149" s="103" t="s">
        <v>33</v>
      </c>
      <c r="AF149" s="33" t="s">
        <v>41</v>
      </c>
      <c r="AG149" s="138"/>
      <c r="AH149" s="14">
        <f>0%</f>
        <v>0</v>
      </c>
      <c r="AI149" s="14">
        <f t="shared" si="60"/>
        <v>20</v>
      </c>
      <c r="AJ149" s="14">
        <f t="shared" si="61"/>
        <v>40</v>
      </c>
      <c r="AK149" s="14">
        <f t="shared" si="62"/>
        <v>40</v>
      </c>
      <c r="AL149" s="14">
        <v>0</v>
      </c>
      <c r="AM149" s="14">
        <v>0</v>
      </c>
      <c r="AN149" s="14">
        <f t="shared" si="63"/>
        <v>0</v>
      </c>
      <c r="AO149" s="14">
        <f t="shared" si="63"/>
        <v>0</v>
      </c>
      <c r="AP149" s="14">
        <f t="shared" si="64"/>
        <v>0</v>
      </c>
      <c r="AQ149" s="14">
        <f t="shared" si="48"/>
        <v>14</v>
      </c>
      <c r="AR149" s="14">
        <f t="shared" si="49"/>
        <v>8</v>
      </c>
      <c r="AS149" s="14">
        <f t="shared" si="50"/>
        <v>12</v>
      </c>
      <c r="AT149" s="14">
        <f t="shared" si="51"/>
        <v>20</v>
      </c>
      <c r="AU149" s="14">
        <f t="shared" si="52"/>
        <v>8</v>
      </c>
      <c r="AV149" s="14">
        <f t="shared" si="53"/>
        <v>12</v>
      </c>
      <c r="AW149" s="14">
        <f t="shared" si="54"/>
        <v>20</v>
      </c>
      <c r="AX149" s="14">
        <f t="shared" si="55"/>
        <v>0</v>
      </c>
      <c r="AY149" s="14">
        <f t="shared" si="56"/>
        <v>2800000</v>
      </c>
      <c r="AZ149" s="14">
        <f t="shared" si="57"/>
        <v>22000000</v>
      </c>
      <c r="BA149" s="14">
        <f t="shared" si="58"/>
        <v>46000000</v>
      </c>
      <c r="BB149" s="14">
        <f t="shared" si="65"/>
        <v>0</v>
      </c>
      <c r="BC149" s="14">
        <f t="shared" si="68"/>
        <v>0</v>
      </c>
      <c r="BD149" s="14">
        <f t="shared" si="67"/>
        <v>0</v>
      </c>
      <c r="BE149" s="14">
        <f t="shared" si="67"/>
        <v>0</v>
      </c>
      <c r="BF149" s="14">
        <f t="shared" si="67"/>
        <v>0</v>
      </c>
      <c r="BG149" s="14">
        <f t="shared" si="67"/>
        <v>2800000</v>
      </c>
      <c r="BH149" s="14">
        <f t="shared" si="67"/>
        <v>4400000</v>
      </c>
      <c r="BI149" s="14">
        <f t="shared" si="67"/>
        <v>6800000</v>
      </c>
      <c r="BJ149" s="14">
        <f t="shared" si="67"/>
        <v>10800000</v>
      </c>
      <c r="BK149" s="14">
        <f t="shared" si="47"/>
        <v>12400000</v>
      </c>
      <c r="BL149" s="14">
        <f t="shared" si="47"/>
        <v>14800000</v>
      </c>
      <c r="BM149" s="14">
        <f t="shared" si="47"/>
        <v>18800000</v>
      </c>
      <c r="BN149" s="14">
        <f t="shared" si="59"/>
        <v>70800000</v>
      </c>
    </row>
    <row r="150" spans="1:66" ht="19.95" customHeight="1" x14ac:dyDescent="0.3">
      <c r="A150" s="84">
        <v>75</v>
      </c>
      <c r="B150" s="85" t="s">
        <v>941</v>
      </c>
      <c r="C150" s="100" t="s">
        <v>430</v>
      </c>
      <c r="D150" s="100" t="s">
        <v>431</v>
      </c>
      <c r="E150" s="135"/>
      <c r="F150" s="86" t="s">
        <v>25</v>
      </c>
      <c r="G150" s="85" t="s">
        <v>24</v>
      </c>
      <c r="H150" s="85" t="s">
        <v>26</v>
      </c>
      <c r="I150" s="87">
        <v>100</v>
      </c>
      <c r="J150" s="88">
        <v>202505</v>
      </c>
      <c r="K150" s="89">
        <v>200000</v>
      </c>
      <c r="L150" s="90">
        <f t="shared" si="66"/>
        <v>20000000</v>
      </c>
      <c r="M150" s="100" t="s">
        <v>273</v>
      </c>
      <c r="N150" s="135" t="s">
        <v>427</v>
      </c>
      <c r="O150" s="135" t="s">
        <v>29</v>
      </c>
      <c r="P150" s="135"/>
      <c r="Q150" s="86" t="s">
        <v>54</v>
      </c>
      <c r="R150" s="135"/>
      <c r="S150" s="135"/>
      <c r="T150" s="135"/>
      <c r="U150" s="135"/>
      <c r="V150" s="135"/>
      <c r="W150" s="135"/>
      <c r="X150" s="100" t="s">
        <v>33</v>
      </c>
      <c r="Y150" s="100" t="s">
        <v>33</v>
      </c>
      <c r="Z150" s="138"/>
      <c r="AA150" s="138"/>
      <c r="AB150" s="138"/>
      <c r="AC150" s="103" t="s">
        <v>33</v>
      </c>
      <c r="AD150" s="103" t="s">
        <v>33</v>
      </c>
      <c r="AE150" s="103" t="s">
        <v>33</v>
      </c>
      <c r="AF150" s="33" t="s">
        <v>41</v>
      </c>
      <c r="AG150" s="138"/>
      <c r="AH150" s="14">
        <f>0%</f>
        <v>0</v>
      </c>
      <c r="AI150" s="14">
        <f t="shared" si="60"/>
        <v>20</v>
      </c>
      <c r="AJ150" s="14">
        <f t="shared" si="61"/>
        <v>40</v>
      </c>
      <c r="AK150" s="14">
        <f t="shared" si="62"/>
        <v>40</v>
      </c>
      <c r="AL150" s="14">
        <v>0</v>
      </c>
      <c r="AM150" s="14">
        <v>0</v>
      </c>
      <c r="AN150" s="14">
        <f t="shared" si="63"/>
        <v>0</v>
      </c>
      <c r="AO150" s="14">
        <f t="shared" si="63"/>
        <v>0</v>
      </c>
      <c r="AP150" s="14">
        <f t="shared" si="64"/>
        <v>0</v>
      </c>
      <c r="AQ150" s="14">
        <f t="shared" si="48"/>
        <v>14</v>
      </c>
      <c r="AR150" s="14">
        <f t="shared" si="49"/>
        <v>8</v>
      </c>
      <c r="AS150" s="14">
        <f t="shared" si="50"/>
        <v>12</v>
      </c>
      <c r="AT150" s="14">
        <f t="shared" si="51"/>
        <v>20</v>
      </c>
      <c r="AU150" s="14">
        <f t="shared" si="52"/>
        <v>8</v>
      </c>
      <c r="AV150" s="14">
        <f t="shared" si="53"/>
        <v>12</v>
      </c>
      <c r="AW150" s="14">
        <f t="shared" si="54"/>
        <v>20</v>
      </c>
      <c r="AX150" s="14">
        <f t="shared" si="55"/>
        <v>0</v>
      </c>
      <c r="AY150" s="14">
        <f t="shared" si="56"/>
        <v>2800000</v>
      </c>
      <c r="AZ150" s="14">
        <f t="shared" si="57"/>
        <v>22000000</v>
      </c>
      <c r="BA150" s="14">
        <f t="shared" si="58"/>
        <v>46000000</v>
      </c>
      <c r="BB150" s="14">
        <f t="shared" si="65"/>
        <v>0</v>
      </c>
      <c r="BC150" s="14">
        <f t="shared" si="68"/>
        <v>0</v>
      </c>
      <c r="BD150" s="14">
        <f t="shared" si="67"/>
        <v>0</v>
      </c>
      <c r="BE150" s="14">
        <f t="shared" si="67"/>
        <v>0</v>
      </c>
      <c r="BF150" s="14">
        <f t="shared" si="67"/>
        <v>0</v>
      </c>
      <c r="BG150" s="14">
        <f t="shared" si="67"/>
        <v>2800000</v>
      </c>
      <c r="BH150" s="14">
        <f t="shared" si="67"/>
        <v>4400000</v>
      </c>
      <c r="BI150" s="14">
        <f t="shared" si="67"/>
        <v>6800000</v>
      </c>
      <c r="BJ150" s="14">
        <f t="shared" si="67"/>
        <v>10800000</v>
      </c>
      <c r="BK150" s="14">
        <f t="shared" si="47"/>
        <v>12400000</v>
      </c>
      <c r="BL150" s="14">
        <f t="shared" si="47"/>
        <v>14800000</v>
      </c>
      <c r="BM150" s="14">
        <f t="shared" si="47"/>
        <v>18800000</v>
      </c>
      <c r="BN150" s="14">
        <f t="shared" si="59"/>
        <v>70800000</v>
      </c>
    </row>
    <row r="151" spans="1:66" ht="19.95" customHeight="1" x14ac:dyDescent="0.3">
      <c r="A151" s="84">
        <v>76</v>
      </c>
      <c r="B151" s="85" t="s">
        <v>941</v>
      </c>
      <c r="C151" s="100" t="s">
        <v>432</v>
      </c>
      <c r="D151" s="100" t="s">
        <v>433</v>
      </c>
      <c r="E151" s="135"/>
      <c r="F151" s="86" t="s">
        <v>25</v>
      </c>
      <c r="G151" s="85" t="s">
        <v>24</v>
      </c>
      <c r="H151" s="85" t="s">
        <v>26</v>
      </c>
      <c r="I151" s="87">
        <v>100</v>
      </c>
      <c r="J151" s="88">
        <v>202505</v>
      </c>
      <c r="K151" s="89">
        <v>200000</v>
      </c>
      <c r="L151" s="90">
        <f t="shared" si="66"/>
        <v>20000000</v>
      </c>
      <c r="M151" s="100" t="s">
        <v>273</v>
      </c>
      <c r="N151" s="135" t="s">
        <v>427</v>
      </c>
      <c r="O151" s="135" t="s">
        <v>29</v>
      </c>
      <c r="P151" s="135"/>
      <c r="Q151" s="128" t="s">
        <v>65</v>
      </c>
      <c r="R151" s="135"/>
      <c r="S151" s="135"/>
      <c r="T151" s="135"/>
      <c r="U151" s="135"/>
      <c r="V151" s="135"/>
      <c r="W151" s="135"/>
      <c r="X151" s="100" t="s">
        <v>32</v>
      </c>
      <c r="Y151" s="100" t="s">
        <v>32</v>
      </c>
      <c r="Z151" s="138"/>
      <c r="AA151" s="138"/>
      <c r="AB151" s="138"/>
      <c r="AC151" s="103" t="s">
        <v>32</v>
      </c>
      <c r="AD151" s="103" t="s">
        <v>32</v>
      </c>
      <c r="AE151" s="103" t="s">
        <v>32</v>
      </c>
      <c r="AF151" s="103" t="s">
        <v>32</v>
      </c>
      <c r="AG151" s="138"/>
      <c r="AH151" s="14">
        <f>0%</f>
        <v>0</v>
      </c>
      <c r="AI151" s="14">
        <f t="shared" si="60"/>
        <v>20</v>
      </c>
      <c r="AJ151" s="14">
        <f t="shared" si="61"/>
        <v>40</v>
      </c>
      <c r="AK151" s="14">
        <f t="shared" si="62"/>
        <v>40</v>
      </c>
      <c r="AL151" s="14">
        <v>0</v>
      </c>
      <c r="AM151" s="14">
        <v>0</v>
      </c>
      <c r="AN151" s="14">
        <f t="shared" si="63"/>
        <v>0</v>
      </c>
      <c r="AO151" s="14">
        <f t="shared" si="63"/>
        <v>0</v>
      </c>
      <c r="AP151" s="14">
        <f t="shared" si="64"/>
        <v>0</v>
      </c>
      <c r="AQ151" s="14">
        <f t="shared" si="48"/>
        <v>14</v>
      </c>
      <c r="AR151" s="14">
        <f t="shared" si="49"/>
        <v>8</v>
      </c>
      <c r="AS151" s="14">
        <f t="shared" si="50"/>
        <v>12</v>
      </c>
      <c r="AT151" s="14">
        <f t="shared" si="51"/>
        <v>20</v>
      </c>
      <c r="AU151" s="14">
        <f t="shared" si="52"/>
        <v>8</v>
      </c>
      <c r="AV151" s="14">
        <f t="shared" si="53"/>
        <v>12</v>
      </c>
      <c r="AW151" s="14">
        <f t="shared" si="54"/>
        <v>20</v>
      </c>
      <c r="AX151" s="14">
        <f t="shared" si="55"/>
        <v>0</v>
      </c>
      <c r="AY151" s="14">
        <f t="shared" si="56"/>
        <v>2800000</v>
      </c>
      <c r="AZ151" s="14">
        <f t="shared" si="57"/>
        <v>22000000</v>
      </c>
      <c r="BA151" s="14">
        <f t="shared" si="58"/>
        <v>46000000</v>
      </c>
      <c r="BB151" s="14">
        <f t="shared" si="65"/>
        <v>0</v>
      </c>
      <c r="BC151" s="14">
        <f t="shared" si="68"/>
        <v>0</v>
      </c>
      <c r="BD151" s="14">
        <f t="shared" si="67"/>
        <v>0</v>
      </c>
      <c r="BE151" s="14">
        <f t="shared" si="67"/>
        <v>0</v>
      </c>
      <c r="BF151" s="14">
        <f t="shared" si="67"/>
        <v>0</v>
      </c>
      <c r="BG151" s="14">
        <f t="shared" si="67"/>
        <v>2800000</v>
      </c>
      <c r="BH151" s="14">
        <f t="shared" si="67"/>
        <v>4400000</v>
      </c>
      <c r="BI151" s="14">
        <f t="shared" si="67"/>
        <v>6800000</v>
      </c>
      <c r="BJ151" s="14">
        <f t="shared" si="67"/>
        <v>10800000</v>
      </c>
      <c r="BK151" s="14">
        <f t="shared" si="47"/>
        <v>12400000</v>
      </c>
      <c r="BL151" s="14">
        <f t="shared" si="47"/>
        <v>14800000</v>
      </c>
      <c r="BM151" s="14">
        <f t="shared" si="47"/>
        <v>18800000</v>
      </c>
      <c r="BN151" s="14">
        <f t="shared" si="59"/>
        <v>70800000</v>
      </c>
    </row>
    <row r="152" spans="1:66" ht="19.95" customHeight="1" x14ac:dyDescent="0.3">
      <c r="A152" s="84">
        <v>77</v>
      </c>
      <c r="B152" s="85" t="s">
        <v>941</v>
      </c>
      <c r="C152" s="100" t="s">
        <v>434</v>
      </c>
      <c r="D152" s="100" t="s">
        <v>435</v>
      </c>
      <c r="E152" s="135"/>
      <c r="F152" s="86" t="s">
        <v>25</v>
      </c>
      <c r="G152" s="85" t="s">
        <v>24</v>
      </c>
      <c r="H152" s="85" t="s">
        <v>26</v>
      </c>
      <c r="I152" s="87">
        <v>100</v>
      </c>
      <c r="J152" s="88">
        <v>202505</v>
      </c>
      <c r="K152" s="89">
        <v>200000</v>
      </c>
      <c r="L152" s="90">
        <f t="shared" si="66"/>
        <v>20000000</v>
      </c>
      <c r="M152" s="100" t="s">
        <v>273</v>
      </c>
      <c r="N152" s="135" t="s">
        <v>427</v>
      </c>
      <c r="O152" s="135" t="s">
        <v>29</v>
      </c>
      <c r="P152" s="135"/>
      <c r="Q152" s="128" t="s">
        <v>65</v>
      </c>
      <c r="R152" s="135"/>
      <c r="S152" s="135"/>
      <c r="T152" s="135"/>
      <c r="U152" s="135"/>
      <c r="V152" s="135"/>
      <c r="W152" s="135"/>
      <c r="X152" s="100" t="s">
        <v>32</v>
      </c>
      <c r="Y152" s="100" t="s">
        <v>32</v>
      </c>
      <c r="Z152" s="138"/>
      <c r="AA152" s="138"/>
      <c r="AB152" s="138"/>
      <c r="AC152" s="103" t="s">
        <v>32</v>
      </c>
      <c r="AD152" s="103" t="s">
        <v>32</v>
      </c>
      <c r="AE152" s="103" t="s">
        <v>32</v>
      </c>
      <c r="AF152" s="103" t="s">
        <v>32</v>
      </c>
      <c r="AG152" s="138"/>
      <c r="AH152" s="14">
        <f>0%</f>
        <v>0</v>
      </c>
      <c r="AI152" s="14">
        <f t="shared" si="60"/>
        <v>20</v>
      </c>
      <c r="AJ152" s="14">
        <f t="shared" si="61"/>
        <v>40</v>
      </c>
      <c r="AK152" s="14">
        <f t="shared" si="62"/>
        <v>40</v>
      </c>
      <c r="AL152" s="14">
        <v>0</v>
      </c>
      <c r="AM152" s="14">
        <v>0</v>
      </c>
      <c r="AN152" s="14">
        <f t="shared" si="63"/>
        <v>0</v>
      </c>
      <c r="AO152" s="14">
        <f t="shared" si="63"/>
        <v>0</v>
      </c>
      <c r="AP152" s="14">
        <f t="shared" si="64"/>
        <v>0</v>
      </c>
      <c r="AQ152" s="14">
        <f t="shared" si="48"/>
        <v>14</v>
      </c>
      <c r="AR152" s="14">
        <f t="shared" si="49"/>
        <v>8</v>
      </c>
      <c r="AS152" s="14">
        <f t="shared" si="50"/>
        <v>12</v>
      </c>
      <c r="AT152" s="14">
        <f t="shared" si="51"/>
        <v>20</v>
      </c>
      <c r="AU152" s="14">
        <f t="shared" si="52"/>
        <v>8</v>
      </c>
      <c r="AV152" s="14">
        <f t="shared" si="53"/>
        <v>12</v>
      </c>
      <c r="AW152" s="14">
        <f t="shared" si="54"/>
        <v>20</v>
      </c>
      <c r="AX152" s="14">
        <f t="shared" si="55"/>
        <v>0</v>
      </c>
      <c r="AY152" s="14">
        <f t="shared" si="56"/>
        <v>2800000</v>
      </c>
      <c r="AZ152" s="14">
        <f t="shared" si="57"/>
        <v>22000000</v>
      </c>
      <c r="BA152" s="14">
        <f t="shared" si="58"/>
        <v>46000000</v>
      </c>
      <c r="BB152" s="14">
        <f t="shared" si="65"/>
        <v>0</v>
      </c>
      <c r="BC152" s="14">
        <f t="shared" si="68"/>
        <v>0</v>
      </c>
      <c r="BD152" s="14">
        <f t="shared" si="67"/>
        <v>0</v>
      </c>
      <c r="BE152" s="14">
        <f t="shared" si="67"/>
        <v>0</v>
      </c>
      <c r="BF152" s="14">
        <f t="shared" si="67"/>
        <v>0</v>
      </c>
      <c r="BG152" s="14">
        <f t="shared" si="67"/>
        <v>2800000</v>
      </c>
      <c r="BH152" s="14">
        <f t="shared" si="67"/>
        <v>4400000</v>
      </c>
      <c r="BI152" s="14">
        <f t="shared" si="67"/>
        <v>6800000</v>
      </c>
      <c r="BJ152" s="14">
        <f t="shared" si="67"/>
        <v>10800000</v>
      </c>
      <c r="BK152" s="14">
        <f t="shared" si="47"/>
        <v>12400000</v>
      </c>
      <c r="BL152" s="14">
        <f t="shared" si="47"/>
        <v>14800000</v>
      </c>
      <c r="BM152" s="14">
        <f t="shared" si="47"/>
        <v>18800000</v>
      </c>
      <c r="BN152" s="14">
        <f t="shared" si="59"/>
        <v>70800000</v>
      </c>
    </row>
    <row r="153" spans="1:66" ht="19.95" customHeight="1" x14ac:dyDescent="0.3">
      <c r="A153" s="84">
        <v>78</v>
      </c>
      <c r="B153" s="85" t="s">
        <v>941</v>
      </c>
      <c r="C153" s="100" t="s">
        <v>436</v>
      </c>
      <c r="D153" s="100" t="s">
        <v>437</v>
      </c>
      <c r="E153" s="135"/>
      <c r="F153" s="86" t="s">
        <v>25</v>
      </c>
      <c r="G153" s="85" t="s">
        <v>24</v>
      </c>
      <c r="H153" s="85" t="s">
        <v>26</v>
      </c>
      <c r="I153" s="87">
        <v>100</v>
      </c>
      <c r="J153" s="88">
        <v>202505</v>
      </c>
      <c r="K153" s="89">
        <v>200000</v>
      </c>
      <c r="L153" s="90">
        <f t="shared" si="66"/>
        <v>20000000</v>
      </c>
      <c r="M153" s="100" t="s">
        <v>273</v>
      </c>
      <c r="N153" s="135" t="s">
        <v>427</v>
      </c>
      <c r="O153" s="135" t="s">
        <v>29</v>
      </c>
      <c r="P153" s="135"/>
      <c r="Q153" s="128" t="s">
        <v>65</v>
      </c>
      <c r="R153" s="135"/>
      <c r="S153" s="135"/>
      <c r="T153" s="135"/>
      <c r="U153" s="135"/>
      <c r="V153" s="135"/>
      <c r="W153" s="135"/>
      <c r="X153" s="100" t="s">
        <v>32</v>
      </c>
      <c r="Y153" s="100" t="s">
        <v>32</v>
      </c>
      <c r="Z153" s="138"/>
      <c r="AA153" s="138"/>
      <c r="AB153" s="138"/>
      <c r="AC153" s="103" t="s">
        <v>32</v>
      </c>
      <c r="AD153" s="103" t="s">
        <v>32</v>
      </c>
      <c r="AE153" s="103" t="s">
        <v>32</v>
      </c>
      <c r="AF153" s="103" t="s">
        <v>32</v>
      </c>
      <c r="AG153" s="138"/>
      <c r="AH153" s="14">
        <f>0%</f>
        <v>0</v>
      </c>
      <c r="AI153" s="14">
        <f t="shared" si="60"/>
        <v>20</v>
      </c>
      <c r="AJ153" s="14">
        <f t="shared" si="61"/>
        <v>40</v>
      </c>
      <c r="AK153" s="14">
        <f t="shared" si="62"/>
        <v>40</v>
      </c>
      <c r="AL153" s="14">
        <v>0</v>
      </c>
      <c r="AM153" s="14">
        <v>0</v>
      </c>
      <c r="AN153" s="14">
        <f t="shared" si="63"/>
        <v>0</v>
      </c>
      <c r="AO153" s="14">
        <f t="shared" si="63"/>
        <v>0</v>
      </c>
      <c r="AP153" s="14">
        <f t="shared" si="64"/>
        <v>0</v>
      </c>
      <c r="AQ153" s="14">
        <f t="shared" si="48"/>
        <v>14</v>
      </c>
      <c r="AR153" s="14">
        <f t="shared" si="49"/>
        <v>8</v>
      </c>
      <c r="AS153" s="14">
        <f t="shared" si="50"/>
        <v>12</v>
      </c>
      <c r="AT153" s="14">
        <f t="shared" si="51"/>
        <v>20</v>
      </c>
      <c r="AU153" s="14">
        <f t="shared" si="52"/>
        <v>8</v>
      </c>
      <c r="AV153" s="14">
        <f t="shared" si="53"/>
        <v>12</v>
      </c>
      <c r="AW153" s="14">
        <f t="shared" si="54"/>
        <v>20</v>
      </c>
      <c r="AX153" s="14">
        <f t="shared" si="55"/>
        <v>0</v>
      </c>
      <c r="AY153" s="14">
        <f t="shared" si="56"/>
        <v>2800000</v>
      </c>
      <c r="AZ153" s="14">
        <f t="shared" si="57"/>
        <v>22000000</v>
      </c>
      <c r="BA153" s="14">
        <f t="shared" si="58"/>
        <v>46000000</v>
      </c>
      <c r="BB153" s="14">
        <f t="shared" si="65"/>
        <v>0</v>
      </c>
      <c r="BC153" s="14">
        <f t="shared" si="68"/>
        <v>0</v>
      </c>
      <c r="BD153" s="14">
        <f t="shared" si="67"/>
        <v>0</v>
      </c>
      <c r="BE153" s="14">
        <f t="shared" si="67"/>
        <v>0</v>
      </c>
      <c r="BF153" s="14">
        <f t="shared" si="67"/>
        <v>0</v>
      </c>
      <c r="BG153" s="14">
        <f t="shared" si="67"/>
        <v>2800000</v>
      </c>
      <c r="BH153" s="14">
        <f t="shared" si="67"/>
        <v>4400000</v>
      </c>
      <c r="BI153" s="14">
        <f t="shared" si="67"/>
        <v>6800000</v>
      </c>
      <c r="BJ153" s="14">
        <f t="shared" si="67"/>
        <v>10800000</v>
      </c>
      <c r="BK153" s="14">
        <f t="shared" si="47"/>
        <v>12400000</v>
      </c>
      <c r="BL153" s="14">
        <f t="shared" si="47"/>
        <v>14800000</v>
      </c>
      <c r="BM153" s="14">
        <f t="shared" si="47"/>
        <v>18800000</v>
      </c>
      <c r="BN153" s="14">
        <f t="shared" si="59"/>
        <v>70800000</v>
      </c>
    </row>
    <row r="154" spans="1:66" ht="19.95" customHeight="1" x14ac:dyDescent="0.3">
      <c r="A154" s="84">
        <v>79</v>
      </c>
      <c r="B154" s="85" t="s">
        <v>941</v>
      </c>
      <c r="C154" s="100" t="s">
        <v>438</v>
      </c>
      <c r="D154" s="100" t="s">
        <v>439</v>
      </c>
      <c r="E154" s="135"/>
      <c r="F154" s="86" t="s">
        <v>25</v>
      </c>
      <c r="G154" s="85" t="s">
        <v>24</v>
      </c>
      <c r="H154" s="85" t="s">
        <v>26</v>
      </c>
      <c r="I154" s="87">
        <v>100</v>
      </c>
      <c r="J154" s="88">
        <v>202505</v>
      </c>
      <c r="K154" s="89">
        <v>200000</v>
      </c>
      <c r="L154" s="90">
        <f t="shared" si="66"/>
        <v>20000000</v>
      </c>
      <c r="M154" s="100" t="s">
        <v>273</v>
      </c>
      <c r="N154" s="135" t="s">
        <v>427</v>
      </c>
      <c r="O154" s="135" t="s">
        <v>29</v>
      </c>
      <c r="P154" s="135"/>
      <c r="Q154" s="128" t="s">
        <v>65</v>
      </c>
      <c r="R154" s="135"/>
      <c r="S154" s="135"/>
      <c r="T154" s="135"/>
      <c r="U154" s="135"/>
      <c r="V154" s="135"/>
      <c r="W154" s="135"/>
      <c r="X154" s="100" t="s">
        <v>32</v>
      </c>
      <c r="Y154" s="100" t="s">
        <v>32</v>
      </c>
      <c r="Z154" s="138"/>
      <c r="AA154" s="138"/>
      <c r="AB154" s="138"/>
      <c r="AC154" s="103" t="s">
        <v>32</v>
      </c>
      <c r="AD154" s="103" t="s">
        <v>32</v>
      </c>
      <c r="AE154" s="103" t="s">
        <v>32</v>
      </c>
      <c r="AF154" s="103" t="s">
        <v>32</v>
      </c>
      <c r="AG154" s="138"/>
      <c r="AH154" s="14">
        <f>0%</f>
        <v>0</v>
      </c>
      <c r="AI154" s="14">
        <f t="shared" si="60"/>
        <v>20</v>
      </c>
      <c r="AJ154" s="14">
        <f t="shared" si="61"/>
        <v>40</v>
      </c>
      <c r="AK154" s="14">
        <f t="shared" si="62"/>
        <v>40</v>
      </c>
      <c r="AL154" s="14">
        <v>0</v>
      </c>
      <c r="AM154" s="14">
        <v>0</v>
      </c>
      <c r="AN154" s="14">
        <f t="shared" si="63"/>
        <v>0</v>
      </c>
      <c r="AO154" s="14">
        <f t="shared" si="63"/>
        <v>0</v>
      </c>
      <c r="AP154" s="14">
        <f t="shared" si="64"/>
        <v>0</v>
      </c>
      <c r="AQ154" s="14">
        <f t="shared" si="48"/>
        <v>14</v>
      </c>
      <c r="AR154" s="14">
        <f t="shared" si="49"/>
        <v>8</v>
      </c>
      <c r="AS154" s="14">
        <f t="shared" si="50"/>
        <v>12</v>
      </c>
      <c r="AT154" s="14">
        <f t="shared" si="51"/>
        <v>20</v>
      </c>
      <c r="AU154" s="14">
        <f t="shared" si="52"/>
        <v>8</v>
      </c>
      <c r="AV154" s="14">
        <f t="shared" si="53"/>
        <v>12</v>
      </c>
      <c r="AW154" s="14">
        <f t="shared" si="54"/>
        <v>20</v>
      </c>
      <c r="AX154" s="14">
        <f t="shared" si="55"/>
        <v>0</v>
      </c>
      <c r="AY154" s="14">
        <f t="shared" si="56"/>
        <v>2800000</v>
      </c>
      <c r="AZ154" s="14">
        <f t="shared" si="57"/>
        <v>22000000</v>
      </c>
      <c r="BA154" s="14">
        <f t="shared" si="58"/>
        <v>46000000</v>
      </c>
      <c r="BB154" s="14">
        <f t="shared" si="65"/>
        <v>0</v>
      </c>
      <c r="BC154" s="14">
        <f t="shared" si="68"/>
        <v>0</v>
      </c>
      <c r="BD154" s="14">
        <f t="shared" si="67"/>
        <v>0</v>
      </c>
      <c r="BE154" s="14">
        <f t="shared" si="67"/>
        <v>0</v>
      </c>
      <c r="BF154" s="14">
        <f t="shared" si="67"/>
        <v>0</v>
      </c>
      <c r="BG154" s="14">
        <f t="shared" si="67"/>
        <v>2800000</v>
      </c>
      <c r="BH154" s="14">
        <f t="shared" si="67"/>
        <v>4400000</v>
      </c>
      <c r="BI154" s="14">
        <f t="shared" si="67"/>
        <v>6800000</v>
      </c>
      <c r="BJ154" s="14">
        <f t="shared" si="67"/>
        <v>10800000</v>
      </c>
      <c r="BK154" s="14">
        <f t="shared" si="47"/>
        <v>12400000</v>
      </c>
      <c r="BL154" s="14">
        <f t="shared" si="47"/>
        <v>14800000</v>
      </c>
      <c r="BM154" s="14">
        <f t="shared" si="47"/>
        <v>18800000</v>
      </c>
      <c r="BN154" s="14">
        <f t="shared" si="59"/>
        <v>70800000</v>
      </c>
    </row>
    <row r="155" spans="1:66" ht="19.95" customHeight="1" x14ac:dyDescent="0.3">
      <c r="A155" s="84">
        <v>80</v>
      </c>
      <c r="B155" s="85" t="s">
        <v>941</v>
      </c>
      <c r="C155" s="100" t="s">
        <v>440</v>
      </c>
      <c r="D155" s="100" t="s">
        <v>441</v>
      </c>
      <c r="E155" s="135"/>
      <c r="F155" s="86" t="s">
        <v>25</v>
      </c>
      <c r="G155" s="85" t="s">
        <v>24</v>
      </c>
      <c r="H155" s="85" t="s">
        <v>26</v>
      </c>
      <c r="I155" s="87">
        <v>100</v>
      </c>
      <c r="J155" s="88">
        <v>202505</v>
      </c>
      <c r="K155" s="89">
        <v>200000</v>
      </c>
      <c r="L155" s="90">
        <f t="shared" si="66"/>
        <v>20000000</v>
      </c>
      <c r="M155" s="100" t="s">
        <v>273</v>
      </c>
      <c r="N155" s="135" t="s">
        <v>427</v>
      </c>
      <c r="O155" s="135" t="s">
        <v>29</v>
      </c>
      <c r="P155" s="135"/>
      <c r="Q155" s="128" t="s">
        <v>65</v>
      </c>
      <c r="R155" s="135"/>
      <c r="S155" s="135"/>
      <c r="T155" s="135"/>
      <c r="U155" s="135"/>
      <c r="V155" s="135"/>
      <c r="W155" s="135"/>
      <c r="X155" s="100" t="s">
        <v>32</v>
      </c>
      <c r="Y155" s="100" t="s">
        <v>32</v>
      </c>
      <c r="Z155" s="138"/>
      <c r="AA155" s="138"/>
      <c r="AB155" s="138"/>
      <c r="AC155" s="103" t="s">
        <v>32</v>
      </c>
      <c r="AD155" s="103" t="s">
        <v>32</v>
      </c>
      <c r="AE155" s="103" t="s">
        <v>32</v>
      </c>
      <c r="AF155" s="103" t="s">
        <v>32</v>
      </c>
      <c r="AG155" s="138"/>
      <c r="AH155" s="14">
        <f>0%</f>
        <v>0</v>
      </c>
      <c r="AI155" s="14">
        <f t="shared" si="60"/>
        <v>20</v>
      </c>
      <c r="AJ155" s="14">
        <f t="shared" si="61"/>
        <v>40</v>
      </c>
      <c r="AK155" s="14">
        <f t="shared" si="62"/>
        <v>40</v>
      </c>
      <c r="AL155" s="14">
        <v>0</v>
      </c>
      <c r="AM155" s="14">
        <v>0</v>
      </c>
      <c r="AN155" s="14">
        <f t="shared" si="63"/>
        <v>0</v>
      </c>
      <c r="AO155" s="14">
        <f t="shared" si="63"/>
        <v>0</v>
      </c>
      <c r="AP155" s="14">
        <f t="shared" si="64"/>
        <v>0</v>
      </c>
      <c r="AQ155" s="14">
        <f t="shared" si="48"/>
        <v>14</v>
      </c>
      <c r="AR155" s="14">
        <f t="shared" si="49"/>
        <v>8</v>
      </c>
      <c r="AS155" s="14">
        <f t="shared" si="50"/>
        <v>12</v>
      </c>
      <c r="AT155" s="14">
        <f t="shared" si="51"/>
        <v>20</v>
      </c>
      <c r="AU155" s="14">
        <f t="shared" si="52"/>
        <v>8</v>
      </c>
      <c r="AV155" s="14">
        <f t="shared" si="53"/>
        <v>12</v>
      </c>
      <c r="AW155" s="14">
        <f t="shared" si="54"/>
        <v>20</v>
      </c>
      <c r="AX155" s="14">
        <f t="shared" si="55"/>
        <v>0</v>
      </c>
      <c r="AY155" s="14">
        <f t="shared" si="56"/>
        <v>2800000</v>
      </c>
      <c r="AZ155" s="14">
        <f t="shared" si="57"/>
        <v>22000000</v>
      </c>
      <c r="BA155" s="14">
        <f t="shared" si="58"/>
        <v>46000000</v>
      </c>
      <c r="BB155" s="14">
        <f t="shared" si="65"/>
        <v>0</v>
      </c>
      <c r="BC155" s="14">
        <f t="shared" si="68"/>
        <v>0</v>
      </c>
      <c r="BD155" s="14">
        <f t="shared" si="67"/>
        <v>0</v>
      </c>
      <c r="BE155" s="14">
        <f t="shared" si="67"/>
        <v>0</v>
      </c>
      <c r="BF155" s="14">
        <f t="shared" si="67"/>
        <v>0</v>
      </c>
      <c r="BG155" s="14">
        <f t="shared" si="67"/>
        <v>2800000</v>
      </c>
      <c r="BH155" s="14">
        <f t="shared" si="67"/>
        <v>4400000</v>
      </c>
      <c r="BI155" s="14">
        <f t="shared" si="67"/>
        <v>6800000</v>
      </c>
      <c r="BJ155" s="14">
        <f t="shared" si="67"/>
        <v>10800000</v>
      </c>
      <c r="BK155" s="14">
        <f t="shared" si="47"/>
        <v>12400000</v>
      </c>
      <c r="BL155" s="14">
        <f t="shared" si="47"/>
        <v>14800000</v>
      </c>
      <c r="BM155" s="14">
        <f t="shared" si="47"/>
        <v>18800000</v>
      </c>
      <c r="BN155" s="14">
        <f t="shared" si="59"/>
        <v>70800000</v>
      </c>
    </row>
    <row r="156" spans="1:66" ht="19.95" customHeight="1" x14ac:dyDescent="0.3">
      <c r="A156" s="143">
        <v>81</v>
      </c>
      <c r="B156" s="144" t="s">
        <v>941</v>
      </c>
      <c r="C156" s="145" t="s">
        <v>442</v>
      </c>
      <c r="D156" s="145" t="s">
        <v>443</v>
      </c>
      <c r="E156" s="146"/>
      <c r="F156" s="145" t="s">
        <v>38</v>
      </c>
      <c r="G156" s="145" t="s">
        <v>37</v>
      </c>
      <c r="H156" s="144" t="s">
        <v>39</v>
      </c>
      <c r="I156" s="147">
        <v>100</v>
      </c>
      <c r="J156" s="88">
        <v>202505</v>
      </c>
      <c r="K156" s="148">
        <v>20000</v>
      </c>
      <c r="L156" s="149">
        <f t="shared" si="66"/>
        <v>2000000</v>
      </c>
      <c r="M156" s="145" t="s">
        <v>273</v>
      </c>
      <c r="N156" s="146" t="s">
        <v>427</v>
      </c>
      <c r="O156" s="146" t="s">
        <v>29</v>
      </c>
      <c r="P156" s="146"/>
      <c r="Q156" s="86" t="s">
        <v>54</v>
      </c>
      <c r="R156" s="146"/>
      <c r="S156" s="146"/>
      <c r="T156" s="146"/>
      <c r="U156" s="146"/>
      <c r="V156" s="146"/>
      <c r="W156" s="146"/>
      <c r="X156" s="145" t="s">
        <v>33</v>
      </c>
      <c r="Y156" s="145" t="s">
        <v>33</v>
      </c>
      <c r="Z156" s="138"/>
      <c r="AA156" s="138"/>
      <c r="AB156" s="138"/>
      <c r="AC156" s="113" t="s">
        <v>33</v>
      </c>
      <c r="AD156" s="113" t="s">
        <v>33</v>
      </c>
      <c r="AE156" s="113" t="s">
        <v>33</v>
      </c>
      <c r="AF156" s="33" t="s">
        <v>41</v>
      </c>
      <c r="AG156" s="138"/>
      <c r="AH156" s="14">
        <f>0%</f>
        <v>0</v>
      </c>
      <c r="AI156" s="14">
        <f t="shared" si="60"/>
        <v>20</v>
      </c>
      <c r="AJ156" s="14">
        <f t="shared" si="61"/>
        <v>40</v>
      </c>
      <c r="AK156" s="14">
        <f t="shared" si="62"/>
        <v>40</v>
      </c>
      <c r="AL156" s="14">
        <v>0</v>
      </c>
      <c r="AM156" s="14">
        <v>0</v>
      </c>
      <c r="AN156" s="14">
        <f t="shared" si="63"/>
        <v>0</v>
      </c>
      <c r="AO156" s="14">
        <f t="shared" si="63"/>
        <v>0</v>
      </c>
      <c r="AP156" s="14">
        <f t="shared" si="64"/>
        <v>0</v>
      </c>
      <c r="AQ156" s="14">
        <f t="shared" si="48"/>
        <v>14</v>
      </c>
      <c r="AR156" s="14">
        <f t="shared" si="49"/>
        <v>8</v>
      </c>
      <c r="AS156" s="14">
        <f t="shared" si="50"/>
        <v>12</v>
      </c>
      <c r="AT156" s="14">
        <f t="shared" si="51"/>
        <v>20</v>
      </c>
      <c r="AU156" s="14">
        <f t="shared" si="52"/>
        <v>8</v>
      </c>
      <c r="AV156" s="14">
        <f t="shared" si="53"/>
        <v>12</v>
      </c>
      <c r="AW156" s="14">
        <f t="shared" si="54"/>
        <v>20</v>
      </c>
      <c r="AX156" s="14">
        <f t="shared" si="55"/>
        <v>0</v>
      </c>
      <c r="AY156" s="14">
        <f t="shared" si="56"/>
        <v>280000</v>
      </c>
      <c r="AZ156" s="14">
        <f t="shared" si="57"/>
        <v>2200000</v>
      </c>
      <c r="BA156" s="14">
        <f t="shared" si="58"/>
        <v>4600000</v>
      </c>
      <c r="BB156" s="14">
        <f t="shared" si="65"/>
        <v>0</v>
      </c>
      <c r="BC156" s="14">
        <f t="shared" si="68"/>
        <v>0</v>
      </c>
      <c r="BD156" s="14">
        <f t="shared" si="67"/>
        <v>0</v>
      </c>
      <c r="BE156" s="14">
        <f t="shared" si="67"/>
        <v>0</v>
      </c>
      <c r="BF156" s="14">
        <f t="shared" si="67"/>
        <v>0</v>
      </c>
      <c r="BG156" s="14">
        <f t="shared" si="67"/>
        <v>280000</v>
      </c>
      <c r="BH156" s="14">
        <f t="shared" si="67"/>
        <v>440000</v>
      </c>
      <c r="BI156" s="14">
        <f t="shared" si="67"/>
        <v>680000</v>
      </c>
      <c r="BJ156" s="14">
        <f t="shared" si="67"/>
        <v>1080000</v>
      </c>
      <c r="BK156" s="14">
        <f t="shared" si="47"/>
        <v>1240000</v>
      </c>
      <c r="BL156" s="14">
        <f t="shared" si="47"/>
        <v>1480000</v>
      </c>
      <c r="BM156" s="14">
        <f t="shared" si="47"/>
        <v>1880000</v>
      </c>
      <c r="BN156" s="14">
        <f t="shared" si="59"/>
        <v>7080000</v>
      </c>
    </row>
    <row r="157" spans="1:66" ht="19.95" customHeight="1" x14ac:dyDescent="0.3">
      <c r="A157" s="150">
        <v>82</v>
      </c>
      <c r="B157" s="151" t="s">
        <v>941</v>
      </c>
      <c r="C157" s="152" t="s">
        <v>444</v>
      </c>
      <c r="D157" s="128"/>
      <c r="E157" s="128"/>
      <c r="F157" s="86" t="s">
        <v>25</v>
      </c>
      <c r="G157" s="128" t="s">
        <v>88</v>
      </c>
      <c r="H157" s="151" t="s">
        <v>26</v>
      </c>
      <c r="I157" s="153">
        <v>100</v>
      </c>
      <c r="J157" s="88">
        <v>202505</v>
      </c>
      <c r="K157" s="154">
        <v>200000</v>
      </c>
      <c r="L157" s="149">
        <f t="shared" si="66"/>
        <v>20000000</v>
      </c>
      <c r="M157" s="152" t="s">
        <v>350</v>
      </c>
      <c r="N157" s="152" t="s">
        <v>350</v>
      </c>
      <c r="O157" s="128"/>
      <c r="P157" s="128"/>
      <c r="Q157" s="86" t="s">
        <v>113</v>
      </c>
      <c r="R157" s="155" t="s">
        <v>75</v>
      </c>
      <c r="S157" s="128"/>
      <c r="T157" s="128"/>
      <c r="U157" s="128"/>
      <c r="V157" s="128"/>
      <c r="W157" s="128"/>
      <c r="X157" s="155"/>
      <c r="Y157" s="155"/>
      <c r="Z157" s="138"/>
      <c r="AA157" s="138"/>
      <c r="AB157" s="138"/>
      <c r="AC157" s="152" t="s">
        <v>75</v>
      </c>
      <c r="AD157" s="152" t="s">
        <v>75</v>
      </c>
      <c r="AE157" s="152" t="s">
        <v>75</v>
      </c>
      <c r="AF157" s="152" t="s">
        <v>75</v>
      </c>
      <c r="AG157" s="138"/>
      <c r="AH157" s="14">
        <f>0%</f>
        <v>0</v>
      </c>
      <c r="AI157" s="14">
        <f t="shared" si="60"/>
        <v>20</v>
      </c>
      <c r="AJ157" s="14">
        <f t="shared" si="61"/>
        <v>40</v>
      </c>
      <c r="AK157" s="14">
        <f t="shared" si="62"/>
        <v>40</v>
      </c>
      <c r="AL157" s="14">
        <v>0</v>
      </c>
      <c r="AM157" s="14">
        <v>0</v>
      </c>
      <c r="AN157" s="14">
        <f t="shared" si="63"/>
        <v>0</v>
      </c>
      <c r="AO157" s="14">
        <f t="shared" si="63"/>
        <v>0</v>
      </c>
      <c r="AP157" s="14">
        <f t="shared" si="64"/>
        <v>0</v>
      </c>
      <c r="AQ157" s="14">
        <f t="shared" si="48"/>
        <v>14</v>
      </c>
      <c r="AR157" s="14">
        <f t="shared" si="49"/>
        <v>8</v>
      </c>
      <c r="AS157" s="14">
        <f t="shared" si="50"/>
        <v>12</v>
      </c>
      <c r="AT157" s="14">
        <f t="shared" si="51"/>
        <v>20</v>
      </c>
      <c r="AU157" s="14">
        <f t="shared" si="52"/>
        <v>8</v>
      </c>
      <c r="AV157" s="14">
        <f t="shared" si="53"/>
        <v>12</v>
      </c>
      <c r="AW157" s="14">
        <f t="shared" si="54"/>
        <v>20</v>
      </c>
      <c r="AX157" s="14">
        <f t="shared" si="55"/>
        <v>0</v>
      </c>
      <c r="AY157" s="14">
        <f t="shared" si="56"/>
        <v>2800000</v>
      </c>
      <c r="AZ157" s="14">
        <f t="shared" si="57"/>
        <v>22000000</v>
      </c>
      <c r="BA157" s="14">
        <f t="shared" si="58"/>
        <v>46000000</v>
      </c>
      <c r="BB157" s="14">
        <f t="shared" si="65"/>
        <v>0</v>
      </c>
      <c r="BC157" s="14">
        <f t="shared" si="68"/>
        <v>0</v>
      </c>
      <c r="BD157" s="14">
        <f t="shared" si="67"/>
        <v>0</v>
      </c>
      <c r="BE157" s="14">
        <f t="shared" si="67"/>
        <v>0</v>
      </c>
      <c r="BF157" s="14">
        <f t="shared" si="67"/>
        <v>0</v>
      </c>
      <c r="BG157" s="14">
        <f t="shared" si="67"/>
        <v>2800000</v>
      </c>
      <c r="BH157" s="14">
        <f t="shared" si="67"/>
        <v>4400000</v>
      </c>
      <c r="BI157" s="14">
        <f t="shared" si="67"/>
        <v>6800000</v>
      </c>
      <c r="BJ157" s="14">
        <f t="shared" si="67"/>
        <v>10800000</v>
      </c>
      <c r="BK157" s="14">
        <f t="shared" si="47"/>
        <v>12400000</v>
      </c>
      <c r="BL157" s="14">
        <f t="shared" si="47"/>
        <v>14800000</v>
      </c>
      <c r="BM157" s="14">
        <f t="shared" si="47"/>
        <v>18800000</v>
      </c>
      <c r="BN157" s="14">
        <f t="shared" si="59"/>
        <v>70800000</v>
      </c>
    </row>
    <row r="158" spans="1:66" ht="19.95" customHeight="1" x14ac:dyDescent="0.3">
      <c r="A158" s="150">
        <v>83</v>
      </c>
      <c r="B158" s="151" t="s">
        <v>941</v>
      </c>
      <c r="C158" s="152" t="s">
        <v>444</v>
      </c>
      <c r="D158" s="128"/>
      <c r="E158" s="128"/>
      <c r="F158" s="86" t="s">
        <v>25</v>
      </c>
      <c r="G158" s="128" t="s">
        <v>24</v>
      </c>
      <c r="H158" s="151" t="s">
        <v>26</v>
      </c>
      <c r="I158" s="153">
        <v>100</v>
      </c>
      <c r="J158" s="88">
        <v>202505</v>
      </c>
      <c r="K158" s="154">
        <v>200000</v>
      </c>
      <c r="L158" s="149">
        <f t="shared" si="66"/>
        <v>20000000</v>
      </c>
      <c r="M158" s="152" t="s">
        <v>350</v>
      </c>
      <c r="N158" s="152" t="s">
        <v>350</v>
      </c>
      <c r="O158" s="128"/>
      <c r="P158" s="128"/>
      <c r="Q158" s="86" t="s">
        <v>113</v>
      </c>
      <c r="R158" s="155" t="s">
        <v>75</v>
      </c>
      <c r="S158" s="128"/>
      <c r="T158" s="128"/>
      <c r="U158" s="128"/>
      <c r="V158" s="128"/>
      <c r="W158" s="128"/>
      <c r="X158" s="128"/>
      <c r="Y158" s="128"/>
      <c r="Z158" s="138"/>
      <c r="AA158" s="138"/>
      <c r="AB158" s="138"/>
      <c r="AC158" s="152" t="s">
        <v>75</v>
      </c>
      <c r="AD158" s="152" t="s">
        <v>75</v>
      </c>
      <c r="AE158" s="152" t="s">
        <v>75</v>
      </c>
      <c r="AF158" s="152" t="s">
        <v>75</v>
      </c>
      <c r="AG158" s="138"/>
      <c r="AH158" s="14">
        <f>0%</f>
        <v>0</v>
      </c>
      <c r="AI158" s="14">
        <f t="shared" si="60"/>
        <v>20</v>
      </c>
      <c r="AJ158" s="14">
        <f t="shared" si="61"/>
        <v>40</v>
      </c>
      <c r="AK158" s="14">
        <f t="shared" si="62"/>
        <v>40</v>
      </c>
      <c r="AL158" s="14">
        <v>0</v>
      </c>
      <c r="AM158" s="14">
        <v>0</v>
      </c>
      <c r="AN158" s="14">
        <f t="shared" si="63"/>
        <v>0</v>
      </c>
      <c r="AO158" s="14">
        <f t="shared" si="63"/>
        <v>0</v>
      </c>
      <c r="AP158" s="14">
        <f t="shared" si="64"/>
        <v>0</v>
      </c>
      <c r="AQ158" s="14">
        <f t="shared" si="48"/>
        <v>14</v>
      </c>
      <c r="AR158" s="14">
        <f t="shared" si="49"/>
        <v>8</v>
      </c>
      <c r="AS158" s="14">
        <f t="shared" si="50"/>
        <v>12</v>
      </c>
      <c r="AT158" s="14">
        <f t="shared" si="51"/>
        <v>20</v>
      </c>
      <c r="AU158" s="14">
        <f t="shared" si="52"/>
        <v>8</v>
      </c>
      <c r="AV158" s="14">
        <f t="shared" si="53"/>
        <v>12</v>
      </c>
      <c r="AW158" s="14">
        <f t="shared" si="54"/>
        <v>20</v>
      </c>
      <c r="AX158" s="14">
        <f t="shared" si="55"/>
        <v>0</v>
      </c>
      <c r="AY158" s="14">
        <f t="shared" si="56"/>
        <v>2800000</v>
      </c>
      <c r="AZ158" s="14">
        <f t="shared" si="57"/>
        <v>22000000</v>
      </c>
      <c r="BA158" s="14">
        <f t="shared" si="58"/>
        <v>46000000</v>
      </c>
      <c r="BB158" s="14">
        <f t="shared" si="65"/>
        <v>0</v>
      </c>
      <c r="BC158" s="14">
        <f t="shared" si="68"/>
        <v>0</v>
      </c>
      <c r="BD158" s="14">
        <f t="shared" si="67"/>
        <v>0</v>
      </c>
      <c r="BE158" s="14">
        <f t="shared" si="67"/>
        <v>0</v>
      </c>
      <c r="BF158" s="14">
        <f t="shared" si="67"/>
        <v>0</v>
      </c>
      <c r="BG158" s="14">
        <f t="shared" si="67"/>
        <v>2800000</v>
      </c>
      <c r="BH158" s="14">
        <f t="shared" si="67"/>
        <v>4400000</v>
      </c>
      <c r="BI158" s="14">
        <f t="shared" si="67"/>
        <v>6800000</v>
      </c>
      <c r="BJ158" s="14">
        <f t="shared" si="67"/>
        <v>10800000</v>
      </c>
      <c r="BK158" s="14">
        <f t="shared" si="47"/>
        <v>12400000</v>
      </c>
      <c r="BL158" s="14">
        <f t="shared" si="47"/>
        <v>14800000</v>
      </c>
      <c r="BM158" s="14">
        <f t="shared" si="47"/>
        <v>18800000</v>
      </c>
      <c r="BN158" s="14">
        <f t="shared" si="59"/>
        <v>70800000</v>
      </c>
    </row>
    <row r="159" spans="1:66" ht="19.95" customHeight="1" x14ac:dyDescent="0.3">
      <c r="A159" s="84">
        <v>84</v>
      </c>
      <c r="B159" s="151" t="s">
        <v>941</v>
      </c>
      <c r="C159" s="156" t="s">
        <v>445</v>
      </c>
      <c r="D159" s="157" t="s">
        <v>445</v>
      </c>
      <c r="E159" s="80"/>
      <c r="F159" s="86" t="s">
        <v>25</v>
      </c>
      <c r="G159" s="80"/>
      <c r="H159" s="158" t="s">
        <v>26</v>
      </c>
      <c r="I159" s="153">
        <v>200</v>
      </c>
      <c r="J159" s="88">
        <v>202505</v>
      </c>
      <c r="K159" s="159">
        <v>200000</v>
      </c>
      <c r="L159" s="160">
        <f t="shared" si="66"/>
        <v>40000000</v>
      </c>
      <c r="M159" s="80" t="s">
        <v>267</v>
      </c>
      <c r="N159" s="80" t="s">
        <v>446</v>
      </c>
      <c r="O159" s="80" t="s">
        <v>40</v>
      </c>
      <c r="P159" s="80"/>
      <c r="Q159" s="80" t="s">
        <v>212</v>
      </c>
      <c r="R159" s="80"/>
      <c r="S159" s="80"/>
      <c r="T159" s="80"/>
      <c r="U159" s="80"/>
      <c r="V159" s="80"/>
      <c r="W159" s="80"/>
      <c r="X159" s="80"/>
      <c r="Y159" s="80"/>
      <c r="Z159" s="80"/>
      <c r="AA159" s="80"/>
      <c r="AB159" s="80"/>
      <c r="AC159" s="80"/>
      <c r="AD159" s="80" t="s">
        <v>155</v>
      </c>
      <c r="AE159" s="80" t="s">
        <v>155</v>
      </c>
      <c r="AF159" s="80" t="s">
        <v>155</v>
      </c>
      <c r="AH159" s="14">
        <f>0%</f>
        <v>0</v>
      </c>
      <c r="AI159" s="14">
        <f t="shared" si="60"/>
        <v>40</v>
      </c>
      <c r="AJ159" s="14">
        <f t="shared" si="61"/>
        <v>80</v>
      </c>
      <c r="AK159" s="14">
        <f t="shared" si="62"/>
        <v>80</v>
      </c>
      <c r="AL159" s="14">
        <v>0</v>
      </c>
      <c r="AM159" s="14">
        <v>0</v>
      </c>
      <c r="AN159" s="14">
        <f t="shared" si="63"/>
        <v>0</v>
      </c>
      <c r="AO159" s="14">
        <f t="shared" si="63"/>
        <v>0</v>
      </c>
      <c r="AP159" s="14">
        <f t="shared" si="64"/>
        <v>0</v>
      </c>
      <c r="AQ159" s="14">
        <f t="shared" si="48"/>
        <v>28</v>
      </c>
      <c r="AR159" s="14">
        <f t="shared" si="49"/>
        <v>16</v>
      </c>
      <c r="AS159" s="14">
        <f t="shared" si="50"/>
        <v>24</v>
      </c>
      <c r="AT159" s="14">
        <f t="shared" si="51"/>
        <v>40</v>
      </c>
      <c r="AU159" s="14">
        <f t="shared" si="52"/>
        <v>16</v>
      </c>
      <c r="AV159" s="14">
        <f t="shared" si="53"/>
        <v>24</v>
      </c>
      <c r="AW159" s="14">
        <f t="shared" si="54"/>
        <v>40</v>
      </c>
      <c r="AX159" s="14">
        <f t="shared" si="55"/>
        <v>0</v>
      </c>
      <c r="AY159" s="14">
        <f t="shared" si="56"/>
        <v>5600000</v>
      </c>
      <c r="AZ159" s="14">
        <f t="shared" si="57"/>
        <v>44000000</v>
      </c>
      <c r="BA159" s="14">
        <f t="shared" si="58"/>
        <v>92000000</v>
      </c>
      <c r="BB159" s="14">
        <f t="shared" si="65"/>
        <v>0</v>
      </c>
      <c r="BC159" s="14">
        <f t="shared" si="68"/>
        <v>0</v>
      </c>
      <c r="BD159" s="14">
        <f t="shared" si="67"/>
        <v>0</v>
      </c>
      <c r="BE159" s="14">
        <f t="shared" si="67"/>
        <v>0</v>
      </c>
      <c r="BF159" s="14">
        <f t="shared" si="67"/>
        <v>0</v>
      </c>
      <c r="BG159" s="14">
        <f t="shared" si="67"/>
        <v>5600000</v>
      </c>
      <c r="BH159" s="14">
        <f t="shared" si="67"/>
        <v>8800000</v>
      </c>
      <c r="BI159" s="14">
        <f t="shared" si="67"/>
        <v>13600000</v>
      </c>
      <c r="BJ159" s="14">
        <f t="shared" si="67"/>
        <v>21600000</v>
      </c>
      <c r="BK159" s="14">
        <f t="shared" si="47"/>
        <v>24800000</v>
      </c>
      <c r="BL159" s="14">
        <f t="shared" si="47"/>
        <v>29600000</v>
      </c>
      <c r="BM159" s="14">
        <f t="shared" si="47"/>
        <v>37600000</v>
      </c>
      <c r="BN159" s="14">
        <f t="shared" si="59"/>
        <v>141600000</v>
      </c>
    </row>
    <row r="160" spans="1:66" ht="19.95" customHeight="1" x14ac:dyDescent="0.3">
      <c r="A160" s="84">
        <v>85</v>
      </c>
      <c r="B160" s="151" t="s">
        <v>941</v>
      </c>
      <c r="C160" s="161" t="s">
        <v>447</v>
      </c>
      <c r="D160" s="157" t="s">
        <v>447</v>
      </c>
      <c r="E160" s="80"/>
      <c r="F160" s="86" t="s">
        <v>25</v>
      </c>
      <c r="G160" s="80"/>
      <c r="H160" s="158" t="s">
        <v>26</v>
      </c>
      <c r="I160" s="153">
        <v>100</v>
      </c>
      <c r="J160" s="88">
        <v>202505</v>
      </c>
      <c r="K160" s="159">
        <v>200000</v>
      </c>
      <c r="L160" s="160">
        <f t="shared" si="66"/>
        <v>20000000</v>
      </c>
      <c r="M160" s="80" t="s">
        <v>350</v>
      </c>
      <c r="N160" s="80" t="s">
        <v>350</v>
      </c>
      <c r="O160" s="80"/>
      <c r="P160" s="80"/>
      <c r="Q160" s="80" t="s">
        <v>65</v>
      </c>
      <c r="R160" s="80"/>
      <c r="S160" s="80"/>
      <c r="T160" s="80"/>
      <c r="U160" s="80"/>
      <c r="V160" s="80"/>
      <c r="W160" s="80"/>
      <c r="X160" s="80"/>
      <c r="Y160" s="80"/>
      <c r="Z160" s="80"/>
      <c r="AA160" s="80"/>
      <c r="AB160" s="80"/>
      <c r="AC160" s="80"/>
      <c r="AD160" s="80" t="s">
        <v>32</v>
      </c>
      <c r="AE160" s="80" t="s">
        <v>32</v>
      </c>
      <c r="AF160" s="80" t="s">
        <v>32</v>
      </c>
      <c r="AH160" s="14">
        <f>0%</f>
        <v>0</v>
      </c>
      <c r="AI160" s="14">
        <f t="shared" si="60"/>
        <v>20</v>
      </c>
      <c r="AJ160" s="14">
        <f t="shared" si="61"/>
        <v>40</v>
      </c>
      <c r="AK160" s="14">
        <f t="shared" si="62"/>
        <v>40</v>
      </c>
      <c r="AL160" s="14">
        <v>0</v>
      </c>
      <c r="AM160" s="14">
        <v>0</v>
      </c>
      <c r="AN160" s="14">
        <f t="shared" si="63"/>
        <v>0</v>
      </c>
      <c r="AO160" s="14">
        <f t="shared" si="63"/>
        <v>0</v>
      </c>
      <c r="AP160" s="14">
        <f t="shared" si="64"/>
        <v>0</v>
      </c>
      <c r="AQ160" s="14">
        <f t="shared" si="48"/>
        <v>14</v>
      </c>
      <c r="AR160" s="14">
        <f t="shared" si="49"/>
        <v>8</v>
      </c>
      <c r="AS160" s="14">
        <f t="shared" si="50"/>
        <v>12</v>
      </c>
      <c r="AT160" s="14">
        <f t="shared" si="51"/>
        <v>20</v>
      </c>
      <c r="AU160" s="14">
        <f t="shared" si="52"/>
        <v>8</v>
      </c>
      <c r="AV160" s="14">
        <f t="shared" si="53"/>
        <v>12</v>
      </c>
      <c r="AW160" s="14">
        <f t="shared" si="54"/>
        <v>20</v>
      </c>
      <c r="AX160" s="14">
        <f t="shared" si="55"/>
        <v>0</v>
      </c>
      <c r="AY160" s="14">
        <f t="shared" si="56"/>
        <v>2800000</v>
      </c>
      <c r="AZ160" s="14">
        <f t="shared" si="57"/>
        <v>22000000</v>
      </c>
      <c r="BA160" s="14">
        <f t="shared" si="58"/>
        <v>46000000</v>
      </c>
      <c r="BB160" s="14">
        <f t="shared" si="65"/>
        <v>0</v>
      </c>
      <c r="BC160" s="14">
        <f t="shared" si="68"/>
        <v>0</v>
      </c>
      <c r="BD160" s="14">
        <f t="shared" si="67"/>
        <v>0</v>
      </c>
      <c r="BE160" s="14">
        <f t="shared" si="67"/>
        <v>0</v>
      </c>
      <c r="BF160" s="14">
        <f t="shared" si="67"/>
        <v>0</v>
      </c>
      <c r="BG160" s="14">
        <f t="shared" si="67"/>
        <v>2800000</v>
      </c>
      <c r="BH160" s="14">
        <f t="shared" si="67"/>
        <v>4400000</v>
      </c>
      <c r="BI160" s="14">
        <f t="shared" si="67"/>
        <v>6800000</v>
      </c>
      <c r="BJ160" s="14">
        <f t="shared" si="67"/>
        <v>10800000</v>
      </c>
      <c r="BK160" s="14">
        <f t="shared" si="47"/>
        <v>12400000</v>
      </c>
      <c r="BL160" s="14">
        <f t="shared" si="47"/>
        <v>14800000</v>
      </c>
      <c r="BM160" s="14">
        <f t="shared" si="47"/>
        <v>18800000</v>
      </c>
      <c r="BN160" s="14">
        <f t="shared" si="59"/>
        <v>70800000</v>
      </c>
    </row>
    <row r="161" spans="1:66" ht="19.95" customHeight="1" x14ac:dyDescent="0.3">
      <c r="A161" s="84">
        <v>86</v>
      </c>
      <c r="B161" s="151" t="s">
        <v>941</v>
      </c>
      <c r="C161" s="162" t="s">
        <v>448</v>
      </c>
      <c r="D161" s="163" t="s">
        <v>449</v>
      </c>
      <c r="E161" s="80"/>
      <c r="F161" s="86" t="s">
        <v>25</v>
      </c>
      <c r="G161" s="80"/>
      <c r="H161" s="158" t="s">
        <v>26</v>
      </c>
      <c r="I161" s="153">
        <v>100</v>
      </c>
      <c r="J161" s="88">
        <v>202505</v>
      </c>
      <c r="K161" s="159">
        <v>200000</v>
      </c>
      <c r="L161" s="160">
        <f t="shared" si="66"/>
        <v>20000000</v>
      </c>
      <c r="M161" s="80" t="s">
        <v>350</v>
      </c>
      <c r="N161" s="80" t="s">
        <v>350</v>
      </c>
      <c r="O161" s="80"/>
      <c r="P161" s="80"/>
      <c r="Q161" s="80" t="s">
        <v>54</v>
      </c>
      <c r="R161" s="80"/>
      <c r="S161" s="80"/>
      <c r="T161" s="80"/>
      <c r="U161" s="80"/>
      <c r="V161" s="80"/>
      <c r="W161" s="80"/>
      <c r="X161" s="80"/>
      <c r="Y161" s="80"/>
      <c r="Z161" s="80"/>
      <c r="AA161" s="80"/>
      <c r="AB161" s="80"/>
      <c r="AC161" s="80"/>
      <c r="AD161" s="80" t="s">
        <v>33</v>
      </c>
      <c r="AE161" s="80" t="s">
        <v>33</v>
      </c>
      <c r="AF161" s="33" t="s">
        <v>41</v>
      </c>
      <c r="AH161" s="14">
        <f>0%</f>
        <v>0</v>
      </c>
      <c r="AI161" s="14">
        <f t="shared" si="60"/>
        <v>20</v>
      </c>
      <c r="AJ161" s="14">
        <f t="shared" si="61"/>
        <v>40</v>
      </c>
      <c r="AK161" s="14">
        <f t="shared" si="62"/>
        <v>40</v>
      </c>
      <c r="AL161" s="14">
        <v>0</v>
      </c>
      <c r="AM161" s="14">
        <v>0</v>
      </c>
      <c r="AN161" s="14">
        <f t="shared" si="63"/>
        <v>0</v>
      </c>
      <c r="AO161" s="14">
        <f t="shared" si="63"/>
        <v>0</v>
      </c>
      <c r="AP161" s="14">
        <f t="shared" si="64"/>
        <v>0</v>
      </c>
      <c r="AQ161" s="14">
        <f t="shared" si="48"/>
        <v>14</v>
      </c>
      <c r="AR161" s="14">
        <f t="shared" si="49"/>
        <v>8</v>
      </c>
      <c r="AS161" s="14">
        <f t="shared" si="50"/>
        <v>12</v>
      </c>
      <c r="AT161" s="14">
        <f t="shared" si="51"/>
        <v>20</v>
      </c>
      <c r="AU161" s="14">
        <f t="shared" si="52"/>
        <v>8</v>
      </c>
      <c r="AV161" s="14">
        <f t="shared" si="53"/>
        <v>12</v>
      </c>
      <c r="AW161" s="14">
        <f t="shared" si="54"/>
        <v>20</v>
      </c>
      <c r="AX161" s="14">
        <f t="shared" si="55"/>
        <v>0</v>
      </c>
      <c r="AY161" s="14">
        <f t="shared" si="56"/>
        <v>2800000</v>
      </c>
      <c r="AZ161" s="14">
        <f t="shared" si="57"/>
        <v>22000000</v>
      </c>
      <c r="BA161" s="14">
        <f t="shared" si="58"/>
        <v>46000000</v>
      </c>
      <c r="BB161" s="14">
        <f t="shared" si="65"/>
        <v>0</v>
      </c>
      <c r="BC161" s="14">
        <f t="shared" si="68"/>
        <v>0</v>
      </c>
      <c r="BD161" s="14">
        <f t="shared" si="67"/>
        <v>0</v>
      </c>
      <c r="BE161" s="14">
        <f t="shared" si="67"/>
        <v>0</v>
      </c>
      <c r="BF161" s="14">
        <f t="shared" si="67"/>
        <v>0</v>
      </c>
      <c r="BG161" s="14">
        <f t="shared" si="67"/>
        <v>2800000</v>
      </c>
      <c r="BH161" s="14">
        <f t="shared" si="67"/>
        <v>4400000</v>
      </c>
      <c r="BI161" s="14">
        <f t="shared" si="67"/>
        <v>6800000</v>
      </c>
      <c r="BJ161" s="14">
        <f t="shared" si="67"/>
        <v>10800000</v>
      </c>
      <c r="BK161" s="14">
        <f t="shared" si="47"/>
        <v>12400000</v>
      </c>
      <c r="BL161" s="14">
        <f t="shared" si="47"/>
        <v>14800000</v>
      </c>
      <c r="BM161" s="14">
        <f t="shared" si="47"/>
        <v>18800000</v>
      </c>
      <c r="BN161" s="14">
        <f t="shared" si="59"/>
        <v>70800000</v>
      </c>
    </row>
    <row r="162" spans="1:66" ht="19.95" customHeight="1" x14ac:dyDescent="0.3">
      <c r="A162" s="84">
        <v>87</v>
      </c>
      <c r="B162" s="151" t="s">
        <v>941</v>
      </c>
      <c r="C162" s="162" t="s">
        <v>450</v>
      </c>
      <c r="D162" s="163" t="s">
        <v>451</v>
      </c>
      <c r="E162" s="80"/>
      <c r="F162" s="86" t="s">
        <v>25</v>
      </c>
      <c r="G162" s="80"/>
      <c r="H162" s="158" t="s">
        <v>26</v>
      </c>
      <c r="I162" s="153">
        <v>100</v>
      </c>
      <c r="J162" s="88">
        <v>202505</v>
      </c>
      <c r="K162" s="159">
        <v>200000</v>
      </c>
      <c r="L162" s="160">
        <f t="shared" si="66"/>
        <v>20000000</v>
      </c>
      <c r="M162" s="80" t="s">
        <v>315</v>
      </c>
      <c r="N162" s="80" t="s">
        <v>452</v>
      </c>
      <c r="O162" s="80"/>
      <c r="P162" s="80"/>
      <c r="Q162" s="80" t="s">
        <v>113</v>
      </c>
      <c r="R162" s="80"/>
      <c r="S162" s="80"/>
      <c r="T162" s="80"/>
      <c r="U162" s="80"/>
      <c r="V162" s="80"/>
      <c r="W162" s="80"/>
      <c r="X162" s="80"/>
      <c r="Y162" s="80"/>
      <c r="Z162" s="80"/>
      <c r="AA162" s="80"/>
      <c r="AB162" s="80"/>
      <c r="AC162" s="80"/>
      <c r="AD162" s="80" t="s">
        <v>75</v>
      </c>
      <c r="AE162" s="80" t="s">
        <v>75</v>
      </c>
      <c r="AF162" s="80" t="s">
        <v>75</v>
      </c>
      <c r="AH162" s="14">
        <f>0%</f>
        <v>0</v>
      </c>
      <c r="AI162" s="14">
        <f t="shared" si="60"/>
        <v>20</v>
      </c>
      <c r="AJ162" s="14">
        <f t="shared" si="61"/>
        <v>40</v>
      </c>
      <c r="AK162" s="14">
        <f t="shared" si="62"/>
        <v>40</v>
      </c>
      <c r="AL162" s="14">
        <v>0</v>
      </c>
      <c r="AM162" s="14">
        <v>0</v>
      </c>
      <c r="AN162" s="14">
        <f t="shared" si="63"/>
        <v>0</v>
      </c>
      <c r="AO162" s="14">
        <f t="shared" si="63"/>
        <v>0</v>
      </c>
      <c r="AP162" s="14">
        <f t="shared" si="64"/>
        <v>0</v>
      </c>
      <c r="AQ162" s="14">
        <f t="shared" si="48"/>
        <v>14</v>
      </c>
      <c r="AR162" s="14">
        <f t="shared" si="49"/>
        <v>8</v>
      </c>
      <c r="AS162" s="14">
        <f t="shared" si="50"/>
        <v>12</v>
      </c>
      <c r="AT162" s="14">
        <f t="shared" si="51"/>
        <v>20</v>
      </c>
      <c r="AU162" s="14">
        <f t="shared" si="52"/>
        <v>8</v>
      </c>
      <c r="AV162" s="14">
        <f t="shared" si="53"/>
        <v>12</v>
      </c>
      <c r="AW162" s="14">
        <f t="shared" si="54"/>
        <v>20</v>
      </c>
      <c r="AX162" s="14">
        <f t="shared" si="55"/>
        <v>0</v>
      </c>
      <c r="AY162" s="14">
        <f t="shared" si="56"/>
        <v>2800000</v>
      </c>
      <c r="AZ162" s="14">
        <f t="shared" si="57"/>
        <v>22000000</v>
      </c>
      <c r="BA162" s="14">
        <f t="shared" si="58"/>
        <v>46000000</v>
      </c>
      <c r="BB162" s="14">
        <f t="shared" si="65"/>
        <v>0</v>
      </c>
      <c r="BC162" s="14">
        <f t="shared" si="68"/>
        <v>0</v>
      </c>
      <c r="BD162" s="14">
        <f t="shared" si="67"/>
        <v>0</v>
      </c>
      <c r="BE162" s="14">
        <f t="shared" si="67"/>
        <v>0</v>
      </c>
      <c r="BF162" s="14">
        <f t="shared" si="67"/>
        <v>0</v>
      </c>
      <c r="BG162" s="14">
        <f t="shared" si="67"/>
        <v>2800000</v>
      </c>
      <c r="BH162" s="14">
        <f t="shared" si="67"/>
        <v>4400000</v>
      </c>
      <c r="BI162" s="14">
        <f t="shared" si="67"/>
        <v>6800000</v>
      </c>
      <c r="BJ162" s="14">
        <f t="shared" si="67"/>
        <v>10800000</v>
      </c>
      <c r="BK162" s="14">
        <f t="shared" si="47"/>
        <v>12400000</v>
      </c>
      <c r="BL162" s="14">
        <f t="shared" si="47"/>
        <v>14800000</v>
      </c>
      <c r="BM162" s="14">
        <f t="shared" si="47"/>
        <v>18800000</v>
      </c>
      <c r="BN162" s="14">
        <f t="shared" si="59"/>
        <v>70800000</v>
      </c>
    </row>
    <row r="163" spans="1:66" ht="19.95" customHeight="1" x14ac:dyDescent="0.3">
      <c r="A163" s="84">
        <v>88</v>
      </c>
      <c r="B163" s="151" t="s">
        <v>941</v>
      </c>
      <c r="C163" s="164" t="s">
        <v>453</v>
      </c>
      <c r="D163" s="163" t="s">
        <v>454</v>
      </c>
      <c r="E163" s="80"/>
      <c r="F163" s="86" t="s">
        <v>25</v>
      </c>
      <c r="G163" s="80"/>
      <c r="H163" s="158" t="s">
        <v>26</v>
      </c>
      <c r="I163" s="153">
        <v>100</v>
      </c>
      <c r="J163" s="88">
        <v>202505</v>
      </c>
      <c r="K163" s="159">
        <v>200000</v>
      </c>
      <c r="L163" s="160">
        <f t="shared" si="66"/>
        <v>20000000</v>
      </c>
      <c r="M163" s="80" t="s">
        <v>350</v>
      </c>
      <c r="N163" s="80" t="s">
        <v>350</v>
      </c>
      <c r="O163" s="80"/>
      <c r="P163" s="80"/>
      <c r="Q163" s="80" t="s">
        <v>54</v>
      </c>
      <c r="R163" s="80"/>
      <c r="S163" s="80"/>
      <c r="T163" s="80"/>
      <c r="U163" s="80"/>
      <c r="V163" s="80"/>
      <c r="W163" s="80"/>
      <c r="X163" s="80"/>
      <c r="Y163" s="80"/>
      <c r="Z163" s="80"/>
      <c r="AA163" s="80"/>
      <c r="AB163" s="80"/>
      <c r="AC163" s="80"/>
      <c r="AD163" s="80" t="s">
        <v>33</v>
      </c>
      <c r="AE163" s="80" t="s">
        <v>33</v>
      </c>
      <c r="AF163" s="33" t="s">
        <v>41</v>
      </c>
      <c r="AH163" s="14">
        <f>0%</f>
        <v>0</v>
      </c>
      <c r="AI163" s="14">
        <f t="shared" si="60"/>
        <v>20</v>
      </c>
      <c r="AJ163" s="14">
        <f t="shared" si="61"/>
        <v>40</v>
      </c>
      <c r="AK163" s="14">
        <f t="shared" si="62"/>
        <v>40</v>
      </c>
      <c r="AL163" s="14">
        <v>0</v>
      </c>
      <c r="AM163" s="14">
        <v>0</v>
      </c>
      <c r="AN163" s="14">
        <f t="shared" si="63"/>
        <v>0</v>
      </c>
      <c r="AO163" s="14">
        <f t="shared" si="63"/>
        <v>0</v>
      </c>
      <c r="AP163" s="14">
        <f t="shared" si="64"/>
        <v>0</v>
      </c>
      <c r="AQ163" s="14">
        <f t="shared" si="48"/>
        <v>14</v>
      </c>
      <c r="AR163" s="14">
        <f t="shared" si="49"/>
        <v>8</v>
      </c>
      <c r="AS163" s="14">
        <f t="shared" si="50"/>
        <v>12</v>
      </c>
      <c r="AT163" s="14">
        <f t="shared" si="51"/>
        <v>20</v>
      </c>
      <c r="AU163" s="14">
        <f t="shared" si="52"/>
        <v>8</v>
      </c>
      <c r="AV163" s="14">
        <f t="shared" si="53"/>
        <v>12</v>
      </c>
      <c r="AW163" s="14">
        <f t="shared" si="54"/>
        <v>20</v>
      </c>
      <c r="AX163" s="14">
        <f t="shared" si="55"/>
        <v>0</v>
      </c>
      <c r="AY163" s="14">
        <f t="shared" si="56"/>
        <v>2800000</v>
      </c>
      <c r="AZ163" s="14">
        <f t="shared" si="57"/>
        <v>22000000</v>
      </c>
      <c r="BA163" s="14">
        <f t="shared" si="58"/>
        <v>46000000</v>
      </c>
      <c r="BB163" s="14">
        <f t="shared" si="65"/>
        <v>0</v>
      </c>
      <c r="BC163" s="14">
        <f t="shared" si="68"/>
        <v>0</v>
      </c>
      <c r="BD163" s="14">
        <f t="shared" si="67"/>
        <v>0</v>
      </c>
      <c r="BE163" s="14">
        <f t="shared" si="67"/>
        <v>0</v>
      </c>
      <c r="BF163" s="14">
        <f t="shared" si="67"/>
        <v>0</v>
      </c>
      <c r="BG163" s="14">
        <f t="shared" si="67"/>
        <v>2800000</v>
      </c>
      <c r="BH163" s="14">
        <f t="shared" si="67"/>
        <v>4400000</v>
      </c>
      <c r="BI163" s="14">
        <f t="shared" si="67"/>
        <v>6800000</v>
      </c>
      <c r="BJ163" s="14">
        <f t="shared" si="67"/>
        <v>10800000</v>
      </c>
      <c r="BK163" s="14">
        <f t="shared" si="47"/>
        <v>12400000</v>
      </c>
      <c r="BL163" s="14">
        <f t="shared" si="47"/>
        <v>14800000</v>
      </c>
      <c r="BM163" s="14">
        <f t="shared" si="47"/>
        <v>18800000</v>
      </c>
      <c r="BN163" s="14">
        <f t="shared" si="59"/>
        <v>70800000</v>
      </c>
    </row>
    <row r="164" spans="1:66" ht="19.95" customHeight="1" x14ac:dyDescent="0.3">
      <c r="A164" s="84">
        <v>89</v>
      </c>
      <c r="B164" s="151" t="s">
        <v>941</v>
      </c>
      <c r="C164" t="s">
        <v>455</v>
      </c>
      <c r="D164" t="s">
        <v>455</v>
      </c>
      <c r="E164" s="80"/>
      <c r="F164" s="86" t="s">
        <v>25</v>
      </c>
      <c r="G164" s="80"/>
      <c r="H164" s="158" t="s">
        <v>26</v>
      </c>
      <c r="I164" s="153">
        <v>100</v>
      </c>
      <c r="J164" s="88">
        <v>202505</v>
      </c>
      <c r="K164" s="159">
        <v>200000</v>
      </c>
      <c r="L164" s="160">
        <f t="shared" si="66"/>
        <v>20000000</v>
      </c>
      <c r="M164" s="80" t="s">
        <v>350</v>
      </c>
      <c r="N164" s="80" t="s">
        <v>350</v>
      </c>
      <c r="O164" s="80"/>
      <c r="P164" s="80"/>
      <c r="Q164" s="115" t="s">
        <v>54</v>
      </c>
      <c r="R164" s="165" t="s">
        <v>32</v>
      </c>
      <c r="S164" s="165" t="s">
        <v>32</v>
      </c>
      <c r="T164" s="165" t="s">
        <v>32</v>
      </c>
      <c r="U164" s="166" t="s">
        <v>41</v>
      </c>
      <c r="V164" s="166" t="s">
        <v>41</v>
      </c>
      <c r="W164" s="166" t="s">
        <v>41</v>
      </c>
      <c r="X164" s="166" t="s">
        <v>41</v>
      </c>
      <c r="Y164" s="166" t="s">
        <v>41</v>
      </c>
      <c r="Z164" s="167"/>
      <c r="AA164" s="167"/>
      <c r="AB164" s="167"/>
      <c r="AC164" s="155" t="s">
        <v>33</v>
      </c>
      <c r="AD164" s="155" t="s">
        <v>33</v>
      </c>
      <c r="AE164" s="155" t="s">
        <v>33</v>
      </c>
      <c r="AF164" s="168" t="s">
        <v>41</v>
      </c>
      <c r="AH164" s="14">
        <f>0%</f>
        <v>0</v>
      </c>
      <c r="AI164" s="14">
        <f t="shared" si="60"/>
        <v>20</v>
      </c>
      <c r="AJ164" s="14">
        <f t="shared" si="61"/>
        <v>40</v>
      </c>
      <c r="AK164" s="14">
        <f t="shared" si="62"/>
        <v>40</v>
      </c>
      <c r="AL164" s="14">
        <v>0</v>
      </c>
      <c r="AM164" s="14">
        <v>0</v>
      </c>
      <c r="AN164" s="14">
        <f t="shared" si="63"/>
        <v>0</v>
      </c>
      <c r="AO164" s="14">
        <f t="shared" si="63"/>
        <v>0</v>
      </c>
      <c r="AP164" s="14">
        <f t="shared" si="64"/>
        <v>0</v>
      </c>
      <c r="AQ164" s="14">
        <f t="shared" si="48"/>
        <v>14</v>
      </c>
      <c r="AR164" s="14">
        <f t="shared" si="49"/>
        <v>8</v>
      </c>
      <c r="AS164" s="14">
        <f t="shared" si="50"/>
        <v>12</v>
      </c>
      <c r="AT164" s="14">
        <f t="shared" si="51"/>
        <v>20</v>
      </c>
      <c r="AU164" s="14">
        <f t="shared" si="52"/>
        <v>8</v>
      </c>
      <c r="AV164" s="14">
        <f t="shared" si="53"/>
        <v>12</v>
      </c>
      <c r="AW164" s="14">
        <f t="shared" si="54"/>
        <v>20</v>
      </c>
      <c r="AX164" s="14">
        <f t="shared" si="55"/>
        <v>0</v>
      </c>
      <c r="AY164" s="14">
        <f t="shared" si="56"/>
        <v>2800000</v>
      </c>
      <c r="AZ164" s="14">
        <f t="shared" si="57"/>
        <v>22000000</v>
      </c>
      <c r="BA164" s="14">
        <f t="shared" si="58"/>
        <v>46000000</v>
      </c>
      <c r="BB164" s="14">
        <f t="shared" si="65"/>
        <v>0</v>
      </c>
      <c r="BC164" s="14">
        <f t="shared" si="68"/>
        <v>0</v>
      </c>
      <c r="BD164" s="14">
        <f t="shared" si="67"/>
        <v>0</v>
      </c>
      <c r="BE164" s="14">
        <f t="shared" si="67"/>
        <v>0</v>
      </c>
      <c r="BF164" s="14">
        <f t="shared" si="67"/>
        <v>0</v>
      </c>
      <c r="BG164" s="14">
        <f t="shared" si="67"/>
        <v>2800000</v>
      </c>
      <c r="BH164" s="14">
        <f t="shared" si="67"/>
        <v>4400000</v>
      </c>
      <c r="BI164" s="14">
        <f t="shared" si="67"/>
        <v>6800000</v>
      </c>
      <c r="BJ164" s="14">
        <f t="shared" si="67"/>
        <v>10800000</v>
      </c>
      <c r="BK164" s="14">
        <f t="shared" si="47"/>
        <v>12400000</v>
      </c>
      <c r="BL164" s="14">
        <f t="shared" si="47"/>
        <v>14800000</v>
      </c>
      <c r="BM164" s="14">
        <f t="shared" si="47"/>
        <v>18800000</v>
      </c>
      <c r="BN164" s="14">
        <f t="shared" si="59"/>
        <v>70800000</v>
      </c>
    </row>
    <row r="165" spans="1:66" ht="19.95" customHeight="1" x14ac:dyDescent="0.3">
      <c r="A165" s="84">
        <v>90</v>
      </c>
      <c r="B165" s="151" t="s">
        <v>941</v>
      </c>
      <c r="C165" s="169" t="s">
        <v>456</v>
      </c>
      <c r="D165" s="170" t="s">
        <v>457</v>
      </c>
      <c r="F165" s="86" t="s">
        <v>25</v>
      </c>
      <c r="H165" s="171" t="s">
        <v>26</v>
      </c>
      <c r="I165" s="172">
        <v>200</v>
      </c>
      <c r="J165" s="88">
        <v>202505</v>
      </c>
      <c r="K165" s="173">
        <v>200000</v>
      </c>
      <c r="L165" s="174">
        <f t="shared" si="66"/>
        <v>40000000</v>
      </c>
      <c r="M165" s="80" t="s">
        <v>350</v>
      </c>
      <c r="N165" s="80" t="s">
        <v>350</v>
      </c>
      <c r="Q165" s="93" t="s">
        <v>46</v>
      </c>
      <c r="R165" s="175"/>
      <c r="S165" s="175"/>
      <c r="T165" s="175"/>
      <c r="U165" s="176"/>
      <c r="V165" s="176"/>
      <c r="W165" s="176"/>
      <c r="X165" s="176"/>
      <c r="Y165" s="176"/>
      <c r="Z165" s="97"/>
      <c r="AA165" s="97"/>
      <c r="AB165" s="97"/>
      <c r="AC165" s="177"/>
      <c r="AD165" s="177" t="s">
        <v>155</v>
      </c>
      <c r="AE165" t="s">
        <v>49</v>
      </c>
      <c r="AF165" s="178" t="s">
        <v>49</v>
      </c>
      <c r="AH165" s="14">
        <f>0%</f>
        <v>0</v>
      </c>
      <c r="AI165" s="14">
        <f t="shared" si="60"/>
        <v>40</v>
      </c>
      <c r="AJ165" s="14">
        <f t="shared" si="61"/>
        <v>80</v>
      </c>
      <c r="AK165" s="14">
        <f t="shared" si="62"/>
        <v>80</v>
      </c>
      <c r="AL165" s="14">
        <v>0</v>
      </c>
      <c r="AM165" s="14">
        <v>0</v>
      </c>
      <c r="AN165" s="14">
        <f t="shared" si="63"/>
        <v>0</v>
      </c>
      <c r="AO165" s="14">
        <f t="shared" si="63"/>
        <v>0</v>
      </c>
      <c r="AP165" s="14">
        <f t="shared" si="64"/>
        <v>0</v>
      </c>
      <c r="AQ165" s="14">
        <f t="shared" si="48"/>
        <v>28</v>
      </c>
      <c r="AR165" s="14">
        <f t="shared" si="49"/>
        <v>16</v>
      </c>
      <c r="AS165" s="14">
        <f t="shared" si="50"/>
        <v>24</v>
      </c>
      <c r="AT165" s="14">
        <f t="shared" si="51"/>
        <v>40</v>
      </c>
      <c r="AU165" s="14">
        <f t="shared" si="52"/>
        <v>16</v>
      </c>
      <c r="AV165" s="14">
        <f t="shared" si="53"/>
        <v>24</v>
      </c>
      <c r="AW165" s="14">
        <f t="shared" si="54"/>
        <v>40</v>
      </c>
      <c r="AX165" s="14">
        <f t="shared" si="55"/>
        <v>0</v>
      </c>
      <c r="AY165" s="14">
        <f t="shared" si="56"/>
        <v>5600000</v>
      </c>
      <c r="AZ165" s="14">
        <f t="shared" si="57"/>
        <v>44000000</v>
      </c>
      <c r="BA165" s="14">
        <f t="shared" si="58"/>
        <v>92000000</v>
      </c>
      <c r="BB165" s="14">
        <f t="shared" si="65"/>
        <v>0</v>
      </c>
      <c r="BC165" s="14">
        <f t="shared" si="68"/>
        <v>0</v>
      </c>
      <c r="BD165" s="14">
        <f t="shared" si="67"/>
        <v>0</v>
      </c>
      <c r="BE165" s="14">
        <f t="shared" si="67"/>
        <v>0</v>
      </c>
      <c r="BF165" s="14">
        <f t="shared" si="67"/>
        <v>0</v>
      </c>
      <c r="BG165" s="14">
        <f t="shared" si="67"/>
        <v>5600000</v>
      </c>
      <c r="BH165" s="14">
        <f t="shared" si="67"/>
        <v>8800000</v>
      </c>
      <c r="BI165" s="14">
        <f t="shared" si="67"/>
        <v>13600000</v>
      </c>
      <c r="BJ165" s="14">
        <f t="shared" si="67"/>
        <v>21600000</v>
      </c>
      <c r="BK165" s="14">
        <f t="shared" si="47"/>
        <v>24800000</v>
      </c>
      <c r="BL165" s="14">
        <f t="shared" si="47"/>
        <v>29600000</v>
      </c>
      <c r="BM165" s="14">
        <f t="shared" si="47"/>
        <v>37600000</v>
      </c>
      <c r="BN165" s="14">
        <f t="shared" si="59"/>
        <v>141600000</v>
      </c>
    </row>
    <row r="166" spans="1:66" ht="19.95" customHeight="1" x14ac:dyDescent="0.3">
      <c r="A166" s="179">
        <v>91</v>
      </c>
      <c r="B166" s="180" t="s">
        <v>941</v>
      </c>
      <c r="C166" s="62" t="s">
        <v>458</v>
      </c>
      <c r="D166" s="62" t="s">
        <v>459</v>
      </c>
      <c r="E166" s="62"/>
      <c r="F166" s="62" t="s">
        <v>38</v>
      </c>
      <c r="G166" s="62" t="s">
        <v>37</v>
      </c>
      <c r="H166" s="62" t="s">
        <v>39</v>
      </c>
      <c r="I166" s="181">
        <v>100</v>
      </c>
      <c r="J166" s="182">
        <v>202505</v>
      </c>
      <c r="K166" s="183">
        <v>20000</v>
      </c>
      <c r="L166" s="184">
        <v>2000000</v>
      </c>
      <c r="M166" s="62" t="s">
        <v>460</v>
      </c>
      <c r="N166" s="185" t="s">
        <v>386</v>
      </c>
      <c r="O166" s="62"/>
      <c r="P166" s="62"/>
      <c r="Q166" s="105" t="s">
        <v>31</v>
      </c>
      <c r="R166" s="186" t="s">
        <v>34</v>
      </c>
      <c r="S166" s="139"/>
      <c r="T166" s="187"/>
      <c r="U166" s="187"/>
      <c r="V166" s="187"/>
      <c r="W166" s="187"/>
      <c r="X166" s="188"/>
      <c r="Y166" s="188"/>
      <c r="Z166" s="188"/>
      <c r="AA166" s="189"/>
      <c r="AB166" s="189"/>
      <c r="AC166" s="189"/>
      <c r="AD166" s="189"/>
      <c r="AE166" s="189" t="s">
        <v>34</v>
      </c>
      <c r="AF166" s="190" t="s">
        <v>34</v>
      </c>
      <c r="AG166" s="189"/>
      <c r="AH166" s="14">
        <f>0%</f>
        <v>0</v>
      </c>
      <c r="AI166" s="14">
        <f t="shared" si="60"/>
        <v>20</v>
      </c>
      <c r="AJ166" s="14">
        <f t="shared" si="61"/>
        <v>40</v>
      </c>
      <c r="AK166" s="14">
        <f t="shared" si="62"/>
        <v>40</v>
      </c>
      <c r="AL166" s="14">
        <v>0</v>
      </c>
      <c r="AM166" s="14">
        <v>0</v>
      </c>
      <c r="AN166" s="14">
        <f t="shared" si="63"/>
        <v>0</v>
      </c>
      <c r="AO166" s="14">
        <f t="shared" si="63"/>
        <v>0</v>
      </c>
      <c r="AP166" s="14">
        <f t="shared" si="64"/>
        <v>0</v>
      </c>
      <c r="AQ166" s="14">
        <f t="shared" si="48"/>
        <v>14</v>
      </c>
      <c r="AR166" s="14">
        <f t="shared" si="49"/>
        <v>8</v>
      </c>
      <c r="AS166" s="14">
        <f t="shared" si="50"/>
        <v>12</v>
      </c>
      <c r="AT166" s="14">
        <f t="shared" si="51"/>
        <v>20</v>
      </c>
      <c r="AU166" s="14">
        <f t="shared" si="52"/>
        <v>8</v>
      </c>
      <c r="AV166" s="14">
        <f t="shared" si="53"/>
        <v>12</v>
      </c>
      <c r="AW166" s="14">
        <f t="shared" si="54"/>
        <v>20</v>
      </c>
      <c r="AX166" s="14">
        <f t="shared" si="55"/>
        <v>0</v>
      </c>
      <c r="AY166" s="14">
        <f t="shared" si="56"/>
        <v>280000</v>
      </c>
      <c r="AZ166" s="14">
        <f t="shared" si="57"/>
        <v>2200000</v>
      </c>
      <c r="BA166" s="14">
        <f t="shared" si="58"/>
        <v>4600000</v>
      </c>
      <c r="BB166" s="14">
        <f t="shared" si="65"/>
        <v>0</v>
      </c>
      <c r="BC166" s="14">
        <f t="shared" si="68"/>
        <v>0</v>
      </c>
      <c r="BD166" s="14">
        <f t="shared" si="67"/>
        <v>0</v>
      </c>
      <c r="BE166" s="14">
        <f t="shared" si="67"/>
        <v>0</v>
      </c>
      <c r="BF166" s="14">
        <f t="shared" si="67"/>
        <v>0</v>
      </c>
      <c r="BG166" s="14">
        <f t="shared" si="67"/>
        <v>280000</v>
      </c>
      <c r="BH166" s="14">
        <f t="shared" si="67"/>
        <v>440000</v>
      </c>
      <c r="BI166" s="14">
        <f t="shared" si="67"/>
        <v>680000</v>
      </c>
      <c r="BJ166" s="14">
        <f t="shared" si="67"/>
        <v>1080000</v>
      </c>
      <c r="BK166" s="14">
        <f t="shared" si="47"/>
        <v>1240000</v>
      </c>
      <c r="BL166" s="14">
        <f t="shared" si="47"/>
        <v>1480000</v>
      </c>
      <c r="BM166" s="14">
        <f t="shared" si="47"/>
        <v>1880000</v>
      </c>
      <c r="BN166" s="14">
        <f t="shared" si="59"/>
        <v>7080000</v>
      </c>
    </row>
    <row r="167" spans="1:66" ht="19.95" customHeight="1" x14ac:dyDescent="0.3">
      <c r="A167" s="84">
        <v>92</v>
      </c>
      <c r="B167" s="151" t="s">
        <v>941</v>
      </c>
      <c r="C167" s="191" t="s">
        <v>461</v>
      </c>
      <c r="F167" s="86" t="s">
        <v>25</v>
      </c>
      <c r="H167" s="171" t="s">
        <v>26</v>
      </c>
      <c r="I167" s="172">
        <v>200</v>
      </c>
      <c r="J167">
        <v>202506</v>
      </c>
      <c r="K167" s="159">
        <v>200000</v>
      </c>
      <c r="L167" s="160">
        <f t="shared" ref="L167:L216" si="69">I167*K167</f>
        <v>40000000</v>
      </c>
      <c r="Q167" t="s">
        <v>31</v>
      </c>
      <c r="AF167" t="s">
        <v>34</v>
      </c>
      <c r="AH167" s="14">
        <f>0%</f>
        <v>0</v>
      </c>
      <c r="AI167" s="14">
        <f t="shared" si="60"/>
        <v>40</v>
      </c>
      <c r="AJ167" s="14">
        <f t="shared" si="61"/>
        <v>80</v>
      </c>
      <c r="AK167" s="14">
        <f t="shared" si="62"/>
        <v>80</v>
      </c>
      <c r="AL167" s="14">
        <v>0</v>
      </c>
      <c r="AM167" s="14">
        <v>0</v>
      </c>
      <c r="AN167" s="14">
        <f t="shared" si="63"/>
        <v>0</v>
      </c>
      <c r="AO167" s="14">
        <f t="shared" si="63"/>
        <v>0</v>
      </c>
      <c r="AP167" s="14">
        <f t="shared" si="64"/>
        <v>0</v>
      </c>
      <c r="AQ167" s="14">
        <f t="shared" si="48"/>
        <v>28</v>
      </c>
      <c r="AR167" s="14">
        <f t="shared" si="49"/>
        <v>16</v>
      </c>
      <c r="AS167" s="14">
        <f t="shared" si="50"/>
        <v>24</v>
      </c>
      <c r="AT167" s="14">
        <f t="shared" si="51"/>
        <v>40</v>
      </c>
      <c r="AU167" s="14">
        <f t="shared" si="52"/>
        <v>16</v>
      </c>
      <c r="AV167" s="14">
        <f t="shared" si="53"/>
        <v>24</v>
      </c>
      <c r="AW167" s="14">
        <f t="shared" si="54"/>
        <v>40</v>
      </c>
      <c r="AX167" s="14">
        <f t="shared" si="55"/>
        <v>0</v>
      </c>
      <c r="AY167" s="14">
        <f t="shared" si="56"/>
        <v>5600000</v>
      </c>
      <c r="AZ167" s="14">
        <f t="shared" si="57"/>
        <v>44000000</v>
      </c>
      <c r="BA167" s="14">
        <f t="shared" si="58"/>
        <v>92000000</v>
      </c>
      <c r="BB167" s="14">
        <f t="shared" si="65"/>
        <v>0</v>
      </c>
      <c r="BC167" s="14">
        <f t="shared" si="68"/>
        <v>0</v>
      </c>
      <c r="BD167" s="14">
        <f t="shared" si="67"/>
        <v>0</v>
      </c>
      <c r="BE167" s="14">
        <f t="shared" si="67"/>
        <v>0</v>
      </c>
      <c r="BF167" s="14">
        <f t="shared" si="67"/>
        <v>0</v>
      </c>
      <c r="BG167" s="14">
        <f t="shared" si="67"/>
        <v>5600000</v>
      </c>
      <c r="BH167" s="14">
        <f t="shared" si="67"/>
        <v>8800000</v>
      </c>
      <c r="BI167" s="14">
        <f t="shared" si="67"/>
        <v>13600000</v>
      </c>
      <c r="BJ167" s="14">
        <f t="shared" si="67"/>
        <v>21600000</v>
      </c>
      <c r="BK167" s="14">
        <f t="shared" si="47"/>
        <v>24800000</v>
      </c>
      <c r="BL167" s="14">
        <f t="shared" si="47"/>
        <v>29600000</v>
      </c>
      <c r="BM167" s="14">
        <f t="shared" si="47"/>
        <v>37600000</v>
      </c>
      <c r="BN167" s="14">
        <f t="shared" si="59"/>
        <v>141600000</v>
      </c>
    </row>
    <row r="168" spans="1:66" ht="19.95" customHeight="1" x14ac:dyDescent="0.3">
      <c r="A168" s="84">
        <v>93</v>
      </c>
      <c r="B168" s="151" t="s">
        <v>941</v>
      </c>
      <c r="C168" s="192" t="s">
        <v>462</v>
      </c>
      <c r="F168" s="86" t="s">
        <v>25</v>
      </c>
      <c r="H168" s="171" t="s">
        <v>26</v>
      </c>
      <c r="I168" s="172">
        <v>200</v>
      </c>
      <c r="J168">
        <v>202506</v>
      </c>
      <c r="K168" s="159">
        <v>200000</v>
      </c>
      <c r="L168" s="160">
        <f t="shared" si="69"/>
        <v>40000000</v>
      </c>
      <c r="Q168" t="s">
        <v>54</v>
      </c>
      <c r="AF168" t="s">
        <v>33</v>
      </c>
      <c r="AH168" s="14">
        <f>0%</f>
        <v>0</v>
      </c>
      <c r="AI168" s="14">
        <f t="shared" si="60"/>
        <v>40</v>
      </c>
      <c r="AJ168" s="14">
        <f t="shared" si="61"/>
        <v>80</v>
      </c>
      <c r="AK168" s="14">
        <f t="shared" si="62"/>
        <v>80</v>
      </c>
      <c r="AL168" s="14">
        <v>0</v>
      </c>
      <c r="AM168" s="14">
        <v>0</v>
      </c>
      <c r="AN168" s="14">
        <f t="shared" si="63"/>
        <v>0</v>
      </c>
      <c r="AO168" s="14">
        <f t="shared" si="63"/>
        <v>0</v>
      </c>
      <c r="AP168" s="14">
        <f t="shared" si="64"/>
        <v>0</v>
      </c>
      <c r="AQ168" s="14">
        <f t="shared" si="48"/>
        <v>28</v>
      </c>
      <c r="AR168" s="14">
        <f t="shared" si="49"/>
        <v>16</v>
      </c>
      <c r="AS168" s="14">
        <f t="shared" si="50"/>
        <v>24</v>
      </c>
      <c r="AT168" s="14">
        <f t="shared" si="51"/>
        <v>40</v>
      </c>
      <c r="AU168" s="14">
        <f t="shared" si="52"/>
        <v>16</v>
      </c>
      <c r="AV168" s="14">
        <f t="shared" si="53"/>
        <v>24</v>
      </c>
      <c r="AW168" s="14">
        <f t="shared" si="54"/>
        <v>40</v>
      </c>
      <c r="AX168" s="14">
        <f t="shared" si="55"/>
        <v>0</v>
      </c>
      <c r="AY168" s="14">
        <f t="shared" si="56"/>
        <v>5600000</v>
      </c>
      <c r="AZ168" s="14">
        <f t="shared" si="57"/>
        <v>44000000</v>
      </c>
      <c r="BA168" s="14">
        <f t="shared" si="58"/>
        <v>92000000</v>
      </c>
      <c r="BB168" s="14">
        <f t="shared" si="65"/>
        <v>0</v>
      </c>
      <c r="BC168" s="14">
        <f t="shared" si="68"/>
        <v>0</v>
      </c>
      <c r="BD168" s="14">
        <f t="shared" si="67"/>
        <v>0</v>
      </c>
      <c r="BE168" s="14">
        <f t="shared" si="67"/>
        <v>0</v>
      </c>
      <c r="BF168" s="14">
        <f t="shared" si="67"/>
        <v>0</v>
      </c>
      <c r="BG168" s="14">
        <f t="shared" si="67"/>
        <v>5600000</v>
      </c>
      <c r="BH168" s="14">
        <f t="shared" si="67"/>
        <v>8800000</v>
      </c>
      <c r="BI168" s="14">
        <f t="shared" si="67"/>
        <v>13600000</v>
      </c>
      <c r="BJ168" s="14">
        <f t="shared" si="67"/>
        <v>21600000</v>
      </c>
      <c r="BK168" s="14">
        <f t="shared" si="47"/>
        <v>24800000</v>
      </c>
      <c r="BL168" s="14">
        <f t="shared" si="47"/>
        <v>29600000</v>
      </c>
      <c r="BM168" s="14">
        <f t="shared" si="47"/>
        <v>37600000</v>
      </c>
      <c r="BN168" s="14">
        <f t="shared" si="59"/>
        <v>141600000</v>
      </c>
    </row>
    <row r="169" spans="1:66" ht="19.95" customHeight="1" x14ac:dyDescent="0.3">
      <c r="A169" s="84">
        <v>94</v>
      </c>
      <c r="B169" s="151" t="s">
        <v>941</v>
      </c>
      <c r="C169" s="193" t="s">
        <v>463</v>
      </c>
      <c r="F169" s="86" t="s">
        <v>25</v>
      </c>
      <c r="H169" s="171" t="s">
        <v>26</v>
      </c>
      <c r="I169" s="172">
        <v>200</v>
      </c>
      <c r="J169">
        <v>202506</v>
      </c>
      <c r="K169" s="159">
        <v>200000</v>
      </c>
      <c r="L169" s="160">
        <f t="shared" si="69"/>
        <v>40000000</v>
      </c>
      <c r="Q169" t="s">
        <v>54</v>
      </c>
      <c r="AF169" t="s">
        <v>33</v>
      </c>
      <c r="AH169" s="14">
        <f>0%</f>
        <v>0</v>
      </c>
      <c r="AI169" s="14">
        <f t="shared" si="60"/>
        <v>40</v>
      </c>
      <c r="AJ169" s="14">
        <f t="shared" si="61"/>
        <v>80</v>
      </c>
      <c r="AK169" s="14">
        <f t="shared" si="62"/>
        <v>80</v>
      </c>
      <c r="AL169" s="14">
        <v>0</v>
      </c>
      <c r="AM169" s="14">
        <v>0</v>
      </c>
      <c r="AN169" s="14">
        <f t="shared" si="63"/>
        <v>0</v>
      </c>
      <c r="AO169" s="14">
        <f t="shared" si="63"/>
        <v>0</v>
      </c>
      <c r="AP169" s="14">
        <f t="shared" si="64"/>
        <v>0</v>
      </c>
      <c r="AQ169" s="14">
        <f t="shared" si="48"/>
        <v>28</v>
      </c>
      <c r="AR169" s="14">
        <f t="shared" si="49"/>
        <v>16</v>
      </c>
      <c r="AS169" s="14">
        <f t="shared" si="50"/>
        <v>24</v>
      </c>
      <c r="AT169" s="14">
        <f t="shared" si="51"/>
        <v>40</v>
      </c>
      <c r="AU169" s="14">
        <f t="shared" si="52"/>
        <v>16</v>
      </c>
      <c r="AV169" s="14">
        <f t="shared" si="53"/>
        <v>24</v>
      </c>
      <c r="AW169" s="14">
        <f t="shared" si="54"/>
        <v>40</v>
      </c>
      <c r="AX169" s="14">
        <f t="shared" si="55"/>
        <v>0</v>
      </c>
      <c r="AY169" s="14">
        <f t="shared" si="56"/>
        <v>5600000</v>
      </c>
      <c r="AZ169" s="14">
        <f t="shared" si="57"/>
        <v>44000000</v>
      </c>
      <c r="BA169" s="14">
        <f t="shared" si="58"/>
        <v>92000000</v>
      </c>
      <c r="BB169" s="14">
        <f t="shared" si="65"/>
        <v>0</v>
      </c>
      <c r="BC169" s="14">
        <f t="shared" si="68"/>
        <v>0</v>
      </c>
      <c r="BD169" s="14">
        <f t="shared" si="67"/>
        <v>0</v>
      </c>
      <c r="BE169" s="14">
        <f t="shared" si="67"/>
        <v>0</v>
      </c>
      <c r="BF169" s="14">
        <f t="shared" si="67"/>
        <v>0</v>
      </c>
      <c r="BG169" s="14">
        <f t="shared" si="67"/>
        <v>5600000</v>
      </c>
      <c r="BH169" s="14">
        <f t="shared" si="67"/>
        <v>8800000</v>
      </c>
      <c r="BI169" s="14">
        <f t="shared" si="67"/>
        <v>13600000</v>
      </c>
      <c r="BJ169" s="14">
        <f t="shared" si="67"/>
        <v>21600000</v>
      </c>
      <c r="BK169" s="14">
        <f t="shared" si="47"/>
        <v>24800000</v>
      </c>
      <c r="BL169" s="14">
        <f t="shared" si="47"/>
        <v>29600000</v>
      </c>
      <c r="BM169" s="14">
        <f t="shared" si="47"/>
        <v>37600000</v>
      </c>
      <c r="BN169" s="14">
        <f t="shared" si="59"/>
        <v>141600000</v>
      </c>
    </row>
    <row r="170" spans="1:66" ht="19.95" customHeight="1" x14ac:dyDescent="0.3">
      <c r="A170" s="194">
        <v>1</v>
      </c>
      <c r="B170" s="180" t="s">
        <v>942</v>
      </c>
      <c r="C170" s="62" t="s">
        <v>464</v>
      </c>
      <c r="D170" s="185" t="s">
        <v>465</v>
      </c>
      <c r="E170" s="62"/>
      <c r="F170" s="86" t="s">
        <v>25</v>
      </c>
      <c r="G170" s="185" t="s">
        <v>24</v>
      </c>
      <c r="H170" s="62" t="s">
        <v>466</v>
      </c>
      <c r="I170" s="195">
        <v>120</v>
      </c>
      <c r="J170" s="88">
        <v>202505</v>
      </c>
      <c r="K170" s="183">
        <v>200000</v>
      </c>
      <c r="L170" s="149">
        <f t="shared" si="69"/>
        <v>24000000</v>
      </c>
      <c r="M170" s="185" t="s">
        <v>467</v>
      </c>
      <c r="N170" s="185" t="s">
        <v>468</v>
      </c>
      <c r="O170" s="62"/>
      <c r="P170" s="62" t="s">
        <v>469</v>
      </c>
      <c r="Q170" s="86" t="s">
        <v>212</v>
      </c>
      <c r="R170" s="93" t="s">
        <v>32</v>
      </c>
      <c r="S170" s="93" t="s">
        <v>32</v>
      </c>
      <c r="T170" s="112" t="s">
        <v>32</v>
      </c>
      <c r="U170" s="93" t="s">
        <v>32</v>
      </c>
      <c r="V170" s="112" t="s">
        <v>32</v>
      </c>
      <c r="W170" s="112" t="s">
        <v>32</v>
      </c>
      <c r="X170" s="112" t="s">
        <v>32</v>
      </c>
      <c r="Y170" s="112" t="s">
        <v>32</v>
      </c>
      <c r="Z170" s="138"/>
      <c r="AA170" s="138"/>
      <c r="AB170" s="112" t="s">
        <v>32</v>
      </c>
      <c r="AC170" s="112" t="s">
        <v>283</v>
      </c>
      <c r="AD170" s="112" t="s">
        <v>283</v>
      </c>
      <c r="AE170" s="112" t="s">
        <v>283</v>
      </c>
      <c r="AF170" s="112" t="s">
        <v>283</v>
      </c>
      <c r="AG170" s="196"/>
      <c r="AH170" s="14">
        <f>0%</f>
        <v>0</v>
      </c>
      <c r="AI170" s="14">
        <f t="shared" si="60"/>
        <v>24</v>
      </c>
      <c r="AJ170" s="14">
        <f t="shared" si="61"/>
        <v>48</v>
      </c>
      <c r="AK170" s="14">
        <f t="shared" si="62"/>
        <v>48</v>
      </c>
      <c r="AL170" s="14">
        <v>0</v>
      </c>
      <c r="AM170" s="14">
        <v>0</v>
      </c>
      <c r="AN170" s="14">
        <f t="shared" si="63"/>
        <v>0</v>
      </c>
      <c r="AO170" s="14">
        <f t="shared" si="63"/>
        <v>0</v>
      </c>
      <c r="AP170" s="14">
        <f t="shared" si="64"/>
        <v>0</v>
      </c>
      <c r="AQ170" s="14">
        <f t="shared" si="48"/>
        <v>16.799999999999997</v>
      </c>
      <c r="AR170" s="14">
        <f t="shared" si="49"/>
        <v>9.6000000000000014</v>
      </c>
      <c r="AS170" s="14">
        <f t="shared" si="50"/>
        <v>14.399999999999999</v>
      </c>
      <c r="AT170" s="14">
        <f t="shared" si="51"/>
        <v>24</v>
      </c>
      <c r="AU170" s="14">
        <f t="shared" si="52"/>
        <v>9.6000000000000014</v>
      </c>
      <c r="AV170" s="14">
        <f t="shared" si="53"/>
        <v>14.399999999999999</v>
      </c>
      <c r="AW170" s="14">
        <f t="shared" si="54"/>
        <v>24</v>
      </c>
      <c r="AX170" s="14">
        <f t="shared" si="55"/>
        <v>0</v>
      </c>
      <c r="AY170" s="14">
        <f t="shared" si="56"/>
        <v>3359999.9999999995</v>
      </c>
      <c r="AZ170" s="14">
        <f t="shared" si="57"/>
        <v>26400000</v>
      </c>
      <c r="BA170" s="14">
        <f t="shared" si="58"/>
        <v>55200000</v>
      </c>
      <c r="BB170" s="14">
        <f t="shared" si="65"/>
        <v>0</v>
      </c>
      <c r="BC170" s="14">
        <f t="shared" si="68"/>
        <v>0</v>
      </c>
      <c r="BD170" s="14">
        <f t="shared" si="67"/>
        <v>0</v>
      </c>
      <c r="BE170" s="14">
        <f t="shared" si="67"/>
        <v>0</v>
      </c>
      <c r="BF170" s="14">
        <f t="shared" si="67"/>
        <v>0</v>
      </c>
      <c r="BG170" s="14">
        <f t="shared" si="67"/>
        <v>3359999.9999999995</v>
      </c>
      <c r="BH170" s="14">
        <f t="shared" si="67"/>
        <v>5280000</v>
      </c>
      <c r="BI170" s="14">
        <f t="shared" si="67"/>
        <v>8160000</v>
      </c>
      <c r="BJ170" s="14">
        <f t="shared" si="67"/>
        <v>12960000</v>
      </c>
      <c r="BK170" s="14">
        <f t="shared" si="47"/>
        <v>14880000</v>
      </c>
      <c r="BL170" s="14">
        <f t="shared" si="47"/>
        <v>17760000</v>
      </c>
      <c r="BM170" s="14">
        <f t="shared" si="47"/>
        <v>22560000</v>
      </c>
      <c r="BN170" s="14">
        <f t="shared" si="59"/>
        <v>84960000</v>
      </c>
    </row>
    <row r="171" spans="1:66" ht="19.95" customHeight="1" x14ac:dyDescent="0.3">
      <c r="A171" s="194">
        <v>2</v>
      </c>
      <c r="B171" s="180" t="s">
        <v>942</v>
      </c>
      <c r="C171" s="62" t="s">
        <v>470</v>
      </c>
      <c r="D171" s="185" t="s">
        <v>471</v>
      </c>
      <c r="E171" s="62"/>
      <c r="F171" s="86" t="s">
        <v>25</v>
      </c>
      <c r="G171" s="185" t="s">
        <v>24</v>
      </c>
      <c r="H171" s="62" t="s">
        <v>466</v>
      </c>
      <c r="I171" s="195">
        <v>120</v>
      </c>
      <c r="J171" s="88">
        <v>202505</v>
      </c>
      <c r="K171" s="183">
        <v>200000</v>
      </c>
      <c r="L171" s="149">
        <f t="shared" si="69"/>
        <v>24000000</v>
      </c>
      <c r="M171" s="185" t="s">
        <v>467</v>
      </c>
      <c r="N171" s="185" t="s">
        <v>468</v>
      </c>
      <c r="O171" s="62"/>
      <c r="P171" s="62" t="s">
        <v>469</v>
      </c>
      <c r="Q171" s="86" t="s">
        <v>212</v>
      </c>
      <c r="R171" s="93" t="s">
        <v>32</v>
      </c>
      <c r="S171" s="93" t="s">
        <v>32</v>
      </c>
      <c r="T171" s="112" t="s">
        <v>32</v>
      </c>
      <c r="U171" s="93" t="s">
        <v>32</v>
      </c>
      <c r="V171" s="112" t="s">
        <v>32</v>
      </c>
      <c r="W171" s="112" t="s">
        <v>32</v>
      </c>
      <c r="X171" s="112" t="s">
        <v>32</v>
      </c>
      <c r="Y171" s="112" t="s">
        <v>32</v>
      </c>
      <c r="Z171" s="138"/>
      <c r="AA171" s="138"/>
      <c r="AB171" s="112" t="s">
        <v>32</v>
      </c>
      <c r="AC171" s="112" t="s">
        <v>283</v>
      </c>
      <c r="AD171" s="112" t="s">
        <v>283</v>
      </c>
      <c r="AE171" s="112" t="s">
        <v>283</v>
      </c>
      <c r="AF171" s="112" t="s">
        <v>283</v>
      </c>
      <c r="AG171" s="196"/>
      <c r="AH171" s="14">
        <f>0%</f>
        <v>0</v>
      </c>
      <c r="AI171" s="14">
        <f t="shared" si="60"/>
        <v>24</v>
      </c>
      <c r="AJ171" s="14">
        <f t="shared" si="61"/>
        <v>48</v>
      </c>
      <c r="AK171" s="14">
        <f t="shared" si="62"/>
        <v>48</v>
      </c>
      <c r="AL171" s="14">
        <v>0</v>
      </c>
      <c r="AM171" s="14">
        <v>0</v>
      </c>
      <c r="AN171" s="14">
        <f t="shared" si="63"/>
        <v>0</v>
      </c>
      <c r="AO171" s="14">
        <f t="shared" si="63"/>
        <v>0</v>
      </c>
      <c r="AP171" s="14">
        <f t="shared" si="64"/>
        <v>0</v>
      </c>
      <c r="AQ171" s="14">
        <f t="shared" si="48"/>
        <v>16.799999999999997</v>
      </c>
      <c r="AR171" s="14">
        <f t="shared" si="49"/>
        <v>9.6000000000000014</v>
      </c>
      <c r="AS171" s="14">
        <f t="shared" si="50"/>
        <v>14.399999999999999</v>
      </c>
      <c r="AT171" s="14">
        <f t="shared" si="51"/>
        <v>24</v>
      </c>
      <c r="AU171" s="14">
        <f t="shared" si="52"/>
        <v>9.6000000000000014</v>
      </c>
      <c r="AV171" s="14">
        <f t="shared" si="53"/>
        <v>14.399999999999999</v>
      </c>
      <c r="AW171" s="14">
        <f t="shared" si="54"/>
        <v>24</v>
      </c>
      <c r="AX171" s="14">
        <f t="shared" si="55"/>
        <v>0</v>
      </c>
      <c r="AY171" s="14">
        <f t="shared" si="56"/>
        <v>3359999.9999999995</v>
      </c>
      <c r="AZ171" s="14">
        <f t="shared" si="57"/>
        <v>26400000</v>
      </c>
      <c r="BA171" s="14">
        <f t="shared" si="58"/>
        <v>55200000</v>
      </c>
      <c r="BB171" s="14">
        <f t="shared" si="65"/>
        <v>0</v>
      </c>
      <c r="BC171" s="14">
        <f t="shared" si="68"/>
        <v>0</v>
      </c>
      <c r="BD171" s="14">
        <f t="shared" si="67"/>
        <v>0</v>
      </c>
      <c r="BE171" s="14">
        <f t="shared" si="67"/>
        <v>0</v>
      </c>
      <c r="BF171" s="14">
        <f t="shared" si="67"/>
        <v>0</v>
      </c>
      <c r="BG171" s="14">
        <f t="shared" si="67"/>
        <v>3359999.9999999995</v>
      </c>
      <c r="BH171" s="14">
        <f t="shared" si="67"/>
        <v>5280000</v>
      </c>
      <c r="BI171" s="14">
        <f t="shared" si="67"/>
        <v>8160000</v>
      </c>
      <c r="BJ171" s="14">
        <f t="shared" si="67"/>
        <v>12960000</v>
      </c>
      <c r="BK171" s="14">
        <f t="shared" si="47"/>
        <v>14880000</v>
      </c>
      <c r="BL171" s="14">
        <f t="shared" si="47"/>
        <v>17760000</v>
      </c>
      <c r="BM171" s="14">
        <f t="shared" si="47"/>
        <v>22560000</v>
      </c>
      <c r="BN171" s="14">
        <f t="shared" si="59"/>
        <v>84960000</v>
      </c>
    </row>
    <row r="172" spans="1:66" ht="19.95" customHeight="1" x14ac:dyDescent="0.3">
      <c r="A172" s="194">
        <v>3</v>
      </c>
      <c r="B172" s="180" t="s">
        <v>942</v>
      </c>
      <c r="C172" s="62" t="s">
        <v>472</v>
      </c>
      <c r="D172" s="185" t="s">
        <v>473</v>
      </c>
      <c r="E172" s="62"/>
      <c r="F172" s="86" t="s">
        <v>25</v>
      </c>
      <c r="G172" s="185" t="s">
        <v>24</v>
      </c>
      <c r="H172" s="62" t="s">
        <v>466</v>
      </c>
      <c r="I172" s="195">
        <v>120</v>
      </c>
      <c r="J172" s="88">
        <v>202505</v>
      </c>
      <c r="K172" s="183">
        <v>200000</v>
      </c>
      <c r="L172" s="149">
        <f t="shared" si="69"/>
        <v>24000000</v>
      </c>
      <c r="M172" s="185" t="s">
        <v>474</v>
      </c>
      <c r="N172" s="185" t="s">
        <v>468</v>
      </c>
      <c r="O172" s="62"/>
      <c r="P172" s="62" t="s">
        <v>469</v>
      </c>
      <c r="Q172" s="128" t="s">
        <v>65</v>
      </c>
      <c r="R172" s="93" t="s">
        <v>32</v>
      </c>
      <c r="S172" s="93" t="s">
        <v>32</v>
      </c>
      <c r="T172" s="112" t="s">
        <v>32</v>
      </c>
      <c r="U172" s="93" t="s">
        <v>32</v>
      </c>
      <c r="V172" s="112" t="s">
        <v>32</v>
      </c>
      <c r="W172" s="112" t="s">
        <v>32</v>
      </c>
      <c r="X172" s="112" t="s">
        <v>32</v>
      </c>
      <c r="Y172" s="112" t="s">
        <v>32</v>
      </c>
      <c r="Z172" s="138"/>
      <c r="AA172" s="138"/>
      <c r="AB172" s="112" t="s">
        <v>32</v>
      </c>
      <c r="AC172" s="176" t="s">
        <v>32</v>
      </c>
      <c r="AD172" s="176" t="s">
        <v>32</v>
      </c>
      <c r="AE172" s="176" t="s">
        <v>32</v>
      </c>
      <c r="AF172" s="176" t="s">
        <v>32</v>
      </c>
      <c r="AG172" s="196"/>
      <c r="AH172" s="14">
        <f>0%</f>
        <v>0</v>
      </c>
      <c r="AI172" s="14">
        <f t="shared" si="60"/>
        <v>24</v>
      </c>
      <c r="AJ172" s="14">
        <f t="shared" si="61"/>
        <v>48</v>
      </c>
      <c r="AK172" s="14">
        <f t="shared" si="62"/>
        <v>48</v>
      </c>
      <c r="AL172" s="14">
        <v>0</v>
      </c>
      <c r="AM172" s="14">
        <v>0</v>
      </c>
      <c r="AN172" s="14">
        <f t="shared" si="63"/>
        <v>0</v>
      </c>
      <c r="AO172" s="14">
        <f t="shared" si="63"/>
        <v>0</v>
      </c>
      <c r="AP172" s="14">
        <f t="shared" si="64"/>
        <v>0</v>
      </c>
      <c r="AQ172" s="14">
        <f t="shared" si="48"/>
        <v>16.799999999999997</v>
      </c>
      <c r="AR172" s="14">
        <f t="shared" si="49"/>
        <v>9.6000000000000014</v>
      </c>
      <c r="AS172" s="14">
        <f t="shared" si="50"/>
        <v>14.399999999999999</v>
      </c>
      <c r="AT172" s="14">
        <f t="shared" si="51"/>
        <v>24</v>
      </c>
      <c r="AU172" s="14">
        <f t="shared" si="52"/>
        <v>9.6000000000000014</v>
      </c>
      <c r="AV172" s="14">
        <f t="shared" si="53"/>
        <v>14.399999999999999</v>
      </c>
      <c r="AW172" s="14">
        <f t="shared" si="54"/>
        <v>24</v>
      </c>
      <c r="AX172" s="14">
        <f t="shared" si="55"/>
        <v>0</v>
      </c>
      <c r="AY172" s="14">
        <f t="shared" si="56"/>
        <v>3359999.9999999995</v>
      </c>
      <c r="AZ172" s="14">
        <f t="shared" si="57"/>
        <v>26400000</v>
      </c>
      <c r="BA172" s="14">
        <f t="shared" si="58"/>
        <v>55200000</v>
      </c>
      <c r="BB172" s="14">
        <f t="shared" si="65"/>
        <v>0</v>
      </c>
      <c r="BC172" s="14">
        <f t="shared" si="68"/>
        <v>0</v>
      </c>
      <c r="BD172" s="14">
        <f t="shared" si="67"/>
        <v>0</v>
      </c>
      <c r="BE172" s="14">
        <f t="shared" si="67"/>
        <v>0</v>
      </c>
      <c r="BF172" s="14">
        <f t="shared" si="67"/>
        <v>0</v>
      </c>
      <c r="BG172" s="14">
        <f t="shared" si="67"/>
        <v>3359999.9999999995</v>
      </c>
      <c r="BH172" s="14">
        <f t="shared" si="67"/>
        <v>5280000</v>
      </c>
      <c r="BI172" s="14">
        <f t="shared" si="67"/>
        <v>8160000</v>
      </c>
      <c r="BJ172" s="14">
        <f t="shared" si="67"/>
        <v>12960000</v>
      </c>
      <c r="BK172" s="14">
        <f t="shared" si="47"/>
        <v>14880000</v>
      </c>
      <c r="BL172" s="14">
        <f t="shared" si="47"/>
        <v>17760000</v>
      </c>
      <c r="BM172" s="14">
        <f t="shared" si="47"/>
        <v>22560000</v>
      </c>
      <c r="BN172" s="14">
        <f t="shared" si="59"/>
        <v>84960000</v>
      </c>
    </row>
    <row r="173" spans="1:66" ht="19.95" customHeight="1" x14ac:dyDescent="0.3">
      <c r="A173" s="194">
        <v>4</v>
      </c>
      <c r="B173" s="180" t="s">
        <v>942</v>
      </c>
      <c r="C173" s="62" t="s">
        <v>475</v>
      </c>
      <c r="D173" s="185" t="s">
        <v>476</v>
      </c>
      <c r="E173" s="62"/>
      <c r="F173" s="86" t="s">
        <v>25</v>
      </c>
      <c r="G173" s="185" t="s">
        <v>24</v>
      </c>
      <c r="H173" s="62" t="s">
        <v>466</v>
      </c>
      <c r="I173" s="195">
        <v>120</v>
      </c>
      <c r="J173" s="88">
        <v>202505</v>
      </c>
      <c r="K173" s="183">
        <v>200000</v>
      </c>
      <c r="L173" s="149">
        <f t="shared" si="69"/>
        <v>24000000</v>
      </c>
      <c r="M173" s="185" t="s">
        <v>477</v>
      </c>
      <c r="N173" s="185" t="s">
        <v>478</v>
      </c>
      <c r="O173" s="62"/>
      <c r="P173" s="62" t="s">
        <v>479</v>
      </c>
      <c r="Q173" s="128" t="s">
        <v>65</v>
      </c>
      <c r="R173" s="93" t="s">
        <v>32</v>
      </c>
      <c r="S173" s="93" t="s">
        <v>32</v>
      </c>
      <c r="T173" s="112" t="s">
        <v>32</v>
      </c>
      <c r="U173" s="93" t="s">
        <v>32</v>
      </c>
      <c r="V173" s="112" t="s">
        <v>32</v>
      </c>
      <c r="W173" s="112" t="s">
        <v>32</v>
      </c>
      <c r="X173" s="112" t="s">
        <v>32</v>
      </c>
      <c r="Y173" s="112" t="s">
        <v>32</v>
      </c>
      <c r="Z173" s="138"/>
      <c r="AA173" s="138"/>
      <c r="AB173" s="112" t="s">
        <v>32</v>
      </c>
      <c r="AC173" s="176" t="s">
        <v>32</v>
      </c>
      <c r="AD173" s="176" t="s">
        <v>32</v>
      </c>
      <c r="AE173" s="176" t="s">
        <v>32</v>
      </c>
      <c r="AF173" s="176" t="s">
        <v>32</v>
      </c>
      <c r="AG173" s="196"/>
      <c r="AH173" s="14">
        <f>0%</f>
        <v>0</v>
      </c>
      <c r="AI173" s="14">
        <f t="shared" si="60"/>
        <v>24</v>
      </c>
      <c r="AJ173" s="14">
        <f t="shared" si="61"/>
        <v>48</v>
      </c>
      <c r="AK173" s="14">
        <f t="shared" si="62"/>
        <v>48</v>
      </c>
      <c r="AL173" s="14">
        <v>0</v>
      </c>
      <c r="AM173" s="14">
        <v>0</v>
      </c>
      <c r="AN173" s="14">
        <f t="shared" si="63"/>
        <v>0</v>
      </c>
      <c r="AO173" s="14">
        <f t="shared" si="63"/>
        <v>0</v>
      </c>
      <c r="AP173" s="14">
        <f t="shared" si="64"/>
        <v>0</v>
      </c>
      <c r="AQ173" s="14">
        <f t="shared" si="48"/>
        <v>16.799999999999997</v>
      </c>
      <c r="AR173" s="14">
        <f t="shared" si="49"/>
        <v>9.6000000000000014</v>
      </c>
      <c r="AS173" s="14">
        <f t="shared" si="50"/>
        <v>14.399999999999999</v>
      </c>
      <c r="AT173" s="14">
        <f t="shared" si="51"/>
        <v>24</v>
      </c>
      <c r="AU173" s="14">
        <f t="shared" si="52"/>
        <v>9.6000000000000014</v>
      </c>
      <c r="AV173" s="14">
        <f t="shared" si="53"/>
        <v>14.399999999999999</v>
      </c>
      <c r="AW173" s="14">
        <f t="shared" si="54"/>
        <v>24</v>
      </c>
      <c r="AX173" s="14">
        <f t="shared" si="55"/>
        <v>0</v>
      </c>
      <c r="AY173" s="14">
        <f t="shared" si="56"/>
        <v>3359999.9999999995</v>
      </c>
      <c r="AZ173" s="14">
        <f t="shared" si="57"/>
        <v>26400000</v>
      </c>
      <c r="BA173" s="14">
        <f t="shared" si="58"/>
        <v>55200000</v>
      </c>
      <c r="BB173" s="14">
        <f t="shared" si="65"/>
        <v>0</v>
      </c>
      <c r="BC173" s="14">
        <f t="shared" si="68"/>
        <v>0</v>
      </c>
      <c r="BD173" s="14">
        <f t="shared" si="67"/>
        <v>0</v>
      </c>
      <c r="BE173" s="14">
        <f t="shared" si="67"/>
        <v>0</v>
      </c>
      <c r="BF173" s="14">
        <f t="shared" si="67"/>
        <v>0</v>
      </c>
      <c r="BG173" s="14">
        <f t="shared" si="67"/>
        <v>3359999.9999999995</v>
      </c>
      <c r="BH173" s="14">
        <f t="shared" si="67"/>
        <v>5280000</v>
      </c>
      <c r="BI173" s="14">
        <f t="shared" si="67"/>
        <v>8160000</v>
      </c>
      <c r="BJ173" s="14">
        <f t="shared" si="67"/>
        <v>12960000</v>
      </c>
      <c r="BK173" s="14">
        <f t="shared" si="47"/>
        <v>14880000</v>
      </c>
      <c r="BL173" s="14">
        <f t="shared" si="47"/>
        <v>17760000</v>
      </c>
      <c r="BM173" s="14">
        <f t="shared" si="47"/>
        <v>22560000</v>
      </c>
      <c r="BN173" s="14">
        <f t="shared" si="59"/>
        <v>84960000</v>
      </c>
    </row>
    <row r="174" spans="1:66" ht="19.95" customHeight="1" x14ac:dyDescent="0.3">
      <c r="A174" s="194">
        <v>5</v>
      </c>
      <c r="B174" s="180" t="s">
        <v>942</v>
      </c>
      <c r="C174" s="180" t="s">
        <v>480</v>
      </c>
      <c r="D174" s="185" t="s">
        <v>481</v>
      </c>
      <c r="E174" s="62"/>
      <c r="F174" s="86" t="s">
        <v>25</v>
      </c>
      <c r="G174" s="185" t="s">
        <v>24</v>
      </c>
      <c r="H174" s="62" t="s">
        <v>466</v>
      </c>
      <c r="I174" s="195">
        <v>120</v>
      </c>
      <c r="J174" s="88">
        <v>202505</v>
      </c>
      <c r="K174" s="183">
        <v>200000</v>
      </c>
      <c r="L174" s="149">
        <f t="shared" si="69"/>
        <v>24000000</v>
      </c>
      <c r="M174" s="185" t="s">
        <v>482</v>
      </c>
      <c r="N174" s="185" t="s">
        <v>483</v>
      </c>
      <c r="O174" s="62"/>
      <c r="P174" s="62" t="s">
        <v>479</v>
      </c>
      <c r="Q174" s="128" t="s">
        <v>65</v>
      </c>
      <c r="R174" s="93" t="s">
        <v>32</v>
      </c>
      <c r="S174" s="93" t="s">
        <v>32</v>
      </c>
      <c r="T174" s="112" t="s">
        <v>32</v>
      </c>
      <c r="U174" s="93" t="s">
        <v>32</v>
      </c>
      <c r="V174" s="112" t="s">
        <v>32</v>
      </c>
      <c r="W174" s="112" t="s">
        <v>32</v>
      </c>
      <c r="X174" s="112" t="s">
        <v>32</v>
      </c>
      <c r="Y174" s="112" t="s">
        <v>32</v>
      </c>
      <c r="Z174" s="138"/>
      <c r="AA174" s="138"/>
      <c r="AB174" s="112" t="s">
        <v>32</v>
      </c>
      <c r="AC174" s="176" t="s">
        <v>32</v>
      </c>
      <c r="AD174" s="176" t="s">
        <v>32</v>
      </c>
      <c r="AE174" s="176" t="s">
        <v>32</v>
      </c>
      <c r="AF174" s="176" t="s">
        <v>32</v>
      </c>
      <c r="AG174" s="196"/>
      <c r="AH174" s="14">
        <f>0%</f>
        <v>0</v>
      </c>
      <c r="AI174" s="14">
        <f t="shared" si="60"/>
        <v>24</v>
      </c>
      <c r="AJ174" s="14">
        <f t="shared" si="61"/>
        <v>48</v>
      </c>
      <c r="AK174" s="14">
        <f t="shared" si="62"/>
        <v>48</v>
      </c>
      <c r="AL174" s="14">
        <v>0</v>
      </c>
      <c r="AM174" s="14">
        <v>0</v>
      </c>
      <c r="AN174" s="14">
        <f t="shared" si="63"/>
        <v>0</v>
      </c>
      <c r="AO174" s="14">
        <f t="shared" si="63"/>
        <v>0</v>
      </c>
      <c r="AP174" s="14">
        <f t="shared" si="64"/>
        <v>0</v>
      </c>
      <c r="AQ174" s="14">
        <f t="shared" si="48"/>
        <v>16.799999999999997</v>
      </c>
      <c r="AR174" s="14">
        <f t="shared" si="49"/>
        <v>9.6000000000000014</v>
      </c>
      <c r="AS174" s="14">
        <f t="shared" si="50"/>
        <v>14.399999999999999</v>
      </c>
      <c r="AT174" s="14">
        <f t="shared" si="51"/>
        <v>24</v>
      </c>
      <c r="AU174" s="14">
        <f t="shared" si="52"/>
        <v>9.6000000000000014</v>
      </c>
      <c r="AV174" s="14">
        <f t="shared" si="53"/>
        <v>14.399999999999999</v>
      </c>
      <c r="AW174" s="14">
        <f t="shared" si="54"/>
        <v>24</v>
      </c>
      <c r="AX174" s="14">
        <f t="shared" si="55"/>
        <v>0</v>
      </c>
      <c r="AY174" s="14">
        <f t="shared" si="56"/>
        <v>3359999.9999999995</v>
      </c>
      <c r="AZ174" s="14">
        <f t="shared" si="57"/>
        <v>26400000</v>
      </c>
      <c r="BA174" s="14">
        <f t="shared" si="58"/>
        <v>55200000</v>
      </c>
      <c r="BB174" s="14">
        <f t="shared" si="65"/>
        <v>0</v>
      </c>
      <c r="BC174" s="14">
        <f t="shared" si="68"/>
        <v>0</v>
      </c>
      <c r="BD174" s="14">
        <f t="shared" si="67"/>
        <v>0</v>
      </c>
      <c r="BE174" s="14">
        <f t="shared" si="67"/>
        <v>0</v>
      </c>
      <c r="BF174" s="14">
        <f t="shared" si="67"/>
        <v>0</v>
      </c>
      <c r="BG174" s="14">
        <f t="shared" si="67"/>
        <v>3359999.9999999995</v>
      </c>
      <c r="BH174" s="14">
        <f t="shared" si="67"/>
        <v>5280000</v>
      </c>
      <c r="BI174" s="14">
        <f t="shared" si="67"/>
        <v>8160000</v>
      </c>
      <c r="BJ174" s="14">
        <f t="shared" si="67"/>
        <v>12960000</v>
      </c>
      <c r="BK174" s="14">
        <f t="shared" si="47"/>
        <v>14880000</v>
      </c>
      <c r="BL174" s="14">
        <f t="shared" si="47"/>
        <v>17760000</v>
      </c>
      <c r="BM174" s="14">
        <f t="shared" si="47"/>
        <v>22560000</v>
      </c>
      <c r="BN174" s="14">
        <f t="shared" si="59"/>
        <v>84960000</v>
      </c>
    </row>
    <row r="175" spans="1:66" ht="19.95" customHeight="1" x14ac:dyDescent="0.3">
      <c r="A175" s="194">
        <v>6</v>
      </c>
      <c r="B175" s="180" t="s">
        <v>942</v>
      </c>
      <c r="C175" s="62" t="s">
        <v>484</v>
      </c>
      <c r="D175" s="185" t="s">
        <v>485</v>
      </c>
      <c r="E175" s="62"/>
      <c r="F175" s="86" t="s">
        <v>25</v>
      </c>
      <c r="G175" s="185" t="s">
        <v>24</v>
      </c>
      <c r="H175" s="62" t="s">
        <v>466</v>
      </c>
      <c r="I175" s="195">
        <v>120</v>
      </c>
      <c r="J175" s="88">
        <v>202505</v>
      </c>
      <c r="K175" s="183">
        <v>200000</v>
      </c>
      <c r="L175" s="149">
        <f t="shared" si="69"/>
        <v>24000000</v>
      </c>
      <c r="M175" s="185" t="s">
        <v>486</v>
      </c>
      <c r="N175" s="185" t="s">
        <v>487</v>
      </c>
      <c r="O175" s="62"/>
      <c r="P175" s="62" t="s">
        <v>479</v>
      </c>
      <c r="Q175" s="128" t="s">
        <v>65</v>
      </c>
      <c r="R175" s="93" t="s">
        <v>32</v>
      </c>
      <c r="S175" s="93" t="s">
        <v>32</v>
      </c>
      <c r="T175" s="112" t="s">
        <v>32</v>
      </c>
      <c r="U175" s="93" t="s">
        <v>32</v>
      </c>
      <c r="V175" s="112" t="s">
        <v>32</v>
      </c>
      <c r="W175" s="112" t="s">
        <v>32</v>
      </c>
      <c r="X175" s="112" t="s">
        <v>32</v>
      </c>
      <c r="Y175" s="112" t="s">
        <v>32</v>
      </c>
      <c r="Z175" s="138"/>
      <c r="AA175" s="138"/>
      <c r="AB175" s="112" t="s">
        <v>32</v>
      </c>
      <c r="AC175" s="176" t="s">
        <v>32</v>
      </c>
      <c r="AD175" s="176" t="s">
        <v>32</v>
      </c>
      <c r="AE175" s="176" t="s">
        <v>32</v>
      </c>
      <c r="AF175" s="176" t="s">
        <v>32</v>
      </c>
      <c r="AG175" s="196"/>
      <c r="AH175" s="14">
        <f>0%</f>
        <v>0</v>
      </c>
      <c r="AI175" s="14">
        <f t="shared" si="60"/>
        <v>24</v>
      </c>
      <c r="AJ175" s="14">
        <f t="shared" si="61"/>
        <v>48</v>
      </c>
      <c r="AK175" s="14">
        <f t="shared" si="62"/>
        <v>48</v>
      </c>
      <c r="AL175" s="14">
        <v>0</v>
      </c>
      <c r="AM175" s="14">
        <v>0</v>
      </c>
      <c r="AN175" s="14">
        <f t="shared" si="63"/>
        <v>0</v>
      </c>
      <c r="AO175" s="14">
        <f t="shared" si="63"/>
        <v>0</v>
      </c>
      <c r="AP175" s="14">
        <f t="shared" si="64"/>
        <v>0</v>
      </c>
      <c r="AQ175" s="14">
        <f t="shared" si="48"/>
        <v>16.799999999999997</v>
      </c>
      <c r="AR175" s="14">
        <f t="shared" si="49"/>
        <v>9.6000000000000014</v>
      </c>
      <c r="AS175" s="14">
        <f t="shared" si="50"/>
        <v>14.399999999999999</v>
      </c>
      <c r="AT175" s="14">
        <f t="shared" si="51"/>
        <v>24</v>
      </c>
      <c r="AU175" s="14">
        <f t="shared" si="52"/>
        <v>9.6000000000000014</v>
      </c>
      <c r="AV175" s="14">
        <f t="shared" si="53"/>
        <v>14.399999999999999</v>
      </c>
      <c r="AW175" s="14">
        <f t="shared" si="54"/>
        <v>24</v>
      </c>
      <c r="AX175" s="14">
        <f t="shared" si="55"/>
        <v>0</v>
      </c>
      <c r="AY175" s="14">
        <f t="shared" si="56"/>
        <v>3359999.9999999995</v>
      </c>
      <c r="AZ175" s="14">
        <f t="shared" si="57"/>
        <v>26400000</v>
      </c>
      <c r="BA175" s="14">
        <f t="shared" si="58"/>
        <v>55200000</v>
      </c>
      <c r="BB175" s="14">
        <f t="shared" si="65"/>
        <v>0</v>
      </c>
      <c r="BC175" s="14">
        <f t="shared" si="68"/>
        <v>0</v>
      </c>
      <c r="BD175" s="14">
        <f t="shared" si="67"/>
        <v>0</v>
      </c>
      <c r="BE175" s="14">
        <f t="shared" si="67"/>
        <v>0</v>
      </c>
      <c r="BF175" s="14">
        <f t="shared" si="67"/>
        <v>0</v>
      </c>
      <c r="BG175" s="14">
        <f t="shared" si="67"/>
        <v>3359999.9999999995</v>
      </c>
      <c r="BH175" s="14">
        <f t="shared" si="67"/>
        <v>5280000</v>
      </c>
      <c r="BI175" s="14">
        <f t="shared" si="67"/>
        <v>8160000</v>
      </c>
      <c r="BJ175" s="14">
        <f t="shared" si="67"/>
        <v>12960000</v>
      </c>
      <c r="BK175" s="14">
        <f t="shared" si="67"/>
        <v>14880000</v>
      </c>
      <c r="BL175" s="14">
        <f t="shared" si="67"/>
        <v>17760000</v>
      </c>
      <c r="BM175" s="14">
        <f t="shared" si="67"/>
        <v>22560000</v>
      </c>
      <c r="BN175" s="14">
        <f t="shared" si="59"/>
        <v>84960000</v>
      </c>
    </row>
    <row r="176" spans="1:66" ht="19.95" customHeight="1" x14ac:dyDescent="0.3">
      <c r="A176" s="194">
        <v>7</v>
      </c>
      <c r="B176" s="180" t="s">
        <v>942</v>
      </c>
      <c r="C176" s="62" t="s">
        <v>488</v>
      </c>
      <c r="D176" s="185" t="s">
        <v>489</v>
      </c>
      <c r="E176" s="62"/>
      <c r="F176" s="86" t="s">
        <v>25</v>
      </c>
      <c r="G176" s="185" t="s">
        <v>24</v>
      </c>
      <c r="H176" s="62" t="s">
        <v>466</v>
      </c>
      <c r="I176" s="195">
        <v>120</v>
      </c>
      <c r="J176" s="88">
        <v>202505</v>
      </c>
      <c r="K176" s="183">
        <v>200000</v>
      </c>
      <c r="L176" s="149">
        <f t="shared" si="69"/>
        <v>24000000</v>
      </c>
      <c r="M176" s="185" t="s">
        <v>477</v>
      </c>
      <c r="N176" s="185" t="s">
        <v>478</v>
      </c>
      <c r="O176" s="62"/>
      <c r="P176" s="62" t="s">
        <v>479</v>
      </c>
      <c r="Q176" s="86" t="s">
        <v>212</v>
      </c>
      <c r="R176" s="93" t="s">
        <v>361</v>
      </c>
      <c r="S176" s="93" t="s">
        <v>361</v>
      </c>
      <c r="T176" s="112" t="s">
        <v>361</v>
      </c>
      <c r="U176" s="93" t="s">
        <v>361</v>
      </c>
      <c r="V176" s="112" t="s">
        <v>361</v>
      </c>
      <c r="W176" s="112" t="s">
        <v>361</v>
      </c>
      <c r="X176" s="112" t="s">
        <v>361</v>
      </c>
      <c r="Y176" s="112" t="s">
        <v>361</v>
      </c>
      <c r="Z176" s="138"/>
      <c r="AA176" s="138"/>
      <c r="AB176" s="112" t="s">
        <v>361</v>
      </c>
      <c r="AC176" s="112" t="s">
        <v>283</v>
      </c>
      <c r="AD176" s="112" t="s">
        <v>283</v>
      </c>
      <c r="AE176" s="112" t="s">
        <v>283</v>
      </c>
      <c r="AF176" s="112" t="s">
        <v>283</v>
      </c>
      <c r="AG176" s="196"/>
      <c r="AH176" s="14">
        <f>0%</f>
        <v>0</v>
      </c>
      <c r="AI176" s="14">
        <f t="shared" si="60"/>
        <v>24</v>
      </c>
      <c r="AJ176" s="14">
        <f t="shared" si="61"/>
        <v>48</v>
      </c>
      <c r="AK176" s="14">
        <f t="shared" si="62"/>
        <v>48</v>
      </c>
      <c r="AL176" s="14">
        <v>0</v>
      </c>
      <c r="AM176" s="14">
        <v>0</v>
      </c>
      <c r="AN176" s="14">
        <f t="shared" si="63"/>
        <v>0</v>
      </c>
      <c r="AO176" s="14">
        <f t="shared" si="63"/>
        <v>0</v>
      </c>
      <c r="AP176" s="14">
        <f t="shared" si="64"/>
        <v>0</v>
      </c>
      <c r="AQ176" s="14">
        <f t="shared" si="48"/>
        <v>16.799999999999997</v>
      </c>
      <c r="AR176" s="14">
        <f t="shared" si="49"/>
        <v>9.6000000000000014</v>
      </c>
      <c r="AS176" s="14">
        <f t="shared" si="50"/>
        <v>14.399999999999999</v>
      </c>
      <c r="AT176" s="14">
        <f t="shared" si="51"/>
        <v>24</v>
      </c>
      <c r="AU176" s="14">
        <f t="shared" si="52"/>
        <v>9.6000000000000014</v>
      </c>
      <c r="AV176" s="14">
        <f t="shared" si="53"/>
        <v>14.399999999999999</v>
      </c>
      <c r="AW176" s="14">
        <f t="shared" si="54"/>
        <v>24</v>
      </c>
      <c r="AX176" s="14">
        <f t="shared" si="55"/>
        <v>0</v>
      </c>
      <c r="AY176" s="14">
        <f t="shared" si="56"/>
        <v>3359999.9999999995</v>
      </c>
      <c r="AZ176" s="14">
        <f t="shared" si="57"/>
        <v>26400000</v>
      </c>
      <c r="BA176" s="14">
        <f t="shared" si="58"/>
        <v>55200000</v>
      </c>
      <c r="BB176" s="14">
        <f t="shared" si="65"/>
        <v>0</v>
      </c>
      <c r="BC176" s="14">
        <f t="shared" si="68"/>
        <v>0</v>
      </c>
      <c r="BD176" s="14">
        <f t="shared" si="68"/>
        <v>0</v>
      </c>
      <c r="BE176" s="14">
        <f t="shared" si="68"/>
        <v>0</v>
      </c>
      <c r="BF176" s="14">
        <f t="shared" si="68"/>
        <v>0</v>
      </c>
      <c r="BG176" s="14">
        <f t="shared" si="68"/>
        <v>3359999.9999999995</v>
      </c>
      <c r="BH176" s="14">
        <f t="shared" si="68"/>
        <v>5280000</v>
      </c>
      <c r="BI176" s="14">
        <f t="shared" si="68"/>
        <v>8160000</v>
      </c>
      <c r="BJ176" s="14">
        <f t="shared" si="68"/>
        <v>12960000</v>
      </c>
      <c r="BK176" s="14">
        <f t="shared" si="68"/>
        <v>14880000</v>
      </c>
      <c r="BL176" s="14">
        <f t="shared" si="68"/>
        <v>17760000</v>
      </c>
      <c r="BM176" s="14">
        <f t="shared" si="68"/>
        <v>22560000</v>
      </c>
      <c r="BN176" s="14">
        <f t="shared" si="59"/>
        <v>84960000</v>
      </c>
    </row>
    <row r="177" spans="1:66" ht="19.95" customHeight="1" x14ac:dyDescent="0.3">
      <c r="A177" s="194">
        <v>8</v>
      </c>
      <c r="B177" s="180" t="s">
        <v>942</v>
      </c>
      <c r="C177" s="62" t="s">
        <v>490</v>
      </c>
      <c r="D177" s="185" t="s">
        <v>491</v>
      </c>
      <c r="E177" s="62"/>
      <c r="F177" s="86" t="s">
        <v>25</v>
      </c>
      <c r="G177" s="185" t="s">
        <v>24</v>
      </c>
      <c r="H177" s="62" t="s">
        <v>466</v>
      </c>
      <c r="I177" s="195">
        <v>120</v>
      </c>
      <c r="J177" s="88">
        <v>202505</v>
      </c>
      <c r="K177" s="183">
        <v>200000</v>
      </c>
      <c r="L177" s="149">
        <f t="shared" si="69"/>
        <v>24000000</v>
      </c>
      <c r="M177" s="197" t="s">
        <v>492</v>
      </c>
      <c r="N177" s="197" t="s">
        <v>493</v>
      </c>
      <c r="O177" s="62" t="s">
        <v>40</v>
      </c>
      <c r="P177" s="62" t="s">
        <v>479</v>
      </c>
      <c r="Q177" s="86" t="s">
        <v>54</v>
      </c>
      <c r="R177" s="93" t="s">
        <v>33</v>
      </c>
      <c r="S177" s="93" t="s">
        <v>33</v>
      </c>
      <c r="T177" s="198" t="s">
        <v>41</v>
      </c>
      <c r="U177" s="93" t="s">
        <v>33</v>
      </c>
      <c r="V177" s="198" t="s">
        <v>41</v>
      </c>
      <c r="W177" s="198" t="s">
        <v>41</v>
      </c>
      <c r="X177" s="198" t="s">
        <v>41</v>
      </c>
      <c r="Y177" s="198" t="s">
        <v>41</v>
      </c>
      <c r="Z177" s="138"/>
      <c r="AA177" s="138"/>
      <c r="AB177" s="198" t="s">
        <v>41</v>
      </c>
      <c r="AC177" s="176" t="s">
        <v>41</v>
      </c>
      <c r="AD177" s="176" t="s">
        <v>41</v>
      </c>
      <c r="AE177" s="176" t="s">
        <v>41</v>
      </c>
      <c r="AF177" s="176" t="s">
        <v>41</v>
      </c>
      <c r="AG177" s="196"/>
      <c r="AH177" s="14">
        <f>0%</f>
        <v>0</v>
      </c>
      <c r="AI177" s="14">
        <f t="shared" si="60"/>
        <v>24</v>
      </c>
      <c r="AJ177" s="14">
        <f t="shared" si="61"/>
        <v>48</v>
      </c>
      <c r="AK177" s="14">
        <f t="shared" si="62"/>
        <v>48</v>
      </c>
      <c r="AL177" s="14">
        <v>0</v>
      </c>
      <c r="AM177" s="14">
        <v>0</v>
      </c>
      <c r="AN177" s="14">
        <f t="shared" si="63"/>
        <v>0</v>
      </c>
      <c r="AO177" s="14">
        <f t="shared" si="63"/>
        <v>0</v>
      </c>
      <c r="AP177" s="14">
        <f t="shared" si="64"/>
        <v>0</v>
      </c>
      <c r="AQ177" s="14">
        <f t="shared" si="48"/>
        <v>16.799999999999997</v>
      </c>
      <c r="AR177" s="14">
        <f t="shared" si="49"/>
        <v>9.6000000000000014</v>
      </c>
      <c r="AS177" s="14">
        <f t="shared" si="50"/>
        <v>14.399999999999999</v>
      </c>
      <c r="AT177" s="14">
        <f t="shared" si="51"/>
        <v>24</v>
      </c>
      <c r="AU177" s="14">
        <f t="shared" si="52"/>
        <v>9.6000000000000014</v>
      </c>
      <c r="AV177" s="14">
        <f t="shared" si="53"/>
        <v>14.399999999999999</v>
      </c>
      <c r="AW177" s="14">
        <f t="shared" si="54"/>
        <v>24</v>
      </c>
      <c r="AX177" s="14">
        <f t="shared" si="55"/>
        <v>0</v>
      </c>
      <c r="AY177" s="14">
        <f t="shared" si="56"/>
        <v>3359999.9999999995</v>
      </c>
      <c r="AZ177" s="14">
        <f t="shared" si="57"/>
        <v>26400000</v>
      </c>
      <c r="BA177" s="14">
        <f t="shared" si="58"/>
        <v>55200000</v>
      </c>
      <c r="BB177" s="14">
        <f t="shared" si="65"/>
        <v>0</v>
      </c>
      <c r="BC177" s="14">
        <f t="shared" si="68"/>
        <v>0</v>
      </c>
      <c r="BD177" s="14">
        <f t="shared" si="68"/>
        <v>0</v>
      </c>
      <c r="BE177" s="14">
        <f t="shared" si="68"/>
        <v>0</v>
      </c>
      <c r="BF177" s="14">
        <f t="shared" si="68"/>
        <v>0</v>
      </c>
      <c r="BG177" s="14">
        <f t="shared" si="68"/>
        <v>3359999.9999999995</v>
      </c>
      <c r="BH177" s="14">
        <f t="shared" si="68"/>
        <v>5280000</v>
      </c>
      <c r="BI177" s="14">
        <f t="shared" si="68"/>
        <v>8160000</v>
      </c>
      <c r="BJ177" s="14">
        <f t="shared" si="68"/>
        <v>12960000</v>
      </c>
      <c r="BK177" s="14">
        <f t="shared" si="68"/>
        <v>14880000</v>
      </c>
      <c r="BL177" s="14">
        <f t="shared" si="68"/>
        <v>17760000</v>
      </c>
      <c r="BM177" s="14">
        <f t="shared" si="68"/>
        <v>22560000</v>
      </c>
      <c r="BN177" s="14">
        <f t="shared" si="59"/>
        <v>84960000</v>
      </c>
    </row>
    <row r="178" spans="1:66" ht="19.95" customHeight="1" x14ac:dyDescent="0.3">
      <c r="A178" s="194">
        <v>9</v>
      </c>
      <c r="B178" s="180" t="s">
        <v>942</v>
      </c>
      <c r="C178" s="62" t="s">
        <v>494</v>
      </c>
      <c r="D178" s="185" t="s">
        <v>495</v>
      </c>
      <c r="E178" s="62"/>
      <c r="F178" s="86" t="s">
        <v>25</v>
      </c>
      <c r="G178" s="197" t="s">
        <v>88</v>
      </c>
      <c r="H178" s="62" t="s">
        <v>466</v>
      </c>
      <c r="I178" s="199">
        <v>950</v>
      </c>
      <c r="J178" s="88">
        <v>202505</v>
      </c>
      <c r="K178" s="183">
        <v>200000</v>
      </c>
      <c r="L178" s="149">
        <f t="shared" si="69"/>
        <v>190000000</v>
      </c>
      <c r="M178" s="197" t="s">
        <v>477</v>
      </c>
      <c r="N178" s="197" t="s">
        <v>496</v>
      </c>
      <c r="O178" s="62" t="s">
        <v>29</v>
      </c>
      <c r="P178" s="62" t="s">
        <v>479</v>
      </c>
      <c r="Q178" s="86" t="s">
        <v>54</v>
      </c>
      <c r="R178" s="93" t="s">
        <v>33</v>
      </c>
      <c r="S178" s="93" t="s">
        <v>33</v>
      </c>
      <c r="T178" s="198" t="s">
        <v>41</v>
      </c>
      <c r="U178" s="93" t="s">
        <v>33</v>
      </c>
      <c r="V178" s="198" t="s">
        <v>41</v>
      </c>
      <c r="W178" s="198" t="s">
        <v>41</v>
      </c>
      <c r="X178" s="198" t="s">
        <v>41</v>
      </c>
      <c r="Y178" s="198" t="s">
        <v>41</v>
      </c>
      <c r="Z178" s="138"/>
      <c r="AA178" s="138"/>
      <c r="AB178" s="198" t="s">
        <v>41</v>
      </c>
      <c r="AC178" s="176" t="s">
        <v>41</v>
      </c>
      <c r="AD178" s="176" t="s">
        <v>41</v>
      </c>
      <c r="AE178" s="176" t="s">
        <v>41</v>
      </c>
      <c r="AF178" s="176" t="s">
        <v>41</v>
      </c>
      <c r="AG178" s="196"/>
      <c r="AH178" s="14">
        <f>0%</f>
        <v>0</v>
      </c>
      <c r="AI178" s="14">
        <f t="shared" si="60"/>
        <v>190</v>
      </c>
      <c r="AJ178" s="14">
        <f t="shared" si="61"/>
        <v>380</v>
      </c>
      <c r="AK178" s="14">
        <f t="shared" si="62"/>
        <v>380</v>
      </c>
      <c r="AL178" s="14">
        <v>0</v>
      </c>
      <c r="AM178" s="14">
        <v>0</v>
      </c>
      <c r="AN178" s="14">
        <f t="shared" si="63"/>
        <v>0</v>
      </c>
      <c r="AO178" s="14">
        <f t="shared" si="63"/>
        <v>0</v>
      </c>
      <c r="AP178" s="14">
        <f t="shared" si="64"/>
        <v>0</v>
      </c>
      <c r="AQ178" s="14">
        <f t="shared" si="48"/>
        <v>133</v>
      </c>
      <c r="AR178" s="14">
        <f t="shared" si="49"/>
        <v>76</v>
      </c>
      <c r="AS178" s="14">
        <f t="shared" si="50"/>
        <v>114</v>
      </c>
      <c r="AT178" s="14">
        <f t="shared" si="51"/>
        <v>190</v>
      </c>
      <c r="AU178" s="14">
        <f t="shared" si="52"/>
        <v>76</v>
      </c>
      <c r="AV178" s="14">
        <f t="shared" si="53"/>
        <v>114</v>
      </c>
      <c r="AW178" s="14">
        <f t="shared" si="54"/>
        <v>190</v>
      </c>
      <c r="AX178" s="14">
        <f t="shared" si="55"/>
        <v>0</v>
      </c>
      <c r="AY178" s="14">
        <f t="shared" si="56"/>
        <v>26600000</v>
      </c>
      <c r="AZ178" s="14">
        <f t="shared" si="57"/>
        <v>209000000</v>
      </c>
      <c r="BA178" s="14">
        <f t="shared" si="58"/>
        <v>437000000</v>
      </c>
      <c r="BB178" s="14">
        <f t="shared" si="65"/>
        <v>0</v>
      </c>
      <c r="BC178" s="14">
        <f t="shared" si="68"/>
        <v>0</v>
      </c>
      <c r="BD178" s="14">
        <f t="shared" si="68"/>
        <v>0</v>
      </c>
      <c r="BE178" s="14">
        <f t="shared" si="68"/>
        <v>0</v>
      </c>
      <c r="BF178" s="14">
        <f t="shared" si="68"/>
        <v>0</v>
      </c>
      <c r="BG178" s="14">
        <f t="shared" si="68"/>
        <v>26600000</v>
      </c>
      <c r="BH178" s="14">
        <f t="shared" si="68"/>
        <v>41800000</v>
      </c>
      <c r="BI178" s="14">
        <f t="shared" si="68"/>
        <v>64600000</v>
      </c>
      <c r="BJ178" s="14">
        <f t="shared" si="68"/>
        <v>102600000</v>
      </c>
      <c r="BK178" s="14">
        <f t="shared" si="68"/>
        <v>117800000</v>
      </c>
      <c r="BL178" s="14">
        <f t="shared" si="68"/>
        <v>140600000</v>
      </c>
      <c r="BM178" s="14">
        <f t="shared" si="68"/>
        <v>178600000</v>
      </c>
      <c r="BN178" s="14">
        <f t="shared" si="59"/>
        <v>672600000</v>
      </c>
    </row>
    <row r="179" spans="1:66" ht="19.95" customHeight="1" x14ac:dyDescent="0.3">
      <c r="A179" s="200">
        <v>10</v>
      </c>
      <c r="B179" s="180" t="s">
        <v>942</v>
      </c>
      <c r="C179" s="180" t="s">
        <v>497</v>
      </c>
      <c r="D179" s="185" t="s">
        <v>498</v>
      </c>
      <c r="E179" s="62"/>
      <c r="F179" s="86" t="s">
        <v>25</v>
      </c>
      <c r="G179" s="185" t="s">
        <v>24</v>
      </c>
      <c r="H179" s="62" t="s">
        <v>466</v>
      </c>
      <c r="I179" s="195">
        <v>200</v>
      </c>
      <c r="J179" s="88">
        <v>202505</v>
      </c>
      <c r="K179" s="183">
        <v>200000</v>
      </c>
      <c r="L179" s="149">
        <f t="shared" si="69"/>
        <v>40000000</v>
      </c>
      <c r="M179" s="197" t="s">
        <v>486</v>
      </c>
      <c r="N179" s="197" t="s">
        <v>499</v>
      </c>
      <c r="O179" s="62" t="s">
        <v>29</v>
      </c>
      <c r="P179" s="62" t="s">
        <v>479</v>
      </c>
      <c r="Q179" s="86" t="s">
        <v>46</v>
      </c>
      <c r="R179" s="93" t="s">
        <v>47</v>
      </c>
      <c r="S179" s="93" t="s">
        <v>77</v>
      </c>
      <c r="T179" s="112" t="s">
        <v>155</v>
      </c>
      <c r="U179" s="93" t="s">
        <v>47</v>
      </c>
      <c r="V179" s="112" t="s">
        <v>49</v>
      </c>
      <c r="W179" s="112" t="s">
        <v>49</v>
      </c>
      <c r="X179" s="112" t="s">
        <v>49</v>
      </c>
      <c r="Y179" s="112" t="s">
        <v>49</v>
      </c>
      <c r="Z179" s="138"/>
      <c r="AA179" s="138"/>
      <c r="AB179" s="112" t="s">
        <v>49</v>
      </c>
      <c r="AC179" s="176" t="s">
        <v>49</v>
      </c>
      <c r="AD179" s="176" t="s">
        <v>49</v>
      </c>
      <c r="AE179" s="176" t="s">
        <v>49</v>
      </c>
      <c r="AF179" s="176" t="s">
        <v>49</v>
      </c>
      <c r="AG179" s="196"/>
      <c r="AH179" s="308">
        <f>0%</f>
        <v>0</v>
      </c>
      <c r="AI179" s="308">
        <f t="shared" si="60"/>
        <v>40</v>
      </c>
      <c r="AJ179" s="308">
        <f t="shared" si="61"/>
        <v>80</v>
      </c>
      <c r="AK179" s="308">
        <f t="shared" si="62"/>
        <v>80</v>
      </c>
      <c r="AL179" s="308">
        <v>0</v>
      </c>
      <c r="AM179" s="308">
        <v>0</v>
      </c>
      <c r="AN179" s="308">
        <f t="shared" si="63"/>
        <v>0</v>
      </c>
      <c r="AO179" s="308">
        <f t="shared" si="63"/>
        <v>0</v>
      </c>
      <c r="AP179" s="308">
        <f t="shared" si="64"/>
        <v>0</v>
      </c>
      <c r="AQ179" s="308">
        <f t="shared" si="48"/>
        <v>28</v>
      </c>
      <c r="AR179" s="308">
        <f t="shared" si="49"/>
        <v>16</v>
      </c>
      <c r="AS179" s="308">
        <f t="shared" si="50"/>
        <v>24</v>
      </c>
      <c r="AT179" s="308">
        <f t="shared" si="51"/>
        <v>40</v>
      </c>
      <c r="AU179" s="308">
        <f t="shared" si="52"/>
        <v>16</v>
      </c>
      <c r="AV179" s="308">
        <f t="shared" si="53"/>
        <v>24</v>
      </c>
      <c r="AW179" s="308">
        <f t="shared" si="54"/>
        <v>40</v>
      </c>
      <c r="AX179" s="308">
        <f t="shared" si="55"/>
        <v>0</v>
      </c>
      <c r="AY179" s="308">
        <f t="shared" si="56"/>
        <v>5600000</v>
      </c>
      <c r="AZ179" s="308">
        <f t="shared" si="57"/>
        <v>44000000</v>
      </c>
      <c r="BA179" s="308">
        <f t="shared" si="58"/>
        <v>92000000</v>
      </c>
      <c r="BB179" s="308">
        <f t="shared" si="65"/>
        <v>0</v>
      </c>
      <c r="BC179" s="308">
        <f t="shared" si="68"/>
        <v>0</v>
      </c>
      <c r="BD179" s="308">
        <f t="shared" si="68"/>
        <v>0</v>
      </c>
      <c r="BE179" s="308">
        <f t="shared" si="68"/>
        <v>0</v>
      </c>
      <c r="BF179" s="308">
        <f t="shared" si="68"/>
        <v>0</v>
      </c>
      <c r="BG179" s="308">
        <f t="shared" si="68"/>
        <v>5600000</v>
      </c>
      <c r="BH179" s="308">
        <f t="shared" si="68"/>
        <v>8800000</v>
      </c>
      <c r="BI179" s="308">
        <f t="shared" si="68"/>
        <v>13600000</v>
      </c>
      <c r="BJ179" s="308">
        <f t="shared" si="68"/>
        <v>21600000</v>
      </c>
      <c r="BK179" s="308">
        <f t="shared" si="68"/>
        <v>24800000</v>
      </c>
      <c r="BL179" s="308">
        <f t="shared" si="68"/>
        <v>29600000</v>
      </c>
      <c r="BM179" s="308">
        <f t="shared" si="68"/>
        <v>37600000</v>
      </c>
      <c r="BN179" s="308">
        <f t="shared" si="59"/>
        <v>141600000</v>
      </c>
    </row>
    <row r="180" spans="1:66" ht="19.95" customHeight="1" x14ac:dyDescent="0.3">
      <c r="A180" s="200">
        <v>11</v>
      </c>
      <c r="B180" s="180" t="s">
        <v>942</v>
      </c>
      <c r="C180" s="180" t="s">
        <v>500</v>
      </c>
      <c r="D180" s="185" t="s">
        <v>501</v>
      </c>
      <c r="E180" s="62"/>
      <c r="F180" s="86" t="s">
        <v>25</v>
      </c>
      <c r="G180" s="185" t="s">
        <v>24</v>
      </c>
      <c r="H180" s="62" t="s">
        <v>466</v>
      </c>
      <c r="I180" s="195">
        <v>200</v>
      </c>
      <c r="J180" s="88">
        <v>202505</v>
      </c>
      <c r="K180" s="183">
        <v>200000</v>
      </c>
      <c r="L180" s="149">
        <f t="shared" si="69"/>
        <v>40000000</v>
      </c>
      <c r="M180" s="197" t="s">
        <v>502</v>
      </c>
      <c r="N180" s="197" t="s">
        <v>503</v>
      </c>
      <c r="O180" s="62" t="s">
        <v>29</v>
      </c>
      <c r="P180" s="62" t="s">
        <v>469</v>
      </c>
      <c r="Q180" s="86" t="s">
        <v>46</v>
      </c>
      <c r="R180" s="93" t="s">
        <v>47</v>
      </c>
      <c r="S180" s="93" t="s">
        <v>47</v>
      </c>
      <c r="T180" s="112" t="s">
        <v>47</v>
      </c>
      <c r="U180" s="93" t="s">
        <v>34</v>
      </c>
      <c r="V180" s="112" t="s">
        <v>49</v>
      </c>
      <c r="W180" s="112" t="s">
        <v>49</v>
      </c>
      <c r="X180" s="112" t="s">
        <v>49</v>
      </c>
      <c r="Y180" s="112" t="s">
        <v>49</v>
      </c>
      <c r="Z180" s="138"/>
      <c r="AA180" s="138"/>
      <c r="AB180" s="112" t="s">
        <v>49</v>
      </c>
      <c r="AC180" s="176" t="s">
        <v>49</v>
      </c>
      <c r="AD180" s="176" t="s">
        <v>49</v>
      </c>
      <c r="AE180" s="176" t="s">
        <v>49</v>
      </c>
      <c r="AF180" s="176" t="s">
        <v>49</v>
      </c>
      <c r="AG180" s="196"/>
      <c r="AH180" s="308">
        <f>0%</f>
        <v>0</v>
      </c>
      <c r="AI180" s="308">
        <f t="shared" si="60"/>
        <v>40</v>
      </c>
      <c r="AJ180" s="308">
        <f t="shared" si="61"/>
        <v>80</v>
      </c>
      <c r="AK180" s="308">
        <f t="shared" si="62"/>
        <v>80</v>
      </c>
      <c r="AL180" s="308">
        <v>0</v>
      </c>
      <c r="AM180" s="308">
        <v>0</v>
      </c>
      <c r="AN180" s="308">
        <f t="shared" si="63"/>
        <v>0</v>
      </c>
      <c r="AO180" s="308">
        <f t="shared" si="63"/>
        <v>0</v>
      </c>
      <c r="AP180" s="308">
        <f t="shared" si="64"/>
        <v>0</v>
      </c>
      <c r="AQ180" s="308">
        <f t="shared" si="48"/>
        <v>28</v>
      </c>
      <c r="AR180" s="308">
        <f t="shared" si="49"/>
        <v>16</v>
      </c>
      <c r="AS180" s="308">
        <f t="shared" si="50"/>
        <v>24</v>
      </c>
      <c r="AT180" s="308">
        <f t="shared" si="51"/>
        <v>40</v>
      </c>
      <c r="AU180" s="308">
        <f t="shared" si="52"/>
        <v>16</v>
      </c>
      <c r="AV180" s="308">
        <f t="shared" si="53"/>
        <v>24</v>
      </c>
      <c r="AW180" s="308">
        <f t="shared" si="54"/>
        <v>40</v>
      </c>
      <c r="AX180" s="308">
        <f t="shared" si="55"/>
        <v>0</v>
      </c>
      <c r="AY180" s="308">
        <f t="shared" si="56"/>
        <v>5600000</v>
      </c>
      <c r="AZ180" s="308">
        <f t="shared" si="57"/>
        <v>44000000</v>
      </c>
      <c r="BA180" s="308">
        <f t="shared" si="58"/>
        <v>92000000</v>
      </c>
      <c r="BB180" s="308">
        <f t="shared" si="65"/>
        <v>0</v>
      </c>
      <c r="BC180" s="308">
        <f t="shared" si="68"/>
        <v>0</v>
      </c>
      <c r="BD180" s="308">
        <f t="shared" si="68"/>
        <v>0</v>
      </c>
      <c r="BE180" s="308">
        <f t="shared" si="68"/>
        <v>0</v>
      </c>
      <c r="BF180" s="308">
        <f t="shared" si="68"/>
        <v>0</v>
      </c>
      <c r="BG180" s="308">
        <f t="shared" si="68"/>
        <v>5600000</v>
      </c>
      <c r="BH180" s="308">
        <f t="shared" si="68"/>
        <v>8800000</v>
      </c>
      <c r="BI180" s="308">
        <f t="shared" si="68"/>
        <v>13600000</v>
      </c>
      <c r="BJ180" s="308">
        <f t="shared" si="68"/>
        <v>21600000</v>
      </c>
      <c r="BK180" s="308">
        <f t="shared" si="68"/>
        <v>24800000</v>
      </c>
      <c r="BL180" s="308">
        <f t="shared" si="68"/>
        <v>29600000</v>
      </c>
      <c r="BM180" s="308">
        <f t="shared" si="68"/>
        <v>37600000</v>
      </c>
      <c r="BN180" s="308">
        <f t="shared" si="59"/>
        <v>141600000</v>
      </c>
    </row>
    <row r="181" spans="1:66" ht="19.95" customHeight="1" x14ac:dyDescent="0.3">
      <c r="A181" s="200">
        <v>12</v>
      </c>
      <c r="B181" s="180" t="s">
        <v>942</v>
      </c>
      <c r="C181" s="180" t="s">
        <v>504</v>
      </c>
      <c r="D181" s="185" t="s">
        <v>505</v>
      </c>
      <c r="E181" s="62"/>
      <c r="F181" s="86" t="s">
        <v>25</v>
      </c>
      <c r="G181" s="185" t="s">
        <v>24</v>
      </c>
      <c r="H181" s="62" t="s">
        <v>466</v>
      </c>
      <c r="I181" s="195">
        <v>200</v>
      </c>
      <c r="J181" s="88">
        <v>202505</v>
      </c>
      <c r="K181" s="183">
        <v>200000</v>
      </c>
      <c r="L181" s="149">
        <f t="shared" si="69"/>
        <v>40000000</v>
      </c>
      <c r="M181" s="197" t="s">
        <v>474</v>
      </c>
      <c r="N181" s="197" t="s">
        <v>474</v>
      </c>
      <c r="O181" s="62" t="s">
        <v>29</v>
      </c>
      <c r="P181" s="62" t="s">
        <v>469</v>
      </c>
      <c r="Q181" s="86" t="s">
        <v>46</v>
      </c>
      <c r="R181" s="93" t="s">
        <v>47</v>
      </c>
      <c r="S181" s="93" t="s">
        <v>47</v>
      </c>
      <c r="T181" s="112" t="s">
        <v>47</v>
      </c>
      <c r="U181" s="93" t="s">
        <v>34</v>
      </c>
      <c r="V181" s="112" t="s">
        <v>49</v>
      </c>
      <c r="W181" s="112" t="s">
        <v>49</v>
      </c>
      <c r="X181" s="112" t="s">
        <v>49</v>
      </c>
      <c r="Y181" s="112" t="s">
        <v>49</v>
      </c>
      <c r="Z181" s="138"/>
      <c r="AA181" s="138"/>
      <c r="AB181" s="112" t="s">
        <v>49</v>
      </c>
      <c r="AC181" s="176" t="s">
        <v>49</v>
      </c>
      <c r="AD181" s="176" t="s">
        <v>49</v>
      </c>
      <c r="AE181" s="176" t="s">
        <v>49</v>
      </c>
      <c r="AF181" s="176" t="s">
        <v>49</v>
      </c>
      <c r="AG181" s="196"/>
      <c r="AH181" s="308">
        <f>0%</f>
        <v>0</v>
      </c>
      <c r="AI181" s="308">
        <f t="shared" si="60"/>
        <v>40</v>
      </c>
      <c r="AJ181" s="308">
        <f t="shared" si="61"/>
        <v>80</v>
      </c>
      <c r="AK181" s="308">
        <f t="shared" si="62"/>
        <v>80</v>
      </c>
      <c r="AL181" s="308">
        <v>0</v>
      </c>
      <c r="AM181" s="308">
        <v>0</v>
      </c>
      <c r="AN181" s="308">
        <f t="shared" si="63"/>
        <v>0</v>
      </c>
      <c r="AO181" s="308">
        <f t="shared" si="63"/>
        <v>0</v>
      </c>
      <c r="AP181" s="308">
        <f t="shared" si="64"/>
        <v>0</v>
      </c>
      <c r="AQ181" s="308">
        <f t="shared" si="48"/>
        <v>28</v>
      </c>
      <c r="AR181" s="308">
        <f t="shared" si="49"/>
        <v>16</v>
      </c>
      <c r="AS181" s="308">
        <f t="shared" si="50"/>
        <v>24</v>
      </c>
      <c r="AT181" s="308">
        <f t="shared" si="51"/>
        <v>40</v>
      </c>
      <c r="AU181" s="308">
        <f t="shared" si="52"/>
        <v>16</v>
      </c>
      <c r="AV181" s="308">
        <f t="shared" si="53"/>
        <v>24</v>
      </c>
      <c r="AW181" s="308">
        <f t="shared" si="54"/>
        <v>40</v>
      </c>
      <c r="AX181" s="308">
        <f t="shared" si="55"/>
        <v>0</v>
      </c>
      <c r="AY181" s="308">
        <f t="shared" si="56"/>
        <v>5600000</v>
      </c>
      <c r="AZ181" s="308">
        <f t="shared" si="57"/>
        <v>44000000</v>
      </c>
      <c r="BA181" s="308">
        <f t="shared" si="58"/>
        <v>92000000</v>
      </c>
      <c r="BB181" s="308">
        <f t="shared" si="65"/>
        <v>0</v>
      </c>
      <c r="BC181" s="308">
        <f t="shared" si="68"/>
        <v>0</v>
      </c>
      <c r="BD181" s="308">
        <f t="shared" si="68"/>
        <v>0</v>
      </c>
      <c r="BE181" s="308">
        <f t="shared" si="68"/>
        <v>0</v>
      </c>
      <c r="BF181" s="308">
        <f t="shared" si="68"/>
        <v>0</v>
      </c>
      <c r="BG181" s="308">
        <f t="shared" si="68"/>
        <v>5600000</v>
      </c>
      <c r="BH181" s="308">
        <f t="shared" si="68"/>
        <v>8800000</v>
      </c>
      <c r="BI181" s="308">
        <f t="shared" si="68"/>
        <v>13600000</v>
      </c>
      <c r="BJ181" s="308">
        <f t="shared" si="68"/>
        <v>21600000</v>
      </c>
      <c r="BK181" s="308">
        <f t="shared" si="68"/>
        <v>24800000</v>
      </c>
      <c r="BL181" s="308">
        <f t="shared" si="68"/>
        <v>29600000</v>
      </c>
      <c r="BM181" s="308">
        <f t="shared" si="68"/>
        <v>37600000</v>
      </c>
      <c r="BN181" s="308">
        <f t="shared" si="59"/>
        <v>141600000</v>
      </c>
    </row>
    <row r="182" spans="1:66" ht="19.95" customHeight="1" x14ac:dyDescent="0.3">
      <c r="A182" s="194">
        <v>13</v>
      </c>
      <c r="B182" s="180" t="s">
        <v>942</v>
      </c>
      <c r="C182" s="62" t="s">
        <v>506</v>
      </c>
      <c r="D182" s="185" t="s">
        <v>507</v>
      </c>
      <c r="E182" s="62"/>
      <c r="F182" s="86" t="s">
        <v>25</v>
      </c>
      <c r="G182" s="185" t="s">
        <v>88</v>
      </c>
      <c r="H182" s="62" t="s">
        <v>466</v>
      </c>
      <c r="I182" s="199">
        <v>250</v>
      </c>
      <c r="J182" s="88">
        <v>202505</v>
      </c>
      <c r="K182" s="183">
        <v>200000</v>
      </c>
      <c r="L182" s="149">
        <f t="shared" si="69"/>
        <v>50000000</v>
      </c>
      <c r="M182" s="197" t="s">
        <v>477</v>
      </c>
      <c r="N182" s="197" t="s">
        <v>508</v>
      </c>
      <c r="O182" s="62" t="s">
        <v>29</v>
      </c>
      <c r="P182" s="62" t="s">
        <v>479</v>
      </c>
      <c r="Q182" s="86" t="s">
        <v>212</v>
      </c>
      <c r="R182" s="93" t="s">
        <v>32</v>
      </c>
      <c r="S182" s="93" t="s">
        <v>32</v>
      </c>
      <c r="T182" s="112" t="s">
        <v>32</v>
      </c>
      <c r="U182" s="93" t="s">
        <v>32</v>
      </c>
      <c r="V182" s="112" t="s">
        <v>32</v>
      </c>
      <c r="W182" s="112" t="s">
        <v>32</v>
      </c>
      <c r="X182" s="112" t="s">
        <v>32</v>
      </c>
      <c r="Y182" s="112" t="s">
        <v>32</v>
      </c>
      <c r="Z182" s="138"/>
      <c r="AA182" s="138"/>
      <c r="AB182" s="112" t="s">
        <v>32</v>
      </c>
      <c r="AC182" s="112" t="s">
        <v>283</v>
      </c>
      <c r="AD182" s="112" t="s">
        <v>283</v>
      </c>
      <c r="AE182" s="112" t="s">
        <v>283</v>
      </c>
      <c r="AF182" s="112" t="s">
        <v>283</v>
      </c>
      <c r="AG182" s="196"/>
      <c r="AH182" s="14">
        <f>0%</f>
        <v>0</v>
      </c>
      <c r="AI182" s="14">
        <f t="shared" si="60"/>
        <v>50</v>
      </c>
      <c r="AJ182" s="14">
        <f t="shared" si="61"/>
        <v>100</v>
      </c>
      <c r="AK182" s="14">
        <f t="shared" si="62"/>
        <v>100</v>
      </c>
      <c r="AL182" s="14">
        <v>0</v>
      </c>
      <c r="AM182" s="14">
        <v>0</v>
      </c>
      <c r="AN182" s="14">
        <f t="shared" si="63"/>
        <v>0</v>
      </c>
      <c r="AO182" s="14">
        <f t="shared" si="63"/>
        <v>0</v>
      </c>
      <c r="AP182" s="14">
        <f t="shared" si="64"/>
        <v>0</v>
      </c>
      <c r="AQ182" s="14">
        <f t="shared" si="48"/>
        <v>35</v>
      </c>
      <c r="AR182" s="14">
        <f t="shared" si="49"/>
        <v>20</v>
      </c>
      <c r="AS182" s="14">
        <f t="shared" si="50"/>
        <v>30</v>
      </c>
      <c r="AT182" s="14">
        <f t="shared" si="51"/>
        <v>50</v>
      </c>
      <c r="AU182" s="14">
        <f t="shared" si="52"/>
        <v>20</v>
      </c>
      <c r="AV182" s="14">
        <f t="shared" si="53"/>
        <v>30</v>
      </c>
      <c r="AW182" s="14">
        <f t="shared" si="54"/>
        <v>50</v>
      </c>
      <c r="AX182" s="14">
        <f t="shared" si="55"/>
        <v>0</v>
      </c>
      <c r="AY182" s="14">
        <f t="shared" si="56"/>
        <v>7000000</v>
      </c>
      <c r="AZ182" s="14">
        <f t="shared" si="57"/>
        <v>55000000</v>
      </c>
      <c r="BA182" s="14">
        <f t="shared" si="58"/>
        <v>115000000</v>
      </c>
      <c r="BB182" s="14">
        <f t="shared" si="65"/>
        <v>0</v>
      </c>
      <c r="BC182" s="14">
        <f t="shared" si="68"/>
        <v>0</v>
      </c>
      <c r="BD182" s="14">
        <f t="shared" si="68"/>
        <v>0</v>
      </c>
      <c r="BE182" s="14">
        <f t="shared" si="68"/>
        <v>0</v>
      </c>
      <c r="BF182" s="14">
        <f t="shared" si="68"/>
        <v>0</v>
      </c>
      <c r="BG182" s="14">
        <f t="shared" si="68"/>
        <v>7000000</v>
      </c>
      <c r="BH182" s="14">
        <f t="shared" si="68"/>
        <v>11000000</v>
      </c>
      <c r="BI182" s="14">
        <f t="shared" si="68"/>
        <v>17000000</v>
      </c>
      <c r="BJ182" s="14">
        <f t="shared" si="68"/>
        <v>27000000</v>
      </c>
      <c r="BK182" s="14">
        <f t="shared" si="68"/>
        <v>31000000</v>
      </c>
      <c r="BL182" s="14">
        <f t="shared" si="68"/>
        <v>37000000</v>
      </c>
      <c r="BM182" s="14">
        <f t="shared" si="68"/>
        <v>47000000</v>
      </c>
      <c r="BN182" s="14">
        <f t="shared" si="59"/>
        <v>177000000</v>
      </c>
    </row>
    <row r="183" spans="1:66" ht="19.95" customHeight="1" x14ac:dyDescent="0.3">
      <c r="A183" s="194">
        <v>14</v>
      </c>
      <c r="B183" s="180" t="s">
        <v>942</v>
      </c>
      <c r="C183" s="180" t="s">
        <v>509</v>
      </c>
      <c r="D183" s="185" t="s">
        <v>510</v>
      </c>
      <c r="E183" s="62"/>
      <c r="F183" s="86" t="s">
        <v>25</v>
      </c>
      <c r="G183" s="185" t="s">
        <v>88</v>
      </c>
      <c r="H183" s="62" t="s">
        <v>466</v>
      </c>
      <c r="I183" s="199">
        <v>250</v>
      </c>
      <c r="J183" s="88">
        <v>202505</v>
      </c>
      <c r="K183" s="183">
        <v>200000</v>
      </c>
      <c r="L183" s="149">
        <f t="shared" si="69"/>
        <v>50000000</v>
      </c>
      <c r="M183" s="197" t="s">
        <v>482</v>
      </c>
      <c r="N183" s="197" t="s">
        <v>478</v>
      </c>
      <c r="O183" s="62"/>
      <c r="P183" s="62" t="s">
        <v>479</v>
      </c>
      <c r="Q183" s="128" t="s">
        <v>212</v>
      </c>
      <c r="R183" s="93" t="s">
        <v>32</v>
      </c>
      <c r="S183" s="93" t="s">
        <v>32</v>
      </c>
      <c r="T183" s="112" t="s">
        <v>32</v>
      </c>
      <c r="U183" s="93" t="s">
        <v>32</v>
      </c>
      <c r="V183" s="112" t="s">
        <v>32</v>
      </c>
      <c r="W183" s="112" t="s">
        <v>32</v>
      </c>
      <c r="X183" s="112" t="s">
        <v>32</v>
      </c>
      <c r="Y183" s="112" t="s">
        <v>32</v>
      </c>
      <c r="Z183" s="138"/>
      <c r="AA183" s="138"/>
      <c r="AB183" s="112" t="s">
        <v>32</v>
      </c>
      <c r="AC183" s="176" t="s">
        <v>32</v>
      </c>
      <c r="AD183" s="176" t="s">
        <v>155</v>
      </c>
      <c r="AE183" s="176" t="s">
        <v>155</v>
      </c>
      <c r="AF183" s="176" t="s">
        <v>155</v>
      </c>
      <c r="AG183" s="196"/>
      <c r="AH183" s="14">
        <f>0%</f>
        <v>0</v>
      </c>
      <c r="AI183" s="14">
        <f t="shared" si="60"/>
        <v>50</v>
      </c>
      <c r="AJ183" s="14">
        <f t="shared" si="61"/>
        <v>100</v>
      </c>
      <c r="AK183" s="14">
        <f t="shared" si="62"/>
        <v>100</v>
      </c>
      <c r="AL183" s="14">
        <v>0</v>
      </c>
      <c r="AM183" s="14">
        <v>0</v>
      </c>
      <c r="AN183" s="14">
        <f t="shared" si="63"/>
        <v>0</v>
      </c>
      <c r="AO183" s="14">
        <f t="shared" si="63"/>
        <v>0</v>
      </c>
      <c r="AP183" s="14">
        <f t="shared" si="64"/>
        <v>0</v>
      </c>
      <c r="AQ183" s="14">
        <f t="shared" si="48"/>
        <v>35</v>
      </c>
      <c r="AR183" s="14">
        <f t="shared" si="49"/>
        <v>20</v>
      </c>
      <c r="AS183" s="14">
        <f t="shared" si="50"/>
        <v>30</v>
      </c>
      <c r="AT183" s="14">
        <f t="shared" si="51"/>
        <v>50</v>
      </c>
      <c r="AU183" s="14">
        <f t="shared" si="52"/>
        <v>20</v>
      </c>
      <c r="AV183" s="14">
        <f t="shared" si="53"/>
        <v>30</v>
      </c>
      <c r="AW183" s="14">
        <f t="shared" si="54"/>
        <v>50</v>
      </c>
      <c r="AX183" s="14">
        <f t="shared" si="55"/>
        <v>0</v>
      </c>
      <c r="AY183" s="14">
        <f t="shared" si="56"/>
        <v>7000000</v>
      </c>
      <c r="AZ183" s="14">
        <f t="shared" si="57"/>
        <v>55000000</v>
      </c>
      <c r="BA183" s="14">
        <f t="shared" si="58"/>
        <v>115000000</v>
      </c>
      <c r="BB183" s="14">
        <f t="shared" si="65"/>
        <v>0</v>
      </c>
      <c r="BC183" s="14">
        <f t="shared" si="68"/>
        <v>0</v>
      </c>
      <c r="BD183" s="14">
        <f t="shared" si="68"/>
        <v>0</v>
      </c>
      <c r="BE183" s="14">
        <f t="shared" si="68"/>
        <v>0</v>
      </c>
      <c r="BF183" s="14">
        <f t="shared" si="68"/>
        <v>0</v>
      </c>
      <c r="BG183" s="14">
        <f t="shared" si="68"/>
        <v>7000000</v>
      </c>
      <c r="BH183" s="14">
        <f t="shared" si="68"/>
        <v>11000000</v>
      </c>
      <c r="BI183" s="14">
        <f t="shared" si="68"/>
        <v>17000000</v>
      </c>
      <c r="BJ183" s="14">
        <f t="shared" si="68"/>
        <v>27000000</v>
      </c>
      <c r="BK183" s="14">
        <f t="shared" si="68"/>
        <v>31000000</v>
      </c>
      <c r="BL183" s="14">
        <f t="shared" si="68"/>
        <v>37000000</v>
      </c>
      <c r="BM183" s="14">
        <f t="shared" si="68"/>
        <v>47000000</v>
      </c>
      <c r="BN183" s="14">
        <f t="shared" si="59"/>
        <v>177000000</v>
      </c>
    </row>
    <row r="184" spans="1:66" ht="19.95" customHeight="1" x14ac:dyDescent="0.3">
      <c r="A184" s="194">
        <v>15</v>
      </c>
      <c r="B184" s="180" t="s">
        <v>942</v>
      </c>
      <c r="C184" s="62" t="s">
        <v>511</v>
      </c>
      <c r="D184" s="185" t="s">
        <v>512</v>
      </c>
      <c r="E184" s="62"/>
      <c r="F184" s="86" t="s">
        <v>25</v>
      </c>
      <c r="G184" s="185" t="s">
        <v>24</v>
      </c>
      <c r="H184" s="62" t="s">
        <v>466</v>
      </c>
      <c r="I184" s="199">
        <v>200</v>
      </c>
      <c r="J184" s="88">
        <v>202505</v>
      </c>
      <c r="K184" s="183">
        <v>200000</v>
      </c>
      <c r="L184" s="149">
        <f t="shared" si="69"/>
        <v>40000000</v>
      </c>
      <c r="M184" s="197" t="s">
        <v>482</v>
      </c>
      <c r="N184" s="197" t="s">
        <v>478</v>
      </c>
      <c r="O184" s="62"/>
      <c r="P184" s="62" t="s">
        <v>479</v>
      </c>
      <c r="Q184" s="86" t="s">
        <v>212</v>
      </c>
      <c r="R184" s="93" t="s">
        <v>32</v>
      </c>
      <c r="S184" s="93" t="s">
        <v>32</v>
      </c>
      <c r="T184" s="112" t="s">
        <v>32</v>
      </c>
      <c r="U184" s="93" t="s">
        <v>32</v>
      </c>
      <c r="V184" s="112" t="s">
        <v>32</v>
      </c>
      <c r="W184" s="112" t="s">
        <v>32</v>
      </c>
      <c r="X184" s="112" t="s">
        <v>32</v>
      </c>
      <c r="Y184" s="112" t="s">
        <v>32</v>
      </c>
      <c r="Z184" s="138"/>
      <c r="AA184" s="138"/>
      <c r="AB184" s="112" t="s">
        <v>32</v>
      </c>
      <c r="AC184" s="112" t="s">
        <v>283</v>
      </c>
      <c r="AD184" s="112" t="s">
        <v>155</v>
      </c>
      <c r="AE184" s="112" t="s">
        <v>155</v>
      </c>
      <c r="AF184" s="112" t="s">
        <v>155</v>
      </c>
      <c r="AG184" s="196"/>
      <c r="AH184" s="14">
        <f>0%</f>
        <v>0</v>
      </c>
      <c r="AI184" s="14">
        <f t="shared" si="60"/>
        <v>40</v>
      </c>
      <c r="AJ184" s="14">
        <f t="shared" si="61"/>
        <v>80</v>
      </c>
      <c r="AK184" s="14">
        <f t="shared" si="62"/>
        <v>80</v>
      </c>
      <c r="AL184" s="14">
        <v>0</v>
      </c>
      <c r="AM184" s="14">
        <v>0</v>
      </c>
      <c r="AN184" s="14">
        <f t="shared" si="63"/>
        <v>0</v>
      </c>
      <c r="AO184" s="14">
        <f t="shared" si="63"/>
        <v>0</v>
      </c>
      <c r="AP184" s="14">
        <f t="shared" si="64"/>
        <v>0</v>
      </c>
      <c r="AQ184" s="14">
        <f t="shared" si="48"/>
        <v>28</v>
      </c>
      <c r="AR184" s="14">
        <f t="shared" si="49"/>
        <v>16</v>
      </c>
      <c r="AS184" s="14">
        <f t="shared" si="50"/>
        <v>24</v>
      </c>
      <c r="AT184" s="14">
        <f t="shared" si="51"/>
        <v>40</v>
      </c>
      <c r="AU184" s="14">
        <f t="shared" si="52"/>
        <v>16</v>
      </c>
      <c r="AV184" s="14">
        <f t="shared" si="53"/>
        <v>24</v>
      </c>
      <c r="AW184" s="14">
        <f t="shared" si="54"/>
        <v>40</v>
      </c>
      <c r="AX184" s="14">
        <f t="shared" si="55"/>
        <v>0</v>
      </c>
      <c r="AY184" s="14">
        <f t="shared" si="56"/>
        <v>5600000</v>
      </c>
      <c r="AZ184" s="14">
        <f t="shared" si="57"/>
        <v>44000000</v>
      </c>
      <c r="BA184" s="14">
        <f t="shared" si="58"/>
        <v>92000000</v>
      </c>
      <c r="BB184" s="14">
        <f t="shared" si="65"/>
        <v>0</v>
      </c>
      <c r="BC184" s="14">
        <f t="shared" si="68"/>
        <v>0</v>
      </c>
      <c r="BD184" s="14">
        <f t="shared" si="68"/>
        <v>0</v>
      </c>
      <c r="BE184" s="14">
        <f t="shared" si="68"/>
        <v>0</v>
      </c>
      <c r="BF184" s="14">
        <f t="shared" si="68"/>
        <v>0</v>
      </c>
      <c r="BG184" s="14">
        <f t="shared" si="68"/>
        <v>5600000</v>
      </c>
      <c r="BH184" s="14">
        <f t="shared" si="68"/>
        <v>8800000</v>
      </c>
      <c r="BI184" s="14">
        <f t="shared" si="68"/>
        <v>13600000</v>
      </c>
      <c r="BJ184" s="14">
        <f t="shared" si="68"/>
        <v>21600000</v>
      </c>
      <c r="BK184" s="14">
        <f t="shared" si="68"/>
        <v>24800000</v>
      </c>
      <c r="BL184" s="14">
        <f t="shared" si="68"/>
        <v>29600000</v>
      </c>
      <c r="BM184" s="14">
        <f t="shared" si="68"/>
        <v>37600000</v>
      </c>
      <c r="BN184" s="14">
        <f t="shared" si="59"/>
        <v>141600000</v>
      </c>
    </row>
    <row r="185" spans="1:66" ht="19.95" customHeight="1" x14ac:dyDescent="0.3">
      <c r="A185" s="194">
        <v>16</v>
      </c>
      <c r="B185" s="180" t="s">
        <v>942</v>
      </c>
      <c r="C185" s="62" t="s">
        <v>513</v>
      </c>
      <c r="D185" s="62" t="s">
        <v>514</v>
      </c>
      <c r="E185" s="62"/>
      <c r="F185" s="86" t="s">
        <v>25</v>
      </c>
      <c r="G185" s="62" t="s">
        <v>24</v>
      </c>
      <c r="H185" s="62" t="s">
        <v>466</v>
      </c>
      <c r="I185" s="202">
        <v>120</v>
      </c>
      <c r="J185" s="88">
        <v>202505</v>
      </c>
      <c r="K185" s="183">
        <v>200000</v>
      </c>
      <c r="L185" s="149">
        <f t="shared" si="69"/>
        <v>24000000</v>
      </c>
      <c r="M185" s="62" t="s">
        <v>474</v>
      </c>
      <c r="N185" s="62" t="s">
        <v>468</v>
      </c>
      <c r="O185" s="62" t="s">
        <v>40</v>
      </c>
      <c r="P185" s="62" t="s">
        <v>469</v>
      </c>
      <c r="Q185" s="128" t="s">
        <v>65</v>
      </c>
      <c r="R185" s="93" t="s">
        <v>32</v>
      </c>
      <c r="S185" s="93" t="s">
        <v>32</v>
      </c>
      <c r="T185" s="112" t="s">
        <v>32</v>
      </c>
      <c r="U185" s="93" t="s">
        <v>32</v>
      </c>
      <c r="V185" s="112" t="s">
        <v>32</v>
      </c>
      <c r="W185" s="112" t="s">
        <v>32</v>
      </c>
      <c r="X185" s="112" t="s">
        <v>32</v>
      </c>
      <c r="Y185" s="112" t="s">
        <v>32</v>
      </c>
      <c r="Z185" s="138"/>
      <c r="AA185" s="138"/>
      <c r="AB185" s="112" t="s">
        <v>32</v>
      </c>
      <c r="AC185" s="176" t="s">
        <v>32</v>
      </c>
      <c r="AD185" s="176" t="s">
        <v>32</v>
      </c>
      <c r="AE185" s="176" t="s">
        <v>32</v>
      </c>
      <c r="AF185" s="176" t="s">
        <v>32</v>
      </c>
      <c r="AG185" s="196"/>
      <c r="AH185" s="14">
        <f>0%</f>
        <v>0</v>
      </c>
      <c r="AI185" s="14">
        <f t="shared" si="60"/>
        <v>24</v>
      </c>
      <c r="AJ185" s="14">
        <f t="shared" si="61"/>
        <v>48</v>
      </c>
      <c r="AK185" s="14">
        <f t="shared" si="62"/>
        <v>48</v>
      </c>
      <c r="AL185" s="14">
        <v>0</v>
      </c>
      <c r="AM185" s="14">
        <v>0</v>
      </c>
      <c r="AN185" s="14">
        <f t="shared" si="63"/>
        <v>0</v>
      </c>
      <c r="AO185" s="14">
        <f t="shared" si="63"/>
        <v>0</v>
      </c>
      <c r="AP185" s="14">
        <f t="shared" si="64"/>
        <v>0</v>
      </c>
      <c r="AQ185" s="14">
        <f t="shared" si="48"/>
        <v>16.799999999999997</v>
      </c>
      <c r="AR185" s="14">
        <f t="shared" si="49"/>
        <v>9.6000000000000014</v>
      </c>
      <c r="AS185" s="14">
        <f t="shared" si="50"/>
        <v>14.399999999999999</v>
      </c>
      <c r="AT185" s="14">
        <f t="shared" si="51"/>
        <v>24</v>
      </c>
      <c r="AU185" s="14">
        <f t="shared" si="52"/>
        <v>9.6000000000000014</v>
      </c>
      <c r="AV185" s="14">
        <f t="shared" si="53"/>
        <v>14.399999999999999</v>
      </c>
      <c r="AW185" s="14">
        <f t="shared" si="54"/>
        <v>24</v>
      </c>
      <c r="AX185" s="14">
        <f t="shared" si="55"/>
        <v>0</v>
      </c>
      <c r="AY185" s="14">
        <f t="shared" si="56"/>
        <v>3359999.9999999995</v>
      </c>
      <c r="AZ185" s="14">
        <f t="shared" si="57"/>
        <v>26400000</v>
      </c>
      <c r="BA185" s="14">
        <f t="shared" si="58"/>
        <v>55200000</v>
      </c>
      <c r="BB185" s="14">
        <f t="shared" si="65"/>
        <v>0</v>
      </c>
      <c r="BC185" s="14">
        <f t="shared" si="68"/>
        <v>0</v>
      </c>
      <c r="BD185" s="14">
        <f t="shared" si="68"/>
        <v>0</v>
      </c>
      <c r="BE185" s="14">
        <f t="shared" si="68"/>
        <v>0</v>
      </c>
      <c r="BF185" s="14">
        <f t="shared" si="68"/>
        <v>0</v>
      </c>
      <c r="BG185" s="14">
        <f t="shared" si="68"/>
        <v>3359999.9999999995</v>
      </c>
      <c r="BH185" s="14">
        <f t="shared" si="68"/>
        <v>5280000</v>
      </c>
      <c r="BI185" s="14">
        <f t="shared" si="68"/>
        <v>8160000</v>
      </c>
      <c r="BJ185" s="14">
        <f t="shared" si="68"/>
        <v>12960000</v>
      </c>
      <c r="BK185" s="14">
        <f t="shared" si="68"/>
        <v>14880000</v>
      </c>
      <c r="BL185" s="14">
        <f t="shared" si="68"/>
        <v>17760000</v>
      </c>
      <c r="BM185" s="14">
        <f t="shared" si="68"/>
        <v>22560000</v>
      </c>
      <c r="BN185" s="14">
        <f t="shared" si="59"/>
        <v>84960000</v>
      </c>
    </row>
    <row r="186" spans="1:66" ht="19.95" customHeight="1" x14ac:dyDescent="0.3">
      <c r="A186" s="194">
        <v>17</v>
      </c>
      <c r="B186" s="180" t="s">
        <v>942</v>
      </c>
      <c r="C186" s="62" t="s">
        <v>464</v>
      </c>
      <c r="D186" s="185" t="s">
        <v>465</v>
      </c>
      <c r="E186" s="62"/>
      <c r="F186" s="62" t="s">
        <v>38</v>
      </c>
      <c r="G186" s="185" t="s">
        <v>515</v>
      </c>
      <c r="H186" s="62" t="s">
        <v>39</v>
      </c>
      <c r="I186" s="147">
        <v>500</v>
      </c>
      <c r="J186" s="88">
        <v>202505</v>
      </c>
      <c r="K186" s="183">
        <v>20000</v>
      </c>
      <c r="L186" s="149">
        <f t="shared" si="69"/>
        <v>10000000</v>
      </c>
      <c r="M186" s="185" t="s">
        <v>467</v>
      </c>
      <c r="N186" s="185" t="s">
        <v>468</v>
      </c>
      <c r="O186" s="62"/>
      <c r="P186" s="62" t="s">
        <v>469</v>
      </c>
      <c r="Q186" s="128" t="s">
        <v>65</v>
      </c>
      <c r="R186" s="93" t="s">
        <v>32</v>
      </c>
      <c r="S186" s="93" t="s">
        <v>32</v>
      </c>
      <c r="T186" s="112" t="s">
        <v>32</v>
      </c>
      <c r="U186" s="93" t="s">
        <v>32</v>
      </c>
      <c r="V186" s="112" t="s">
        <v>32</v>
      </c>
      <c r="W186" s="112" t="s">
        <v>32</v>
      </c>
      <c r="X186" s="112" t="s">
        <v>32</v>
      </c>
      <c r="Y186" s="112" t="s">
        <v>32</v>
      </c>
      <c r="Z186" s="138"/>
      <c r="AA186" s="138"/>
      <c r="AB186" s="112" t="s">
        <v>32</v>
      </c>
      <c r="AC186" s="176" t="s">
        <v>32</v>
      </c>
      <c r="AD186" s="176" t="s">
        <v>32</v>
      </c>
      <c r="AE186" s="176" t="s">
        <v>32</v>
      </c>
      <c r="AF186" s="176" t="s">
        <v>32</v>
      </c>
      <c r="AG186" s="196"/>
      <c r="AH186" s="14">
        <f>0%</f>
        <v>0</v>
      </c>
      <c r="AI186" s="14">
        <f t="shared" si="60"/>
        <v>100</v>
      </c>
      <c r="AJ186" s="14">
        <f t="shared" si="61"/>
        <v>200</v>
      </c>
      <c r="AK186" s="14">
        <f t="shared" si="62"/>
        <v>200</v>
      </c>
      <c r="AL186" s="14">
        <v>0</v>
      </c>
      <c r="AM186" s="14">
        <v>0</v>
      </c>
      <c r="AN186" s="14">
        <f t="shared" si="63"/>
        <v>0</v>
      </c>
      <c r="AO186" s="14">
        <f t="shared" si="63"/>
        <v>0</v>
      </c>
      <c r="AP186" s="14">
        <f t="shared" si="64"/>
        <v>0</v>
      </c>
      <c r="AQ186" s="14">
        <f t="shared" si="48"/>
        <v>70</v>
      </c>
      <c r="AR186" s="14">
        <f t="shared" si="49"/>
        <v>40</v>
      </c>
      <c r="AS186" s="14">
        <f t="shared" si="50"/>
        <v>60</v>
      </c>
      <c r="AT186" s="14">
        <f t="shared" si="51"/>
        <v>100</v>
      </c>
      <c r="AU186" s="14">
        <f t="shared" si="52"/>
        <v>40</v>
      </c>
      <c r="AV186" s="14">
        <f t="shared" si="53"/>
        <v>60</v>
      </c>
      <c r="AW186" s="14">
        <f t="shared" si="54"/>
        <v>100</v>
      </c>
      <c r="AX186" s="14">
        <f t="shared" si="55"/>
        <v>0</v>
      </c>
      <c r="AY186" s="14">
        <f t="shared" si="56"/>
        <v>1400000</v>
      </c>
      <c r="AZ186" s="14">
        <f t="shared" si="57"/>
        <v>11000000</v>
      </c>
      <c r="BA186" s="14">
        <f t="shared" si="58"/>
        <v>23000000</v>
      </c>
      <c r="BB186" s="14">
        <f t="shared" si="65"/>
        <v>0</v>
      </c>
      <c r="BC186" s="14">
        <f t="shared" si="68"/>
        <v>0</v>
      </c>
      <c r="BD186" s="14">
        <f t="shared" si="68"/>
        <v>0</v>
      </c>
      <c r="BE186" s="14">
        <f t="shared" si="68"/>
        <v>0</v>
      </c>
      <c r="BF186" s="14">
        <f t="shared" si="68"/>
        <v>0</v>
      </c>
      <c r="BG186" s="14">
        <f t="shared" si="68"/>
        <v>1400000</v>
      </c>
      <c r="BH186" s="14">
        <f t="shared" si="68"/>
        <v>2200000</v>
      </c>
      <c r="BI186" s="14">
        <f t="shared" si="68"/>
        <v>3400000</v>
      </c>
      <c r="BJ186" s="14">
        <f t="shared" si="68"/>
        <v>5400000</v>
      </c>
      <c r="BK186" s="14">
        <f t="shared" si="68"/>
        <v>6200000</v>
      </c>
      <c r="BL186" s="14">
        <f t="shared" si="68"/>
        <v>7400000</v>
      </c>
      <c r="BM186" s="14">
        <f t="shared" si="68"/>
        <v>9400000</v>
      </c>
      <c r="BN186" s="14">
        <f t="shared" si="59"/>
        <v>35400000</v>
      </c>
    </row>
    <row r="187" spans="1:66" ht="19.95" customHeight="1" x14ac:dyDescent="0.3">
      <c r="A187" s="194">
        <v>18</v>
      </c>
      <c r="B187" s="180" t="s">
        <v>942</v>
      </c>
      <c r="C187" s="62" t="s">
        <v>513</v>
      </c>
      <c r="D187" s="62" t="s">
        <v>514</v>
      </c>
      <c r="E187" s="62"/>
      <c r="F187" s="62" t="s">
        <v>38</v>
      </c>
      <c r="G187" s="62" t="s">
        <v>515</v>
      </c>
      <c r="H187" s="62" t="s">
        <v>39</v>
      </c>
      <c r="I187" s="147">
        <v>1000</v>
      </c>
      <c r="J187" s="88">
        <v>202505</v>
      </c>
      <c r="K187" s="183">
        <v>20000</v>
      </c>
      <c r="L187" s="149">
        <f t="shared" si="69"/>
        <v>20000000</v>
      </c>
      <c r="M187" s="62" t="s">
        <v>474</v>
      </c>
      <c r="N187" s="62" t="s">
        <v>468</v>
      </c>
      <c r="O187" s="62" t="s">
        <v>40</v>
      </c>
      <c r="P187" s="62" t="s">
        <v>469</v>
      </c>
      <c r="Q187" s="128" t="s">
        <v>65</v>
      </c>
      <c r="R187" s="93" t="s">
        <v>32</v>
      </c>
      <c r="S187" s="93" t="s">
        <v>32</v>
      </c>
      <c r="T187" s="112" t="s">
        <v>32</v>
      </c>
      <c r="U187" s="93" t="s">
        <v>32</v>
      </c>
      <c r="V187" s="112" t="s">
        <v>32</v>
      </c>
      <c r="W187" s="112" t="s">
        <v>32</v>
      </c>
      <c r="X187" s="112" t="s">
        <v>32</v>
      </c>
      <c r="Y187" s="112" t="s">
        <v>32</v>
      </c>
      <c r="Z187" s="138"/>
      <c r="AA187" s="138"/>
      <c r="AB187" s="112" t="s">
        <v>32</v>
      </c>
      <c r="AC187" s="176" t="s">
        <v>32</v>
      </c>
      <c r="AD187" s="176" t="s">
        <v>32</v>
      </c>
      <c r="AE187" s="176" t="s">
        <v>32</v>
      </c>
      <c r="AF187" s="176" t="s">
        <v>32</v>
      </c>
      <c r="AG187" s="203" t="s">
        <v>516</v>
      </c>
      <c r="AH187" s="14">
        <f>0%</f>
        <v>0</v>
      </c>
      <c r="AI187" s="14">
        <f t="shared" si="60"/>
        <v>200</v>
      </c>
      <c r="AJ187" s="14">
        <f t="shared" si="61"/>
        <v>400</v>
      </c>
      <c r="AK187" s="14">
        <f t="shared" si="62"/>
        <v>400</v>
      </c>
      <c r="AL187" s="14">
        <v>0</v>
      </c>
      <c r="AM187" s="14">
        <v>0</v>
      </c>
      <c r="AN187" s="14">
        <f t="shared" si="63"/>
        <v>0</v>
      </c>
      <c r="AO187" s="14">
        <f t="shared" si="63"/>
        <v>0</v>
      </c>
      <c r="AP187" s="14">
        <f t="shared" si="64"/>
        <v>0</v>
      </c>
      <c r="AQ187" s="14">
        <f t="shared" si="48"/>
        <v>140</v>
      </c>
      <c r="AR187" s="14">
        <f t="shared" si="49"/>
        <v>80</v>
      </c>
      <c r="AS187" s="14">
        <f t="shared" si="50"/>
        <v>120</v>
      </c>
      <c r="AT187" s="14">
        <f t="shared" si="51"/>
        <v>200</v>
      </c>
      <c r="AU187" s="14">
        <f t="shared" si="52"/>
        <v>80</v>
      </c>
      <c r="AV187" s="14">
        <f t="shared" si="53"/>
        <v>120</v>
      </c>
      <c r="AW187" s="14">
        <f t="shared" si="54"/>
        <v>200</v>
      </c>
      <c r="AX187" s="14">
        <f t="shared" si="55"/>
        <v>0</v>
      </c>
      <c r="AY187" s="14">
        <f t="shared" si="56"/>
        <v>2800000</v>
      </c>
      <c r="AZ187" s="14">
        <f t="shared" si="57"/>
        <v>22000000</v>
      </c>
      <c r="BA187" s="14">
        <f t="shared" si="58"/>
        <v>46000000</v>
      </c>
      <c r="BB187" s="14">
        <f t="shared" si="65"/>
        <v>0</v>
      </c>
      <c r="BC187" s="14">
        <f t="shared" si="68"/>
        <v>0</v>
      </c>
      <c r="BD187" s="14">
        <f t="shared" si="68"/>
        <v>0</v>
      </c>
      <c r="BE187" s="14">
        <f t="shared" si="68"/>
        <v>0</v>
      </c>
      <c r="BF187" s="14">
        <f t="shared" si="68"/>
        <v>0</v>
      </c>
      <c r="BG187" s="14">
        <f t="shared" si="68"/>
        <v>2800000</v>
      </c>
      <c r="BH187" s="14">
        <f t="shared" si="68"/>
        <v>4400000</v>
      </c>
      <c r="BI187" s="14">
        <f t="shared" si="68"/>
        <v>6800000</v>
      </c>
      <c r="BJ187" s="14">
        <f t="shared" si="68"/>
        <v>10800000</v>
      </c>
      <c r="BK187" s="14">
        <f t="shared" si="68"/>
        <v>12400000</v>
      </c>
      <c r="BL187" s="14">
        <f t="shared" si="68"/>
        <v>14800000</v>
      </c>
      <c r="BM187" s="14">
        <f t="shared" si="68"/>
        <v>18800000</v>
      </c>
      <c r="BN187" s="14">
        <f t="shared" si="59"/>
        <v>70800000</v>
      </c>
    </row>
    <row r="188" spans="1:66" ht="19.95" customHeight="1" x14ac:dyDescent="0.3">
      <c r="A188" s="194">
        <v>19</v>
      </c>
      <c r="B188" s="135" t="s">
        <v>942</v>
      </c>
      <c r="C188" s="135" t="s">
        <v>517</v>
      </c>
      <c r="D188" s="135" t="s">
        <v>518</v>
      </c>
      <c r="E188" s="135"/>
      <c r="F188" s="86" t="s">
        <v>25</v>
      </c>
      <c r="G188" s="135" t="s">
        <v>24</v>
      </c>
      <c r="H188" s="135" t="s">
        <v>466</v>
      </c>
      <c r="I188" s="204">
        <v>120</v>
      </c>
      <c r="J188" s="88">
        <v>202505</v>
      </c>
      <c r="K188" s="205">
        <v>200000</v>
      </c>
      <c r="L188" s="149">
        <f t="shared" si="69"/>
        <v>24000000</v>
      </c>
      <c r="M188" s="135" t="s">
        <v>486</v>
      </c>
      <c r="N188" s="135" t="s">
        <v>478</v>
      </c>
      <c r="O188" s="135"/>
      <c r="P188" s="135" t="s">
        <v>479</v>
      </c>
      <c r="Q188" s="86" t="s">
        <v>54</v>
      </c>
      <c r="R188" s="93" t="s">
        <v>32</v>
      </c>
      <c r="S188" s="93" t="s">
        <v>32</v>
      </c>
      <c r="T188" s="112" t="s">
        <v>32</v>
      </c>
      <c r="U188" s="93" t="s">
        <v>32</v>
      </c>
      <c r="V188" s="112" t="s">
        <v>32</v>
      </c>
      <c r="W188" s="112" t="s">
        <v>33</v>
      </c>
      <c r="X188" s="112" t="s">
        <v>33</v>
      </c>
      <c r="Y188" s="112" t="s">
        <v>33</v>
      </c>
      <c r="Z188" s="138"/>
      <c r="AA188" s="138"/>
      <c r="AB188" s="112" t="s">
        <v>33</v>
      </c>
      <c r="AC188" s="176" t="s">
        <v>33</v>
      </c>
      <c r="AD188" s="176" t="s">
        <v>33</v>
      </c>
      <c r="AE188" s="176" t="s">
        <v>33</v>
      </c>
      <c r="AF188" s="176" t="s">
        <v>33</v>
      </c>
      <c r="AG188" s="206" t="s">
        <v>519</v>
      </c>
      <c r="AH188" s="14">
        <f>0%</f>
        <v>0</v>
      </c>
      <c r="AI188" s="14">
        <f t="shared" si="60"/>
        <v>24</v>
      </c>
      <c r="AJ188" s="14">
        <f t="shared" si="61"/>
        <v>48</v>
      </c>
      <c r="AK188" s="14">
        <f t="shared" si="62"/>
        <v>48</v>
      </c>
      <c r="AL188" s="14">
        <v>0</v>
      </c>
      <c r="AM188" s="14">
        <v>0</v>
      </c>
      <c r="AN188" s="14">
        <f t="shared" si="63"/>
        <v>0</v>
      </c>
      <c r="AO188" s="14">
        <f t="shared" si="63"/>
        <v>0</v>
      </c>
      <c r="AP188" s="14">
        <f t="shared" si="64"/>
        <v>0</v>
      </c>
      <c r="AQ188" s="14">
        <f t="shared" si="48"/>
        <v>16.799999999999997</v>
      </c>
      <c r="AR188" s="14">
        <f t="shared" si="49"/>
        <v>9.6000000000000014</v>
      </c>
      <c r="AS188" s="14">
        <f t="shared" si="50"/>
        <v>14.399999999999999</v>
      </c>
      <c r="AT188" s="14">
        <f t="shared" si="51"/>
        <v>24</v>
      </c>
      <c r="AU188" s="14">
        <f t="shared" si="52"/>
        <v>9.6000000000000014</v>
      </c>
      <c r="AV188" s="14">
        <f t="shared" si="53"/>
        <v>14.399999999999999</v>
      </c>
      <c r="AW188" s="14">
        <f t="shared" si="54"/>
        <v>24</v>
      </c>
      <c r="AX188" s="14">
        <f t="shared" si="55"/>
        <v>0</v>
      </c>
      <c r="AY188" s="14">
        <f t="shared" si="56"/>
        <v>3359999.9999999995</v>
      </c>
      <c r="AZ188" s="14">
        <f t="shared" si="57"/>
        <v>26400000</v>
      </c>
      <c r="BA188" s="14">
        <f t="shared" si="58"/>
        <v>55200000</v>
      </c>
      <c r="BB188" s="14">
        <f t="shared" si="65"/>
        <v>0</v>
      </c>
      <c r="BC188" s="14">
        <f t="shared" si="68"/>
        <v>0</v>
      </c>
      <c r="BD188" s="14">
        <f t="shared" si="68"/>
        <v>0</v>
      </c>
      <c r="BE188" s="14">
        <f t="shared" si="68"/>
        <v>0</v>
      </c>
      <c r="BF188" s="14">
        <f t="shared" si="68"/>
        <v>0</v>
      </c>
      <c r="BG188" s="14">
        <f t="shared" si="68"/>
        <v>3359999.9999999995</v>
      </c>
      <c r="BH188" s="14">
        <f t="shared" si="68"/>
        <v>5280000</v>
      </c>
      <c r="BI188" s="14">
        <f t="shared" si="68"/>
        <v>8160000</v>
      </c>
      <c r="BJ188" s="14">
        <f t="shared" si="68"/>
        <v>12960000</v>
      </c>
      <c r="BK188" s="14">
        <f t="shared" si="68"/>
        <v>14880000</v>
      </c>
      <c r="BL188" s="14">
        <f t="shared" si="68"/>
        <v>17760000</v>
      </c>
      <c r="BM188" s="14">
        <f t="shared" si="68"/>
        <v>22560000</v>
      </c>
      <c r="BN188" s="14">
        <f t="shared" si="59"/>
        <v>84960000</v>
      </c>
    </row>
    <row r="189" spans="1:66" ht="19.95" customHeight="1" x14ac:dyDescent="0.3">
      <c r="A189" s="194">
        <v>20</v>
      </c>
      <c r="B189" s="135" t="s">
        <v>942</v>
      </c>
      <c r="C189" s="15" t="s">
        <v>520</v>
      </c>
      <c r="D189" s="135" t="s">
        <v>521</v>
      </c>
      <c r="E189" s="135"/>
      <c r="F189" s="86" t="s">
        <v>25</v>
      </c>
      <c r="G189" s="135" t="s">
        <v>24</v>
      </c>
      <c r="H189" s="135" t="s">
        <v>466</v>
      </c>
      <c r="I189" s="204">
        <v>120</v>
      </c>
      <c r="J189" s="88">
        <v>202505</v>
      </c>
      <c r="K189" s="205">
        <v>200000</v>
      </c>
      <c r="L189" s="149">
        <f t="shared" si="69"/>
        <v>24000000</v>
      </c>
      <c r="M189" s="135" t="s">
        <v>477</v>
      </c>
      <c r="N189" s="135" t="s">
        <v>522</v>
      </c>
      <c r="O189" s="135"/>
      <c r="P189" s="135" t="s">
        <v>479</v>
      </c>
      <c r="Q189" s="128" t="s">
        <v>65</v>
      </c>
      <c r="R189" s="93" t="s">
        <v>32</v>
      </c>
      <c r="S189" s="93" t="s">
        <v>32</v>
      </c>
      <c r="T189" s="112" t="s">
        <v>32</v>
      </c>
      <c r="U189" s="93" t="s">
        <v>32</v>
      </c>
      <c r="V189" s="112" t="s">
        <v>32</v>
      </c>
      <c r="W189" s="112" t="s">
        <v>32</v>
      </c>
      <c r="X189" s="112" t="s">
        <v>32</v>
      </c>
      <c r="Y189" s="112" t="s">
        <v>32</v>
      </c>
      <c r="Z189" s="138"/>
      <c r="AA189" s="138"/>
      <c r="AB189" s="112" t="s">
        <v>32</v>
      </c>
      <c r="AC189" s="207" t="s">
        <v>32</v>
      </c>
      <c r="AD189" s="207" t="s">
        <v>32</v>
      </c>
      <c r="AE189" s="207" t="s">
        <v>32</v>
      </c>
      <c r="AF189" s="207" t="s">
        <v>32</v>
      </c>
      <c r="AG189" s="208"/>
      <c r="AH189" s="14">
        <f>0%</f>
        <v>0</v>
      </c>
      <c r="AI189" s="14">
        <f t="shared" si="60"/>
        <v>24</v>
      </c>
      <c r="AJ189" s="14">
        <f t="shared" si="61"/>
        <v>48</v>
      </c>
      <c r="AK189" s="14">
        <f t="shared" si="62"/>
        <v>48</v>
      </c>
      <c r="AL189" s="14">
        <v>0</v>
      </c>
      <c r="AM189" s="14">
        <v>0</v>
      </c>
      <c r="AN189" s="14">
        <f t="shared" si="63"/>
        <v>0</v>
      </c>
      <c r="AO189" s="14">
        <f t="shared" si="63"/>
        <v>0</v>
      </c>
      <c r="AP189" s="14">
        <f t="shared" si="64"/>
        <v>0</v>
      </c>
      <c r="AQ189" s="14">
        <f t="shared" si="48"/>
        <v>16.799999999999997</v>
      </c>
      <c r="AR189" s="14">
        <f t="shared" si="49"/>
        <v>9.6000000000000014</v>
      </c>
      <c r="AS189" s="14">
        <f t="shared" si="50"/>
        <v>14.399999999999999</v>
      </c>
      <c r="AT189" s="14">
        <f t="shared" si="51"/>
        <v>24</v>
      </c>
      <c r="AU189" s="14">
        <f t="shared" si="52"/>
        <v>9.6000000000000014</v>
      </c>
      <c r="AV189" s="14">
        <f t="shared" si="53"/>
        <v>14.399999999999999</v>
      </c>
      <c r="AW189" s="14">
        <f t="shared" si="54"/>
        <v>24</v>
      </c>
      <c r="AX189" s="14">
        <f t="shared" si="55"/>
        <v>0</v>
      </c>
      <c r="AY189" s="14">
        <f t="shared" si="56"/>
        <v>3359999.9999999995</v>
      </c>
      <c r="AZ189" s="14">
        <f t="shared" si="57"/>
        <v>26400000</v>
      </c>
      <c r="BA189" s="14">
        <f t="shared" si="58"/>
        <v>55200000</v>
      </c>
      <c r="BB189" s="14">
        <f t="shared" si="65"/>
        <v>0</v>
      </c>
      <c r="BC189" s="14">
        <f t="shared" si="68"/>
        <v>0</v>
      </c>
      <c r="BD189" s="14">
        <f t="shared" si="68"/>
        <v>0</v>
      </c>
      <c r="BE189" s="14">
        <f t="shared" si="68"/>
        <v>0</v>
      </c>
      <c r="BF189" s="14">
        <f t="shared" si="68"/>
        <v>0</v>
      </c>
      <c r="BG189" s="14">
        <f t="shared" si="68"/>
        <v>3359999.9999999995</v>
      </c>
      <c r="BH189" s="14">
        <f t="shared" si="68"/>
        <v>5280000</v>
      </c>
      <c r="BI189" s="14">
        <f t="shared" si="68"/>
        <v>8160000</v>
      </c>
      <c r="BJ189" s="14">
        <f t="shared" si="68"/>
        <v>12960000</v>
      </c>
      <c r="BK189" s="14">
        <f t="shared" si="68"/>
        <v>14880000</v>
      </c>
      <c r="BL189" s="14">
        <f t="shared" si="68"/>
        <v>17760000</v>
      </c>
      <c r="BM189" s="14">
        <f t="shared" si="68"/>
        <v>22560000</v>
      </c>
      <c r="BN189" s="14">
        <f t="shared" si="59"/>
        <v>84960000</v>
      </c>
    </row>
    <row r="190" spans="1:66" ht="19.95" customHeight="1" x14ac:dyDescent="0.3">
      <c r="A190" s="194">
        <v>21</v>
      </c>
      <c r="B190" s="135" t="s">
        <v>942</v>
      </c>
      <c r="C190" s="135" t="s">
        <v>523</v>
      </c>
      <c r="D190" s="135" t="s">
        <v>524</v>
      </c>
      <c r="E190" s="135"/>
      <c r="F190" s="86" t="s">
        <v>25</v>
      </c>
      <c r="G190" s="135" t="s">
        <v>24</v>
      </c>
      <c r="H190" s="135" t="s">
        <v>466</v>
      </c>
      <c r="I190" s="204">
        <v>120</v>
      </c>
      <c r="J190" s="88">
        <v>202505</v>
      </c>
      <c r="K190" s="205">
        <v>200000</v>
      </c>
      <c r="L190" s="149">
        <f t="shared" si="69"/>
        <v>24000000</v>
      </c>
      <c r="M190" s="135" t="s">
        <v>477</v>
      </c>
      <c r="N190" s="135" t="s">
        <v>522</v>
      </c>
      <c r="O190" s="135"/>
      <c r="P190" s="135" t="s">
        <v>479</v>
      </c>
      <c r="Q190" s="128" t="s">
        <v>65</v>
      </c>
      <c r="R190" s="93" t="s">
        <v>32</v>
      </c>
      <c r="S190" s="93" t="s">
        <v>32</v>
      </c>
      <c r="T190" s="112" t="s">
        <v>32</v>
      </c>
      <c r="U190" s="93" t="s">
        <v>32</v>
      </c>
      <c r="V190" s="112" t="s">
        <v>32</v>
      </c>
      <c r="W190" s="112" t="s">
        <v>32</v>
      </c>
      <c r="X190" s="112" t="s">
        <v>32</v>
      </c>
      <c r="Y190" s="112" t="s">
        <v>32</v>
      </c>
      <c r="Z190" s="138"/>
      <c r="AA190" s="138"/>
      <c r="AB190" s="112" t="s">
        <v>32</v>
      </c>
      <c r="AC190" s="207" t="s">
        <v>32</v>
      </c>
      <c r="AD190" s="207" t="s">
        <v>32</v>
      </c>
      <c r="AE190" s="207" t="s">
        <v>32</v>
      </c>
      <c r="AF190" s="207" t="s">
        <v>32</v>
      </c>
      <c r="AG190" s="208"/>
      <c r="AH190" s="14">
        <f>0%</f>
        <v>0</v>
      </c>
      <c r="AI190" s="14">
        <f t="shared" si="60"/>
        <v>24</v>
      </c>
      <c r="AJ190" s="14">
        <f t="shared" si="61"/>
        <v>48</v>
      </c>
      <c r="AK190" s="14">
        <f t="shared" si="62"/>
        <v>48</v>
      </c>
      <c r="AL190" s="14">
        <v>0</v>
      </c>
      <c r="AM190" s="14">
        <v>0</v>
      </c>
      <c r="AN190" s="14">
        <f t="shared" si="63"/>
        <v>0</v>
      </c>
      <c r="AO190" s="14">
        <f t="shared" si="63"/>
        <v>0</v>
      </c>
      <c r="AP190" s="14">
        <f t="shared" si="64"/>
        <v>0</v>
      </c>
      <c r="AQ190" s="14">
        <f t="shared" si="48"/>
        <v>16.799999999999997</v>
      </c>
      <c r="AR190" s="14">
        <f t="shared" si="49"/>
        <v>9.6000000000000014</v>
      </c>
      <c r="AS190" s="14">
        <f t="shared" si="50"/>
        <v>14.399999999999999</v>
      </c>
      <c r="AT190" s="14">
        <f t="shared" si="51"/>
        <v>24</v>
      </c>
      <c r="AU190" s="14">
        <f t="shared" si="52"/>
        <v>9.6000000000000014</v>
      </c>
      <c r="AV190" s="14">
        <f t="shared" si="53"/>
        <v>14.399999999999999</v>
      </c>
      <c r="AW190" s="14">
        <f t="shared" si="54"/>
        <v>24</v>
      </c>
      <c r="AX190" s="14">
        <f t="shared" si="55"/>
        <v>0</v>
      </c>
      <c r="AY190" s="14">
        <f t="shared" si="56"/>
        <v>3359999.9999999995</v>
      </c>
      <c r="AZ190" s="14">
        <f t="shared" si="57"/>
        <v>26400000</v>
      </c>
      <c r="BA190" s="14">
        <f t="shared" si="58"/>
        <v>55200000</v>
      </c>
      <c r="BB190" s="14">
        <f t="shared" si="65"/>
        <v>0</v>
      </c>
      <c r="BC190" s="14">
        <f t="shared" si="68"/>
        <v>0</v>
      </c>
      <c r="BD190" s="14">
        <f t="shared" si="68"/>
        <v>0</v>
      </c>
      <c r="BE190" s="14">
        <f t="shared" si="68"/>
        <v>0</v>
      </c>
      <c r="BF190" s="14">
        <f t="shared" si="68"/>
        <v>0</v>
      </c>
      <c r="BG190" s="14">
        <f t="shared" si="68"/>
        <v>3359999.9999999995</v>
      </c>
      <c r="BH190" s="14">
        <f t="shared" si="68"/>
        <v>5280000</v>
      </c>
      <c r="BI190" s="14">
        <f t="shared" si="68"/>
        <v>8160000</v>
      </c>
      <c r="BJ190" s="14">
        <f t="shared" si="68"/>
        <v>12960000</v>
      </c>
      <c r="BK190" s="14">
        <f t="shared" si="68"/>
        <v>14880000</v>
      </c>
      <c r="BL190" s="14">
        <f t="shared" si="68"/>
        <v>17760000</v>
      </c>
      <c r="BM190" s="14">
        <f t="shared" si="68"/>
        <v>22560000</v>
      </c>
      <c r="BN190" s="14">
        <f t="shared" si="59"/>
        <v>84960000</v>
      </c>
    </row>
    <row r="191" spans="1:66" ht="19.95" customHeight="1" x14ac:dyDescent="0.3">
      <c r="A191" s="194">
        <v>22</v>
      </c>
      <c r="B191" s="135" t="s">
        <v>942</v>
      </c>
      <c r="C191" s="135" t="s">
        <v>525</v>
      </c>
      <c r="D191" s="135" t="s">
        <v>526</v>
      </c>
      <c r="E191" s="135"/>
      <c r="F191" s="86" t="s">
        <v>25</v>
      </c>
      <c r="G191" s="135" t="s">
        <v>24</v>
      </c>
      <c r="H191" s="135" t="s">
        <v>466</v>
      </c>
      <c r="I191" s="204">
        <v>120</v>
      </c>
      <c r="J191" s="88">
        <v>202505</v>
      </c>
      <c r="K191" s="205">
        <v>200000</v>
      </c>
      <c r="L191" s="149">
        <f t="shared" si="69"/>
        <v>24000000</v>
      </c>
      <c r="M191" s="135" t="s">
        <v>477</v>
      </c>
      <c r="N191" s="135" t="s">
        <v>527</v>
      </c>
      <c r="O191" s="135"/>
      <c r="P191" s="135" t="s">
        <v>479</v>
      </c>
      <c r="Q191" s="128" t="s">
        <v>65</v>
      </c>
      <c r="R191" s="93" t="s">
        <v>32</v>
      </c>
      <c r="S191" s="93" t="s">
        <v>32</v>
      </c>
      <c r="T191" s="112" t="s">
        <v>32</v>
      </c>
      <c r="U191" s="93" t="s">
        <v>32</v>
      </c>
      <c r="V191" s="112" t="s">
        <v>32</v>
      </c>
      <c r="W191" s="112" t="s">
        <v>32</v>
      </c>
      <c r="X191" s="112" t="s">
        <v>32</v>
      </c>
      <c r="Y191" s="112" t="s">
        <v>32</v>
      </c>
      <c r="Z191" s="138"/>
      <c r="AA191" s="138"/>
      <c r="AB191" s="112" t="s">
        <v>32</v>
      </c>
      <c r="AC191" s="207" t="s">
        <v>32</v>
      </c>
      <c r="AD191" s="207" t="s">
        <v>32</v>
      </c>
      <c r="AE191" s="207" t="s">
        <v>32</v>
      </c>
      <c r="AF191" s="207" t="s">
        <v>32</v>
      </c>
      <c r="AG191" s="208"/>
      <c r="AH191" s="14">
        <f>0%</f>
        <v>0</v>
      </c>
      <c r="AI191" s="14">
        <f t="shared" si="60"/>
        <v>24</v>
      </c>
      <c r="AJ191" s="14">
        <f t="shared" si="61"/>
        <v>48</v>
      </c>
      <c r="AK191" s="14">
        <f t="shared" si="62"/>
        <v>48</v>
      </c>
      <c r="AL191" s="14">
        <v>0</v>
      </c>
      <c r="AM191" s="14">
        <v>0</v>
      </c>
      <c r="AN191" s="14">
        <f t="shared" si="63"/>
        <v>0</v>
      </c>
      <c r="AO191" s="14">
        <f t="shared" si="63"/>
        <v>0</v>
      </c>
      <c r="AP191" s="14">
        <f t="shared" si="64"/>
        <v>0</v>
      </c>
      <c r="AQ191" s="14">
        <f t="shared" si="48"/>
        <v>16.799999999999997</v>
      </c>
      <c r="AR191" s="14">
        <f t="shared" si="49"/>
        <v>9.6000000000000014</v>
      </c>
      <c r="AS191" s="14">
        <f t="shared" si="50"/>
        <v>14.399999999999999</v>
      </c>
      <c r="AT191" s="14">
        <f t="shared" si="51"/>
        <v>24</v>
      </c>
      <c r="AU191" s="14">
        <f t="shared" si="52"/>
        <v>9.6000000000000014</v>
      </c>
      <c r="AV191" s="14">
        <f t="shared" si="53"/>
        <v>14.399999999999999</v>
      </c>
      <c r="AW191" s="14">
        <f t="shared" si="54"/>
        <v>24</v>
      </c>
      <c r="AX191" s="14">
        <f t="shared" si="55"/>
        <v>0</v>
      </c>
      <c r="AY191" s="14">
        <f t="shared" si="56"/>
        <v>3359999.9999999995</v>
      </c>
      <c r="AZ191" s="14">
        <f t="shared" si="57"/>
        <v>26400000</v>
      </c>
      <c r="BA191" s="14">
        <f t="shared" si="58"/>
        <v>55200000</v>
      </c>
      <c r="BB191" s="14">
        <f t="shared" si="65"/>
        <v>0</v>
      </c>
      <c r="BC191" s="14">
        <f t="shared" si="68"/>
        <v>0</v>
      </c>
      <c r="BD191" s="14">
        <f t="shared" si="68"/>
        <v>0</v>
      </c>
      <c r="BE191" s="14">
        <f t="shared" si="68"/>
        <v>0</v>
      </c>
      <c r="BF191" s="14">
        <f t="shared" si="68"/>
        <v>0</v>
      </c>
      <c r="BG191" s="14">
        <f t="shared" si="68"/>
        <v>3359999.9999999995</v>
      </c>
      <c r="BH191" s="14">
        <f t="shared" si="68"/>
        <v>5280000</v>
      </c>
      <c r="BI191" s="14">
        <f t="shared" si="68"/>
        <v>8160000</v>
      </c>
      <c r="BJ191" s="14">
        <f t="shared" si="68"/>
        <v>12960000</v>
      </c>
      <c r="BK191" s="14">
        <f t="shared" si="68"/>
        <v>14880000</v>
      </c>
      <c r="BL191" s="14">
        <f t="shared" si="68"/>
        <v>17760000</v>
      </c>
      <c r="BM191" s="14">
        <f t="shared" si="68"/>
        <v>22560000</v>
      </c>
      <c r="BN191" s="14">
        <f t="shared" si="59"/>
        <v>84960000</v>
      </c>
    </row>
    <row r="192" spans="1:66" ht="19.95" customHeight="1" x14ac:dyDescent="0.3">
      <c r="A192" s="194">
        <v>23</v>
      </c>
      <c r="B192" s="135" t="s">
        <v>942</v>
      </c>
      <c r="C192" s="135" t="s">
        <v>528</v>
      </c>
      <c r="D192" s="135" t="s">
        <v>529</v>
      </c>
      <c r="E192" s="135"/>
      <c r="F192" s="86" t="s">
        <v>25</v>
      </c>
      <c r="G192" s="135" t="s">
        <v>24</v>
      </c>
      <c r="H192" s="135" t="s">
        <v>466</v>
      </c>
      <c r="I192" s="204">
        <v>120</v>
      </c>
      <c r="J192" s="88">
        <v>202505</v>
      </c>
      <c r="K192" s="205">
        <v>200000</v>
      </c>
      <c r="L192" s="149">
        <f t="shared" si="69"/>
        <v>24000000</v>
      </c>
      <c r="M192" s="135" t="s">
        <v>486</v>
      </c>
      <c r="N192" s="135" t="s">
        <v>530</v>
      </c>
      <c r="O192" s="135"/>
      <c r="P192" s="135" t="s">
        <v>479</v>
      </c>
      <c r="Q192" s="128" t="s">
        <v>65</v>
      </c>
      <c r="R192" s="93" t="s">
        <v>32</v>
      </c>
      <c r="S192" s="93" t="s">
        <v>32</v>
      </c>
      <c r="T192" s="112" t="s">
        <v>32</v>
      </c>
      <c r="U192" s="93" t="s">
        <v>32</v>
      </c>
      <c r="V192" s="112" t="s">
        <v>32</v>
      </c>
      <c r="W192" s="112" t="s">
        <v>32</v>
      </c>
      <c r="X192" s="112" t="s">
        <v>32</v>
      </c>
      <c r="Y192" s="112" t="s">
        <v>32</v>
      </c>
      <c r="Z192" s="138"/>
      <c r="AA192" s="138"/>
      <c r="AB192" s="112" t="s">
        <v>32</v>
      </c>
      <c r="AC192" s="207" t="s">
        <v>32</v>
      </c>
      <c r="AD192" s="207" t="s">
        <v>32</v>
      </c>
      <c r="AE192" s="207" t="s">
        <v>32</v>
      </c>
      <c r="AF192" s="207" t="s">
        <v>32</v>
      </c>
      <c r="AG192" s="208"/>
      <c r="AH192" s="14">
        <f>0%</f>
        <v>0</v>
      </c>
      <c r="AI192" s="14">
        <f t="shared" si="60"/>
        <v>24</v>
      </c>
      <c r="AJ192" s="14">
        <f t="shared" si="61"/>
        <v>48</v>
      </c>
      <c r="AK192" s="14">
        <f t="shared" si="62"/>
        <v>48</v>
      </c>
      <c r="AL192" s="14">
        <v>0</v>
      </c>
      <c r="AM192" s="14">
        <v>0</v>
      </c>
      <c r="AN192" s="14">
        <f t="shared" si="63"/>
        <v>0</v>
      </c>
      <c r="AO192" s="14">
        <f t="shared" si="63"/>
        <v>0</v>
      </c>
      <c r="AP192" s="14">
        <f t="shared" si="64"/>
        <v>0</v>
      </c>
      <c r="AQ192" s="14">
        <f t="shared" si="48"/>
        <v>16.799999999999997</v>
      </c>
      <c r="AR192" s="14">
        <f t="shared" si="49"/>
        <v>9.6000000000000014</v>
      </c>
      <c r="AS192" s="14">
        <f t="shared" si="50"/>
        <v>14.399999999999999</v>
      </c>
      <c r="AT192" s="14">
        <f t="shared" si="51"/>
        <v>24</v>
      </c>
      <c r="AU192" s="14">
        <f t="shared" si="52"/>
        <v>9.6000000000000014</v>
      </c>
      <c r="AV192" s="14">
        <f t="shared" si="53"/>
        <v>14.399999999999999</v>
      </c>
      <c r="AW192" s="14">
        <f t="shared" si="54"/>
        <v>24</v>
      </c>
      <c r="AX192" s="14">
        <f t="shared" si="55"/>
        <v>0</v>
      </c>
      <c r="AY192" s="14">
        <f t="shared" si="56"/>
        <v>3359999.9999999995</v>
      </c>
      <c r="AZ192" s="14">
        <f t="shared" si="57"/>
        <v>26400000</v>
      </c>
      <c r="BA192" s="14">
        <f t="shared" si="58"/>
        <v>55200000</v>
      </c>
      <c r="BB192" s="14">
        <f t="shared" si="65"/>
        <v>0</v>
      </c>
      <c r="BC192" s="14">
        <f t="shared" si="68"/>
        <v>0</v>
      </c>
      <c r="BD192" s="14">
        <f t="shared" si="68"/>
        <v>0</v>
      </c>
      <c r="BE192" s="14">
        <f t="shared" si="68"/>
        <v>0</v>
      </c>
      <c r="BF192" s="14">
        <f t="shared" si="68"/>
        <v>0</v>
      </c>
      <c r="BG192" s="14">
        <f t="shared" si="68"/>
        <v>3359999.9999999995</v>
      </c>
      <c r="BH192" s="14">
        <f t="shared" si="68"/>
        <v>5280000</v>
      </c>
      <c r="BI192" s="14">
        <f t="shared" si="68"/>
        <v>8160000</v>
      </c>
      <c r="BJ192" s="14">
        <f t="shared" si="68"/>
        <v>12960000</v>
      </c>
      <c r="BK192" s="14">
        <f t="shared" si="68"/>
        <v>14880000</v>
      </c>
      <c r="BL192" s="14">
        <f t="shared" si="68"/>
        <v>17760000</v>
      </c>
      <c r="BM192" s="14">
        <f t="shared" si="68"/>
        <v>22560000</v>
      </c>
      <c r="BN192" s="14">
        <f t="shared" si="59"/>
        <v>84960000</v>
      </c>
    </row>
    <row r="193" spans="1:66" ht="19.95" customHeight="1" x14ac:dyDescent="0.3">
      <c r="A193" s="194">
        <v>24</v>
      </c>
      <c r="B193" s="135" t="s">
        <v>942</v>
      </c>
      <c r="C193" s="135" t="s">
        <v>531</v>
      </c>
      <c r="D193" s="135" t="s">
        <v>532</v>
      </c>
      <c r="E193" s="135"/>
      <c r="F193" s="86" t="s">
        <v>25</v>
      </c>
      <c r="G193" s="135" t="s">
        <v>24</v>
      </c>
      <c r="H193" s="135" t="s">
        <v>466</v>
      </c>
      <c r="I193" s="204">
        <v>120</v>
      </c>
      <c r="J193" s="88">
        <v>202505</v>
      </c>
      <c r="K193" s="205">
        <v>200000</v>
      </c>
      <c r="L193" s="149">
        <f t="shared" si="69"/>
        <v>24000000</v>
      </c>
      <c r="M193" s="135" t="s">
        <v>486</v>
      </c>
      <c r="N193" s="135" t="s">
        <v>533</v>
      </c>
      <c r="O193" s="135"/>
      <c r="P193" s="135" t="s">
        <v>479</v>
      </c>
      <c r="Q193" s="128" t="s">
        <v>65</v>
      </c>
      <c r="R193" s="93" t="s">
        <v>32</v>
      </c>
      <c r="S193" s="93" t="s">
        <v>32</v>
      </c>
      <c r="T193" s="112" t="s">
        <v>32</v>
      </c>
      <c r="U193" s="93" t="s">
        <v>32</v>
      </c>
      <c r="V193" s="112" t="s">
        <v>32</v>
      </c>
      <c r="W193" s="112" t="s">
        <v>32</v>
      </c>
      <c r="X193" s="112" t="s">
        <v>32</v>
      </c>
      <c r="Y193" s="112" t="s">
        <v>32</v>
      </c>
      <c r="Z193" s="138"/>
      <c r="AA193" s="138"/>
      <c r="AB193" s="112" t="s">
        <v>32</v>
      </c>
      <c r="AC193" s="198" t="s">
        <v>32</v>
      </c>
      <c r="AD193" s="198" t="s">
        <v>32</v>
      </c>
      <c r="AE193" s="198" t="s">
        <v>32</v>
      </c>
      <c r="AF193" s="198" t="s">
        <v>32</v>
      </c>
      <c r="AG193" s="209"/>
      <c r="AH193" s="14">
        <f>0%</f>
        <v>0</v>
      </c>
      <c r="AI193" s="14">
        <f t="shared" si="60"/>
        <v>24</v>
      </c>
      <c r="AJ193" s="14">
        <f t="shared" si="61"/>
        <v>48</v>
      </c>
      <c r="AK193" s="14">
        <f t="shared" si="62"/>
        <v>48</v>
      </c>
      <c r="AL193" s="14">
        <v>0</v>
      </c>
      <c r="AM193" s="14">
        <v>0</v>
      </c>
      <c r="AN193" s="14">
        <f t="shared" si="63"/>
        <v>0</v>
      </c>
      <c r="AO193" s="14">
        <f t="shared" si="63"/>
        <v>0</v>
      </c>
      <c r="AP193" s="14">
        <f t="shared" si="64"/>
        <v>0</v>
      </c>
      <c r="AQ193" s="14">
        <f t="shared" si="48"/>
        <v>16.799999999999997</v>
      </c>
      <c r="AR193" s="14">
        <f t="shared" si="49"/>
        <v>9.6000000000000014</v>
      </c>
      <c r="AS193" s="14">
        <f t="shared" si="50"/>
        <v>14.399999999999999</v>
      </c>
      <c r="AT193" s="14">
        <f t="shared" si="51"/>
        <v>24</v>
      </c>
      <c r="AU193" s="14">
        <f t="shared" si="52"/>
        <v>9.6000000000000014</v>
      </c>
      <c r="AV193" s="14">
        <f t="shared" si="53"/>
        <v>14.399999999999999</v>
      </c>
      <c r="AW193" s="14">
        <f t="shared" si="54"/>
        <v>24</v>
      </c>
      <c r="AX193" s="14">
        <f t="shared" si="55"/>
        <v>0</v>
      </c>
      <c r="AY193" s="14">
        <f t="shared" si="56"/>
        <v>3359999.9999999995</v>
      </c>
      <c r="AZ193" s="14">
        <f t="shared" si="57"/>
        <v>26400000</v>
      </c>
      <c r="BA193" s="14">
        <f t="shared" si="58"/>
        <v>55200000</v>
      </c>
      <c r="BB193" s="14">
        <f t="shared" si="65"/>
        <v>0</v>
      </c>
      <c r="BC193" s="14">
        <f t="shared" si="68"/>
        <v>0</v>
      </c>
      <c r="BD193" s="14">
        <f t="shared" si="68"/>
        <v>0</v>
      </c>
      <c r="BE193" s="14">
        <f t="shared" si="68"/>
        <v>0</v>
      </c>
      <c r="BF193" s="14">
        <f t="shared" si="68"/>
        <v>0</v>
      </c>
      <c r="BG193" s="14">
        <f t="shared" si="68"/>
        <v>3359999.9999999995</v>
      </c>
      <c r="BH193" s="14">
        <f t="shared" si="68"/>
        <v>5280000</v>
      </c>
      <c r="BI193" s="14">
        <f t="shared" si="68"/>
        <v>8160000</v>
      </c>
      <c r="BJ193" s="14">
        <f t="shared" si="68"/>
        <v>12960000</v>
      </c>
      <c r="BK193" s="14">
        <f t="shared" si="68"/>
        <v>14880000</v>
      </c>
      <c r="BL193" s="14">
        <f t="shared" si="68"/>
        <v>17760000</v>
      </c>
      <c r="BM193" s="14">
        <f t="shared" si="68"/>
        <v>22560000</v>
      </c>
      <c r="BN193" s="14">
        <f t="shared" si="59"/>
        <v>84960000</v>
      </c>
    </row>
    <row r="194" spans="1:66" ht="19.95" customHeight="1" x14ac:dyDescent="0.3">
      <c r="A194" s="194">
        <v>25</v>
      </c>
      <c r="B194" s="135" t="s">
        <v>942</v>
      </c>
      <c r="C194" s="135" t="s">
        <v>534</v>
      </c>
      <c r="D194" s="135" t="s">
        <v>535</v>
      </c>
      <c r="E194" s="135"/>
      <c r="F194" s="86" t="s">
        <v>25</v>
      </c>
      <c r="G194" s="135" t="s">
        <v>24</v>
      </c>
      <c r="H194" s="135" t="s">
        <v>466</v>
      </c>
      <c r="I194" s="204">
        <v>120</v>
      </c>
      <c r="J194" s="88">
        <v>202505</v>
      </c>
      <c r="K194" s="205">
        <v>200000</v>
      </c>
      <c r="L194" s="149">
        <f t="shared" si="69"/>
        <v>24000000</v>
      </c>
      <c r="M194" s="135" t="s">
        <v>486</v>
      </c>
      <c r="N194" s="135" t="s">
        <v>536</v>
      </c>
      <c r="O194" s="135"/>
      <c r="P194" s="135" t="s">
        <v>479</v>
      </c>
      <c r="Q194" s="128" t="s">
        <v>65</v>
      </c>
      <c r="R194" s="93" t="s">
        <v>32</v>
      </c>
      <c r="S194" s="93" t="s">
        <v>32</v>
      </c>
      <c r="T194" s="112" t="s">
        <v>32</v>
      </c>
      <c r="U194" s="93" t="s">
        <v>32</v>
      </c>
      <c r="V194" s="112" t="s">
        <v>32</v>
      </c>
      <c r="W194" s="112" t="s">
        <v>32</v>
      </c>
      <c r="X194" s="112" t="s">
        <v>32</v>
      </c>
      <c r="Y194" s="112" t="s">
        <v>32</v>
      </c>
      <c r="Z194" s="138"/>
      <c r="AA194" s="138"/>
      <c r="AB194" s="112" t="s">
        <v>32</v>
      </c>
      <c r="AC194" s="198" t="s">
        <v>32</v>
      </c>
      <c r="AD194" s="198" t="s">
        <v>32</v>
      </c>
      <c r="AE194" s="198" t="s">
        <v>32</v>
      </c>
      <c r="AF194" s="198" t="s">
        <v>32</v>
      </c>
      <c r="AG194" s="209"/>
      <c r="AH194" s="14">
        <f>0%</f>
        <v>0</v>
      </c>
      <c r="AI194" s="14">
        <f t="shared" si="60"/>
        <v>24</v>
      </c>
      <c r="AJ194" s="14">
        <f t="shared" si="61"/>
        <v>48</v>
      </c>
      <c r="AK194" s="14">
        <f t="shared" si="62"/>
        <v>48</v>
      </c>
      <c r="AL194" s="14">
        <v>0</v>
      </c>
      <c r="AM194" s="14">
        <v>0</v>
      </c>
      <c r="AN194" s="14">
        <f t="shared" si="63"/>
        <v>0</v>
      </c>
      <c r="AO194" s="14">
        <f t="shared" si="63"/>
        <v>0</v>
      </c>
      <c r="AP194" s="14">
        <f t="shared" si="64"/>
        <v>0</v>
      </c>
      <c r="AQ194" s="14">
        <f t="shared" ref="AQ194:AQ255" si="70">70%*AI194</f>
        <v>16.799999999999997</v>
      </c>
      <c r="AR194" s="14">
        <f t="shared" ref="AR194:AR255" si="71">20%*AJ194</f>
        <v>9.6000000000000014</v>
      </c>
      <c r="AS194" s="14">
        <f t="shared" ref="AS194:AS255" si="72">30%*AJ194</f>
        <v>14.399999999999999</v>
      </c>
      <c r="AT194" s="14">
        <f t="shared" ref="AT194:AT255" si="73">50%*AJ194</f>
        <v>24</v>
      </c>
      <c r="AU194" s="14">
        <f t="shared" ref="AU194:AU255" si="74">20%*AK194</f>
        <v>9.6000000000000014</v>
      </c>
      <c r="AV194" s="14">
        <f t="shared" ref="AV194:AV255" si="75">30%*AK194</f>
        <v>14.399999999999999</v>
      </c>
      <c r="AW194" s="14">
        <f t="shared" ref="AW194:AW255" si="76">50%*AK194</f>
        <v>24</v>
      </c>
      <c r="AX194" s="14">
        <f t="shared" ref="AX194:AX255" si="77">SUM(BB194:BD194)</f>
        <v>0</v>
      </c>
      <c r="AY194" s="14">
        <f t="shared" ref="AY194:AY255" si="78">SUM(BE194:BG194)</f>
        <v>3359999.9999999995</v>
      </c>
      <c r="AZ194" s="14">
        <f t="shared" ref="AZ194:AZ255" si="79">SUM(BH194:BJ194)</f>
        <v>26400000</v>
      </c>
      <c r="BA194" s="14">
        <f t="shared" ref="BA194:BA255" si="80">SUM(BK194:BM194)</f>
        <v>55200000</v>
      </c>
      <c r="BB194" s="14">
        <f t="shared" si="65"/>
        <v>0</v>
      </c>
      <c r="BC194" s="14">
        <f t="shared" si="68"/>
        <v>0</v>
      </c>
      <c r="BD194" s="14">
        <f t="shared" si="68"/>
        <v>0</v>
      </c>
      <c r="BE194" s="14">
        <f t="shared" si="68"/>
        <v>0</v>
      </c>
      <c r="BF194" s="14">
        <f t="shared" si="68"/>
        <v>0</v>
      </c>
      <c r="BG194" s="14">
        <f t="shared" si="68"/>
        <v>3359999.9999999995</v>
      </c>
      <c r="BH194" s="14">
        <f t="shared" si="68"/>
        <v>5280000</v>
      </c>
      <c r="BI194" s="14">
        <f t="shared" si="68"/>
        <v>8160000</v>
      </c>
      <c r="BJ194" s="14">
        <f t="shared" si="68"/>
        <v>12960000</v>
      </c>
      <c r="BK194" s="14">
        <f t="shared" si="68"/>
        <v>14880000</v>
      </c>
      <c r="BL194" s="14">
        <f t="shared" si="68"/>
        <v>17760000</v>
      </c>
      <c r="BM194" s="14">
        <f t="shared" si="68"/>
        <v>22560000</v>
      </c>
      <c r="BN194" s="14">
        <f t="shared" ref="BN194:BN255" si="81">SUM(BB194:BM194)</f>
        <v>84960000</v>
      </c>
    </row>
    <row r="195" spans="1:66" ht="19.95" customHeight="1" x14ac:dyDescent="0.3">
      <c r="A195" s="194">
        <v>26</v>
      </c>
      <c r="B195" s="135" t="s">
        <v>942</v>
      </c>
      <c r="C195" s="135" t="s">
        <v>537</v>
      </c>
      <c r="D195" s="135" t="s">
        <v>538</v>
      </c>
      <c r="E195" s="135"/>
      <c r="F195" s="86" t="s">
        <v>25</v>
      </c>
      <c r="G195" s="135" t="s">
        <v>24</v>
      </c>
      <c r="H195" s="135" t="s">
        <v>466</v>
      </c>
      <c r="I195" s="204">
        <v>120</v>
      </c>
      <c r="J195" s="88">
        <v>202505</v>
      </c>
      <c r="K195" s="205">
        <v>200000</v>
      </c>
      <c r="L195" s="149">
        <f t="shared" si="69"/>
        <v>24000000</v>
      </c>
      <c r="M195" s="135" t="s">
        <v>482</v>
      </c>
      <c r="N195" s="135" t="s">
        <v>539</v>
      </c>
      <c r="O195" s="135"/>
      <c r="P195" s="135" t="s">
        <v>479</v>
      </c>
      <c r="Q195" s="128" t="s">
        <v>65</v>
      </c>
      <c r="R195" s="93" t="s">
        <v>32</v>
      </c>
      <c r="S195" s="93" t="s">
        <v>32</v>
      </c>
      <c r="T195" s="112" t="s">
        <v>32</v>
      </c>
      <c r="U195" s="93" t="s">
        <v>32</v>
      </c>
      <c r="V195" s="112" t="s">
        <v>32</v>
      </c>
      <c r="W195" s="112" t="s">
        <v>32</v>
      </c>
      <c r="X195" s="112" t="s">
        <v>32</v>
      </c>
      <c r="Y195" s="112" t="s">
        <v>32</v>
      </c>
      <c r="Z195" s="138"/>
      <c r="AA195" s="138"/>
      <c r="AB195" s="112" t="s">
        <v>32</v>
      </c>
      <c r="AC195" s="198" t="s">
        <v>32</v>
      </c>
      <c r="AD195" s="198" t="s">
        <v>32</v>
      </c>
      <c r="AE195" s="198" t="s">
        <v>32</v>
      </c>
      <c r="AF195" s="198" t="s">
        <v>32</v>
      </c>
      <c r="AG195" s="209"/>
      <c r="AH195" s="14">
        <f>0%</f>
        <v>0</v>
      </c>
      <c r="AI195" s="14">
        <f t="shared" ref="AI195:AI255" si="82">20%*I195</f>
        <v>24</v>
      </c>
      <c r="AJ195" s="14">
        <f t="shared" ref="AJ195:AJ255" si="83">40%*I195</f>
        <v>48</v>
      </c>
      <c r="AK195" s="14">
        <f t="shared" ref="AK195:AK255" si="84">40%*I195</f>
        <v>48</v>
      </c>
      <c r="AL195" s="14">
        <v>0</v>
      </c>
      <c r="AM195" s="14">
        <v>0</v>
      </c>
      <c r="AN195" s="14">
        <f t="shared" ref="AN195:AO255" si="85">0%*AH195</f>
        <v>0</v>
      </c>
      <c r="AO195" s="14">
        <f t="shared" si="85"/>
        <v>0</v>
      </c>
      <c r="AP195" s="14">
        <f t="shared" ref="AP195:AP255" si="86">0%*AI195</f>
        <v>0</v>
      </c>
      <c r="AQ195" s="14">
        <f t="shared" si="70"/>
        <v>16.799999999999997</v>
      </c>
      <c r="AR195" s="14">
        <f t="shared" si="71"/>
        <v>9.6000000000000014</v>
      </c>
      <c r="AS195" s="14">
        <f t="shared" si="72"/>
        <v>14.399999999999999</v>
      </c>
      <c r="AT195" s="14">
        <f t="shared" si="73"/>
        <v>24</v>
      </c>
      <c r="AU195" s="14">
        <f t="shared" si="74"/>
        <v>9.6000000000000014</v>
      </c>
      <c r="AV195" s="14">
        <f t="shared" si="75"/>
        <v>14.399999999999999</v>
      </c>
      <c r="AW195" s="14">
        <f t="shared" si="76"/>
        <v>24</v>
      </c>
      <c r="AX195" s="14">
        <f t="shared" si="77"/>
        <v>0</v>
      </c>
      <c r="AY195" s="14">
        <f t="shared" si="78"/>
        <v>3359999.9999999995</v>
      </c>
      <c r="AZ195" s="14">
        <f t="shared" si="79"/>
        <v>26400000</v>
      </c>
      <c r="BA195" s="14">
        <f t="shared" si="80"/>
        <v>55200000</v>
      </c>
      <c r="BB195" s="14">
        <f t="shared" ref="BB195:BB255" si="87">AL195*$K195</f>
        <v>0</v>
      </c>
      <c r="BC195" s="14">
        <f t="shared" si="68"/>
        <v>0</v>
      </c>
      <c r="BD195" s="14">
        <f t="shared" si="68"/>
        <v>0</v>
      </c>
      <c r="BE195" s="14">
        <f t="shared" si="68"/>
        <v>0</v>
      </c>
      <c r="BF195" s="14">
        <f t="shared" si="68"/>
        <v>0</v>
      </c>
      <c r="BG195" s="14">
        <f t="shared" si="68"/>
        <v>3359999.9999999995</v>
      </c>
      <c r="BH195" s="14">
        <f t="shared" si="68"/>
        <v>5280000</v>
      </c>
      <c r="BI195" s="14">
        <f t="shared" si="68"/>
        <v>8160000</v>
      </c>
      <c r="BJ195" s="14">
        <f t="shared" si="68"/>
        <v>12960000</v>
      </c>
      <c r="BK195" s="14">
        <f t="shared" si="68"/>
        <v>14880000</v>
      </c>
      <c r="BL195" s="14">
        <f t="shared" si="68"/>
        <v>17760000</v>
      </c>
      <c r="BM195" s="14">
        <f t="shared" si="68"/>
        <v>22560000</v>
      </c>
      <c r="BN195" s="14">
        <f t="shared" si="81"/>
        <v>84960000</v>
      </c>
    </row>
    <row r="196" spans="1:66" ht="19.95" customHeight="1" x14ac:dyDescent="0.3">
      <c r="A196" s="194">
        <v>27</v>
      </c>
      <c r="B196" s="135" t="s">
        <v>942</v>
      </c>
      <c r="C196" s="135" t="s">
        <v>540</v>
      </c>
      <c r="D196" s="135" t="s">
        <v>541</v>
      </c>
      <c r="E196" s="135"/>
      <c r="F196" s="86" t="s">
        <v>25</v>
      </c>
      <c r="G196" s="135" t="s">
        <v>24</v>
      </c>
      <c r="H196" s="135" t="s">
        <v>466</v>
      </c>
      <c r="I196" s="204">
        <v>120</v>
      </c>
      <c r="J196" s="88">
        <v>202505</v>
      </c>
      <c r="K196" s="205">
        <v>200000</v>
      </c>
      <c r="L196" s="149">
        <f t="shared" si="69"/>
        <v>24000000</v>
      </c>
      <c r="M196" s="135" t="s">
        <v>482</v>
      </c>
      <c r="N196" s="135" t="s">
        <v>542</v>
      </c>
      <c r="O196" s="135"/>
      <c r="P196" s="135" t="s">
        <v>479</v>
      </c>
      <c r="Q196" s="128" t="s">
        <v>65</v>
      </c>
      <c r="R196" s="93" t="s">
        <v>32</v>
      </c>
      <c r="S196" s="93" t="s">
        <v>32</v>
      </c>
      <c r="T196" s="112" t="s">
        <v>32</v>
      </c>
      <c r="U196" s="93" t="s">
        <v>32</v>
      </c>
      <c r="V196" s="112" t="s">
        <v>32</v>
      </c>
      <c r="W196" s="112" t="s">
        <v>32</v>
      </c>
      <c r="X196" s="112" t="s">
        <v>32</v>
      </c>
      <c r="Y196" s="112" t="s">
        <v>32</v>
      </c>
      <c r="Z196" s="138"/>
      <c r="AA196" s="138"/>
      <c r="AB196" s="112" t="s">
        <v>32</v>
      </c>
      <c r="AC196" s="198" t="s">
        <v>32</v>
      </c>
      <c r="AD196" s="198" t="s">
        <v>32</v>
      </c>
      <c r="AE196" s="198" t="s">
        <v>32</v>
      </c>
      <c r="AF196" s="198" t="s">
        <v>32</v>
      </c>
      <c r="AG196" s="209"/>
      <c r="AH196" s="14">
        <f>0%</f>
        <v>0</v>
      </c>
      <c r="AI196" s="14">
        <f t="shared" si="82"/>
        <v>24</v>
      </c>
      <c r="AJ196" s="14">
        <f t="shared" si="83"/>
        <v>48</v>
      </c>
      <c r="AK196" s="14">
        <f t="shared" si="84"/>
        <v>48</v>
      </c>
      <c r="AL196" s="14">
        <v>0</v>
      </c>
      <c r="AM196" s="14">
        <v>0</v>
      </c>
      <c r="AN196" s="14">
        <f t="shared" si="85"/>
        <v>0</v>
      </c>
      <c r="AO196" s="14">
        <f t="shared" si="85"/>
        <v>0</v>
      </c>
      <c r="AP196" s="14">
        <f t="shared" si="86"/>
        <v>0</v>
      </c>
      <c r="AQ196" s="14">
        <f t="shared" si="70"/>
        <v>16.799999999999997</v>
      </c>
      <c r="AR196" s="14">
        <f t="shared" si="71"/>
        <v>9.6000000000000014</v>
      </c>
      <c r="AS196" s="14">
        <f t="shared" si="72"/>
        <v>14.399999999999999</v>
      </c>
      <c r="AT196" s="14">
        <f t="shared" si="73"/>
        <v>24</v>
      </c>
      <c r="AU196" s="14">
        <f t="shared" si="74"/>
        <v>9.6000000000000014</v>
      </c>
      <c r="AV196" s="14">
        <f t="shared" si="75"/>
        <v>14.399999999999999</v>
      </c>
      <c r="AW196" s="14">
        <f t="shared" si="76"/>
        <v>24</v>
      </c>
      <c r="AX196" s="14">
        <f t="shared" si="77"/>
        <v>0</v>
      </c>
      <c r="AY196" s="14">
        <f t="shared" si="78"/>
        <v>3359999.9999999995</v>
      </c>
      <c r="AZ196" s="14">
        <f t="shared" si="79"/>
        <v>26400000</v>
      </c>
      <c r="BA196" s="14">
        <f t="shared" si="80"/>
        <v>55200000</v>
      </c>
      <c r="BB196" s="14">
        <f t="shared" si="87"/>
        <v>0</v>
      </c>
      <c r="BC196" s="14">
        <f t="shared" ref="BC196:BM219" si="88">BB196+AM196*$K196</f>
        <v>0</v>
      </c>
      <c r="BD196" s="14">
        <f t="shared" si="88"/>
        <v>0</v>
      </c>
      <c r="BE196" s="14">
        <f t="shared" si="88"/>
        <v>0</v>
      </c>
      <c r="BF196" s="14">
        <f t="shared" si="88"/>
        <v>0</v>
      </c>
      <c r="BG196" s="14">
        <f t="shared" si="88"/>
        <v>3359999.9999999995</v>
      </c>
      <c r="BH196" s="14">
        <f t="shared" si="88"/>
        <v>5280000</v>
      </c>
      <c r="BI196" s="14">
        <f t="shared" si="88"/>
        <v>8160000</v>
      </c>
      <c r="BJ196" s="14">
        <f t="shared" si="88"/>
        <v>12960000</v>
      </c>
      <c r="BK196" s="14">
        <f t="shared" si="88"/>
        <v>14880000</v>
      </c>
      <c r="BL196" s="14">
        <f t="shared" si="88"/>
        <v>17760000</v>
      </c>
      <c r="BM196" s="14">
        <f t="shared" si="88"/>
        <v>22560000</v>
      </c>
      <c r="BN196" s="14">
        <f t="shared" si="81"/>
        <v>84960000</v>
      </c>
    </row>
    <row r="197" spans="1:66" ht="19.95" customHeight="1" x14ac:dyDescent="0.3">
      <c r="A197" s="194">
        <v>28</v>
      </c>
      <c r="B197" s="135" t="s">
        <v>942</v>
      </c>
      <c r="C197" s="135" t="s">
        <v>543</v>
      </c>
      <c r="D197" s="135" t="s">
        <v>544</v>
      </c>
      <c r="E197" s="135"/>
      <c r="F197" s="86" t="s">
        <v>25</v>
      </c>
      <c r="G197" s="135" t="s">
        <v>24</v>
      </c>
      <c r="H197" s="135" t="s">
        <v>466</v>
      </c>
      <c r="I197" s="204">
        <v>120</v>
      </c>
      <c r="J197" s="88">
        <v>202505</v>
      </c>
      <c r="K197" s="205">
        <v>200000</v>
      </c>
      <c r="L197" s="149">
        <f t="shared" si="69"/>
        <v>24000000</v>
      </c>
      <c r="M197" s="135" t="s">
        <v>477</v>
      </c>
      <c r="N197" s="135" t="s">
        <v>527</v>
      </c>
      <c r="O197" s="135"/>
      <c r="P197" s="135" t="s">
        <v>479</v>
      </c>
      <c r="Q197" s="128" t="s">
        <v>65</v>
      </c>
      <c r="R197" s="93" t="s">
        <v>32</v>
      </c>
      <c r="S197" s="93" t="s">
        <v>32</v>
      </c>
      <c r="T197" s="112" t="s">
        <v>32</v>
      </c>
      <c r="U197" s="93" t="s">
        <v>32</v>
      </c>
      <c r="V197" s="112" t="s">
        <v>32</v>
      </c>
      <c r="W197" s="112" t="s">
        <v>32</v>
      </c>
      <c r="X197" s="112" t="s">
        <v>32</v>
      </c>
      <c r="Y197" s="112" t="s">
        <v>32</v>
      </c>
      <c r="Z197" s="138"/>
      <c r="AA197" s="138"/>
      <c r="AB197" s="112" t="s">
        <v>32</v>
      </c>
      <c r="AC197" s="198" t="s">
        <v>32</v>
      </c>
      <c r="AD197" s="198" t="s">
        <v>32</v>
      </c>
      <c r="AE197" s="198" t="s">
        <v>32</v>
      </c>
      <c r="AF197" s="198" t="s">
        <v>32</v>
      </c>
      <c r="AG197" s="209"/>
      <c r="AH197" s="14">
        <f>0%</f>
        <v>0</v>
      </c>
      <c r="AI197" s="14">
        <f t="shared" si="82"/>
        <v>24</v>
      </c>
      <c r="AJ197" s="14">
        <f t="shared" si="83"/>
        <v>48</v>
      </c>
      <c r="AK197" s="14">
        <f t="shared" si="84"/>
        <v>48</v>
      </c>
      <c r="AL197" s="14">
        <v>0</v>
      </c>
      <c r="AM197" s="14">
        <v>0</v>
      </c>
      <c r="AN197" s="14">
        <f t="shared" si="85"/>
        <v>0</v>
      </c>
      <c r="AO197" s="14">
        <f t="shared" si="85"/>
        <v>0</v>
      </c>
      <c r="AP197" s="14">
        <f t="shared" si="86"/>
        <v>0</v>
      </c>
      <c r="AQ197" s="14">
        <f t="shared" si="70"/>
        <v>16.799999999999997</v>
      </c>
      <c r="AR197" s="14">
        <f t="shared" si="71"/>
        <v>9.6000000000000014</v>
      </c>
      <c r="AS197" s="14">
        <f t="shared" si="72"/>
        <v>14.399999999999999</v>
      </c>
      <c r="AT197" s="14">
        <f t="shared" si="73"/>
        <v>24</v>
      </c>
      <c r="AU197" s="14">
        <f t="shared" si="74"/>
        <v>9.6000000000000014</v>
      </c>
      <c r="AV197" s="14">
        <f t="shared" si="75"/>
        <v>14.399999999999999</v>
      </c>
      <c r="AW197" s="14">
        <f t="shared" si="76"/>
        <v>24</v>
      </c>
      <c r="AX197" s="14">
        <f t="shared" si="77"/>
        <v>0</v>
      </c>
      <c r="AY197" s="14">
        <f t="shared" si="78"/>
        <v>3359999.9999999995</v>
      </c>
      <c r="AZ197" s="14">
        <f t="shared" si="79"/>
        <v>26400000</v>
      </c>
      <c r="BA197" s="14">
        <f t="shared" si="80"/>
        <v>55200000</v>
      </c>
      <c r="BB197" s="14">
        <f t="shared" si="87"/>
        <v>0</v>
      </c>
      <c r="BC197" s="14">
        <f t="shared" si="88"/>
        <v>0</v>
      </c>
      <c r="BD197" s="14">
        <f t="shared" si="88"/>
        <v>0</v>
      </c>
      <c r="BE197" s="14">
        <f t="shared" si="88"/>
        <v>0</v>
      </c>
      <c r="BF197" s="14">
        <f t="shared" si="88"/>
        <v>0</v>
      </c>
      <c r="BG197" s="14">
        <f t="shared" si="88"/>
        <v>3359999.9999999995</v>
      </c>
      <c r="BH197" s="14">
        <f t="shared" si="88"/>
        <v>5280000</v>
      </c>
      <c r="BI197" s="14">
        <f t="shared" si="88"/>
        <v>8160000</v>
      </c>
      <c r="BJ197" s="14">
        <f t="shared" si="88"/>
        <v>12960000</v>
      </c>
      <c r="BK197" s="14">
        <f t="shared" si="88"/>
        <v>14880000</v>
      </c>
      <c r="BL197" s="14">
        <f t="shared" si="88"/>
        <v>17760000</v>
      </c>
      <c r="BM197" s="14">
        <f t="shared" si="88"/>
        <v>22560000</v>
      </c>
      <c r="BN197" s="14">
        <f t="shared" si="81"/>
        <v>84960000</v>
      </c>
    </row>
    <row r="198" spans="1:66" ht="19.95" customHeight="1" x14ac:dyDescent="0.3">
      <c r="A198" s="194">
        <v>29</v>
      </c>
      <c r="B198" s="135" t="s">
        <v>942</v>
      </c>
      <c r="C198" s="135" t="s">
        <v>480</v>
      </c>
      <c r="D198" s="135" t="s">
        <v>545</v>
      </c>
      <c r="E198" s="135"/>
      <c r="F198" s="86" t="s">
        <v>25</v>
      </c>
      <c r="G198" s="135" t="s">
        <v>24</v>
      </c>
      <c r="H198" s="135" t="s">
        <v>466</v>
      </c>
      <c r="I198" s="204">
        <v>120</v>
      </c>
      <c r="J198" s="88">
        <v>202505</v>
      </c>
      <c r="K198" s="205">
        <v>200000</v>
      </c>
      <c r="L198" s="149">
        <f t="shared" si="69"/>
        <v>24000000</v>
      </c>
      <c r="M198" s="135" t="s">
        <v>482</v>
      </c>
      <c r="N198" s="135" t="s">
        <v>546</v>
      </c>
      <c r="O198" s="135"/>
      <c r="P198" s="135" t="s">
        <v>479</v>
      </c>
      <c r="Q198" s="128" t="s">
        <v>65</v>
      </c>
      <c r="R198" s="93" t="s">
        <v>32</v>
      </c>
      <c r="S198" s="93" t="s">
        <v>32</v>
      </c>
      <c r="T198" s="112" t="s">
        <v>32</v>
      </c>
      <c r="U198" s="93" t="s">
        <v>32</v>
      </c>
      <c r="V198" s="112" t="s">
        <v>32</v>
      </c>
      <c r="W198" s="112" t="s">
        <v>32</v>
      </c>
      <c r="X198" s="112" t="s">
        <v>32</v>
      </c>
      <c r="Y198" s="112" t="s">
        <v>32</v>
      </c>
      <c r="Z198" s="138"/>
      <c r="AA198" s="138"/>
      <c r="AB198" s="112" t="s">
        <v>32</v>
      </c>
      <c r="AC198" s="198" t="s">
        <v>32</v>
      </c>
      <c r="AD198" s="198" t="s">
        <v>32</v>
      </c>
      <c r="AE198" s="198" t="s">
        <v>32</v>
      </c>
      <c r="AF198" s="198" t="s">
        <v>32</v>
      </c>
      <c r="AG198" s="209"/>
      <c r="AH198" s="14">
        <f>0%</f>
        <v>0</v>
      </c>
      <c r="AI198" s="14">
        <f t="shared" si="82"/>
        <v>24</v>
      </c>
      <c r="AJ198" s="14">
        <f t="shared" si="83"/>
        <v>48</v>
      </c>
      <c r="AK198" s="14">
        <f t="shared" si="84"/>
        <v>48</v>
      </c>
      <c r="AL198" s="14">
        <v>0</v>
      </c>
      <c r="AM198" s="14">
        <v>0</v>
      </c>
      <c r="AN198" s="14">
        <f t="shared" si="85"/>
        <v>0</v>
      </c>
      <c r="AO198" s="14">
        <f t="shared" si="85"/>
        <v>0</v>
      </c>
      <c r="AP198" s="14">
        <f t="shared" si="86"/>
        <v>0</v>
      </c>
      <c r="AQ198" s="14">
        <f t="shared" si="70"/>
        <v>16.799999999999997</v>
      </c>
      <c r="AR198" s="14">
        <f t="shared" si="71"/>
        <v>9.6000000000000014</v>
      </c>
      <c r="AS198" s="14">
        <f t="shared" si="72"/>
        <v>14.399999999999999</v>
      </c>
      <c r="AT198" s="14">
        <f t="shared" si="73"/>
        <v>24</v>
      </c>
      <c r="AU198" s="14">
        <f t="shared" si="74"/>
        <v>9.6000000000000014</v>
      </c>
      <c r="AV198" s="14">
        <f t="shared" si="75"/>
        <v>14.399999999999999</v>
      </c>
      <c r="AW198" s="14">
        <f t="shared" si="76"/>
        <v>24</v>
      </c>
      <c r="AX198" s="14">
        <f t="shared" si="77"/>
        <v>0</v>
      </c>
      <c r="AY198" s="14">
        <f t="shared" si="78"/>
        <v>3359999.9999999995</v>
      </c>
      <c r="AZ198" s="14">
        <f t="shared" si="79"/>
        <v>26400000</v>
      </c>
      <c r="BA198" s="14">
        <f t="shared" si="80"/>
        <v>55200000</v>
      </c>
      <c r="BB198" s="14">
        <f t="shared" si="87"/>
        <v>0</v>
      </c>
      <c r="BC198" s="14">
        <f t="shared" si="88"/>
        <v>0</v>
      </c>
      <c r="BD198" s="14">
        <f t="shared" si="88"/>
        <v>0</v>
      </c>
      <c r="BE198" s="14">
        <f t="shared" si="88"/>
        <v>0</v>
      </c>
      <c r="BF198" s="14">
        <f t="shared" si="88"/>
        <v>0</v>
      </c>
      <c r="BG198" s="14">
        <f t="shared" si="88"/>
        <v>3359999.9999999995</v>
      </c>
      <c r="BH198" s="14">
        <f t="shared" si="88"/>
        <v>5280000</v>
      </c>
      <c r="BI198" s="14">
        <f t="shared" si="88"/>
        <v>8160000</v>
      </c>
      <c r="BJ198" s="14">
        <f t="shared" si="88"/>
        <v>12960000</v>
      </c>
      <c r="BK198" s="14">
        <f t="shared" si="88"/>
        <v>14880000</v>
      </c>
      <c r="BL198" s="14">
        <f t="shared" si="88"/>
        <v>17760000</v>
      </c>
      <c r="BM198" s="14">
        <f t="shared" si="88"/>
        <v>22560000</v>
      </c>
      <c r="BN198" s="14">
        <f t="shared" si="81"/>
        <v>84960000</v>
      </c>
    </row>
    <row r="199" spans="1:66" ht="19.95" customHeight="1" x14ac:dyDescent="0.3">
      <c r="A199" s="194">
        <v>30</v>
      </c>
      <c r="B199" s="135" t="s">
        <v>942</v>
      </c>
      <c r="C199" s="135" t="s">
        <v>547</v>
      </c>
      <c r="D199" s="135" t="s">
        <v>548</v>
      </c>
      <c r="E199" s="135"/>
      <c r="F199" s="86" t="s">
        <v>25</v>
      </c>
      <c r="G199" s="135" t="s">
        <v>24</v>
      </c>
      <c r="H199" s="135" t="s">
        <v>466</v>
      </c>
      <c r="I199" s="204">
        <v>120</v>
      </c>
      <c r="J199" s="88">
        <v>202505</v>
      </c>
      <c r="K199" s="205">
        <v>200000</v>
      </c>
      <c r="L199" s="149">
        <f t="shared" si="69"/>
        <v>24000000</v>
      </c>
      <c r="M199" s="135" t="s">
        <v>482</v>
      </c>
      <c r="N199" s="135" t="s">
        <v>546</v>
      </c>
      <c r="O199" s="135"/>
      <c r="P199" s="135" t="s">
        <v>479</v>
      </c>
      <c r="Q199" s="128" t="s">
        <v>65</v>
      </c>
      <c r="R199" s="93" t="s">
        <v>32</v>
      </c>
      <c r="S199" s="93" t="s">
        <v>32</v>
      </c>
      <c r="T199" s="112" t="s">
        <v>32</v>
      </c>
      <c r="U199" s="93" t="s">
        <v>32</v>
      </c>
      <c r="V199" s="112" t="s">
        <v>32</v>
      </c>
      <c r="W199" s="112" t="s">
        <v>32</v>
      </c>
      <c r="X199" s="112" t="s">
        <v>32</v>
      </c>
      <c r="Y199" s="112" t="s">
        <v>32</v>
      </c>
      <c r="Z199" s="138"/>
      <c r="AA199" s="138"/>
      <c r="AB199" s="112" t="s">
        <v>32</v>
      </c>
      <c r="AC199" s="198" t="s">
        <v>32</v>
      </c>
      <c r="AD199" s="198" t="s">
        <v>32</v>
      </c>
      <c r="AE199" s="198" t="s">
        <v>32</v>
      </c>
      <c r="AF199" s="198" t="s">
        <v>32</v>
      </c>
      <c r="AG199" s="209"/>
      <c r="AH199" s="14">
        <f>0%</f>
        <v>0</v>
      </c>
      <c r="AI199" s="14">
        <f t="shared" si="82"/>
        <v>24</v>
      </c>
      <c r="AJ199" s="14">
        <f t="shared" si="83"/>
        <v>48</v>
      </c>
      <c r="AK199" s="14">
        <f t="shared" si="84"/>
        <v>48</v>
      </c>
      <c r="AL199" s="14">
        <v>0</v>
      </c>
      <c r="AM199" s="14">
        <v>0</v>
      </c>
      <c r="AN199" s="14">
        <f t="shared" si="85"/>
        <v>0</v>
      </c>
      <c r="AO199" s="14">
        <f t="shared" si="85"/>
        <v>0</v>
      </c>
      <c r="AP199" s="14">
        <f t="shared" si="86"/>
        <v>0</v>
      </c>
      <c r="AQ199" s="14">
        <f t="shared" si="70"/>
        <v>16.799999999999997</v>
      </c>
      <c r="AR199" s="14">
        <f t="shared" si="71"/>
        <v>9.6000000000000014</v>
      </c>
      <c r="AS199" s="14">
        <f t="shared" si="72"/>
        <v>14.399999999999999</v>
      </c>
      <c r="AT199" s="14">
        <f t="shared" si="73"/>
        <v>24</v>
      </c>
      <c r="AU199" s="14">
        <f t="shared" si="74"/>
        <v>9.6000000000000014</v>
      </c>
      <c r="AV199" s="14">
        <f t="shared" si="75"/>
        <v>14.399999999999999</v>
      </c>
      <c r="AW199" s="14">
        <f t="shared" si="76"/>
        <v>24</v>
      </c>
      <c r="AX199" s="14">
        <f t="shared" si="77"/>
        <v>0</v>
      </c>
      <c r="AY199" s="14">
        <f t="shared" si="78"/>
        <v>3359999.9999999995</v>
      </c>
      <c r="AZ199" s="14">
        <f t="shared" si="79"/>
        <v>26400000</v>
      </c>
      <c r="BA199" s="14">
        <f t="shared" si="80"/>
        <v>55200000</v>
      </c>
      <c r="BB199" s="14">
        <f t="shared" si="87"/>
        <v>0</v>
      </c>
      <c r="BC199" s="14">
        <f t="shared" si="88"/>
        <v>0</v>
      </c>
      <c r="BD199" s="14">
        <f t="shared" si="88"/>
        <v>0</v>
      </c>
      <c r="BE199" s="14">
        <f t="shared" si="88"/>
        <v>0</v>
      </c>
      <c r="BF199" s="14">
        <f t="shared" si="88"/>
        <v>0</v>
      </c>
      <c r="BG199" s="14">
        <f t="shared" si="88"/>
        <v>3359999.9999999995</v>
      </c>
      <c r="BH199" s="14">
        <f t="shared" si="88"/>
        <v>5280000</v>
      </c>
      <c r="BI199" s="14">
        <f t="shared" si="88"/>
        <v>8160000</v>
      </c>
      <c r="BJ199" s="14">
        <f t="shared" si="88"/>
        <v>12960000</v>
      </c>
      <c r="BK199" s="14">
        <f t="shared" si="88"/>
        <v>14880000</v>
      </c>
      <c r="BL199" s="14">
        <f t="shared" si="88"/>
        <v>17760000</v>
      </c>
      <c r="BM199" s="14">
        <f t="shared" si="88"/>
        <v>22560000</v>
      </c>
      <c r="BN199" s="14">
        <f t="shared" si="81"/>
        <v>84960000</v>
      </c>
    </row>
    <row r="200" spans="1:66" ht="19.95" customHeight="1" x14ac:dyDescent="0.3">
      <c r="A200" s="194">
        <v>31</v>
      </c>
      <c r="B200" s="135" t="s">
        <v>942</v>
      </c>
      <c r="C200" s="135" t="s">
        <v>549</v>
      </c>
      <c r="D200" s="155" t="s">
        <v>550</v>
      </c>
      <c r="E200" s="135"/>
      <c r="F200" s="86" t="s">
        <v>25</v>
      </c>
      <c r="G200" s="135" t="s">
        <v>24</v>
      </c>
      <c r="H200" s="135" t="s">
        <v>466</v>
      </c>
      <c r="I200" s="204">
        <v>120</v>
      </c>
      <c r="J200" s="88">
        <v>202505</v>
      </c>
      <c r="K200" s="205">
        <v>200000</v>
      </c>
      <c r="L200" s="149">
        <f t="shared" si="69"/>
        <v>24000000</v>
      </c>
      <c r="M200" s="135" t="s">
        <v>492</v>
      </c>
      <c r="N200" s="135" t="s">
        <v>551</v>
      </c>
      <c r="O200" s="135"/>
      <c r="P200" s="135" t="s">
        <v>479</v>
      </c>
      <c r="Q200" s="128" t="s">
        <v>65</v>
      </c>
      <c r="R200" s="93" t="s">
        <v>32</v>
      </c>
      <c r="S200" s="93" t="s">
        <v>32</v>
      </c>
      <c r="T200" s="112" t="s">
        <v>32</v>
      </c>
      <c r="U200" s="93" t="s">
        <v>32</v>
      </c>
      <c r="V200" s="112" t="s">
        <v>32</v>
      </c>
      <c r="W200" s="112" t="s">
        <v>32</v>
      </c>
      <c r="X200" s="112" t="s">
        <v>32</v>
      </c>
      <c r="Y200" s="112" t="s">
        <v>32</v>
      </c>
      <c r="Z200" s="138"/>
      <c r="AA200" s="138"/>
      <c r="AB200" s="112" t="s">
        <v>32</v>
      </c>
      <c r="AC200" s="198" t="s">
        <v>32</v>
      </c>
      <c r="AD200" s="198" t="s">
        <v>32</v>
      </c>
      <c r="AE200" s="198" t="s">
        <v>32</v>
      </c>
      <c r="AF200" s="198" t="s">
        <v>32</v>
      </c>
      <c r="AG200" s="209"/>
      <c r="AH200" s="14">
        <f>0%</f>
        <v>0</v>
      </c>
      <c r="AI200" s="14">
        <f t="shared" si="82"/>
        <v>24</v>
      </c>
      <c r="AJ200" s="14">
        <f t="shared" si="83"/>
        <v>48</v>
      </c>
      <c r="AK200" s="14">
        <f t="shared" si="84"/>
        <v>48</v>
      </c>
      <c r="AL200" s="14">
        <v>0</v>
      </c>
      <c r="AM200" s="14">
        <v>0</v>
      </c>
      <c r="AN200" s="14">
        <f t="shared" si="85"/>
        <v>0</v>
      </c>
      <c r="AO200" s="14">
        <f t="shared" si="85"/>
        <v>0</v>
      </c>
      <c r="AP200" s="14">
        <f t="shared" si="86"/>
        <v>0</v>
      </c>
      <c r="AQ200" s="14">
        <f t="shared" si="70"/>
        <v>16.799999999999997</v>
      </c>
      <c r="AR200" s="14">
        <f t="shared" si="71"/>
        <v>9.6000000000000014</v>
      </c>
      <c r="AS200" s="14">
        <f t="shared" si="72"/>
        <v>14.399999999999999</v>
      </c>
      <c r="AT200" s="14">
        <f t="shared" si="73"/>
        <v>24</v>
      </c>
      <c r="AU200" s="14">
        <f t="shared" si="74"/>
        <v>9.6000000000000014</v>
      </c>
      <c r="AV200" s="14">
        <f t="shared" si="75"/>
        <v>14.399999999999999</v>
      </c>
      <c r="AW200" s="14">
        <f t="shared" si="76"/>
        <v>24</v>
      </c>
      <c r="AX200" s="14">
        <f t="shared" si="77"/>
        <v>0</v>
      </c>
      <c r="AY200" s="14">
        <f t="shared" si="78"/>
        <v>3359999.9999999995</v>
      </c>
      <c r="AZ200" s="14">
        <f t="shared" si="79"/>
        <v>26400000</v>
      </c>
      <c r="BA200" s="14">
        <f t="shared" si="80"/>
        <v>55200000</v>
      </c>
      <c r="BB200" s="14">
        <f t="shared" si="87"/>
        <v>0</v>
      </c>
      <c r="BC200" s="14">
        <f t="shared" si="88"/>
        <v>0</v>
      </c>
      <c r="BD200" s="14">
        <f t="shared" si="88"/>
        <v>0</v>
      </c>
      <c r="BE200" s="14">
        <f t="shared" si="88"/>
        <v>0</v>
      </c>
      <c r="BF200" s="14">
        <f t="shared" si="88"/>
        <v>0</v>
      </c>
      <c r="BG200" s="14">
        <f t="shared" si="88"/>
        <v>3359999.9999999995</v>
      </c>
      <c r="BH200" s="14">
        <f t="shared" si="88"/>
        <v>5280000</v>
      </c>
      <c r="BI200" s="14">
        <f t="shared" si="88"/>
        <v>8160000</v>
      </c>
      <c r="BJ200" s="14">
        <f t="shared" si="88"/>
        <v>12960000</v>
      </c>
      <c r="BK200" s="14">
        <f t="shared" si="88"/>
        <v>14880000</v>
      </c>
      <c r="BL200" s="14">
        <f t="shared" si="88"/>
        <v>17760000</v>
      </c>
      <c r="BM200" s="14">
        <f t="shared" si="88"/>
        <v>22560000</v>
      </c>
      <c r="BN200" s="14">
        <f t="shared" si="81"/>
        <v>84960000</v>
      </c>
    </row>
    <row r="201" spans="1:66" ht="19.95" customHeight="1" x14ac:dyDescent="0.3">
      <c r="A201" s="194">
        <v>32</v>
      </c>
      <c r="B201" s="135" t="s">
        <v>942</v>
      </c>
      <c r="C201" s="135" t="s">
        <v>552</v>
      </c>
      <c r="D201" s="210" t="s">
        <v>553</v>
      </c>
      <c r="E201" s="135"/>
      <c r="F201" s="86" t="s">
        <v>25</v>
      </c>
      <c r="G201" s="135" t="s">
        <v>24</v>
      </c>
      <c r="H201" s="135" t="s">
        <v>466</v>
      </c>
      <c r="I201" s="204">
        <v>120</v>
      </c>
      <c r="J201" s="88">
        <v>202505</v>
      </c>
      <c r="K201" s="205">
        <v>200000</v>
      </c>
      <c r="L201" s="149">
        <f t="shared" si="69"/>
        <v>24000000</v>
      </c>
      <c r="M201" s="135" t="s">
        <v>492</v>
      </c>
      <c r="N201" s="135" t="s">
        <v>551</v>
      </c>
      <c r="O201" s="135"/>
      <c r="P201" s="135" t="s">
        <v>479</v>
      </c>
      <c r="Q201" s="128" t="s">
        <v>65</v>
      </c>
      <c r="R201" s="93" t="s">
        <v>32</v>
      </c>
      <c r="S201" s="93" t="s">
        <v>32</v>
      </c>
      <c r="T201" s="112" t="s">
        <v>32</v>
      </c>
      <c r="U201" s="93" t="s">
        <v>32</v>
      </c>
      <c r="V201" s="112" t="s">
        <v>32</v>
      </c>
      <c r="W201" s="112" t="s">
        <v>32</v>
      </c>
      <c r="X201" s="112" t="s">
        <v>32</v>
      </c>
      <c r="Y201" s="112" t="s">
        <v>32</v>
      </c>
      <c r="Z201" s="138"/>
      <c r="AA201" s="138"/>
      <c r="AB201" s="112" t="s">
        <v>32</v>
      </c>
      <c r="AC201" s="198" t="s">
        <v>32</v>
      </c>
      <c r="AD201" s="198" t="s">
        <v>32</v>
      </c>
      <c r="AE201" s="198" t="s">
        <v>32</v>
      </c>
      <c r="AF201" s="198" t="s">
        <v>32</v>
      </c>
      <c r="AG201" s="209"/>
      <c r="AH201" s="14">
        <f>0%</f>
        <v>0</v>
      </c>
      <c r="AI201" s="14">
        <f t="shared" si="82"/>
        <v>24</v>
      </c>
      <c r="AJ201" s="14">
        <f t="shared" si="83"/>
        <v>48</v>
      </c>
      <c r="AK201" s="14">
        <f t="shared" si="84"/>
        <v>48</v>
      </c>
      <c r="AL201" s="14">
        <v>0</v>
      </c>
      <c r="AM201" s="14">
        <v>0</v>
      </c>
      <c r="AN201" s="14">
        <f t="shared" si="85"/>
        <v>0</v>
      </c>
      <c r="AO201" s="14">
        <f t="shared" si="85"/>
        <v>0</v>
      </c>
      <c r="AP201" s="14">
        <f t="shared" si="86"/>
        <v>0</v>
      </c>
      <c r="AQ201" s="14">
        <f t="shared" si="70"/>
        <v>16.799999999999997</v>
      </c>
      <c r="AR201" s="14">
        <f t="shared" si="71"/>
        <v>9.6000000000000014</v>
      </c>
      <c r="AS201" s="14">
        <f t="shared" si="72"/>
        <v>14.399999999999999</v>
      </c>
      <c r="AT201" s="14">
        <f t="shared" si="73"/>
        <v>24</v>
      </c>
      <c r="AU201" s="14">
        <f t="shared" si="74"/>
        <v>9.6000000000000014</v>
      </c>
      <c r="AV201" s="14">
        <f t="shared" si="75"/>
        <v>14.399999999999999</v>
      </c>
      <c r="AW201" s="14">
        <f t="shared" si="76"/>
        <v>24</v>
      </c>
      <c r="AX201" s="14">
        <f t="shared" si="77"/>
        <v>0</v>
      </c>
      <c r="AY201" s="14">
        <f t="shared" si="78"/>
        <v>3359999.9999999995</v>
      </c>
      <c r="AZ201" s="14">
        <f t="shared" si="79"/>
        <v>26400000</v>
      </c>
      <c r="BA201" s="14">
        <f t="shared" si="80"/>
        <v>55200000</v>
      </c>
      <c r="BB201" s="14">
        <f t="shared" si="87"/>
        <v>0</v>
      </c>
      <c r="BC201" s="14">
        <f t="shared" si="88"/>
        <v>0</v>
      </c>
      <c r="BD201" s="14">
        <f t="shared" si="88"/>
        <v>0</v>
      </c>
      <c r="BE201" s="14">
        <f t="shared" si="88"/>
        <v>0</v>
      </c>
      <c r="BF201" s="14">
        <f t="shared" si="88"/>
        <v>0</v>
      </c>
      <c r="BG201" s="14">
        <f t="shared" si="88"/>
        <v>3359999.9999999995</v>
      </c>
      <c r="BH201" s="14">
        <f t="shared" si="88"/>
        <v>5280000</v>
      </c>
      <c r="BI201" s="14">
        <f t="shared" si="88"/>
        <v>8160000</v>
      </c>
      <c r="BJ201" s="14">
        <f t="shared" si="88"/>
        <v>12960000</v>
      </c>
      <c r="BK201" s="14">
        <f t="shared" si="88"/>
        <v>14880000</v>
      </c>
      <c r="BL201" s="14">
        <f t="shared" si="88"/>
        <v>17760000</v>
      </c>
      <c r="BM201" s="14">
        <f t="shared" si="88"/>
        <v>22560000</v>
      </c>
      <c r="BN201" s="14">
        <f t="shared" si="81"/>
        <v>84960000</v>
      </c>
    </row>
    <row r="202" spans="1:66" ht="19.95" customHeight="1" x14ac:dyDescent="0.3">
      <c r="A202" s="194">
        <v>33</v>
      </c>
      <c r="B202" s="135" t="s">
        <v>942</v>
      </c>
      <c r="C202" s="135" t="s">
        <v>554</v>
      </c>
      <c r="D202" s="135" t="s">
        <v>555</v>
      </c>
      <c r="E202" s="135"/>
      <c r="F202" s="86" t="s">
        <v>25</v>
      </c>
      <c r="G202" s="135" t="s">
        <v>24</v>
      </c>
      <c r="H202" s="135" t="s">
        <v>466</v>
      </c>
      <c r="I202" s="204">
        <v>120</v>
      </c>
      <c r="J202" s="88">
        <v>202505</v>
      </c>
      <c r="K202" s="205">
        <v>200000</v>
      </c>
      <c r="L202" s="149">
        <f t="shared" si="69"/>
        <v>24000000</v>
      </c>
      <c r="M202" s="135" t="s">
        <v>556</v>
      </c>
      <c r="N202" s="135" t="s">
        <v>557</v>
      </c>
      <c r="O202" s="135"/>
      <c r="P202" s="135" t="s">
        <v>479</v>
      </c>
      <c r="Q202" s="128" t="s">
        <v>65</v>
      </c>
      <c r="R202" s="93" t="s">
        <v>32</v>
      </c>
      <c r="S202" s="93" t="s">
        <v>32</v>
      </c>
      <c r="T202" s="112" t="s">
        <v>32</v>
      </c>
      <c r="U202" s="93" t="s">
        <v>32</v>
      </c>
      <c r="V202" s="112" t="s">
        <v>32</v>
      </c>
      <c r="W202" s="112" t="s">
        <v>32</v>
      </c>
      <c r="X202" s="112" t="s">
        <v>32</v>
      </c>
      <c r="Y202" s="112" t="s">
        <v>32</v>
      </c>
      <c r="Z202" s="138"/>
      <c r="AA202" s="138"/>
      <c r="AB202" s="112" t="s">
        <v>32</v>
      </c>
      <c r="AC202" s="198" t="s">
        <v>32</v>
      </c>
      <c r="AD202" s="198" t="s">
        <v>32</v>
      </c>
      <c r="AE202" s="198" t="s">
        <v>32</v>
      </c>
      <c r="AF202" s="198" t="s">
        <v>32</v>
      </c>
      <c r="AG202" s="209" t="s">
        <v>558</v>
      </c>
      <c r="AH202" s="14">
        <f>0%</f>
        <v>0</v>
      </c>
      <c r="AI202" s="14">
        <f t="shared" si="82"/>
        <v>24</v>
      </c>
      <c r="AJ202" s="14">
        <f t="shared" si="83"/>
        <v>48</v>
      </c>
      <c r="AK202" s="14">
        <f t="shared" si="84"/>
        <v>48</v>
      </c>
      <c r="AL202" s="14">
        <v>0</v>
      </c>
      <c r="AM202" s="14">
        <v>0</v>
      </c>
      <c r="AN202" s="14">
        <f t="shared" si="85"/>
        <v>0</v>
      </c>
      <c r="AO202" s="14">
        <f t="shared" si="85"/>
        <v>0</v>
      </c>
      <c r="AP202" s="14">
        <f t="shared" si="86"/>
        <v>0</v>
      </c>
      <c r="AQ202" s="14">
        <f t="shared" si="70"/>
        <v>16.799999999999997</v>
      </c>
      <c r="AR202" s="14">
        <f t="shared" si="71"/>
        <v>9.6000000000000014</v>
      </c>
      <c r="AS202" s="14">
        <f t="shared" si="72"/>
        <v>14.399999999999999</v>
      </c>
      <c r="AT202" s="14">
        <f t="shared" si="73"/>
        <v>24</v>
      </c>
      <c r="AU202" s="14">
        <f t="shared" si="74"/>
        <v>9.6000000000000014</v>
      </c>
      <c r="AV202" s="14">
        <f t="shared" si="75"/>
        <v>14.399999999999999</v>
      </c>
      <c r="AW202" s="14">
        <f t="shared" si="76"/>
        <v>24</v>
      </c>
      <c r="AX202" s="14">
        <f t="shared" si="77"/>
        <v>0</v>
      </c>
      <c r="AY202" s="14">
        <f t="shared" si="78"/>
        <v>3359999.9999999995</v>
      </c>
      <c r="AZ202" s="14">
        <f t="shared" si="79"/>
        <v>26400000</v>
      </c>
      <c r="BA202" s="14">
        <f t="shared" si="80"/>
        <v>55200000</v>
      </c>
      <c r="BB202" s="14">
        <f t="shared" si="87"/>
        <v>0</v>
      </c>
      <c r="BC202" s="14">
        <f t="shared" si="88"/>
        <v>0</v>
      </c>
      <c r="BD202" s="14">
        <f t="shared" si="88"/>
        <v>0</v>
      </c>
      <c r="BE202" s="14">
        <f t="shared" si="88"/>
        <v>0</v>
      </c>
      <c r="BF202" s="14">
        <f t="shared" si="88"/>
        <v>0</v>
      </c>
      <c r="BG202" s="14">
        <f t="shared" si="88"/>
        <v>3359999.9999999995</v>
      </c>
      <c r="BH202" s="14">
        <f t="shared" si="88"/>
        <v>5280000</v>
      </c>
      <c r="BI202" s="14">
        <f t="shared" si="88"/>
        <v>8160000</v>
      </c>
      <c r="BJ202" s="14">
        <f t="shared" si="88"/>
        <v>12960000</v>
      </c>
      <c r="BK202" s="14">
        <f t="shared" si="88"/>
        <v>14880000</v>
      </c>
      <c r="BL202" s="14">
        <f t="shared" si="88"/>
        <v>17760000</v>
      </c>
      <c r="BM202" s="14">
        <f t="shared" si="88"/>
        <v>22560000</v>
      </c>
      <c r="BN202" s="14">
        <f t="shared" si="81"/>
        <v>84960000</v>
      </c>
    </row>
    <row r="203" spans="1:66" ht="19.95" customHeight="1" x14ac:dyDescent="0.3">
      <c r="A203" s="194">
        <v>34</v>
      </c>
      <c r="B203" s="135" t="s">
        <v>942</v>
      </c>
      <c r="C203" s="135" t="s">
        <v>559</v>
      </c>
      <c r="D203" s="135" t="s">
        <v>560</v>
      </c>
      <c r="E203" s="135"/>
      <c r="F203" s="86" t="s">
        <v>25</v>
      </c>
      <c r="G203" s="135" t="s">
        <v>24</v>
      </c>
      <c r="H203" s="135" t="s">
        <v>466</v>
      </c>
      <c r="I203" s="204">
        <v>120</v>
      </c>
      <c r="J203" s="88">
        <v>202505</v>
      </c>
      <c r="K203" s="205">
        <v>200000</v>
      </c>
      <c r="L203" s="149">
        <f t="shared" si="69"/>
        <v>24000000</v>
      </c>
      <c r="M203" s="135" t="s">
        <v>556</v>
      </c>
      <c r="N203" s="135" t="s">
        <v>557</v>
      </c>
      <c r="O203" s="135"/>
      <c r="P203" s="135" t="s">
        <v>479</v>
      </c>
      <c r="Q203" s="128" t="s">
        <v>65</v>
      </c>
      <c r="R203" s="93" t="s">
        <v>32</v>
      </c>
      <c r="S203" s="93" t="s">
        <v>32</v>
      </c>
      <c r="T203" s="112" t="s">
        <v>32</v>
      </c>
      <c r="U203" s="93" t="s">
        <v>32</v>
      </c>
      <c r="V203" s="112" t="s">
        <v>32</v>
      </c>
      <c r="W203" s="112" t="s">
        <v>32</v>
      </c>
      <c r="X203" s="112" t="s">
        <v>32</v>
      </c>
      <c r="Y203" s="112" t="s">
        <v>32</v>
      </c>
      <c r="Z203" s="138"/>
      <c r="AA203" s="138"/>
      <c r="AB203" s="112" t="s">
        <v>32</v>
      </c>
      <c r="AC203" s="198" t="s">
        <v>32</v>
      </c>
      <c r="AD203" s="198" t="s">
        <v>32</v>
      </c>
      <c r="AE203" s="198" t="s">
        <v>32</v>
      </c>
      <c r="AF203" s="198" t="s">
        <v>32</v>
      </c>
      <c r="AG203" s="209" t="s">
        <v>558</v>
      </c>
      <c r="AH203" s="14">
        <f>0%</f>
        <v>0</v>
      </c>
      <c r="AI203" s="14">
        <f t="shared" si="82"/>
        <v>24</v>
      </c>
      <c r="AJ203" s="14">
        <f t="shared" si="83"/>
        <v>48</v>
      </c>
      <c r="AK203" s="14">
        <f t="shared" si="84"/>
        <v>48</v>
      </c>
      <c r="AL203" s="14">
        <v>0</v>
      </c>
      <c r="AM203" s="14">
        <v>0</v>
      </c>
      <c r="AN203" s="14">
        <f t="shared" si="85"/>
        <v>0</v>
      </c>
      <c r="AO203" s="14">
        <f t="shared" si="85"/>
        <v>0</v>
      </c>
      <c r="AP203" s="14">
        <f t="shared" si="86"/>
        <v>0</v>
      </c>
      <c r="AQ203" s="14">
        <f t="shared" si="70"/>
        <v>16.799999999999997</v>
      </c>
      <c r="AR203" s="14">
        <f t="shared" si="71"/>
        <v>9.6000000000000014</v>
      </c>
      <c r="AS203" s="14">
        <f t="shared" si="72"/>
        <v>14.399999999999999</v>
      </c>
      <c r="AT203" s="14">
        <f t="shared" si="73"/>
        <v>24</v>
      </c>
      <c r="AU203" s="14">
        <f t="shared" si="74"/>
        <v>9.6000000000000014</v>
      </c>
      <c r="AV203" s="14">
        <f t="shared" si="75"/>
        <v>14.399999999999999</v>
      </c>
      <c r="AW203" s="14">
        <f t="shared" si="76"/>
        <v>24</v>
      </c>
      <c r="AX203" s="14">
        <f t="shared" si="77"/>
        <v>0</v>
      </c>
      <c r="AY203" s="14">
        <f t="shared" si="78"/>
        <v>3359999.9999999995</v>
      </c>
      <c r="AZ203" s="14">
        <f t="shared" si="79"/>
        <v>26400000</v>
      </c>
      <c r="BA203" s="14">
        <f t="shared" si="80"/>
        <v>55200000</v>
      </c>
      <c r="BB203" s="14">
        <f t="shared" si="87"/>
        <v>0</v>
      </c>
      <c r="BC203" s="14">
        <f t="shared" si="88"/>
        <v>0</v>
      </c>
      <c r="BD203" s="14">
        <f t="shared" si="88"/>
        <v>0</v>
      </c>
      <c r="BE203" s="14">
        <f t="shared" si="88"/>
        <v>0</v>
      </c>
      <c r="BF203" s="14">
        <f t="shared" si="88"/>
        <v>0</v>
      </c>
      <c r="BG203" s="14">
        <f t="shared" si="88"/>
        <v>3359999.9999999995</v>
      </c>
      <c r="BH203" s="14">
        <f t="shared" si="88"/>
        <v>5280000</v>
      </c>
      <c r="BI203" s="14">
        <f t="shared" si="88"/>
        <v>8160000</v>
      </c>
      <c r="BJ203" s="14">
        <f t="shared" si="88"/>
        <v>12960000</v>
      </c>
      <c r="BK203" s="14">
        <f t="shared" si="88"/>
        <v>14880000</v>
      </c>
      <c r="BL203" s="14">
        <f t="shared" si="88"/>
        <v>17760000</v>
      </c>
      <c r="BM203" s="14">
        <f t="shared" si="88"/>
        <v>22560000</v>
      </c>
      <c r="BN203" s="14">
        <f t="shared" si="81"/>
        <v>84960000</v>
      </c>
    </row>
    <row r="204" spans="1:66" ht="19.95" customHeight="1" x14ac:dyDescent="0.3">
      <c r="A204" s="194">
        <v>35</v>
      </c>
      <c r="B204" s="135" t="s">
        <v>942</v>
      </c>
      <c r="C204" s="135" t="s">
        <v>561</v>
      </c>
      <c r="D204" s="135" t="s">
        <v>562</v>
      </c>
      <c r="E204" s="135"/>
      <c r="F204" s="86" t="s">
        <v>25</v>
      </c>
      <c r="G204" s="135" t="s">
        <v>24</v>
      </c>
      <c r="H204" s="135" t="s">
        <v>466</v>
      </c>
      <c r="I204" s="204">
        <v>120</v>
      </c>
      <c r="J204" s="88">
        <v>202505</v>
      </c>
      <c r="K204" s="205">
        <v>200000</v>
      </c>
      <c r="L204" s="149">
        <f t="shared" si="69"/>
        <v>24000000</v>
      </c>
      <c r="M204" s="135" t="s">
        <v>474</v>
      </c>
      <c r="N204" s="135" t="s">
        <v>474</v>
      </c>
      <c r="O204" s="135"/>
      <c r="P204" s="62" t="s">
        <v>469</v>
      </c>
      <c r="Q204" s="128" t="s">
        <v>65</v>
      </c>
      <c r="R204" s="93" t="s">
        <v>32</v>
      </c>
      <c r="S204" s="93" t="s">
        <v>32</v>
      </c>
      <c r="T204" s="112" t="s">
        <v>32</v>
      </c>
      <c r="U204" s="93" t="s">
        <v>32</v>
      </c>
      <c r="V204" s="112" t="s">
        <v>32</v>
      </c>
      <c r="W204" s="112" t="s">
        <v>32</v>
      </c>
      <c r="X204" s="112" t="s">
        <v>32</v>
      </c>
      <c r="Y204" s="112" t="s">
        <v>32</v>
      </c>
      <c r="Z204" s="138"/>
      <c r="AA204" s="138"/>
      <c r="AB204" s="112" t="s">
        <v>32</v>
      </c>
      <c r="AC204" s="198" t="s">
        <v>32</v>
      </c>
      <c r="AD204" s="198" t="s">
        <v>32</v>
      </c>
      <c r="AE204" s="198" t="s">
        <v>32</v>
      </c>
      <c r="AF204" s="198" t="s">
        <v>32</v>
      </c>
      <c r="AG204" s="209" t="s">
        <v>563</v>
      </c>
      <c r="AH204" s="14">
        <f>0%</f>
        <v>0</v>
      </c>
      <c r="AI204" s="14">
        <f t="shared" si="82"/>
        <v>24</v>
      </c>
      <c r="AJ204" s="14">
        <f t="shared" si="83"/>
        <v>48</v>
      </c>
      <c r="AK204" s="14">
        <f t="shared" si="84"/>
        <v>48</v>
      </c>
      <c r="AL204" s="14">
        <v>0</v>
      </c>
      <c r="AM204" s="14">
        <v>0</v>
      </c>
      <c r="AN204" s="14">
        <f t="shared" si="85"/>
        <v>0</v>
      </c>
      <c r="AO204" s="14">
        <f t="shared" si="85"/>
        <v>0</v>
      </c>
      <c r="AP204" s="14">
        <f t="shared" si="86"/>
        <v>0</v>
      </c>
      <c r="AQ204" s="14">
        <f t="shared" si="70"/>
        <v>16.799999999999997</v>
      </c>
      <c r="AR204" s="14">
        <f t="shared" si="71"/>
        <v>9.6000000000000014</v>
      </c>
      <c r="AS204" s="14">
        <f t="shared" si="72"/>
        <v>14.399999999999999</v>
      </c>
      <c r="AT204" s="14">
        <f t="shared" si="73"/>
        <v>24</v>
      </c>
      <c r="AU204" s="14">
        <f t="shared" si="74"/>
        <v>9.6000000000000014</v>
      </c>
      <c r="AV204" s="14">
        <f t="shared" si="75"/>
        <v>14.399999999999999</v>
      </c>
      <c r="AW204" s="14">
        <f t="shared" si="76"/>
        <v>24</v>
      </c>
      <c r="AX204" s="14">
        <f t="shared" si="77"/>
        <v>0</v>
      </c>
      <c r="AY204" s="14">
        <f t="shared" si="78"/>
        <v>3359999.9999999995</v>
      </c>
      <c r="AZ204" s="14">
        <f t="shared" si="79"/>
        <v>26400000</v>
      </c>
      <c r="BA204" s="14">
        <f t="shared" si="80"/>
        <v>55200000</v>
      </c>
      <c r="BB204" s="14">
        <f t="shared" si="87"/>
        <v>0</v>
      </c>
      <c r="BC204" s="14">
        <f t="shared" si="88"/>
        <v>0</v>
      </c>
      <c r="BD204" s="14">
        <f t="shared" si="88"/>
        <v>0</v>
      </c>
      <c r="BE204" s="14">
        <f t="shared" si="88"/>
        <v>0</v>
      </c>
      <c r="BF204" s="14">
        <f t="shared" si="88"/>
        <v>0</v>
      </c>
      <c r="BG204" s="14">
        <f t="shared" si="88"/>
        <v>3359999.9999999995</v>
      </c>
      <c r="BH204" s="14">
        <f t="shared" si="88"/>
        <v>5280000</v>
      </c>
      <c r="BI204" s="14">
        <f t="shared" si="88"/>
        <v>8160000</v>
      </c>
      <c r="BJ204" s="14">
        <f t="shared" si="88"/>
        <v>12960000</v>
      </c>
      <c r="BK204" s="14">
        <f t="shared" si="88"/>
        <v>14880000</v>
      </c>
      <c r="BL204" s="14">
        <f t="shared" si="88"/>
        <v>17760000</v>
      </c>
      <c r="BM204" s="14">
        <f t="shared" si="88"/>
        <v>22560000</v>
      </c>
      <c r="BN204" s="14">
        <f t="shared" si="81"/>
        <v>84960000</v>
      </c>
    </row>
    <row r="205" spans="1:66" ht="19.95" customHeight="1" x14ac:dyDescent="0.3">
      <c r="A205" s="194">
        <v>36</v>
      </c>
      <c r="B205" s="135" t="s">
        <v>942</v>
      </c>
      <c r="C205" s="135" t="s">
        <v>564</v>
      </c>
      <c r="D205" s="135" t="s">
        <v>565</v>
      </c>
      <c r="E205" s="135"/>
      <c r="F205" s="86" t="s">
        <v>25</v>
      </c>
      <c r="G205" s="135" t="s">
        <v>24</v>
      </c>
      <c r="H205" s="135" t="s">
        <v>466</v>
      </c>
      <c r="I205" s="204">
        <v>120</v>
      </c>
      <c r="J205" s="88">
        <v>202505</v>
      </c>
      <c r="K205" s="205">
        <v>200000</v>
      </c>
      <c r="L205" s="149">
        <f t="shared" si="69"/>
        <v>24000000</v>
      </c>
      <c r="M205" s="135" t="s">
        <v>474</v>
      </c>
      <c r="N205" s="135" t="s">
        <v>474</v>
      </c>
      <c r="O205" s="135"/>
      <c r="P205" s="62" t="s">
        <v>469</v>
      </c>
      <c r="Q205" s="128" t="s">
        <v>65</v>
      </c>
      <c r="R205" s="93" t="s">
        <v>32</v>
      </c>
      <c r="S205" s="93" t="s">
        <v>32</v>
      </c>
      <c r="T205" s="112" t="s">
        <v>32</v>
      </c>
      <c r="U205" s="93" t="s">
        <v>32</v>
      </c>
      <c r="V205" s="112" t="s">
        <v>32</v>
      </c>
      <c r="W205" s="112" t="s">
        <v>32</v>
      </c>
      <c r="X205" s="112" t="s">
        <v>32</v>
      </c>
      <c r="Y205" s="112" t="s">
        <v>32</v>
      </c>
      <c r="Z205" s="138"/>
      <c r="AA205" s="138"/>
      <c r="AB205" s="112" t="s">
        <v>32</v>
      </c>
      <c r="AC205" s="198" t="s">
        <v>32</v>
      </c>
      <c r="AD205" s="198" t="s">
        <v>32</v>
      </c>
      <c r="AE205" s="198" t="s">
        <v>32</v>
      </c>
      <c r="AF205" s="198" t="s">
        <v>32</v>
      </c>
      <c r="AG205" s="209"/>
      <c r="AH205" s="14">
        <f>0%</f>
        <v>0</v>
      </c>
      <c r="AI205" s="14">
        <f t="shared" si="82"/>
        <v>24</v>
      </c>
      <c r="AJ205" s="14">
        <f t="shared" si="83"/>
        <v>48</v>
      </c>
      <c r="AK205" s="14">
        <f t="shared" si="84"/>
        <v>48</v>
      </c>
      <c r="AL205" s="14">
        <v>0</v>
      </c>
      <c r="AM205" s="14">
        <v>0</v>
      </c>
      <c r="AN205" s="14">
        <f t="shared" si="85"/>
        <v>0</v>
      </c>
      <c r="AO205" s="14">
        <f t="shared" si="85"/>
        <v>0</v>
      </c>
      <c r="AP205" s="14">
        <f t="shared" si="86"/>
        <v>0</v>
      </c>
      <c r="AQ205" s="14">
        <f t="shared" si="70"/>
        <v>16.799999999999997</v>
      </c>
      <c r="AR205" s="14">
        <f t="shared" si="71"/>
        <v>9.6000000000000014</v>
      </c>
      <c r="AS205" s="14">
        <f t="shared" si="72"/>
        <v>14.399999999999999</v>
      </c>
      <c r="AT205" s="14">
        <f t="shared" si="73"/>
        <v>24</v>
      </c>
      <c r="AU205" s="14">
        <f t="shared" si="74"/>
        <v>9.6000000000000014</v>
      </c>
      <c r="AV205" s="14">
        <f t="shared" si="75"/>
        <v>14.399999999999999</v>
      </c>
      <c r="AW205" s="14">
        <f t="shared" si="76"/>
        <v>24</v>
      </c>
      <c r="AX205" s="14">
        <f t="shared" si="77"/>
        <v>0</v>
      </c>
      <c r="AY205" s="14">
        <f t="shared" si="78"/>
        <v>3359999.9999999995</v>
      </c>
      <c r="AZ205" s="14">
        <f t="shared" si="79"/>
        <v>26400000</v>
      </c>
      <c r="BA205" s="14">
        <f t="shared" si="80"/>
        <v>55200000</v>
      </c>
      <c r="BB205" s="14">
        <f t="shared" si="87"/>
        <v>0</v>
      </c>
      <c r="BC205" s="14">
        <f t="shared" si="88"/>
        <v>0</v>
      </c>
      <c r="BD205" s="14">
        <f t="shared" si="88"/>
        <v>0</v>
      </c>
      <c r="BE205" s="14">
        <f t="shared" si="88"/>
        <v>0</v>
      </c>
      <c r="BF205" s="14">
        <f t="shared" si="88"/>
        <v>0</v>
      </c>
      <c r="BG205" s="14">
        <f t="shared" si="88"/>
        <v>3359999.9999999995</v>
      </c>
      <c r="BH205" s="14">
        <f t="shared" si="88"/>
        <v>5280000</v>
      </c>
      <c r="BI205" s="14">
        <f t="shared" si="88"/>
        <v>8160000</v>
      </c>
      <c r="BJ205" s="14">
        <f t="shared" si="88"/>
        <v>12960000</v>
      </c>
      <c r="BK205" s="14">
        <f t="shared" si="88"/>
        <v>14880000</v>
      </c>
      <c r="BL205" s="14">
        <f t="shared" si="88"/>
        <v>17760000</v>
      </c>
      <c r="BM205" s="14">
        <f t="shared" si="88"/>
        <v>22560000</v>
      </c>
      <c r="BN205" s="14">
        <f t="shared" si="81"/>
        <v>84960000</v>
      </c>
    </row>
    <row r="206" spans="1:66" ht="19.95" customHeight="1" x14ac:dyDescent="0.3">
      <c r="A206" s="194">
        <v>37</v>
      </c>
      <c r="B206" s="135" t="s">
        <v>942</v>
      </c>
      <c r="C206" s="206" t="s">
        <v>566</v>
      </c>
      <c r="D206" s="135" t="s">
        <v>567</v>
      </c>
      <c r="E206" s="135"/>
      <c r="F206" s="86" t="s">
        <v>25</v>
      </c>
      <c r="G206" s="135" t="s">
        <v>24</v>
      </c>
      <c r="H206" s="135" t="s">
        <v>466</v>
      </c>
      <c r="I206" s="204">
        <v>120</v>
      </c>
      <c r="J206" s="88">
        <v>202505</v>
      </c>
      <c r="K206" s="205">
        <v>200000</v>
      </c>
      <c r="L206" s="149">
        <f t="shared" si="69"/>
        <v>24000000</v>
      </c>
      <c r="M206" s="135" t="s">
        <v>474</v>
      </c>
      <c r="N206" s="135" t="s">
        <v>474</v>
      </c>
      <c r="O206" s="135"/>
      <c r="P206" s="62" t="s">
        <v>469</v>
      </c>
      <c r="Q206" s="128" t="s">
        <v>65</v>
      </c>
      <c r="R206" s="93" t="s">
        <v>32</v>
      </c>
      <c r="S206" s="93" t="s">
        <v>32</v>
      </c>
      <c r="T206" s="112" t="s">
        <v>32</v>
      </c>
      <c r="U206" s="93" t="s">
        <v>32</v>
      </c>
      <c r="V206" s="112" t="s">
        <v>32</v>
      </c>
      <c r="W206" s="112" t="s">
        <v>32</v>
      </c>
      <c r="X206" s="112" t="s">
        <v>32</v>
      </c>
      <c r="Y206" s="112" t="s">
        <v>32</v>
      </c>
      <c r="Z206" s="138"/>
      <c r="AA206" s="138"/>
      <c r="AB206" s="112" t="s">
        <v>32</v>
      </c>
      <c r="AC206" s="198" t="s">
        <v>32</v>
      </c>
      <c r="AD206" s="198" t="s">
        <v>32</v>
      </c>
      <c r="AE206" s="198" t="s">
        <v>32</v>
      </c>
      <c r="AF206" s="198" t="s">
        <v>32</v>
      </c>
      <c r="AG206" s="209"/>
      <c r="AH206" s="14">
        <f>0%</f>
        <v>0</v>
      </c>
      <c r="AI206" s="14">
        <f t="shared" si="82"/>
        <v>24</v>
      </c>
      <c r="AJ206" s="14">
        <f t="shared" si="83"/>
        <v>48</v>
      </c>
      <c r="AK206" s="14">
        <f t="shared" si="84"/>
        <v>48</v>
      </c>
      <c r="AL206" s="14">
        <v>0</v>
      </c>
      <c r="AM206" s="14">
        <v>0</v>
      </c>
      <c r="AN206" s="14">
        <f t="shared" si="85"/>
        <v>0</v>
      </c>
      <c r="AO206" s="14">
        <f t="shared" si="85"/>
        <v>0</v>
      </c>
      <c r="AP206" s="14">
        <f t="shared" si="86"/>
        <v>0</v>
      </c>
      <c r="AQ206" s="14">
        <f t="shared" si="70"/>
        <v>16.799999999999997</v>
      </c>
      <c r="AR206" s="14">
        <f t="shared" si="71"/>
        <v>9.6000000000000014</v>
      </c>
      <c r="AS206" s="14">
        <f t="shared" si="72"/>
        <v>14.399999999999999</v>
      </c>
      <c r="AT206" s="14">
        <f t="shared" si="73"/>
        <v>24</v>
      </c>
      <c r="AU206" s="14">
        <f t="shared" si="74"/>
        <v>9.6000000000000014</v>
      </c>
      <c r="AV206" s="14">
        <f t="shared" si="75"/>
        <v>14.399999999999999</v>
      </c>
      <c r="AW206" s="14">
        <f t="shared" si="76"/>
        <v>24</v>
      </c>
      <c r="AX206" s="14">
        <f t="shared" si="77"/>
        <v>0</v>
      </c>
      <c r="AY206" s="14">
        <f t="shared" si="78"/>
        <v>3359999.9999999995</v>
      </c>
      <c r="AZ206" s="14">
        <f t="shared" si="79"/>
        <v>26400000</v>
      </c>
      <c r="BA206" s="14">
        <f t="shared" si="80"/>
        <v>55200000</v>
      </c>
      <c r="BB206" s="14">
        <f t="shared" si="87"/>
        <v>0</v>
      </c>
      <c r="BC206" s="14">
        <f t="shared" si="88"/>
        <v>0</v>
      </c>
      <c r="BD206" s="14">
        <f t="shared" si="88"/>
        <v>0</v>
      </c>
      <c r="BE206" s="14">
        <f t="shared" si="88"/>
        <v>0</v>
      </c>
      <c r="BF206" s="14">
        <f t="shared" si="88"/>
        <v>0</v>
      </c>
      <c r="BG206" s="14">
        <f t="shared" si="88"/>
        <v>3359999.9999999995</v>
      </c>
      <c r="BH206" s="14">
        <f t="shared" si="88"/>
        <v>5280000</v>
      </c>
      <c r="BI206" s="14">
        <f t="shared" si="88"/>
        <v>8160000</v>
      </c>
      <c r="BJ206" s="14">
        <f t="shared" si="88"/>
        <v>12960000</v>
      </c>
      <c r="BK206" s="14">
        <f t="shared" si="88"/>
        <v>14880000</v>
      </c>
      <c r="BL206" s="14">
        <f t="shared" si="88"/>
        <v>17760000</v>
      </c>
      <c r="BM206" s="14">
        <f t="shared" si="88"/>
        <v>22560000</v>
      </c>
      <c r="BN206" s="14">
        <f t="shared" si="81"/>
        <v>84960000</v>
      </c>
    </row>
    <row r="207" spans="1:66" ht="19.95" customHeight="1" x14ac:dyDescent="0.3">
      <c r="A207" s="194">
        <v>38</v>
      </c>
      <c r="B207" s="135" t="s">
        <v>942</v>
      </c>
      <c r="C207" s="135" t="s">
        <v>568</v>
      </c>
      <c r="D207" s="135" t="s">
        <v>569</v>
      </c>
      <c r="E207" s="135"/>
      <c r="F207" s="86" t="s">
        <v>25</v>
      </c>
      <c r="G207" s="135" t="s">
        <v>24</v>
      </c>
      <c r="H207" s="135" t="s">
        <v>466</v>
      </c>
      <c r="I207" s="204">
        <v>120</v>
      </c>
      <c r="J207" s="88">
        <v>202505</v>
      </c>
      <c r="K207" s="205">
        <v>200000</v>
      </c>
      <c r="L207" s="149">
        <f t="shared" si="69"/>
        <v>24000000</v>
      </c>
      <c r="M207" s="135" t="s">
        <v>467</v>
      </c>
      <c r="N207" s="135" t="s">
        <v>467</v>
      </c>
      <c r="O207" s="135"/>
      <c r="P207" s="62" t="s">
        <v>469</v>
      </c>
      <c r="Q207" s="128" t="s">
        <v>65</v>
      </c>
      <c r="R207" s="93" t="s">
        <v>32</v>
      </c>
      <c r="S207" s="93" t="s">
        <v>32</v>
      </c>
      <c r="T207" s="112" t="s">
        <v>32</v>
      </c>
      <c r="U207" s="93" t="s">
        <v>32</v>
      </c>
      <c r="V207" s="112" t="s">
        <v>32</v>
      </c>
      <c r="W207" s="112" t="s">
        <v>32</v>
      </c>
      <c r="X207" s="112" t="s">
        <v>32</v>
      </c>
      <c r="Y207" s="112" t="s">
        <v>32</v>
      </c>
      <c r="Z207" s="138"/>
      <c r="AA207" s="138"/>
      <c r="AB207" s="112" t="s">
        <v>32</v>
      </c>
      <c r="AC207" s="198" t="s">
        <v>32</v>
      </c>
      <c r="AD207" s="198" t="s">
        <v>32</v>
      </c>
      <c r="AE207" s="198" t="s">
        <v>32</v>
      </c>
      <c r="AF207" s="198" t="s">
        <v>32</v>
      </c>
      <c r="AG207" s="209"/>
      <c r="AH207" s="14">
        <f>0%</f>
        <v>0</v>
      </c>
      <c r="AI207" s="14">
        <f t="shared" si="82"/>
        <v>24</v>
      </c>
      <c r="AJ207" s="14">
        <f t="shared" si="83"/>
        <v>48</v>
      </c>
      <c r="AK207" s="14">
        <f t="shared" si="84"/>
        <v>48</v>
      </c>
      <c r="AL207" s="14">
        <v>0</v>
      </c>
      <c r="AM207" s="14">
        <v>0</v>
      </c>
      <c r="AN207" s="14">
        <f t="shared" si="85"/>
        <v>0</v>
      </c>
      <c r="AO207" s="14">
        <f t="shared" si="85"/>
        <v>0</v>
      </c>
      <c r="AP207" s="14">
        <f t="shared" si="86"/>
        <v>0</v>
      </c>
      <c r="AQ207" s="14">
        <f t="shared" si="70"/>
        <v>16.799999999999997</v>
      </c>
      <c r="AR207" s="14">
        <f t="shared" si="71"/>
        <v>9.6000000000000014</v>
      </c>
      <c r="AS207" s="14">
        <f t="shared" si="72"/>
        <v>14.399999999999999</v>
      </c>
      <c r="AT207" s="14">
        <f t="shared" si="73"/>
        <v>24</v>
      </c>
      <c r="AU207" s="14">
        <f t="shared" si="74"/>
        <v>9.6000000000000014</v>
      </c>
      <c r="AV207" s="14">
        <f t="shared" si="75"/>
        <v>14.399999999999999</v>
      </c>
      <c r="AW207" s="14">
        <f t="shared" si="76"/>
        <v>24</v>
      </c>
      <c r="AX207" s="14">
        <f t="shared" si="77"/>
        <v>0</v>
      </c>
      <c r="AY207" s="14">
        <f t="shared" si="78"/>
        <v>3359999.9999999995</v>
      </c>
      <c r="AZ207" s="14">
        <f t="shared" si="79"/>
        <v>26400000</v>
      </c>
      <c r="BA207" s="14">
        <f t="shared" si="80"/>
        <v>55200000</v>
      </c>
      <c r="BB207" s="14">
        <f t="shared" si="87"/>
        <v>0</v>
      </c>
      <c r="BC207" s="14">
        <f t="shared" si="88"/>
        <v>0</v>
      </c>
      <c r="BD207" s="14">
        <f t="shared" si="88"/>
        <v>0</v>
      </c>
      <c r="BE207" s="14">
        <f t="shared" si="88"/>
        <v>0</v>
      </c>
      <c r="BF207" s="14">
        <f t="shared" si="88"/>
        <v>0</v>
      </c>
      <c r="BG207" s="14">
        <f t="shared" si="88"/>
        <v>3359999.9999999995</v>
      </c>
      <c r="BH207" s="14">
        <f t="shared" si="88"/>
        <v>5280000</v>
      </c>
      <c r="BI207" s="14">
        <f t="shared" si="88"/>
        <v>8160000</v>
      </c>
      <c r="BJ207" s="14">
        <f t="shared" si="88"/>
        <v>12960000</v>
      </c>
      <c r="BK207" s="14">
        <f t="shared" si="88"/>
        <v>14880000</v>
      </c>
      <c r="BL207" s="14">
        <f t="shared" si="88"/>
        <v>17760000</v>
      </c>
      <c r="BM207" s="14">
        <f t="shared" si="88"/>
        <v>22560000</v>
      </c>
      <c r="BN207" s="14">
        <f t="shared" si="81"/>
        <v>84960000</v>
      </c>
    </row>
    <row r="208" spans="1:66" ht="19.95" customHeight="1" x14ac:dyDescent="0.3">
      <c r="A208" s="194">
        <v>39</v>
      </c>
      <c r="B208" s="135" t="s">
        <v>942</v>
      </c>
      <c r="C208" s="135" t="s">
        <v>570</v>
      </c>
      <c r="D208" s="135" t="s">
        <v>571</v>
      </c>
      <c r="E208" s="135"/>
      <c r="F208" s="86" t="s">
        <v>25</v>
      </c>
      <c r="G208" s="135" t="s">
        <v>24</v>
      </c>
      <c r="H208" s="135" t="s">
        <v>466</v>
      </c>
      <c r="I208" s="204">
        <v>120</v>
      </c>
      <c r="J208" s="88">
        <v>202505</v>
      </c>
      <c r="K208" s="205">
        <v>200000</v>
      </c>
      <c r="L208" s="149">
        <f t="shared" si="69"/>
        <v>24000000</v>
      </c>
      <c r="M208" s="135" t="s">
        <v>467</v>
      </c>
      <c r="N208" s="135" t="s">
        <v>467</v>
      </c>
      <c r="O208" s="135"/>
      <c r="P208" s="62" t="s">
        <v>469</v>
      </c>
      <c r="Q208" s="86" t="s">
        <v>54</v>
      </c>
      <c r="R208" s="93" t="s">
        <v>32</v>
      </c>
      <c r="S208" s="93" t="s">
        <v>32</v>
      </c>
      <c r="T208" s="112" t="s">
        <v>32</v>
      </c>
      <c r="U208" s="93" t="s">
        <v>32</v>
      </c>
      <c r="V208" s="112" t="s">
        <v>32</v>
      </c>
      <c r="W208" s="112" t="s">
        <v>33</v>
      </c>
      <c r="X208" s="112" t="s">
        <v>33</v>
      </c>
      <c r="Y208" s="112" t="s">
        <v>33</v>
      </c>
      <c r="Z208" s="138"/>
      <c r="AA208" s="138"/>
      <c r="AB208" s="112" t="s">
        <v>33</v>
      </c>
      <c r="AC208" s="176" t="s">
        <v>33</v>
      </c>
      <c r="AD208" s="176" t="s">
        <v>33</v>
      </c>
      <c r="AE208" s="176" t="s">
        <v>33</v>
      </c>
      <c r="AF208" s="176" t="s">
        <v>33</v>
      </c>
      <c r="AG208" s="206" t="s">
        <v>519</v>
      </c>
      <c r="AH208" s="14">
        <f>0%</f>
        <v>0</v>
      </c>
      <c r="AI208" s="14">
        <f t="shared" si="82"/>
        <v>24</v>
      </c>
      <c r="AJ208" s="14">
        <f t="shared" si="83"/>
        <v>48</v>
      </c>
      <c r="AK208" s="14">
        <f t="shared" si="84"/>
        <v>48</v>
      </c>
      <c r="AL208" s="14">
        <v>0</v>
      </c>
      <c r="AM208" s="14">
        <v>0</v>
      </c>
      <c r="AN208" s="14">
        <f t="shared" si="85"/>
        <v>0</v>
      </c>
      <c r="AO208" s="14">
        <f t="shared" si="85"/>
        <v>0</v>
      </c>
      <c r="AP208" s="14">
        <f t="shared" si="86"/>
        <v>0</v>
      </c>
      <c r="AQ208" s="14">
        <f t="shared" si="70"/>
        <v>16.799999999999997</v>
      </c>
      <c r="AR208" s="14">
        <f t="shared" si="71"/>
        <v>9.6000000000000014</v>
      </c>
      <c r="AS208" s="14">
        <f t="shared" si="72"/>
        <v>14.399999999999999</v>
      </c>
      <c r="AT208" s="14">
        <f t="shared" si="73"/>
        <v>24</v>
      </c>
      <c r="AU208" s="14">
        <f t="shared" si="74"/>
        <v>9.6000000000000014</v>
      </c>
      <c r="AV208" s="14">
        <f t="shared" si="75"/>
        <v>14.399999999999999</v>
      </c>
      <c r="AW208" s="14">
        <f t="shared" si="76"/>
        <v>24</v>
      </c>
      <c r="AX208" s="14">
        <f t="shared" si="77"/>
        <v>0</v>
      </c>
      <c r="AY208" s="14">
        <f t="shared" si="78"/>
        <v>3359999.9999999995</v>
      </c>
      <c r="AZ208" s="14">
        <f t="shared" si="79"/>
        <v>26400000</v>
      </c>
      <c r="BA208" s="14">
        <f t="shared" si="80"/>
        <v>55200000</v>
      </c>
      <c r="BB208" s="14">
        <f t="shared" si="87"/>
        <v>0</v>
      </c>
      <c r="BC208" s="14">
        <f t="shared" si="88"/>
        <v>0</v>
      </c>
      <c r="BD208" s="14">
        <f t="shared" si="88"/>
        <v>0</v>
      </c>
      <c r="BE208" s="14">
        <f t="shared" si="88"/>
        <v>0</v>
      </c>
      <c r="BF208" s="14">
        <f t="shared" si="88"/>
        <v>0</v>
      </c>
      <c r="BG208" s="14">
        <f t="shared" si="88"/>
        <v>3359999.9999999995</v>
      </c>
      <c r="BH208" s="14">
        <f t="shared" si="88"/>
        <v>5280000</v>
      </c>
      <c r="BI208" s="14">
        <f t="shared" si="88"/>
        <v>8160000</v>
      </c>
      <c r="BJ208" s="14">
        <f t="shared" si="88"/>
        <v>12960000</v>
      </c>
      <c r="BK208" s="14">
        <f t="shared" si="88"/>
        <v>14880000</v>
      </c>
      <c r="BL208" s="14">
        <f t="shared" si="88"/>
        <v>17760000</v>
      </c>
      <c r="BM208" s="14">
        <f t="shared" si="88"/>
        <v>22560000</v>
      </c>
      <c r="BN208" s="14">
        <f t="shared" si="81"/>
        <v>84960000</v>
      </c>
    </row>
    <row r="209" spans="1:66" ht="19.95" customHeight="1" x14ac:dyDescent="0.3">
      <c r="A209" s="194">
        <v>40</v>
      </c>
      <c r="B209" s="135" t="s">
        <v>942</v>
      </c>
      <c r="C209" s="135" t="s">
        <v>572</v>
      </c>
      <c r="D209" s="146" t="s">
        <v>573</v>
      </c>
      <c r="E209" s="135"/>
      <c r="F209" s="86" t="s">
        <v>25</v>
      </c>
      <c r="G209" s="135" t="s">
        <v>24</v>
      </c>
      <c r="H209" s="135" t="s">
        <v>466</v>
      </c>
      <c r="I209" s="204">
        <v>120</v>
      </c>
      <c r="J209" s="88">
        <v>202505</v>
      </c>
      <c r="K209" s="211">
        <v>200000</v>
      </c>
      <c r="L209" s="149">
        <f t="shared" si="69"/>
        <v>24000000</v>
      </c>
      <c r="M209" s="146" t="s">
        <v>467</v>
      </c>
      <c r="N209" s="146" t="s">
        <v>467</v>
      </c>
      <c r="O209" s="146"/>
      <c r="P209" s="212" t="s">
        <v>469</v>
      </c>
      <c r="Q209" s="128" t="s">
        <v>65</v>
      </c>
      <c r="R209" s="213" t="s">
        <v>32</v>
      </c>
      <c r="S209" s="213" t="s">
        <v>32</v>
      </c>
      <c r="T209" s="117" t="s">
        <v>32</v>
      </c>
      <c r="U209" s="213" t="s">
        <v>32</v>
      </c>
      <c r="V209" s="117" t="s">
        <v>32</v>
      </c>
      <c r="W209" s="117" t="s">
        <v>32</v>
      </c>
      <c r="X209" s="117" t="s">
        <v>32</v>
      </c>
      <c r="Y209" s="117" t="s">
        <v>32</v>
      </c>
      <c r="Z209" s="138"/>
      <c r="AA209" s="138"/>
      <c r="AB209" s="117" t="s">
        <v>32</v>
      </c>
      <c r="AC209" s="214" t="s">
        <v>32</v>
      </c>
      <c r="AD209" s="214" t="s">
        <v>32</v>
      </c>
      <c r="AE209" s="214" t="s">
        <v>32</v>
      </c>
      <c r="AF209" s="214" t="s">
        <v>32</v>
      </c>
      <c r="AG209" s="209"/>
      <c r="AH209" s="14">
        <f>0%</f>
        <v>0</v>
      </c>
      <c r="AI209" s="14">
        <f t="shared" si="82"/>
        <v>24</v>
      </c>
      <c r="AJ209" s="14">
        <f t="shared" si="83"/>
        <v>48</v>
      </c>
      <c r="AK209" s="14">
        <f t="shared" si="84"/>
        <v>48</v>
      </c>
      <c r="AL209" s="14">
        <v>0</v>
      </c>
      <c r="AM209" s="14">
        <v>0</v>
      </c>
      <c r="AN209" s="14">
        <f t="shared" si="85"/>
        <v>0</v>
      </c>
      <c r="AO209" s="14">
        <f t="shared" si="85"/>
        <v>0</v>
      </c>
      <c r="AP209" s="14">
        <f t="shared" si="86"/>
        <v>0</v>
      </c>
      <c r="AQ209" s="14">
        <f t="shared" si="70"/>
        <v>16.799999999999997</v>
      </c>
      <c r="AR209" s="14">
        <f t="shared" si="71"/>
        <v>9.6000000000000014</v>
      </c>
      <c r="AS209" s="14">
        <f t="shared" si="72"/>
        <v>14.399999999999999</v>
      </c>
      <c r="AT209" s="14">
        <f t="shared" si="73"/>
        <v>24</v>
      </c>
      <c r="AU209" s="14">
        <f t="shared" si="74"/>
        <v>9.6000000000000014</v>
      </c>
      <c r="AV209" s="14">
        <f t="shared" si="75"/>
        <v>14.399999999999999</v>
      </c>
      <c r="AW209" s="14">
        <f t="shared" si="76"/>
        <v>24</v>
      </c>
      <c r="AX209" s="14">
        <f t="shared" si="77"/>
        <v>0</v>
      </c>
      <c r="AY209" s="14">
        <f t="shared" si="78"/>
        <v>3359999.9999999995</v>
      </c>
      <c r="AZ209" s="14">
        <f t="shared" si="79"/>
        <v>26400000</v>
      </c>
      <c r="BA209" s="14">
        <f t="shared" si="80"/>
        <v>55200000</v>
      </c>
      <c r="BB209" s="14">
        <f t="shared" si="87"/>
        <v>0</v>
      </c>
      <c r="BC209" s="14">
        <f t="shared" si="88"/>
        <v>0</v>
      </c>
      <c r="BD209" s="14">
        <f t="shared" si="88"/>
        <v>0</v>
      </c>
      <c r="BE209" s="14">
        <f t="shared" si="88"/>
        <v>0</v>
      </c>
      <c r="BF209" s="14">
        <f t="shared" si="88"/>
        <v>0</v>
      </c>
      <c r="BG209" s="14">
        <f t="shared" si="88"/>
        <v>3359999.9999999995</v>
      </c>
      <c r="BH209" s="14">
        <f t="shared" si="88"/>
        <v>5280000</v>
      </c>
      <c r="BI209" s="14">
        <f t="shared" si="88"/>
        <v>8160000</v>
      </c>
      <c r="BJ209" s="14">
        <f t="shared" si="88"/>
        <v>12960000</v>
      </c>
      <c r="BK209" s="14">
        <f t="shared" si="88"/>
        <v>14880000</v>
      </c>
      <c r="BL209" s="14">
        <f t="shared" si="88"/>
        <v>17760000</v>
      </c>
      <c r="BM209" s="14">
        <f t="shared" si="88"/>
        <v>22560000</v>
      </c>
      <c r="BN209" s="14">
        <f t="shared" si="81"/>
        <v>84960000</v>
      </c>
    </row>
    <row r="210" spans="1:66" ht="19.95" customHeight="1" x14ac:dyDescent="0.3">
      <c r="A210" s="215">
        <v>41</v>
      </c>
      <c r="B210" s="146" t="s">
        <v>942</v>
      </c>
      <c r="C210" s="216" t="s">
        <v>574</v>
      </c>
      <c r="D210" s="217" t="s">
        <v>575</v>
      </c>
      <c r="E210" s="218"/>
      <c r="F210" s="86" t="s">
        <v>25</v>
      </c>
      <c r="G210" s="146" t="s">
        <v>24</v>
      </c>
      <c r="H210" s="135" t="s">
        <v>466</v>
      </c>
      <c r="I210" s="204">
        <v>120</v>
      </c>
      <c r="J210" s="88">
        <v>202505</v>
      </c>
      <c r="K210" s="219">
        <v>200000</v>
      </c>
      <c r="L210" s="149">
        <f t="shared" si="69"/>
        <v>24000000</v>
      </c>
      <c r="M210" s="152" t="s">
        <v>502</v>
      </c>
      <c r="N210" s="152" t="s">
        <v>502</v>
      </c>
      <c r="O210" s="152"/>
      <c r="P210" s="220" t="s">
        <v>469</v>
      </c>
      <c r="Q210" s="128" t="s">
        <v>65</v>
      </c>
      <c r="R210" s="86" t="s">
        <v>32</v>
      </c>
      <c r="S210" s="86" t="s">
        <v>32</v>
      </c>
      <c r="T210" s="166" t="s">
        <v>32</v>
      </c>
      <c r="U210" s="86" t="s">
        <v>32</v>
      </c>
      <c r="V210" s="166" t="s">
        <v>32</v>
      </c>
      <c r="W210" s="166" t="s">
        <v>32</v>
      </c>
      <c r="X210" s="166" t="s">
        <v>32</v>
      </c>
      <c r="Y210" s="166" t="s">
        <v>32</v>
      </c>
      <c r="Z210" s="138"/>
      <c r="AA210" s="138"/>
      <c r="AB210" s="166" t="s">
        <v>32</v>
      </c>
      <c r="AC210" s="176" t="s">
        <v>32</v>
      </c>
      <c r="AD210" s="176" t="s">
        <v>32</v>
      </c>
      <c r="AE210" s="176" t="s">
        <v>32</v>
      </c>
      <c r="AF210" s="176" t="s">
        <v>32</v>
      </c>
      <c r="AG210" s="208"/>
      <c r="AH210" s="14">
        <f>0%</f>
        <v>0</v>
      </c>
      <c r="AI210" s="14">
        <f t="shared" si="82"/>
        <v>24</v>
      </c>
      <c r="AJ210" s="14">
        <f t="shared" si="83"/>
        <v>48</v>
      </c>
      <c r="AK210" s="14">
        <f t="shared" si="84"/>
        <v>48</v>
      </c>
      <c r="AL210" s="14">
        <v>0</v>
      </c>
      <c r="AM210" s="14">
        <v>0</v>
      </c>
      <c r="AN210" s="14">
        <f t="shared" si="85"/>
        <v>0</v>
      </c>
      <c r="AO210" s="14">
        <f t="shared" si="85"/>
        <v>0</v>
      </c>
      <c r="AP210" s="14">
        <f t="shared" si="86"/>
        <v>0</v>
      </c>
      <c r="AQ210" s="14">
        <f t="shared" si="70"/>
        <v>16.799999999999997</v>
      </c>
      <c r="AR210" s="14">
        <f t="shared" si="71"/>
        <v>9.6000000000000014</v>
      </c>
      <c r="AS210" s="14">
        <f t="shared" si="72"/>
        <v>14.399999999999999</v>
      </c>
      <c r="AT210" s="14">
        <f t="shared" si="73"/>
        <v>24</v>
      </c>
      <c r="AU210" s="14">
        <f t="shared" si="74"/>
        <v>9.6000000000000014</v>
      </c>
      <c r="AV210" s="14">
        <f t="shared" si="75"/>
        <v>14.399999999999999</v>
      </c>
      <c r="AW210" s="14">
        <f t="shared" si="76"/>
        <v>24</v>
      </c>
      <c r="AX210" s="14">
        <f t="shared" si="77"/>
        <v>0</v>
      </c>
      <c r="AY210" s="14">
        <f t="shared" si="78"/>
        <v>3359999.9999999995</v>
      </c>
      <c r="AZ210" s="14">
        <f t="shared" si="79"/>
        <v>26400000</v>
      </c>
      <c r="BA210" s="14">
        <f t="shared" si="80"/>
        <v>55200000</v>
      </c>
      <c r="BB210" s="14">
        <f t="shared" si="87"/>
        <v>0</v>
      </c>
      <c r="BC210" s="14">
        <f t="shared" si="88"/>
        <v>0</v>
      </c>
      <c r="BD210" s="14">
        <f t="shared" si="88"/>
        <v>0</v>
      </c>
      <c r="BE210" s="14">
        <f t="shared" si="88"/>
        <v>0</v>
      </c>
      <c r="BF210" s="14">
        <f t="shared" si="88"/>
        <v>0</v>
      </c>
      <c r="BG210" s="14">
        <f t="shared" si="88"/>
        <v>3359999.9999999995</v>
      </c>
      <c r="BH210" s="14">
        <f t="shared" si="88"/>
        <v>5280000</v>
      </c>
      <c r="BI210" s="14">
        <f t="shared" si="88"/>
        <v>8160000</v>
      </c>
      <c r="BJ210" s="14">
        <f t="shared" si="88"/>
        <v>12960000</v>
      </c>
      <c r="BK210" s="14">
        <f t="shared" si="88"/>
        <v>14880000</v>
      </c>
      <c r="BL210" s="14">
        <f t="shared" si="88"/>
        <v>17760000</v>
      </c>
      <c r="BM210" s="14">
        <f t="shared" si="88"/>
        <v>22560000</v>
      </c>
      <c r="BN210" s="14">
        <f t="shared" si="81"/>
        <v>84960000</v>
      </c>
    </row>
    <row r="211" spans="1:66" ht="19.95" customHeight="1" x14ac:dyDescent="0.3">
      <c r="A211" s="150">
        <v>42</v>
      </c>
      <c r="B211" s="152" t="s">
        <v>942</v>
      </c>
      <c r="C211" s="152" t="s">
        <v>576</v>
      </c>
      <c r="D211" s="152" t="s">
        <v>577</v>
      </c>
      <c r="E211" s="152"/>
      <c r="F211" s="86" t="s">
        <v>25</v>
      </c>
      <c r="G211" s="152" t="s">
        <v>24</v>
      </c>
      <c r="H211" s="142" t="s">
        <v>466</v>
      </c>
      <c r="I211" s="204">
        <v>120</v>
      </c>
      <c r="J211" s="88">
        <v>202505</v>
      </c>
      <c r="K211" s="219">
        <v>200000</v>
      </c>
      <c r="L211" s="149">
        <f t="shared" si="69"/>
        <v>24000000</v>
      </c>
      <c r="M211" s="152" t="s">
        <v>502</v>
      </c>
      <c r="N211" s="152" t="s">
        <v>502</v>
      </c>
      <c r="O211" s="152"/>
      <c r="P211" s="220" t="s">
        <v>469</v>
      </c>
      <c r="Q211" s="86" t="s">
        <v>54</v>
      </c>
      <c r="R211" s="86" t="s">
        <v>32</v>
      </c>
      <c r="S211" s="86" t="s">
        <v>32</v>
      </c>
      <c r="T211" s="166" t="s">
        <v>32</v>
      </c>
      <c r="U211" s="86" t="s">
        <v>32</v>
      </c>
      <c r="V211" s="166" t="s">
        <v>32</v>
      </c>
      <c r="W211" s="166" t="s">
        <v>33</v>
      </c>
      <c r="X211" s="166" t="s">
        <v>33</v>
      </c>
      <c r="Y211" s="166" t="s">
        <v>33</v>
      </c>
      <c r="Z211" s="138"/>
      <c r="AA211" s="138"/>
      <c r="AB211" s="166" t="s">
        <v>33</v>
      </c>
      <c r="AC211" s="176" t="s">
        <v>33</v>
      </c>
      <c r="AD211" s="176" t="s">
        <v>33</v>
      </c>
      <c r="AE211" s="176" t="s">
        <v>33</v>
      </c>
      <c r="AF211" s="176" t="s">
        <v>33</v>
      </c>
      <c r="AG211" s="206" t="s">
        <v>519</v>
      </c>
      <c r="AH211" s="14">
        <f>0%</f>
        <v>0</v>
      </c>
      <c r="AI211" s="14">
        <f t="shared" si="82"/>
        <v>24</v>
      </c>
      <c r="AJ211" s="14">
        <f t="shared" si="83"/>
        <v>48</v>
      </c>
      <c r="AK211" s="14">
        <f t="shared" si="84"/>
        <v>48</v>
      </c>
      <c r="AL211" s="14">
        <v>0</v>
      </c>
      <c r="AM211" s="14">
        <v>0</v>
      </c>
      <c r="AN211" s="14">
        <f t="shared" si="85"/>
        <v>0</v>
      </c>
      <c r="AO211" s="14">
        <f t="shared" si="85"/>
        <v>0</v>
      </c>
      <c r="AP211" s="14">
        <f t="shared" si="86"/>
        <v>0</v>
      </c>
      <c r="AQ211" s="14">
        <f t="shared" si="70"/>
        <v>16.799999999999997</v>
      </c>
      <c r="AR211" s="14">
        <f t="shared" si="71"/>
        <v>9.6000000000000014</v>
      </c>
      <c r="AS211" s="14">
        <f t="shared" si="72"/>
        <v>14.399999999999999</v>
      </c>
      <c r="AT211" s="14">
        <f t="shared" si="73"/>
        <v>24</v>
      </c>
      <c r="AU211" s="14">
        <f t="shared" si="74"/>
        <v>9.6000000000000014</v>
      </c>
      <c r="AV211" s="14">
        <f t="shared" si="75"/>
        <v>14.399999999999999</v>
      </c>
      <c r="AW211" s="14">
        <f t="shared" si="76"/>
        <v>24</v>
      </c>
      <c r="AX211" s="14">
        <f t="shared" si="77"/>
        <v>0</v>
      </c>
      <c r="AY211" s="14">
        <f t="shared" si="78"/>
        <v>3359999.9999999995</v>
      </c>
      <c r="AZ211" s="14">
        <f t="shared" si="79"/>
        <v>26400000</v>
      </c>
      <c r="BA211" s="14">
        <f t="shared" si="80"/>
        <v>55200000</v>
      </c>
      <c r="BB211" s="14">
        <f t="shared" si="87"/>
        <v>0</v>
      </c>
      <c r="BC211" s="14">
        <f t="shared" si="88"/>
        <v>0</v>
      </c>
      <c r="BD211" s="14">
        <f t="shared" si="88"/>
        <v>0</v>
      </c>
      <c r="BE211" s="14">
        <f t="shared" si="88"/>
        <v>0</v>
      </c>
      <c r="BF211" s="14">
        <f t="shared" si="88"/>
        <v>0</v>
      </c>
      <c r="BG211" s="14">
        <f t="shared" si="88"/>
        <v>3359999.9999999995</v>
      </c>
      <c r="BH211" s="14">
        <f t="shared" si="88"/>
        <v>5280000</v>
      </c>
      <c r="BI211" s="14">
        <f t="shared" si="88"/>
        <v>8160000</v>
      </c>
      <c r="BJ211" s="14">
        <f t="shared" si="88"/>
        <v>12960000</v>
      </c>
      <c r="BK211" s="14">
        <f t="shared" si="88"/>
        <v>14880000</v>
      </c>
      <c r="BL211" s="14">
        <f t="shared" si="88"/>
        <v>17760000</v>
      </c>
      <c r="BM211" s="14">
        <f t="shared" si="88"/>
        <v>22560000</v>
      </c>
      <c r="BN211" s="14">
        <f t="shared" si="81"/>
        <v>84960000</v>
      </c>
    </row>
    <row r="212" spans="1:66" ht="19.95" customHeight="1" x14ac:dyDescent="0.3">
      <c r="A212" s="221">
        <v>43</v>
      </c>
      <c r="B212" s="217" t="s">
        <v>942</v>
      </c>
      <c r="C212" s="129" t="s">
        <v>578</v>
      </c>
      <c r="D212" s="129" t="s">
        <v>579</v>
      </c>
      <c r="E212" s="129"/>
      <c r="F212" s="86" t="s">
        <v>25</v>
      </c>
      <c r="G212" s="217" t="s">
        <v>24</v>
      </c>
      <c r="H212" s="218" t="s">
        <v>466</v>
      </c>
      <c r="I212" s="222">
        <v>120</v>
      </c>
      <c r="J212" s="88">
        <v>202505</v>
      </c>
      <c r="K212" s="223">
        <v>200000</v>
      </c>
      <c r="L212" s="149">
        <f t="shared" si="69"/>
        <v>24000000</v>
      </c>
      <c r="M212" s="129" t="s">
        <v>482</v>
      </c>
      <c r="N212" s="129" t="s">
        <v>482</v>
      </c>
      <c r="O212" s="129"/>
      <c r="P212" s="129" t="s">
        <v>479</v>
      </c>
      <c r="Q212" s="86" t="s">
        <v>54</v>
      </c>
      <c r="R212" s="115" t="s">
        <v>32</v>
      </c>
      <c r="S212" s="115" t="s">
        <v>32</v>
      </c>
      <c r="T212" s="224" t="s">
        <v>32</v>
      </c>
      <c r="U212" s="115" t="s">
        <v>32</v>
      </c>
      <c r="V212" s="224" t="s">
        <v>32</v>
      </c>
      <c r="W212" s="224" t="s">
        <v>33</v>
      </c>
      <c r="X212" s="224" t="s">
        <v>33</v>
      </c>
      <c r="Y212" s="224" t="s">
        <v>33</v>
      </c>
      <c r="Z212" s="138"/>
      <c r="AA212" s="138"/>
      <c r="AB212" s="224" t="s">
        <v>33</v>
      </c>
      <c r="AC212" s="176" t="s">
        <v>33</v>
      </c>
      <c r="AD212" s="176" t="s">
        <v>33</v>
      </c>
      <c r="AE212" s="176" t="s">
        <v>33</v>
      </c>
      <c r="AF212" s="176" t="s">
        <v>33</v>
      </c>
      <c r="AG212" s="138" t="s">
        <v>519</v>
      </c>
      <c r="AH212" s="14">
        <f>0%</f>
        <v>0</v>
      </c>
      <c r="AI212" s="14">
        <f t="shared" si="82"/>
        <v>24</v>
      </c>
      <c r="AJ212" s="14">
        <f t="shared" si="83"/>
        <v>48</v>
      </c>
      <c r="AK212" s="14">
        <f t="shared" si="84"/>
        <v>48</v>
      </c>
      <c r="AL212" s="14">
        <v>0</v>
      </c>
      <c r="AM212" s="14">
        <v>0</v>
      </c>
      <c r="AN212" s="14">
        <f t="shared" si="85"/>
        <v>0</v>
      </c>
      <c r="AO212" s="14">
        <f t="shared" si="85"/>
        <v>0</v>
      </c>
      <c r="AP212" s="14">
        <f t="shared" si="86"/>
        <v>0</v>
      </c>
      <c r="AQ212" s="14">
        <f t="shared" si="70"/>
        <v>16.799999999999997</v>
      </c>
      <c r="AR212" s="14">
        <f t="shared" si="71"/>
        <v>9.6000000000000014</v>
      </c>
      <c r="AS212" s="14">
        <f t="shared" si="72"/>
        <v>14.399999999999999</v>
      </c>
      <c r="AT212" s="14">
        <f t="shared" si="73"/>
        <v>24</v>
      </c>
      <c r="AU212" s="14">
        <f t="shared" si="74"/>
        <v>9.6000000000000014</v>
      </c>
      <c r="AV212" s="14">
        <f t="shared" si="75"/>
        <v>14.399999999999999</v>
      </c>
      <c r="AW212" s="14">
        <f t="shared" si="76"/>
        <v>24</v>
      </c>
      <c r="AX212" s="14">
        <f t="shared" si="77"/>
        <v>0</v>
      </c>
      <c r="AY212" s="14">
        <f t="shared" si="78"/>
        <v>3359999.9999999995</v>
      </c>
      <c r="AZ212" s="14">
        <f t="shared" si="79"/>
        <v>26400000</v>
      </c>
      <c r="BA212" s="14">
        <f t="shared" si="80"/>
        <v>55200000</v>
      </c>
      <c r="BB212" s="14">
        <f t="shared" si="87"/>
        <v>0</v>
      </c>
      <c r="BC212" s="14">
        <f t="shared" si="88"/>
        <v>0</v>
      </c>
      <c r="BD212" s="14">
        <f t="shared" si="88"/>
        <v>0</v>
      </c>
      <c r="BE212" s="14">
        <f t="shared" si="88"/>
        <v>0</v>
      </c>
      <c r="BF212" s="14">
        <f t="shared" si="88"/>
        <v>0</v>
      </c>
      <c r="BG212" s="14">
        <f t="shared" si="88"/>
        <v>3359999.9999999995</v>
      </c>
      <c r="BH212" s="14">
        <f t="shared" si="88"/>
        <v>5280000</v>
      </c>
      <c r="BI212" s="14">
        <f t="shared" si="88"/>
        <v>8160000</v>
      </c>
      <c r="BJ212" s="14">
        <f t="shared" si="88"/>
        <v>12960000</v>
      </c>
      <c r="BK212" s="14">
        <f t="shared" si="88"/>
        <v>14880000</v>
      </c>
      <c r="BL212" s="14">
        <f t="shared" si="88"/>
        <v>17760000</v>
      </c>
      <c r="BM212" s="14">
        <f t="shared" si="88"/>
        <v>22560000</v>
      </c>
      <c r="BN212" s="14">
        <f t="shared" si="81"/>
        <v>84960000</v>
      </c>
    </row>
    <row r="213" spans="1:66" ht="19.95" customHeight="1" x14ac:dyDescent="0.3">
      <c r="A213" s="150">
        <v>44</v>
      </c>
      <c r="B213" s="152" t="s">
        <v>942</v>
      </c>
      <c r="C213" s="128" t="s">
        <v>580</v>
      </c>
      <c r="D213" s="128" t="s">
        <v>581</v>
      </c>
      <c r="E213" s="128"/>
      <c r="F213" s="86" t="s">
        <v>25</v>
      </c>
      <c r="G213" s="152" t="s">
        <v>24</v>
      </c>
      <c r="H213" s="128" t="s">
        <v>466</v>
      </c>
      <c r="I213" s="225">
        <v>200</v>
      </c>
      <c r="J213" s="88">
        <v>202505</v>
      </c>
      <c r="K213" s="219">
        <v>200000</v>
      </c>
      <c r="L213" s="149">
        <f t="shared" si="69"/>
        <v>40000000</v>
      </c>
      <c r="M213" s="128" t="s">
        <v>486</v>
      </c>
      <c r="N213" s="128" t="s">
        <v>486</v>
      </c>
      <c r="O213" s="128"/>
      <c r="P213" s="128" t="s">
        <v>479</v>
      </c>
      <c r="Q213" s="86" t="s">
        <v>212</v>
      </c>
      <c r="R213" s="86" t="s">
        <v>32</v>
      </c>
      <c r="S213" s="86" t="s">
        <v>32</v>
      </c>
      <c r="T213" s="166" t="s">
        <v>32</v>
      </c>
      <c r="U213" s="86" t="s">
        <v>32</v>
      </c>
      <c r="V213" s="166" t="s">
        <v>32</v>
      </c>
      <c r="W213" s="128"/>
      <c r="X213" s="128" t="s">
        <v>41</v>
      </c>
      <c r="Y213" s="128" t="s">
        <v>41</v>
      </c>
      <c r="Z213" s="138"/>
      <c r="AA213" s="138"/>
      <c r="AB213" s="128" t="s">
        <v>41</v>
      </c>
      <c r="AC213" s="112" t="s">
        <v>283</v>
      </c>
      <c r="AD213" s="112" t="s">
        <v>283</v>
      </c>
      <c r="AE213" s="112" t="s">
        <v>283</v>
      </c>
      <c r="AF213" s="112" t="s">
        <v>283</v>
      </c>
      <c r="AG213" s="128" t="s">
        <v>519</v>
      </c>
      <c r="AH213" s="14">
        <f>0%</f>
        <v>0</v>
      </c>
      <c r="AI213" s="14">
        <f t="shared" si="82"/>
        <v>40</v>
      </c>
      <c r="AJ213" s="14">
        <f t="shared" si="83"/>
        <v>80</v>
      </c>
      <c r="AK213" s="14">
        <f t="shared" si="84"/>
        <v>80</v>
      </c>
      <c r="AL213" s="14">
        <v>0</v>
      </c>
      <c r="AM213" s="14">
        <v>0</v>
      </c>
      <c r="AN213" s="14">
        <f t="shared" si="85"/>
        <v>0</v>
      </c>
      <c r="AO213" s="14">
        <f t="shared" si="85"/>
        <v>0</v>
      </c>
      <c r="AP213" s="14">
        <f t="shared" si="86"/>
        <v>0</v>
      </c>
      <c r="AQ213" s="14">
        <f t="shared" si="70"/>
        <v>28</v>
      </c>
      <c r="AR213" s="14">
        <f t="shared" si="71"/>
        <v>16</v>
      </c>
      <c r="AS213" s="14">
        <f t="shared" si="72"/>
        <v>24</v>
      </c>
      <c r="AT213" s="14">
        <f t="shared" si="73"/>
        <v>40</v>
      </c>
      <c r="AU213" s="14">
        <f t="shared" si="74"/>
        <v>16</v>
      </c>
      <c r="AV213" s="14">
        <f t="shared" si="75"/>
        <v>24</v>
      </c>
      <c r="AW213" s="14">
        <f t="shared" si="76"/>
        <v>40</v>
      </c>
      <c r="AX213" s="14">
        <f t="shared" si="77"/>
        <v>0</v>
      </c>
      <c r="AY213" s="14">
        <f t="shared" si="78"/>
        <v>5600000</v>
      </c>
      <c r="AZ213" s="14">
        <f t="shared" si="79"/>
        <v>44000000</v>
      </c>
      <c r="BA213" s="14">
        <f t="shared" si="80"/>
        <v>92000000</v>
      </c>
      <c r="BB213" s="14">
        <f t="shared" si="87"/>
        <v>0</v>
      </c>
      <c r="BC213" s="14">
        <f t="shared" si="88"/>
        <v>0</v>
      </c>
      <c r="BD213" s="14">
        <f t="shared" si="88"/>
        <v>0</v>
      </c>
      <c r="BE213" s="14">
        <f t="shared" si="88"/>
        <v>0</v>
      </c>
      <c r="BF213" s="14">
        <f t="shared" si="88"/>
        <v>0</v>
      </c>
      <c r="BG213" s="14">
        <f t="shared" si="88"/>
        <v>5600000</v>
      </c>
      <c r="BH213" s="14">
        <f t="shared" si="88"/>
        <v>8800000</v>
      </c>
      <c r="BI213" s="14">
        <f t="shared" si="88"/>
        <v>13600000</v>
      </c>
      <c r="BJ213" s="14">
        <f t="shared" si="88"/>
        <v>21600000</v>
      </c>
      <c r="BK213" s="14">
        <f t="shared" si="88"/>
        <v>24800000</v>
      </c>
      <c r="BL213" s="14">
        <f t="shared" si="88"/>
        <v>29600000</v>
      </c>
      <c r="BM213" s="14">
        <f t="shared" si="88"/>
        <v>37600000</v>
      </c>
      <c r="BN213" s="14">
        <f t="shared" si="81"/>
        <v>141600000</v>
      </c>
    </row>
    <row r="214" spans="1:66" ht="19.95" customHeight="1" x14ac:dyDescent="0.3">
      <c r="A214" s="150">
        <v>45</v>
      </c>
      <c r="B214" s="152" t="s">
        <v>942</v>
      </c>
      <c r="C214" s="128" t="s">
        <v>582</v>
      </c>
      <c r="D214" s="128" t="s">
        <v>583</v>
      </c>
      <c r="E214" s="128"/>
      <c r="F214" s="86" t="s">
        <v>25</v>
      </c>
      <c r="G214" s="152" t="s">
        <v>24</v>
      </c>
      <c r="H214" s="128" t="s">
        <v>466</v>
      </c>
      <c r="I214" s="225">
        <v>200</v>
      </c>
      <c r="J214" s="88">
        <v>202505</v>
      </c>
      <c r="K214" s="219">
        <v>200000</v>
      </c>
      <c r="L214" s="149">
        <f t="shared" si="69"/>
        <v>40000000</v>
      </c>
      <c r="M214" s="128" t="s">
        <v>486</v>
      </c>
      <c r="N214" s="128" t="s">
        <v>486</v>
      </c>
      <c r="O214" s="128"/>
      <c r="P214" s="128" t="s">
        <v>479</v>
      </c>
      <c r="Q214" s="86" t="s">
        <v>54</v>
      </c>
      <c r="R214" s="86" t="s">
        <v>32</v>
      </c>
      <c r="S214" s="86" t="s">
        <v>32</v>
      </c>
      <c r="T214" s="166" t="s">
        <v>32</v>
      </c>
      <c r="U214" s="86" t="s">
        <v>32</v>
      </c>
      <c r="V214" s="166" t="s">
        <v>32</v>
      </c>
      <c r="W214" s="128"/>
      <c r="X214" s="128" t="s">
        <v>41</v>
      </c>
      <c r="Y214" s="128" t="s">
        <v>41</v>
      </c>
      <c r="Z214" s="138"/>
      <c r="AA214" s="138"/>
      <c r="AB214" s="128" t="s">
        <v>41</v>
      </c>
      <c r="AC214" s="128" t="s">
        <v>41</v>
      </c>
      <c r="AD214" s="128" t="s">
        <v>41</v>
      </c>
      <c r="AE214" s="128" t="s">
        <v>41</v>
      </c>
      <c r="AF214" s="128" t="s">
        <v>41</v>
      </c>
      <c r="AG214" s="128" t="s">
        <v>519</v>
      </c>
      <c r="AH214" s="14">
        <f>0%</f>
        <v>0</v>
      </c>
      <c r="AI214" s="14">
        <f t="shared" si="82"/>
        <v>40</v>
      </c>
      <c r="AJ214" s="14">
        <f t="shared" si="83"/>
        <v>80</v>
      </c>
      <c r="AK214" s="14">
        <f t="shared" si="84"/>
        <v>80</v>
      </c>
      <c r="AL214" s="14">
        <v>0</v>
      </c>
      <c r="AM214" s="14">
        <v>0</v>
      </c>
      <c r="AN214" s="14">
        <f t="shared" si="85"/>
        <v>0</v>
      </c>
      <c r="AO214" s="14">
        <f t="shared" si="85"/>
        <v>0</v>
      </c>
      <c r="AP214" s="14">
        <f t="shared" si="86"/>
        <v>0</v>
      </c>
      <c r="AQ214" s="14">
        <f t="shared" si="70"/>
        <v>28</v>
      </c>
      <c r="AR214" s="14">
        <f t="shared" si="71"/>
        <v>16</v>
      </c>
      <c r="AS214" s="14">
        <f t="shared" si="72"/>
        <v>24</v>
      </c>
      <c r="AT214" s="14">
        <f t="shared" si="73"/>
        <v>40</v>
      </c>
      <c r="AU214" s="14">
        <f t="shared" si="74"/>
        <v>16</v>
      </c>
      <c r="AV214" s="14">
        <f t="shared" si="75"/>
        <v>24</v>
      </c>
      <c r="AW214" s="14">
        <f t="shared" si="76"/>
        <v>40</v>
      </c>
      <c r="AX214" s="14">
        <f t="shared" si="77"/>
        <v>0</v>
      </c>
      <c r="AY214" s="14">
        <f t="shared" si="78"/>
        <v>5600000</v>
      </c>
      <c r="AZ214" s="14">
        <f t="shared" si="79"/>
        <v>44000000</v>
      </c>
      <c r="BA214" s="14">
        <f t="shared" si="80"/>
        <v>92000000</v>
      </c>
      <c r="BB214" s="14">
        <f t="shared" si="87"/>
        <v>0</v>
      </c>
      <c r="BC214" s="14">
        <f t="shared" si="88"/>
        <v>0</v>
      </c>
      <c r="BD214" s="14">
        <f t="shared" si="88"/>
        <v>0</v>
      </c>
      <c r="BE214" s="14">
        <f t="shared" si="88"/>
        <v>0</v>
      </c>
      <c r="BF214" s="14">
        <f t="shared" si="88"/>
        <v>0</v>
      </c>
      <c r="BG214" s="14">
        <f t="shared" si="88"/>
        <v>5600000</v>
      </c>
      <c r="BH214" s="14">
        <f t="shared" si="88"/>
        <v>8800000</v>
      </c>
      <c r="BI214" s="14">
        <f t="shared" si="88"/>
        <v>13600000</v>
      </c>
      <c r="BJ214" s="14">
        <f t="shared" si="88"/>
        <v>21600000</v>
      </c>
      <c r="BK214" s="14">
        <f t="shared" si="88"/>
        <v>24800000</v>
      </c>
      <c r="BL214" s="14">
        <f t="shared" si="88"/>
        <v>29600000</v>
      </c>
      <c r="BM214" s="14">
        <f t="shared" si="88"/>
        <v>37600000</v>
      </c>
      <c r="BN214" s="14">
        <f t="shared" si="81"/>
        <v>141600000</v>
      </c>
    </row>
    <row r="215" spans="1:66" ht="19.95" customHeight="1" x14ac:dyDescent="0.3">
      <c r="A215" s="150">
        <v>46</v>
      </c>
      <c r="B215" s="152" t="s">
        <v>942</v>
      </c>
      <c r="C215" s="128" t="s">
        <v>584</v>
      </c>
      <c r="D215" s="128" t="s">
        <v>585</v>
      </c>
      <c r="E215" s="128"/>
      <c r="F215" s="86" t="s">
        <v>25</v>
      </c>
      <c r="G215" s="152" t="s">
        <v>24</v>
      </c>
      <c r="H215" s="128" t="s">
        <v>466</v>
      </c>
      <c r="I215" s="225">
        <v>200</v>
      </c>
      <c r="J215" s="88">
        <v>202505</v>
      </c>
      <c r="K215" s="219">
        <v>200000</v>
      </c>
      <c r="L215" s="149">
        <f t="shared" si="69"/>
        <v>40000000</v>
      </c>
      <c r="M215" s="128" t="s">
        <v>486</v>
      </c>
      <c r="N215" s="128" t="s">
        <v>486</v>
      </c>
      <c r="O215" s="128"/>
      <c r="P215" s="128" t="s">
        <v>479</v>
      </c>
      <c r="Q215" s="86" t="s">
        <v>54</v>
      </c>
      <c r="R215" s="86" t="s">
        <v>32</v>
      </c>
      <c r="S215" s="86" t="s">
        <v>32</v>
      </c>
      <c r="T215" s="166" t="s">
        <v>32</v>
      </c>
      <c r="U215" s="86" t="s">
        <v>32</v>
      </c>
      <c r="V215" s="166" t="s">
        <v>32</v>
      </c>
      <c r="W215" s="128"/>
      <c r="X215" s="128" t="s">
        <v>41</v>
      </c>
      <c r="Y215" s="128" t="s">
        <v>41</v>
      </c>
      <c r="Z215" s="138"/>
      <c r="AA215" s="138"/>
      <c r="AB215" s="128" t="s">
        <v>41</v>
      </c>
      <c r="AC215" s="128" t="s">
        <v>41</v>
      </c>
      <c r="AD215" s="128" t="s">
        <v>283</v>
      </c>
      <c r="AE215" s="128" t="s">
        <v>47</v>
      </c>
      <c r="AF215" s="128" t="s">
        <v>47</v>
      </c>
      <c r="AG215" s="128" t="s">
        <v>519</v>
      </c>
      <c r="AH215" s="14">
        <f>0%</f>
        <v>0</v>
      </c>
      <c r="AI215" s="14">
        <f t="shared" si="82"/>
        <v>40</v>
      </c>
      <c r="AJ215" s="14">
        <f t="shared" si="83"/>
        <v>80</v>
      </c>
      <c r="AK215" s="14">
        <f t="shared" si="84"/>
        <v>80</v>
      </c>
      <c r="AL215" s="14">
        <v>0</v>
      </c>
      <c r="AM215" s="14">
        <v>0</v>
      </c>
      <c r="AN215" s="14">
        <f t="shared" si="85"/>
        <v>0</v>
      </c>
      <c r="AO215" s="14">
        <f t="shared" si="85"/>
        <v>0</v>
      </c>
      <c r="AP215" s="14">
        <f t="shared" si="86"/>
        <v>0</v>
      </c>
      <c r="AQ215" s="14">
        <f t="shared" si="70"/>
        <v>28</v>
      </c>
      <c r="AR215" s="14">
        <f t="shared" si="71"/>
        <v>16</v>
      </c>
      <c r="AS215" s="14">
        <f t="shared" si="72"/>
        <v>24</v>
      </c>
      <c r="AT215" s="14">
        <f t="shared" si="73"/>
        <v>40</v>
      </c>
      <c r="AU215" s="14">
        <f t="shared" si="74"/>
        <v>16</v>
      </c>
      <c r="AV215" s="14">
        <f t="shared" si="75"/>
        <v>24</v>
      </c>
      <c r="AW215" s="14">
        <f t="shared" si="76"/>
        <v>40</v>
      </c>
      <c r="AX215" s="14">
        <f t="shared" si="77"/>
        <v>0</v>
      </c>
      <c r="AY215" s="14">
        <f t="shared" si="78"/>
        <v>5600000</v>
      </c>
      <c r="AZ215" s="14">
        <f t="shared" si="79"/>
        <v>44000000</v>
      </c>
      <c r="BA215" s="14">
        <f t="shared" si="80"/>
        <v>92000000</v>
      </c>
      <c r="BB215" s="14">
        <f t="shared" si="87"/>
        <v>0</v>
      </c>
      <c r="BC215" s="14">
        <f t="shared" si="88"/>
        <v>0</v>
      </c>
      <c r="BD215" s="14">
        <f t="shared" si="88"/>
        <v>0</v>
      </c>
      <c r="BE215" s="14">
        <f t="shared" si="88"/>
        <v>0</v>
      </c>
      <c r="BF215" s="14">
        <f t="shared" si="88"/>
        <v>0</v>
      </c>
      <c r="BG215" s="14">
        <f t="shared" si="88"/>
        <v>5600000</v>
      </c>
      <c r="BH215" s="14">
        <f t="shared" si="88"/>
        <v>8800000</v>
      </c>
      <c r="BI215" s="14">
        <f t="shared" si="88"/>
        <v>13600000</v>
      </c>
      <c r="BJ215" s="14">
        <f t="shared" si="88"/>
        <v>21600000</v>
      </c>
      <c r="BK215" s="14">
        <f t="shared" si="88"/>
        <v>24800000</v>
      </c>
      <c r="BL215" s="14">
        <f t="shared" si="88"/>
        <v>29600000</v>
      </c>
      <c r="BM215" s="14">
        <f t="shared" si="88"/>
        <v>37600000</v>
      </c>
      <c r="BN215" s="14">
        <f t="shared" si="81"/>
        <v>141600000</v>
      </c>
    </row>
    <row r="216" spans="1:66" ht="19.95" customHeight="1" x14ac:dyDescent="0.3">
      <c r="A216" s="226">
        <v>47</v>
      </c>
      <c r="B216" s="206" t="s">
        <v>942</v>
      </c>
      <c r="C216" s="138" t="s">
        <v>586</v>
      </c>
      <c r="D216" s="138" t="s">
        <v>587</v>
      </c>
      <c r="E216" s="138"/>
      <c r="F216" s="86" t="s">
        <v>25</v>
      </c>
      <c r="G216" s="206" t="s">
        <v>24</v>
      </c>
      <c r="H216" s="138" t="s">
        <v>26</v>
      </c>
      <c r="I216" s="227">
        <v>100</v>
      </c>
      <c r="J216" s="88">
        <v>202505</v>
      </c>
      <c r="K216" s="219">
        <v>200000</v>
      </c>
      <c r="L216" s="149">
        <f t="shared" si="69"/>
        <v>20000000</v>
      </c>
      <c r="M216" s="128" t="s">
        <v>486</v>
      </c>
      <c r="N216" s="128" t="s">
        <v>486</v>
      </c>
      <c r="O216" s="128"/>
      <c r="P216" s="128" t="s">
        <v>479</v>
      </c>
      <c r="Q216" s="86" t="s">
        <v>212</v>
      </c>
      <c r="R216" s="86" t="s">
        <v>32</v>
      </c>
      <c r="S216" s="86" t="s">
        <v>32</v>
      </c>
      <c r="T216" s="166" t="s">
        <v>32</v>
      </c>
      <c r="U216" s="86" t="s">
        <v>32</v>
      </c>
      <c r="V216" s="166" t="s">
        <v>32</v>
      </c>
      <c r="W216" s="128"/>
      <c r="X216" s="128" t="s">
        <v>41</v>
      </c>
      <c r="Y216" s="128" t="s">
        <v>41</v>
      </c>
      <c r="Z216" s="138"/>
      <c r="AA216" s="138"/>
      <c r="AB216" s="128" t="s">
        <v>41</v>
      </c>
      <c r="AC216" s="128" t="s">
        <v>41</v>
      </c>
      <c r="AD216" s="128" t="s">
        <v>155</v>
      </c>
      <c r="AE216" s="128" t="s">
        <v>155</v>
      </c>
      <c r="AF216" s="128" t="s">
        <v>155</v>
      </c>
      <c r="AG216" s="128" t="s">
        <v>519</v>
      </c>
      <c r="AH216" s="14">
        <f>0%</f>
        <v>0</v>
      </c>
      <c r="AI216" s="14">
        <f t="shared" si="82"/>
        <v>20</v>
      </c>
      <c r="AJ216" s="14">
        <f t="shared" si="83"/>
        <v>40</v>
      </c>
      <c r="AK216" s="14">
        <f t="shared" si="84"/>
        <v>40</v>
      </c>
      <c r="AL216" s="14">
        <v>0</v>
      </c>
      <c r="AM216" s="14">
        <v>0</v>
      </c>
      <c r="AN216" s="14">
        <f t="shared" si="85"/>
        <v>0</v>
      </c>
      <c r="AO216" s="14">
        <f t="shared" si="85"/>
        <v>0</v>
      </c>
      <c r="AP216" s="14">
        <f t="shared" si="86"/>
        <v>0</v>
      </c>
      <c r="AQ216" s="14">
        <f t="shared" si="70"/>
        <v>14</v>
      </c>
      <c r="AR216" s="14">
        <f t="shared" si="71"/>
        <v>8</v>
      </c>
      <c r="AS216" s="14">
        <f t="shared" si="72"/>
        <v>12</v>
      </c>
      <c r="AT216" s="14">
        <f t="shared" si="73"/>
        <v>20</v>
      </c>
      <c r="AU216" s="14">
        <f t="shared" si="74"/>
        <v>8</v>
      </c>
      <c r="AV216" s="14">
        <f t="shared" si="75"/>
        <v>12</v>
      </c>
      <c r="AW216" s="14">
        <f t="shared" si="76"/>
        <v>20</v>
      </c>
      <c r="AX216" s="14">
        <f t="shared" si="77"/>
        <v>0</v>
      </c>
      <c r="AY216" s="14">
        <f t="shared" si="78"/>
        <v>2800000</v>
      </c>
      <c r="AZ216" s="14">
        <f t="shared" si="79"/>
        <v>22000000</v>
      </c>
      <c r="BA216" s="14">
        <f t="shared" si="80"/>
        <v>46000000</v>
      </c>
      <c r="BB216" s="14">
        <f t="shared" si="87"/>
        <v>0</v>
      </c>
      <c r="BC216" s="14">
        <f t="shared" si="88"/>
        <v>0</v>
      </c>
      <c r="BD216" s="14">
        <f t="shared" si="88"/>
        <v>0</v>
      </c>
      <c r="BE216" s="14">
        <f t="shared" si="88"/>
        <v>0</v>
      </c>
      <c r="BF216" s="14">
        <f t="shared" si="88"/>
        <v>0</v>
      </c>
      <c r="BG216" s="14">
        <f t="shared" si="88"/>
        <v>2800000</v>
      </c>
      <c r="BH216" s="14">
        <f t="shared" si="88"/>
        <v>4400000</v>
      </c>
      <c r="BI216" s="14">
        <f t="shared" si="88"/>
        <v>6800000</v>
      </c>
      <c r="BJ216" s="14">
        <f t="shared" si="88"/>
        <v>10800000</v>
      </c>
      <c r="BK216" s="14">
        <f t="shared" si="88"/>
        <v>12400000</v>
      </c>
      <c r="BL216" s="14">
        <f t="shared" si="88"/>
        <v>14800000</v>
      </c>
      <c r="BM216" s="14">
        <f t="shared" si="88"/>
        <v>18800000</v>
      </c>
      <c r="BN216" s="14">
        <f t="shared" si="81"/>
        <v>70800000</v>
      </c>
    </row>
    <row r="217" spans="1:66" ht="19.95" customHeight="1" x14ac:dyDescent="0.3">
      <c r="A217" s="194">
        <v>1</v>
      </c>
      <c r="B217" s="180" t="s">
        <v>943</v>
      </c>
      <c r="C217" s="62" t="s">
        <v>588</v>
      </c>
      <c r="D217" s="62" t="s">
        <v>589</v>
      </c>
      <c r="E217" s="62" t="s">
        <v>590</v>
      </c>
      <c r="F217" s="86" t="s">
        <v>25</v>
      </c>
      <c r="G217" s="62" t="s">
        <v>24</v>
      </c>
      <c r="H217" s="62" t="s">
        <v>26</v>
      </c>
      <c r="I217" s="228">
        <v>500</v>
      </c>
      <c r="J217" s="88">
        <v>202505</v>
      </c>
      <c r="K217" s="229">
        <v>200000</v>
      </c>
      <c r="L217" s="230">
        <v>48000000</v>
      </c>
      <c r="M217" s="62" t="s">
        <v>591</v>
      </c>
      <c r="N217" s="62" t="s">
        <v>592</v>
      </c>
      <c r="O217" s="62" t="s">
        <v>29</v>
      </c>
      <c r="P217" s="231" t="s">
        <v>593</v>
      </c>
      <c r="Q217" s="93" t="s">
        <v>46</v>
      </c>
      <c r="R217" s="232" t="s">
        <v>77</v>
      </c>
      <c r="S217" s="93" t="s">
        <v>77</v>
      </c>
      <c r="T217" s="93" t="s">
        <v>77</v>
      </c>
      <c r="U217" s="112" t="s">
        <v>155</v>
      </c>
      <c r="V217" s="112" t="s">
        <v>155</v>
      </c>
      <c r="W217" s="112" t="s">
        <v>155</v>
      </c>
      <c r="X217" s="112" t="s">
        <v>269</v>
      </c>
      <c r="Y217" s="206"/>
      <c r="Z217" s="206"/>
      <c r="AA217" s="206"/>
      <c r="AB217" s="112" t="s">
        <v>269</v>
      </c>
      <c r="AC217" s="112" t="s">
        <v>269</v>
      </c>
      <c r="AD217" s="112" t="s">
        <v>269</v>
      </c>
      <c r="AE217" s="198" t="s">
        <v>269</v>
      </c>
      <c r="AF217" s="112" t="s">
        <v>269</v>
      </c>
      <c r="AG217" s="233"/>
      <c r="AH217" s="14">
        <f>0%</f>
        <v>0</v>
      </c>
      <c r="AI217" s="14">
        <f t="shared" si="82"/>
        <v>100</v>
      </c>
      <c r="AJ217" s="14">
        <f t="shared" si="83"/>
        <v>200</v>
      </c>
      <c r="AK217" s="14">
        <f t="shared" si="84"/>
        <v>200</v>
      </c>
      <c r="AL217" s="14">
        <v>0</v>
      </c>
      <c r="AM217" s="14">
        <v>0</v>
      </c>
      <c r="AN217" s="14">
        <f t="shared" si="85"/>
        <v>0</v>
      </c>
      <c r="AO217" s="14">
        <f t="shared" si="85"/>
        <v>0</v>
      </c>
      <c r="AP217" s="14">
        <f t="shared" si="86"/>
        <v>0</v>
      </c>
      <c r="AQ217" s="14">
        <f t="shared" si="70"/>
        <v>70</v>
      </c>
      <c r="AR217" s="14">
        <f t="shared" si="71"/>
        <v>40</v>
      </c>
      <c r="AS217" s="14">
        <f t="shared" si="72"/>
        <v>60</v>
      </c>
      <c r="AT217" s="14">
        <f t="shared" si="73"/>
        <v>100</v>
      </c>
      <c r="AU217" s="14">
        <f t="shared" si="74"/>
        <v>40</v>
      </c>
      <c r="AV217" s="14">
        <f t="shared" si="75"/>
        <v>60</v>
      </c>
      <c r="AW217" s="14">
        <f t="shared" si="76"/>
        <v>100</v>
      </c>
      <c r="AX217" s="14">
        <f t="shared" si="77"/>
        <v>0</v>
      </c>
      <c r="AY217" s="14">
        <f t="shared" si="78"/>
        <v>14000000</v>
      </c>
      <c r="AZ217" s="14">
        <f t="shared" si="79"/>
        <v>110000000</v>
      </c>
      <c r="BA217" s="14">
        <f t="shared" si="80"/>
        <v>230000000</v>
      </c>
      <c r="BB217" s="14">
        <f t="shared" si="87"/>
        <v>0</v>
      </c>
      <c r="BC217" s="14">
        <f t="shared" si="88"/>
        <v>0</v>
      </c>
      <c r="BD217" s="14">
        <f t="shared" si="88"/>
        <v>0</v>
      </c>
      <c r="BE217" s="14">
        <f t="shared" si="88"/>
        <v>0</v>
      </c>
      <c r="BF217" s="14">
        <f t="shared" si="88"/>
        <v>0</v>
      </c>
      <c r="BG217" s="14">
        <f t="shared" si="88"/>
        <v>14000000</v>
      </c>
      <c r="BH217" s="14">
        <f t="shared" si="88"/>
        <v>22000000</v>
      </c>
      <c r="BI217" s="14">
        <f t="shared" si="88"/>
        <v>34000000</v>
      </c>
      <c r="BJ217" s="14">
        <f t="shared" si="88"/>
        <v>54000000</v>
      </c>
      <c r="BK217" s="14">
        <f t="shared" si="88"/>
        <v>62000000</v>
      </c>
      <c r="BL217" s="14">
        <f t="shared" si="88"/>
        <v>74000000</v>
      </c>
      <c r="BM217" s="14">
        <f t="shared" si="88"/>
        <v>94000000</v>
      </c>
      <c r="BN217" s="14">
        <f t="shared" si="81"/>
        <v>354000000</v>
      </c>
    </row>
    <row r="218" spans="1:66" ht="19.95" customHeight="1" x14ac:dyDescent="0.3">
      <c r="A218" s="194">
        <v>2</v>
      </c>
      <c r="B218" s="180" t="s">
        <v>943</v>
      </c>
      <c r="C218" s="62" t="s">
        <v>594</v>
      </c>
      <c r="D218" s="62" t="s">
        <v>595</v>
      </c>
      <c r="E218" s="62" t="s">
        <v>596</v>
      </c>
      <c r="F218" s="86" t="s">
        <v>25</v>
      </c>
      <c r="G218" s="62" t="s">
        <v>24</v>
      </c>
      <c r="H218" s="62" t="s">
        <v>26</v>
      </c>
      <c r="I218" s="228">
        <v>500</v>
      </c>
      <c r="J218" s="88">
        <v>202505</v>
      </c>
      <c r="K218" s="229">
        <v>200000</v>
      </c>
      <c r="L218" s="230">
        <v>48000000</v>
      </c>
      <c r="M218" s="62" t="s">
        <v>597</v>
      </c>
      <c r="N218" s="62" t="s">
        <v>598</v>
      </c>
      <c r="O218" s="62" t="s">
        <v>29</v>
      </c>
      <c r="P218" s="231" t="s">
        <v>599</v>
      </c>
      <c r="Q218" s="93" t="s">
        <v>46</v>
      </c>
      <c r="R218" s="232" t="s">
        <v>77</v>
      </c>
      <c r="S218" s="93" t="s">
        <v>77</v>
      </c>
      <c r="T218" s="93" t="s">
        <v>77</v>
      </c>
      <c r="U218" s="112" t="s">
        <v>155</v>
      </c>
      <c r="V218" s="112" t="s">
        <v>155</v>
      </c>
      <c r="W218" s="112" t="s">
        <v>155</v>
      </c>
      <c r="X218" s="112" t="s">
        <v>269</v>
      </c>
      <c r="Y218" s="206"/>
      <c r="Z218" s="206"/>
      <c r="AA218" s="206"/>
      <c r="AB218" s="112" t="s">
        <v>269</v>
      </c>
      <c r="AC218" s="112" t="s">
        <v>269</v>
      </c>
      <c r="AD218" s="112" t="s">
        <v>269</v>
      </c>
      <c r="AE218" s="198" t="s">
        <v>269</v>
      </c>
      <c r="AF218" s="112" t="s">
        <v>269</v>
      </c>
      <c r="AG218" s="233"/>
      <c r="AH218" s="14">
        <f>0%</f>
        <v>0</v>
      </c>
      <c r="AI218" s="14">
        <f t="shared" si="82"/>
        <v>100</v>
      </c>
      <c r="AJ218" s="14">
        <f t="shared" si="83"/>
        <v>200</v>
      </c>
      <c r="AK218" s="14">
        <f t="shared" si="84"/>
        <v>200</v>
      </c>
      <c r="AL218" s="14">
        <v>0</v>
      </c>
      <c r="AM218" s="14">
        <v>0</v>
      </c>
      <c r="AN218" s="14">
        <f t="shared" si="85"/>
        <v>0</v>
      </c>
      <c r="AO218" s="14">
        <f t="shared" si="85"/>
        <v>0</v>
      </c>
      <c r="AP218" s="14">
        <f t="shared" si="86"/>
        <v>0</v>
      </c>
      <c r="AQ218" s="14">
        <f t="shared" si="70"/>
        <v>70</v>
      </c>
      <c r="AR218" s="14">
        <f t="shared" si="71"/>
        <v>40</v>
      </c>
      <c r="AS218" s="14">
        <f t="shared" si="72"/>
        <v>60</v>
      </c>
      <c r="AT218" s="14">
        <f t="shared" si="73"/>
        <v>100</v>
      </c>
      <c r="AU218" s="14">
        <f t="shared" si="74"/>
        <v>40</v>
      </c>
      <c r="AV218" s="14">
        <f t="shared" si="75"/>
        <v>60</v>
      </c>
      <c r="AW218" s="14">
        <f t="shared" si="76"/>
        <v>100</v>
      </c>
      <c r="AX218" s="14">
        <f t="shared" si="77"/>
        <v>0</v>
      </c>
      <c r="AY218" s="14">
        <f t="shared" si="78"/>
        <v>14000000</v>
      </c>
      <c r="AZ218" s="14">
        <f t="shared" si="79"/>
        <v>110000000</v>
      </c>
      <c r="BA218" s="14">
        <f t="shared" si="80"/>
        <v>230000000</v>
      </c>
      <c r="BB218" s="14">
        <f t="shared" si="87"/>
        <v>0</v>
      </c>
      <c r="BC218" s="14">
        <f t="shared" si="88"/>
        <v>0</v>
      </c>
      <c r="BD218" s="14">
        <f t="shared" si="88"/>
        <v>0</v>
      </c>
      <c r="BE218" s="14">
        <f t="shared" si="88"/>
        <v>0</v>
      </c>
      <c r="BF218" s="14">
        <f t="shared" si="88"/>
        <v>0</v>
      </c>
      <c r="BG218" s="14">
        <f t="shared" si="88"/>
        <v>14000000</v>
      </c>
      <c r="BH218" s="14">
        <f t="shared" si="88"/>
        <v>22000000</v>
      </c>
      <c r="BI218" s="14">
        <f t="shared" si="88"/>
        <v>34000000</v>
      </c>
      <c r="BJ218" s="14">
        <f t="shared" si="88"/>
        <v>54000000</v>
      </c>
      <c r="BK218" s="14">
        <f t="shared" si="88"/>
        <v>62000000</v>
      </c>
      <c r="BL218" s="14">
        <f t="shared" si="88"/>
        <v>74000000</v>
      </c>
      <c r="BM218" s="14">
        <f t="shared" si="88"/>
        <v>94000000</v>
      </c>
      <c r="BN218" s="14">
        <f t="shared" si="81"/>
        <v>354000000</v>
      </c>
    </row>
    <row r="219" spans="1:66" ht="19.95" customHeight="1" x14ac:dyDescent="0.3">
      <c r="A219" s="194">
        <v>3</v>
      </c>
      <c r="B219" s="180" t="s">
        <v>943</v>
      </c>
      <c r="C219" s="62" t="s">
        <v>600</v>
      </c>
      <c r="D219" s="62" t="s">
        <v>601</v>
      </c>
      <c r="E219" s="62" t="s">
        <v>602</v>
      </c>
      <c r="F219" s="86" t="s">
        <v>25</v>
      </c>
      <c r="G219" s="62" t="s">
        <v>24</v>
      </c>
      <c r="H219" s="62" t="s">
        <v>26</v>
      </c>
      <c r="I219" s="228">
        <v>500</v>
      </c>
      <c r="J219" s="88">
        <v>202505</v>
      </c>
      <c r="K219" s="229">
        <v>200000</v>
      </c>
      <c r="L219" s="230">
        <v>48000000</v>
      </c>
      <c r="M219" s="62" t="s">
        <v>597</v>
      </c>
      <c r="N219" s="62" t="s">
        <v>603</v>
      </c>
      <c r="O219" s="62" t="s">
        <v>29</v>
      </c>
      <c r="P219" s="231" t="s">
        <v>604</v>
      </c>
      <c r="Q219" s="93" t="s">
        <v>46</v>
      </c>
      <c r="R219" s="232" t="s">
        <v>77</v>
      </c>
      <c r="S219" s="93" t="s">
        <v>77</v>
      </c>
      <c r="T219" s="93" t="s">
        <v>77</v>
      </c>
      <c r="U219" s="112" t="s">
        <v>155</v>
      </c>
      <c r="V219" s="112" t="s">
        <v>155</v>
      </c>
      <c r="W219" s="112" t="s">
        <v>155</v>
      </c>
      <c r="X219" s="112" t="s">
        <v>269</v>
      </c>
      <c r="Y219" s="206"/>
      <c r="Z219" s="206"/>
      <c r="AA219" s="206"/>
      <c r="AB219" s="112" t="s">
        <v>269</v>
      </c>
      <c r="AC219" s="112" t="s">
        <v>269</v>
      </c>
      <c r="AD219" s="112" t="s">
        <v>269</v>
      </c>
      <c r="AE219" s="198" t="s">
        <v>269</v>
      </c>
      <c r="AF219" s="112" t="s">
        <v>269</v>
      </c>
      <c r="AG219" s="233"/>
      <c r="AH219" s="14">
        <f>0%</f>
        <v>0</v>
      </c>
      <c r="AI219" s="14">
        <f t="shared" si="82"/>
        <v>100</v>
      </c>
      <c r="AJ219" s="14">
        <f t="shared" si="83"/>
        <v>200</v>
      </c>
      <c r="AK219" s="14">
        <f t="shared" si="84"/>
        <v>200</v>
      </c>
      <c r="AL219" s="14">
        <v>0</v>
      </c>
      <c r="AM219" s="14">
        <v>0</v>
      </c>
      <c r="AN219" s="14">
        <f t="shared" si="85"/>
        <v>0</v>
      </c>
      <c r="AO219" s="14">
        <f t="shared" si="85"/>
        <v>0</v>
      </c>
      <c r="AP219" s="14">
        <f t="shared" si="86"/>
        <v>0</v>
      </c>
      <c r="AQ219" s="14">
        <f t="shared" si="70"/>
        <v>70</v>
      </c>
      <c r="AR219" s="14">
        <f t="shared" si="71"/>
        <v>40</v>
      </c>
      <c r="AS219" s="14">
        <f t="shared" si="72"/>
        <v>60</v>
      </c>
      <c r="AT219" s="14">
        <f t="shared" si="73"/>
        <v>100</v>
      </c>
      <c r="AU219" s="14">
        <f t="shared" si="74"/>
        <v>40</v>
      </c>
      <c r="AV219" s="14">
        <f t="shared" si="75"/>
        <v>60</v>
      </c>
      <c r="AW219" s="14">
        <f t="shared" si="76"/>
        <v>100</v>
      </c>
      <c r="AX219" s="14">
        <f t="shared" si="77"/>
        <v>0</v>
      </c>
      <c r="AY219" s="14">
        <f t="shared" si="78"/>
        <v>14000000</v>
      </c>
      <c r="AZ219" s="14">
        <f t="shared" si="79"/>
        <v>110000000</v>
      </c>
      <c r="BA219" s="14">
        <f t="shared" si="80"/>
        <v>230000000</v>
      </c>
      <c r="BB219" s="14">
        <f t="shared" si="87"/>
        <v>0</v>
      </c>
      <c r="BC219" s="14">
        <f t="shared" si="88"/>
        <v>0</v>
      </c>
      <c r="BD219" s="14">
        <f t="shared" si="88"/>
        <v>0</v>
      </c>
      <c r="BE219" s="14">
        <f t="shared" ref="BE219:BM247" si="89">BD219+AO219*$K219</f>
        <v>0</v>
      </c>
      <c r="BF219" s="14">
        <f t="shared" si="89"/>
        <v>0</v>
      </c>
      <c r="BG219" s="14">
        <f t="shared" si="89"/>
        <v>14000000</v>
      </c>
      <c r="BH219" s="14">
        <f t="shared" si="89"/>
        <v>22000000</v>
      </c>
      <c r="BI219" s="14">
        <f t="shared" si="89"/>
        <v>34000000</v>
      </c>
      <c r="BJ219" s="14">
        <f t="shared" si="89"/>
        <v>54000000</v>
      </c>
      <c r="BK219" s="14">
        <f t="shared" si="89"/>
        <v>62000000</v>
      </c>
      <c r="BL219" s="14">
        <f t="shared" si="89"/>
        <v>74000000</v>
      </c>
      <c r="BM219" s="14">
        <f t="shared" si="89"/>
        <v>94000000</v>
      </c>
      <c r="BN219" s="14">
        <f t="shared" si="81"/>
        <v>354000000</v>
      </c>
    </row>
    <row r="220" spans="1:66" ht="19.95" customHeight="1" x14ac:dyDescent="0.3">
      <c r="A220" s="194">
        <v>4</v>
      </c>
      <c r="B220" s="180" t="s">
        <v>943</v>
      </c>
      <c r="C220" s="62" t="s">
        <v>605</v>
      </c>
      <c r="D220" s="62" t="s">
        <v>606</v>
      </c>
      <c r="E220" s="62" t="s">
        <v>607</v>
      </c>
      <c r="F220" s="86" t="s">
        <v>25</v>
      </c>
      <c r="G220" s="62" t="s">
        <v>24</v>
      </c>
      <c r="H220" s="62" t="s">
        <v>26</v>
      </c>
      <c r="I220" s="228">
        <v>500</v>
      </c>
      <c r="J220" s="88">
        <v>202505</v>
      </c>
      <c r="K220" s="229">
        <v>200000</v>
      </c>
      <c r="L220" s="230">
        <v>48000000</v>
      </c>
      <c r="M220" s="62" t="s">
        <v>597</v>
      </c>
      <c r="N220" s="62" t="s">
        <v>603</v>
      </c>
      <c r="O220" s="62" t="s">
        <v>29</v>
      </c>
      <c r="P220" s="231" t="s">
        <v>604</v>
      </c>
      <c r="Q220" s="93" t="s">
        <v>46</v>
      </c>
      <c r="R220" s="232" t="s">
        <v>77</v>
      </c>
      <c r="S220" s="93" t="s">
        <v>77</v>
      </c>
      <c r="T220" s="93" t="s">
        <v>77</v>
      </c>
      <c r="U220" s="112" t="s">
        <v>155</v>
      </c>
      <c r="V220" s="112" t="s">
        <v>155</v>
      </c>
      <c r="W220" s="112" t="s">
        <v>155</v>
      </c>
      <c r="X220" s="112" t="s">
        <v>269</v>
      </c>
      <c r="Y220" s="206"/>
      <c r="Z220" s="206"/>
      <c r="AA220" s="206"/>
      <c r="AB220" s="112" t="s">
        <v>269</v>
      </c>
      <c r="AC220" s="112" t="s">
        <v>269</v>
      </c>
      <c r="AD220" s="112" t="s">
        <v>269</v>
      </c>
      <c r="AE220" s="198" t="s">
        <v>269</v>
      </c>
      <c r="AF220" s="112" t="s">
        <v>269</v>
      </c>
      <c r="AG220" s="233"/>
      <c r="AH220" s="14">
        <f>0%</f>
        <v>0</v>
      </c>
      <c r="AI220" s="14">
        <f t="shared" si="82"/>
        <v>100</v>
      </c>
      <c r="AJ220" s="14">
        <f t="shared" si="83"/>
        <v>200</v>
      </c>
      <c r="AK220" s="14">
        <f t="shared" si="84"/>
        <v>200</v>
      </c>
      <c r="AL220" s="14">
        <v>0</v>
      </c>
      <c r="AM220" s="14">
        <v>0</v>
      </c>
      <c r="AN220" s="14">
        <f t="shared" si="85"/>
        <v>0</v>
      </c>
      <c r="AO220" s="14">
        <f t="shared" si="85"/>
        <v>0</v>
      </c>
      <c r="AP220" s="14">
        <f t="shared" si="86"/>
        <v>0</v>
      </c>
      <c r="AQ220" s="14">
        <f t="shared" si="70"/>
        <v>70</v>
      </c>
      <c r="AR220" s="14">
        <f t="shared" si="71"/>
        <v>40</v>
      </c>
      <c r="AS220" s="14">
        <f t="shared" si="72"/>
        <v>60</v>
      </c>
      <c r="AT220" s="14">
        <f t="shared" si="73"/>
        <v>100</v>
      </c>
      <c r="AU220" s="14">
        <f t="shared" si="74"/>
        <v>40</v>
      </c>
      <c r="AV220" s="14">
        <f t="shared" si="75"/>
        <v>60</v>
      </c>
      <c r="AW220" s="14">
        <f t="shared" si="76"/>
        <v>100</v>
      </c>
      <c r="AX220" s="14">
        <f t="shared" si="77"/>
        <v>0</v>
      </c>
      <c r="AY220" s="14">
        <f t="shared" si="78"/>
        <v>14000000</v>
      </c>
      <c r="AZ220" s="14">
        <f t="shared" si="79"/>
        <v>110000000</v>
      </c>
      <c r="BA220" s="14">
        <f t="shared" si="80"/>
        <v>230000000</v>
      </c>
      <c r="BB220" s="14">
        <f t="shared" si="87"/>
        <v>0</v>
      </c>
      <c r="BC220" s="14">
        <f t="shared" ref="BC220:BG255" si="90">BB220+AM220*$K220</f>
        <v>0</v>
      </c>
      <c r="BD220" s="14">
        <f t="shared" si="90"/>
        <v>0</v>
      </c>
      <c r="BE220" s="14">
        <f t="shared" si="89"/>
        <v>0</v>
      </c>
      <c r="BF220" s="14">
        <f t="shared" si="89"/>
        <v>0</v>
      </c>
      <c r="BG220" s="14">
        <f t="shared" si="89"/>
        <v>14000000</v>
      </c>
      <c r="BH220" s="14">
        <f t="shared" si="89"/>
        <v>22000000</v>
      </c>
      <c r="BI220" s="14">
        <f t="shared" si="89"/>
        <v>34000000</v>
      </c>
      <c r="BJ220" s="14">
        <f t="shared" si="89"/>
        <v>54000000</v>
      </c>
      <c r="BK220" s="14">
        <f t="shared" si="89"/>
        <v>62000000</v>
      </c>
      <c r="BL220" s="14">
        <f t="shared" si="89"/>
        <v>74000000</v>
      </c>
      <c r="BM220" s="14">
        <f t="shared" si="89"/>
        <v>94000000</v>
      </c>
      <c r="BN220" s="14">
        <f t="shared" si="81"/>
        <v>354000000</v>
      </c>
    </row>
    <row r="221" spans="1:66" ht="19.95" customHeight="1" x14ac:dyDescent="0.3">
      <c r="A221" s="194">
        <v>5</v>
      </c>
      <c r="B221" s="180" t="s">
        <v>943</v>
      </c>
      <c r="C221" s="180" t="s">
        <v>608</v>
      </c>
      <c r="D221" s="62" t="s">
        <v>609</v>
      </c>
      <c r="E221" s="62" t="s">
        <v>610</v>
      </c>
      <c r="F221" s="86" t="s">
        <v>25</v>
      </c>
      <c r="G221" s="62" t="s">
        <v>24</v>
      </c>
      <c r="H221" s="62" t="s">
        <v>26</v>
      </c>
      <c r="I221" s="228">
        <v>500</v>
      </c>
      <c r="J221" s="88">
        <v>202505</v>
      </c>
      <c r="K221" s="229">
        <v>200000</v>
      </c>
      <c r="L221" s="230">
        <v>48000000</v>
      </c>
      <c r="M221" s="62" t="s">
        <v>611</v>
      </c>
      <c r="N221" s="62" t="s">
        <v>612</v>
      </c>
      <c r="O221" s="62" t="s">
        <v>29</v>
      </c>
      <c r="P221" s="231" t="s">
        <v>613</v>
      </c>
      <c r="Q221" s="93" t="s">
        <v>46</v>
      </c>
      <c r="R221" s="232" t="s">
        <v>77</v>
      </c>
      <c r="S221" s="93" t="s">
        <v>77</v>
      </c>
      <c r="T221" s="93" t="s">
        <v>77</v>
      </c>
      <c r="U221" s="112" t="s">
        <v>155</v>
      </c>
      <c r="V221" s="112" t="s">
        <v>155</v>
      </c>
      <c r="W221" s="112" t="s">
        <v>155</v>
      </c>
      <c r="X221" s="112" t="s">
        <v>269</v>
      </c>
      <c r="Y221" s="206"/>
      <c r="Z221" s="206"/>
      <c r="AA221" s="206"/>
      <c r="AB221" s="112" t="s">
        <v>269</v>
      </c>
      <c r="AC221" s="112" t="s">
        <v>269</v>
      </c>
      <c r="AD221" s="112" t="s">
        <v>269</v>
      </c>
      <c r="AE221" s="198" t="s">
        <v>269</v>
      </c>
      <c r="AF221" s="112" t="s">
        <v>269</v>
      </c>
      <c r="AG221" s="233"/>
      <c r="AH221" s="14">
        <f>0%</f>
        <v>0</v>
      </c>
      <c r="AI221" s="14">
        <f t="shared" si="82"/>
        <v>100</v>
      </c>
      <c r="AJ221" s="14">
        <f t="shared" si="83"/>
        <v>200</v>
      </c>
      <c r="AK221" s="14">
        <f t="shared" si="84"/>
        <v>200</v>
      </c>
      <c r="AL221" s="14">
        <v>0</v>
      </c>
      <c r="AM221" s="14">
        <v>0</v>
      </c>
      <c r="AN221" s="14">
        <f t="shared" si="85"/>
        <v>0</v>
      </c>
      <c r="AO221" s="14">
        <f t="shared" si="85"/>
        <v>0</v>
      </c>
      <c r="AP221" s="14">
        <f t="shared" si="86"/>
        <v>0</v>
      </c>
      <c r="AQ221" s="14">
        <f t="shared" si="70"/>
        <v>70</v>
      </c>
      <c r="AR221" s="14">
        <f t="shared" si="71"/>
        <v>40</v>
      </c>
      <c r="AS221" s="14">
        <f t="shared" si="72"/>
        <v>60</v>
      </c>
      <c r="AT221" s="14">
        <f t="shared" si="73"/>
        <v>100</v>
      </c>
      <c r="AU221" s="14">
        <f t="shared" si="74"/>
        <v>40</v>
      </c>
      <c r="AV221" s="14">
        <f t="shared" si="75"/>
        <v>60</v>
      </c>
      <c r="AW221" s="14">
        <f t="shared" si="76"/>
        <v>100</v>
      </c>
      <c r="AX221" s="14">
        <f t="shared" si="77"/>
        <v>0</v>
      </c>
      <c r="AY221" s="14">
        <f t="shared" si="78"/>
        <v>14000000</v>
      </c>
      <c r="AZ221" s="14">
        <f t="shared" si="79"/>
        <v>110000000</v>
      </c>
      <c r="BA221" s="14">
        <f t="shared" si="80"/>
        <v>230000000</v>
      </c>
      <c r="BB221" s="14">
        <f t="shared" si="87"/>
        <v>0</v>
      </c>
      <c r="BC221" s="14">
        <f t="shared" si="90"/>
        <v>0</v>
      </c>
      <c r="BD221" s="14">
        <f t="shared" si="90"/>
        <v>0</v>
      </c>
      <c r="BE221" s="14">
        <f t="shared" si="89"/>
        <v>0</v>
      </c>
      <c r="BF221" s="14">
        <f t="shared" si="89"/>
        <v>0</v>
      </c>
      <c r="BG221" s="14">
        <f t="shared" si="89"/>
        <v>14000000</v>
      </c>
      <c r="BH221" s="14">
        <f t="shared" si="89"/>
        <v>22000000</v>
      </c>
      <c r="BI221" s="14">
        <f t="shared" si="89"/>
        <v>34000000</v>
      </c>
      <c r="BJ221" s="14">
        <f t="shared" si="89"/>
        <v>54000000</v>
      </c>
      <c r="BK221" s="14">
        <f t="shared" si="89"/>
        <v>62000000</v>
      </c>
      <c r="BL221" s="14">
        <f t="shared" si="89"/>
        <v>74000000</v>
      </c>
      <c r="BM221" s="14">
        <f t="shared" si="89"/>
        <v>94000000</v>
      </c>
      <c r="BN221" s="14">
        <f t="shared" si="81"/>
        <v>354000000</v>
      </c>
    </row>
    <row r="222" spans="1:66" ht="19.95" customHeight="1" x14ac:dyDescent="0.3">
      <c r="A222" s="62">
        <v>6</v>
      </c>
      <c r="B222" s="180" t="s">
        <v>943</v>
      </c>
      <c r="C222" s="62" t="s">
        <v>614</v>
      </c>
      <c r="D222" s="62" t="s">
        <v>615</v>
      </c>
      <c r="E222" s="62" t="s">
        <v>616</v>
      </c>
      <c r="F222" s="86" t="s">
        <v>25</v>
      </c>
      <c r="G222" s="62" t="s">
        <v>24</v>
      </c>
      <c r="H222" s="62" t="s">
        <v>26</v>
      </c>
      <c r="I222" s="181">
        <v>300</v>
      </c>
      <c r="J222" s="88">
        <v>202505</v>
      </c>
      <c r="K222" s="229">
        <v>160000</v>
      </c>
      <c r="L222" s="230">
        <v>48000000</v>
      </c>
      <c r="M222" s="62" t="s">
        <v>617</v>
      </c>
      <c r="N222" s="62" t="s">
        <v>617</v>
      </c>
      <c r="O222" s="62" t="s">
        <v>29</v>
      </c>
      <c r="P222" s="62" t="s">
        <v>618</v>
      </c>
      <c r="Q222" s="109" t="s">
        <v>54</v>
      </c>
      <c r="R222" s="93" t="s">
        <v>82</v>
      </c>
      <c r="S222" s="93" t="s">
        <v>82</v>
      </c>
      <c r="T222" s="93" t="s">
        <v>82</v>
      </c>
      <c r="U222" s="112" t="s">
        <v>82</v>
      </c>
      <c r="V222" s="112" t="s">
        <v>82</v>
      </c>
      <c r="W222" s="112" t="s">
        <v>82</v>
      </c>
      <c r="X222" s="112" t="s">
        <v>82</v>
      </c>
      <c r="Y222" s="206"/>
      <c r="Z222" s="206"/>
      <c r="AA222" s="206"/>
      <c r="AB222" s="112" t="s">
        <v>82</v>
      </c>
      <c r="AC222" s="112" t="s">
        <v>82</v>
      </c>
      <c r="AD222" s="112" t="s">
        <v>82</v>
      </c>
      <c r="AE222" s="112" t="s">
        <v>82</v>
      </c>
      <c r="AF222" s="234" t="s">
        <v>82</v>
      </c>
      <c r="AG222" s="139"/>
      <c r="AH222" s="14">
        <f>0%</f>
        <v>0</v>
      </c>
      <c r="AI222" s="14">
        <f t="shared" si="82"/>
        <v>60</v>
      </c>
      <c r="AJ222" s="14">
        <f t="shared" si="83"/>
        <v>120</v>
      </c>
      <c r="AK222" s="14">
        <f t="shared" si="84"/>
        <v>120</v>
      </c>
      <c r="AL222" s="14">
        <v>0</v>
      </c>
      <c r="AM222" s="14">
        <v>0</v>
      </c>
      <c r="AN222" s="14">
        <f t="shared" si="85"/>
        <v>0</v>
      </c>
      <c r="AO222" s="14">
        <f t="shared" si="85"/>
        <v>0</v>
      </c>
      <c r="AP222" s="14">
        <f t="shared" si="86"/>
        <v>0</v>
      </c>
      <c r="AQ222" s="14">
        <f t="shared" si="70"/>
        <v>42</v>
      </c>
      <c r="AR222" s="14">
        <f t="shared" si="71"/>
        <v>24</v>
      </c>
      <c r="AS222" s="14">
        <f t="shared" si="72"/>
        <v>36</v>
      </c>
      <c r="AT222" s="14">
        <f t="shared" si="73"/>
        <v>60</v>
      </c>
      <c r="AU222" s="14">
        <f t="shared" si="74"/>
        <v>24</v>
      </c>
      <c r="AV222" s="14">
        <f t="shared" si="75"/>
        <v>36</v>
      </c>
      <c r="AW222" s="14">
        <f t="shared" si="76"/>
        <v>60</v>
      </c>
      <c r="AX222" s="14">
        <f t="shared" si="77"/>
        <v>0</v>
      </c>
      <c r="AY222" s="14">
        <f t="shared" si="78"/>
        <v>6720000</v>
      </c>
      <c r="AZ222" s="14">
        <f t="shared" si="79"/>
        <v>52800000</v>
      </c>
      <c r="BA222" s="14">
        <f t="shared" si="80"/>
        <v>110400000</v>
      </c>
      <c r="BB222" s="14">
        <f t="shared" si="87"/>
        <v>0</v>
      </c>
      <c r="BC222" s="14">
        <f t="shared" si="90"/>
        <v>0</v>
      </c>
      <c r="BD222" s="14">
        <f t="shared" si="90"/>
        <v>0</v>
      </c>
      <c r="BE222" s="14">
        <f t="shared" si="89"/>
        <v>0</v>
      </c>
      <c r="BF222" s="14">
        <f t="shared" si="89"/>
        <v>0</v>
      </c>
      <c r="BG222" s="14">
        <f t="shared" si="89"/>
        <v>6720000</v>
      </c>
      <c r="BH222" s="14">
        <f t="shared" si="89"/>
        <v>10560000</v>
      </c>
      <c r="BI222" s="14">
        <f t="shared" si="89"/>
        <v>16320000</v>
      </c>
      <c r="BJ222" s="14">
        <f t="shared" si="89"/>
        <v>25920000</v>
      </c>
      <c r="BK222" s="14">
        <f t="shared" si="89"/>
        <v>29760000</v>
      </c>
      <c r="BL222" s="14">
        <f t="shared" si="89"/>
        <v>35520000</v>
      </c>
      <c r="BM222" s="14">
        <f t="shared" si="89"/>
        <v>45120000</v>
      </c>
      <c r="BN222" s="14">
        <f t="shared" si="81"/>
        <v>169920000</v>
      </c>
    </row>
    <row r="223" spans="1:66" ht="19.95" customHeight="1" x14ac:dyDescent="0.3">
      <c r="A223" s="194">
        <v>7</v>
      </c>
      <c r="B223" s="180" t="s">
        <v>943</v>
      </c>
      <c r="C223" s="62" t="s">
        <v>619</v>
      </c>
      <c r="D223" s="62" t="s">
        <v>620</v>
      </c>
      <c r="E223" s="62" t="s">
        <v>621</v>
      </c>
      <c r="F223" s="86" t="s">
        <v>25</v>
      </c>
      <c r="G223" s="62" t="s">
        <v>24</v>
      </c>
      <c r="H223" s="62" t="s">
        <v>26</v>
      </c>
      <c r="I223" s="181">
        <v>500</v>
      </c>
      <c r="J223" s="88">
        <v>202505</v>
      </c>
      <c r="K223" s="229">
        <v>200000</v>
      </c>
      <c r="L223" s="230">
        <v>100000000</v>
      </c>
      <c r="M223" s="62" t="s">
        <v>460</v>
      </c>
      <c r="N223" s="185" t="s">
        <v>622</v>
      </c>
      <c r="O223" s="62" t="s">
        <v>29</v>
      </c>
      <c r="P223" s="231" t="s">
        <v>623</v>
      </c>
      <c r="Q223" s="93" t="s">
        <v>46</v>
      </c>
      <c r="R223" s="235" t="s">
        <v>32</v>
      </c>
      <c r="S223" s="93" t="s">
        <v>77</v>
      </c>
      <c r="T223" s="93" t="s">
        <v>82</v>
      </c>
      <c r="U223" s="112" t="s">
        <v>155</v>
      </c>
      <c r="V223" s="112" t="s">
        <v>82</v>
      </c>
      <c r="W223" s="112" t="s">
        <v>82</v>
      </c>
      <c r="X223" s="112" t="s">
        <v>283</v>
      </c>
      <c r="Y223" s="206"/>
      <c r="Z223" s="206"/>
      <c r="AA223" s="206"/>
      <c r="AB223" s="112" t="s">
        <v>283</v>
      </c>
      <c r="AC223" s="112" t="s">
        <v>269</v>
      </c>
      <c r="AD223" s="112" t="s">
        <v>269</v>
      </c>
      <c r="AE223" s="198" t="s">
        <v>269</v>
      </c>
      <c r="AF223" s="112" t="s">
        <v>269</v>
      </c>
      <c r="AG223" s="233"/>
      <c r="AH223" s="14">
        <f>0%</f>
        <v>0</v>
      </c>
      <c r="AI223" s="14">
        <f t="shared" si="82"/>
        <v>100</v>
      </c>
      <c r="AJ223" s="14">
        <f t="shared" si="83"/>
        <v>200</v>
      </c>
      <c r="AK223" s="14">
        <f t="shared" si="84"/>
        <v>200</v>
      </c>
      <c r="AL223" s="14">
        <v>0</v>
      </c>
      <c r="AM223" s="14">
        <v>0</v>
      </c>
      <c r="AN223" s="14">
        <f t="shared" si="85"/>
        <v>0</v>
      </c>
      <c r="AO223" s="14">
        <f t="shared" si="85"/>
        <v>0</v>
      </c>
      <c r="AP223" s="14">
        <f t="shared" si="86"/>
        <v>0</v>
      </c>
      <c r="AQ223" s="14">
        <f t="shared" si="70"/>
        <v>70</v>
      </c>
      <c r="AR223" s="14">
        <f t="shared" si="71"/>
        <v>40</v>
      </c>
      <c r="AS223" s="14">
        <f t="shared" si="72"/>
        <v>60</v>
      </c>
      <c r="AT223" s="14">
        <f t="shared" si="73"/>
        <v>100</v>
      </c>
      <c r="AU223" s="14">
        <f t="shared" si="74"/>
        <v>40</v>
      </c>
      <c r="AV223" s="14">
        <f t="shared" si="75"/>
        <v>60</v>
      </c>
      <c r="AW223" s="14">
        <f t="shared" si="76"/>
        <v>100</v>
      </c>
      <c r="AX223" s="14">
        <f t="shared" si="77"/>
        <v>0</v>
      </c>
      <c r="AY223" s="14">
        <f t="shared" si="78"/>
        <v>14000000</v>
      </c>
      <c r="AZ223" s="14">
        <f t="shared" si="79"/>
        <v>110000000</v>
      </c>
      <c r="BA223" s="14">
        <f t="shared" si="80"/>
        <v>230000000</v>
      </c>
      <c r="BB223" s="14">
        <f t="shared" si="87"/>
        <v>0</v>
      </c>
      <c r="BC223" s="14">
        <f t="shared" si="90"/>
        <v>0</v>
      </c>
      <c r="BD223" s="14">
        <f t="shared" si="90"/>
        <v>0</v>
      </c>
      <c r="BE223" s="14">
        <f t="shared" si="89"/>
        <v>0</v>
      </c>
      <c r="BF223" s="14">
        <f t="shared" si="89"/>
        <v>0</v>
      </c>
      <c r="BG223" s="14">
        <f t="shared" si="89"/>
        <v>14000000</v>
      </c>
      <c r="BH223" s="14">
        <f t="shared" si="89"/>
        <v>22000000</v>
      </c>
      <c r="BI223" s="14">
        <f t="shared" si="89"/>
        <v>34000000</v>
      </c>
      <c r="BJ223" s="14">
        <f t="shared" si="89"/>
        <v>54000000</v>
      </c>
      <c r="BK223" s="14">
        <f t="shared" si="89"/>
        <v>62000000</v>
      </c>
      <c r="BL223" s="14">
        <f t="shared" si="89"/>
        <v>74000000</v>
      </c>
      <c r="BM223" s="14">
        <f t="shared" si="89"/>
        <v>94000000</v>
      </c>
      <c r="BN223" s="14">
        <f t="shared" si="81"/>
        <v>354000000</v>
      </c>
    </row>
    <row r="224" spans="1:66" ht="19.95" customHeight="1" x14ac:dyDescent="0.3">
      <c r="A224" s="62">
        <v>8</v>
      </c>
      <c r="B224" s="180" t="s">
        <v>943</v>
      </c>
      <c r="C224" s="180" t="s">
        <v>624</v>
      </c>
      <c r="D224" s="180" t="s">
        <v>625</v>
      </c>
      <c r="E224" s="180" t="s">
        <v>621</v>
      </c>
      <c r="F224" s="86" t="s">
        <v>25</v>
      </c>
      <c r="G224" s="180" t="s">
        <v>24</v>
      </c>
      <c r="H224" s="180" t="s">
        <v>26</v>
      </c>
      <c r="I224" s="236">
        <v>500</v>
      </c>
      <c r="J224" s="88">
        <v>202505</v>
      </c>
      <c r="K224" s="237">
        <v>200000</v>
      </c>
      <c r="L224" s="238">
        <v>100000000</v>
      </c>
      <c r="M224" s="180" t="s">
        <v>460</v>
      </c>
      <c r="N224" s="185" t="s">
        <v>622</v>
      </c>
      <c r="O224" s="62" t="s">
        <v>29</v>
      </c>
      <c r="P224" s="62" t="s">
        <v>623</v>
      </c>
      <c r="Q224" s="105" t="s">
        <v>212</v>
      </c>
      <c r="R224" s="180" t="s">
        <v>48</v>
      </c>
      <c r="S224" s="93" t="s">
        <v>77</v>
      </c>
      <c r="T224" s="93" t="s">
        <v>77</v>
      </c>
      <c r="U224" s="112" t="s">
        <v>155</v>
      </c>
      <c r="V224" s="112" t="s">
        <v>155</v>
      </c>
      <c r="W224" s="112" t="s">
        <v>155</v>
      </c>
      <c r="X224" s="112" t="s">
        <v>283</v>
      </c>
      <c r="Y224" s="206"/>
      <c r="Z224" s="206"/>
      <c r="AA224" s="206"/>
      <c r="AB224" s="112" t="s">
        <v>283</v>
      </c>
      <c r="AC224" s="112" t="s">
        <v>283</v>
      </c>
      <c r="AD224" s="112" t="s">
        <v>283</v>
      </c>
      <c r="AE224" s="112" t="s">
        <v>283</v>
      </c>
      <c r="AF224" s="118" t="s">
        <v>412</v>
      </c>
      <c r="AG224" s="139"/>
      <c r="AH224" s="14">
        <f>0%</f>
        <v>0</v>
      </c>
      <c r="AI224" s="14">
        <f t="shared" si="82"/>
        <v>100</v>
      </c>
      <c r="AJ224" s="14">
        <f t="shared" si="83"/>
        <v>200</v>
      </c>
      <c r="AK224" s="14">
        <f t="shared" si="84"/>
        <v>200</v>
      </c>
      <c r="AL224" s="14">
        <v>0</v>
      </c>
      <c r="AM224" s="14">
        <v>0</v>
      </c>
      <c r="AN224" s="14">
        <f t="shared" si="85"/>
        <v>0</v>
      </c>
      <c r="AO224" s="14">
        <f t="shared" si="85"/>
        <v>0</v>
      </c>
      <c r="AP224" s="14">
        <f t="shared" si="86"/>
        <v>0</v>
      </c>
      <c r="AQ224" s="14">
        <f t="shared" si="70"/>
        <v>70</v>
      </c>
      <c r="AR224" s="14">
        <f t="shared" si="71"/>
        <v>40</v>
      </c>
      <c r="AS224" s="14">
        <f t="shared" si="72"/>
        <v>60</v>
      </c>
      <c r="AT224" s="14">
        <f t="shared" si="73"/>
        <v>100</v>
      </c>
      <c r="AU224" s="14">
        <f t="shared" si="74"/>
        <v>40</v>
      </c>
      <c r="AV224" s="14">
        <f t="shared" si="75"/>
        <v>60</v>
      </c>
      <c r="AW224" s="14">
        <f t="shared" si="76"/>
        <v>100</v>
      </c>
      <c r="AX224" s="14">
        <f t="shared" si="77"/>
        <v>0</v>
      </c>
      <c r="AY224" s="14">
        <f t="shared" si="78"/>
        <v>14000000</v>
      </c>
      <c r="AZ224" s="14">
        <f t="shared" si="79"/>
        <v>110000000</v>
      </c>
      <c r="BA224" s="14">
        <f t="shared" si="80"/>
        <v>230000000</v>
      </c>
      <c r="BB224" s="14">
        <f t="shared" si="87"/>
        <v>0</v>
      </c>
      <c r="BC224" s="14">
        <f t="shared" si="90"/>
        <v>0</v>
      </c>
      <c r="BD224" s="14">
        <f t="shared" si="90"/>
        <v>0</v>
      </c>
      <c r="BE224" s="14">
        <f t="shared" si="89"/>
        <v>0</v>
      </c>
      <c r="BF224" s="14">
        <f t="shared" si="89"/>
        <v>0</v>
      </c>
      <c r="BG224" s="14">
        <f t="shared" si="89"/>
        <v>14000000</v>
      </c>
      <c r="BH224" s="14">
        <f t="shared" si="89"/>
        <v>22000000</v>
      </c>
      <c r="BI224" s="14">
        <f t="shared" si="89"/>
        <v>34000000</v>
      </c>
      <c r="BJ224" s="14">
        <f t="shared" si="89"/>
        <v>54000000</v>
      </c>
      <c r="BK224" s="14">
        <f t="shared" si="89"/>
        <v>62000000</v>
      </c>
      <c r="BL224" s="14">
        <f t="shared" si="89"/>
        <v>74000000</v>
      </c>
      <c r="BM224" s="14">
        <f t="shared" si="89"/>
        <v>94000000</v>
      </c>
      <c r="BN224" s="14">
        <f t="shared" si="81"/>
        <v>354000000</v>
      </c>
    </row>
    <row r="225" spans="1:66" ht="19.95" customHeight="1" x14ac:dyDescent="0.3">
      <c r="A225" s="62">
        <v>9</v>
      </c>
      <c r="B225" s="135" t="s">
        <v>943</v>
      </c>
      <c r="C225" s="135" t="s">
        <v>626</v>
      </c>
      <c r="D225" s="135" t="s">
        <v>627</v>
      </c>
      <c r="E225" s="135" t="s">
        <v>628</v>
      </c>
      <c r="F225" s="86" t="s">
        <v>25</v>
      </c>
      <c r="G225" s="180" t="s">
        <v>24</v>
      </c>
      <c r="H225" s="180" t="s">
        <v>26</v>
      </c>
      <c r="I225" s="236">
        <v>300</v>
      </c>
      <c r="J225" s="88">
        <v>202505</v>
      </c>
      <c r="K225" s="229">
        <v>160000</v>
      </c>
      <c r="L225" s="230">
        <v>48000000</v>
      </c>
      <c r="M225" s="135" t="s">
        <v>629</v>
      </c>
      <c r="N225" s="100" t="s">
        <v>592</v>
      </c>
      <c r="O225" s="62" t="s">
        <v>29</v>
      </c>
      <c r="P225" s="100" t="s">
        <v>630</v>
      </c>
      <c r="Q225" s="128" t="s">
        <v>54</v>
      </c>
      <c r="R225" s="135" t="s">
        <v>32</v>
      </c>
      <c r="S225" s="135" t="s">
        <v>32</v>
      </c>
      <c r="T225" s="135" t="s">
        <v>32</v>
      </c>
      <c r="U225" s="139" t="s">
        <v>32</v>
      </c>
      <c r="V225" s="139" t="s">
        <v>32</v>
      </c>
      <c r="W225" s="139" t="s">
        <v>32</v>
      </c>
      <c r="X225" s="139" t="s">
        <v>32</v>
      </c>
      <c r="Y225" s="206"/>
      <c r="Z225" s="206"/>
      <c r="AA225" s="206"/>
      <c r="AB225" s="139" t="s">
        <v>32</v>
      </c>
      <c r="AC225" s="139" t="s">
        <v>32</v>
      </c>
      <c r="AD225" s="139" t="s">
        <v>32</v>
      </c>
      <c r="AE225" s="139" t="s">
        <v>32</v>
      </c>
      <c r="AF225" s="33" t="s">
        <v>41</v>
      </c>
      <c r="AG225" s="139"/>
      <c r="AH225" s="14">
        <f>0%</f>
        <v>0</v>
      </c>
      <c r="AI225" s="14">
        <f t="shared" si="82"/>
        <v>60</v>
      </c>
      <c r="AJ225" s="14">
        <f t="shared" si="83"/>
        <v>120</v>
      </c>
      <c r="AK225" s="14">
        <f t="shared" si="84"/>
        <v>120</v>
      </c>
      <c r="AL225" s="14">
        <v>0</v>
      </c>
      <c r="AM225" s="14">
        <v>0</v>
      </c>
      <c r="AN225" s="14">
        <f t="shared" si="85"/>
        <v>0</v>
      </c>
      <c r="AO225" s="14">
        <f t="shared" si="85"/>
        <v>0</v>
      </c>
      <c r="AP225" s="14">
        <f t="shared" si="86"/>
        <v>0</v>
      </c>
      <c r="AQ225" s="14">
        <f t="shared" si="70"/>
        <v>42</v>
      </c>
      <c r="AR225" s="14">
        <f t="shared" si="71"/>
        <v>24</v>
      </c>
      <c r="AS225" s="14">
        <f t="shared" si="72"/>
        <v>36</v>
      </c>
      <c r="AT225" s="14">
        <f t="shared" si="73"/>
        <v>60</v>
      </c>
      <c r="AU225" s="14">
        <f t="shared" si="74"/>
        <v>24</v>
      </c>
      <c r="AV225" s="14">
        <f t="shared" si="75"/>
        <v>36</v>
      </c>
      <c r="AW225" s="14">
        <f t="shared" si="76"/>
        <v>60</v>
      </c>
      <c r="AX225" s="14">
        <f t="shared" si="77"/>
        <v>0</v>
      </c>
      <c r="AY225" s="14">
        <f t="shared" si="78"/>
        <v>6720000</v>
      </c>
      <c r="AZ225" s="14">
        <f t="shared" si="79"/>
        <v>52800000</v>
      </c>
      <c r="BA225" s="14">
        <f t="shared" si="80"/>
        <v>110400000</v>
      </c>
      <c r="BB225" s="14">
        <f t="shared" si="87"/>
        <v>0</v>
      </c>
      <c r="BC225" s="14">
        <f t="shared" si="90"/>
        <v>0</v>
      </c>
      <c r="BD225" s="14">
        <f t="shared" si="90"/>
        <v>0</v>
      </c>
      <c r="BE225" s="14">
        <f t="shared" si="89"/>
        <v>0</v>
      </c>
      <c r="BF225" s="14">
        <f t="shared" si="89"/>
        <v>0</v>
      </c>
      <c r="BG225" s="14">
        <f t="shared" si="89"/>
        <v>6720000</v>
      </c>
      <c r="BH225" s="14">
        <f t="shared" si="89"/>
        <v>10560000</v>
      </c>
      <c r="BI225" s="14">
        <f t="shared" si="89"/>
        <v>16320000</v>
      </c>
      <c r="BJ225" s="14">
        <f t="shared" si="89"/>
        <v>25920000</v>
      </c>
      <c r="BK225" s="14">
        <f t="shared" si="89"/>
        <v>29760000</v>
      </c>
      <c r="BL225" s="14">
        <f t="shared" si="89"/>
        <v>35520000</v>
      </c>
      <c r="BM225" s="14">
        <f t="shared" si="89"/>
        <v>45120000</v>
      </c>
      <c r="BN225" s="14">
        <f t="shared" si="81"/>
        <v>169920000</v>
      </c>
    </row>
    <row r="226" spans="1:66" ht="19.95" customHeight="1" x14ac:dyDescent="0.3">
      <c r="A226" s="62">
        <v>10</v>
      </c>
      <c r="B226" s="135" t="s">
        <v>943</v>
      </c>
      <c r="C226" s="135" t="s">
        <v>631</v>
      </c>
      <c r="D226" s="135" t="s">
        <v>632</v>
      </c>
      <c r="E226" s="135" t="s">
        <v>628</v>
      </c>
      <c r="F226" s="86" t="s">
        <v>25</v>
      </c>
      <c r="G226" s="180" t="s">
        <v>24</v>
      </c>
      <c r="H226" s="180" t="s">
        <v>26</v>
      </c>
      <c r="I226" s="236">
        <v>300</v>
      </c>
      <c r="J226" s="88">
        <v>202505</v>
      </c>
      <c r="K226" s="229">
        <v>160000</v>
      </c>
      <c r="L226" s="230">
        <v>48000000</v>
      </c>
      <c r="M226" s="135" t="s">
        <v>629</v>
      </c>
      <c r="N226" s="100" t="s">
        <v>592</v>
      </c>
      <c r="O226" s="62" t="s">
        <v>29</v>
      </c>
      <c r="P226" s="100" t="s">
        <v>630</v>
      </c>
      <c r="Q226" s="128" t="s">
        <v>54</v>
      </c>
      <c r="R226" s="135" t="s">
        <v>32</v>
      </c>
      <c r="S226" s="135" t="s">
        <v>32</v>
      </c>
      <c r="T226" s="135" t="s">
        <v>32</v>
      </c>
      <c r="U226" s="139" t="s">
        <v>32</v>
      </c>
      <c r="V226" s="139" t="s">
        <v>32</v>
      </c>
      <c r="W226" s="139" t="s">
        <v>32</v>
      </c>
      <c r="X226" s="139" t="s">
        <v>32</v>
      </c>
      <c r="Y226" s="206"/>
      <c r="Z226" s="206"/>
      <c r="AA226" s="206"/>
      <c r="AB226" s="139" t="s">
        <v>32</v>
      </c>
      <c r="AC226" s="139" t="s">
        <v>32</v>
      </c>
      <c r="AD226" s="139" t="s">
        <v>32</v>
      </c>
      <c r="AE226" s="139" t="s">
        <v>32</v>
      </c>
      <c r="AF226" s="33" t="s">
        <v>41</v>
      </c>
      <c r="AG226" s="139"/>
      <c r="AH226" s="14">
        <f>0%</f>
        <v>0</v>
      </c>
      <c r="AI226" s="14">
        <f t="shared" si="82"/>
        <v>60</v>
      </c>
      <c r="AJ226" s="14">
        <f t="shared" si="83"/>
        <v>120</v>
      </c>
      <c r="AK226" s="14">
        <f t="shared" si="84"/>
        <v>120</v>
      </c>
      <c r="AL226" s="14">
        <v>0</v>
      </c>
      <c r="AM226" s="14">
        <v>0</v>
      </c>
      <c r="AN226" s="14">
        <f t="shared" si="85"/>
        <v>0</v>
      </c>
      <c r="AO226" s="14">
        <f t="shared" si="85"/>
        <v>0</v>
      </c>
      <c r="AP226" s="14">
        <f t="shared" si="86"/>
        <v>0</v>
      </c>
      <c r="AQ226" s="14">
        <f t="shared" si="70"/>
        <v>42</v>
      </c>
      <c r="AR226" s="14">
        <f t="shared" si="71"/>
        <v>24</v>
      </c>
      <c r="AS226" s="14">
        <f t="shared" si="72"/>
        <v>36</v>
      </c>
      <c r="AT226" s="14">
        <f t="shared" si="73"/>
        <v>60</v>
      </c>
      <c r="AU226" s="14">
        <f t="shared" si="74"/>
        <v>24</v>
      </c>
      <c r="AV226" s="14">
        <f t="shared" si="75"/>
        <v>36</v>
      </c>
      <c r="AW226" s="14">
        <f t="shared" si="76"/>
        <v>60</v>
      </c>
      <c r="AX226" s="14">
        <f t="shared" si="77"/>
        <v>0</v>
      </c>
      <c r="AY226" s="14">
        <f t="shared" si="78"/>
        <v>6720000</v>
      </c>
      <c r="AZ226" s="14">
        <f t="shared" si="79"/>
        <v>52800000</v>
      </c>
      <c r="BA226" s="14">
        <f t="shared" si="80"/>
        <v>110400000</v>
      </c>
      <c r="BB226" s="14">
        <f t="shared" si="87"/>
        <v>0</v>
      </c>
      <c r="BC226" s="14">
        <f t="shared" si="90"/>
        <v>0</v>
      </c>
      <c r="BD226" s="14">
        <f t="shared" si="90"/>
        <v>0</v>
      </c>
      <c r="BE226" s="14">
        <f t="shared" si="89"/>
        <v>0</v>
      </c>
      <c r="BF226" s="14">
        <f t="shared" si="89"/>
        <v>0</v>
      </c>
      <c r="BG226" s="14">
        <f t="shared" si="89"/>
        <v>6720000</v>
      </c>
      <c r="BH226" s="14">
        <f t="shared" si="89"/>
        <v>10560000</v>
      </c>
      <c r="BI226" s="14">
        <f t="shared" si="89"/>
        <v>16320000</v>
      </c>
      <c r="BJ226" s="14">
        <f t="shared" si="89"/>
        <v>25920000</v>
      </c>
      <c r="BK226" s="14">
        <f t="shared" si="89"/>
        <v>29760000</v>
      </c>
      <c r="BL226" s="14">
        <f t="shared" si="89"/>
        <v>35520000</v>
      </c>
      <c r="BM226" s="14">
        <f t="shared" si="89"/>
        <v>45120000</v>
      </c>
      <c r="BN226" s="14">
        <f t="shared" si="81"/>
        <v>169920000</v>
      </c>
    </row>
    <row r="227" spans="1:66" ht="19.95" customHeight="1" x14ac:dyDescent="0.3">
      <c r="A227" s="62">
        <v>11</v>
      </c>
      <c r="B227" s="135" t="s">
        <v>943</v>
      </c>
      <c r="C227" s="135" t="s">
        <v>633</v>
      </c>
      <c r="D227" s="135" t="s">
        <v>634</v>
      </c>
      <c r="E227" s="135" t="s">
        <v>628</v>
      </c>
      <c r="F227" s="86" t="s">
        <v>25</v>
      </c>
      <c r="G227" s="180" t="s">
        <v>24</v>
      </c>
      <c r="H227" s="180" t="s">
        <v>26</v>
      </c>
      <c r="I227" s="236">
        <v>300</v>
      </c>
      <c r="J227" s="88">
        <v>202505</v>
      </c>
      <c r="K227" s="229">
        <v>160000</v>
      </c>
      <c r="L227" s="230">
        <v>48000000</v>
      </c>
      <c r="M227" s="135" t="s">
        <v>629</v>
      </c>
      <c r="N227" s="100" t="s">
        <v>592</v>
      </c>
      <c r="O227" s="62" t="s">
        <v>29</v>
      </c>
      <c r="P227" s="100" t="s">
        <v>630</v>
      </c>
      <c r="Q227" s="86" t="s">
        <v>113</v>
      </c>
      <c r="R227" s="135" t="s">
        <v>32</v>
      </c>
      <c r="S227" s="135" t="s">
        <v>33</v>
      </c>
      <c r="T227" s="135" t="s">
        <v>33</v>
      </c>
      <c r="U227" s="198" t="s">
        <v>41</v>
      </c>
      <c r="V227" s="198" t="s">
        <v>41</v>
      </c>
      <c r="W227" s="198" t="s">
        <v>41</v>
      </c>
      <c r="X227" s="198" t="s">
        <v>41</v>
      </c>
      <c r="Y227" s="206"/>
      <c r="Z227" s="206"/>
      <c r="AA227" s="206"/>
      <c r="AB227" s="198" t="s">
        <v>41</v>
      </c>
      <c r="AC227" s="198" t="s">
        <v>41</v>
      </c>
      <c r="AD227" s="198" t="s">
        <v>41</v>
      </c>
      <c r="AE227" s="198" t="s">
        <v>41</v>
      </c>
      <c r="AF227" s="198" t="s">
        <v>76</v>
      </c>
      <c r="AG227" s="139"/>
      <c r="AH227" s="14">
        <f>0%</f>
        <v>0</v>
      </c>
      <c r="AI227" s="14">
        <f t="shared" si="82"/>
        <v>60</v>
      </c>
      <c r="AJ227" s="14">
        <f t="shared" si="83"/>
        <v>120</v>
      </c>
      <c r="AK227" s="14">
        <f t="shared" si="84"/>
        <v>120</v>
      </c>
      <c r="AL227" s="14">
        <v>0</v>
      </c>
      <c r="AM227" s="14">
        <v>0</v>
      </c>
      <c r="AN227" s="14">
        <f t="shared" si="85"/>
        <v>0</v>
      </c>
      <c r="AO227" s="14">
        <f t="shared" si="85"/>
        <v>0</v>
      </c>
      <c r="AP227" s="14">
        <f t="shared" si="86"/>
        <v>0</v>
      </c>
      <c r="AQ227" s="14">
        <f t="shared" si="70"/>
        <v>42</v>
      </c>
      <c r="AR227" s="14">
        <f t="shared" si="71"/>
        <v>24</v>
      </c>
      <c r="AS227" s="14">
        <f t="shared" si="72"/>
        <v>36</v>
      </c>
      <c r="AT227" s="14">
        <f t="shared" si="73"/>
        <v>60</v>
      </c>
      <c r="AU227" s="14">
        <f t="shared" si="74"/>
        <v>24</v>
      </c>
      <c r="AV227" s="14">
        <f t="shared" si="75"/>
        <v>36</v>
      </c>
      <c r="AW227" s="14">
        <f t="shared" si="76"/>
        <v>60</v>
      </c>
      <c r="AX227" s="14">
        <f t="shared" si="77"/>
        <v>0</v>
      </c>
      <c r="AY227" s="14">
        <f t="shared" si="78"/>
        <v>6720000</v>
      </c>
      <c r="AZ227" s="14">
        <f t="shared" si="79"/>
        <v>52800000</v>
      </c>
      <c r="BA227" s="14">
        <f t="shared" si="80"/>
        <v>110400000</v>
      </c>
      <c r="BB227" s="14">
        <f t="shared" si="87"/>
        <v>0</v>
      </c>
      <c r="BC227" s="14">
        <f t="shared" si="90"/>
        <v>0</v>
      </c>
      <c r="BD227" s="14">
        <f t="shared" si="90"/>
        <v>0</v>
      </c>
      <c r="BE227" s="14">
        <f t="shared" si="89"/>
        <v>0</v>
      </c>
      <c r="BF227" s="14">
        <f t="shared" si="89"/>
        <v>0</v>
      </c>
      <c r="BG227" s="14">
        <f t="shared" si="89"/>
        <v>6720000</v>
      </c>
      <c r="BH227" s="14">
        <f t="shared" si="89"/>
        <v>10560000</v>
      </c>
      <c r="BI227" s="14">
        <f t="shared" si="89"/>
        <v>16320000</v>
      </c>
      <c r="BJ227" s="14">
        <f t="shared" si="89"/>
        <v>25920000</v>
      </c>
      <c r="BK227" s="14">
        <f t="shared" si="89"/>
        <v>29760000</v>
      </c>
      <c r="BL227" s="14">
        <f t="shared" si="89"/>
        <v>35520000</v>
      </c>
      <c r="BM227" s="14">
        <f t="shared" si="89"/>
        <v>45120000</v>
      </c>
      <c r="BN227" s="14">
        <f t="shared" si="81"/>
        <v>169920000</v>
      </c>
    </row>
    <row r="228" spans="1:66" ht="19.95" customHeight="1" x14ac:dyDescent="0.3">
      <c r="A228" s="62">
        <v>12</v>
      </c>
      <c r="B228" s="135" t="s">
        <v>943</v>
      </c>
      <c r="C228" s="135" t="s">
        <v>635</v>
      </c>
      <c r="D228" s="135" t="s">
        <v>636</v>
      </c>
      <c r="E228" s="135" t="s">
        <v>637</v>
      </c>
      <c r="F228" s="86" t="s">
        <v>25</v>
      </c>
      <c r="G228" s="180" t="s">
        <v>24</v>
      </c>
      <c r="H228" s="180" t="s">
        <v>26</v>
      </c>
      <c r="I228" s="236">
        <v>300</v>
      </c>
      <c r="J228" s="88">
        <v>202505</v>
      </c>
      <c r="K228" s="229">
        <v>160000</v>
      </c>
      <c r="L228" s="230">
        <v>48000000</v>
      </c>
      <c r="M228" s="135" t="s">
        <v>591</v>
      </c>
      <c r="N228" s="100" t="s">
        <v>637</v>
      </c>
      <c r="O228" s="62" t="s">
        <v>29</v>
      </c>
      <c r="P228" s="100" t="s">
        <v>638</v>
      </c>
      <c r="Q228" s="86" t="s">
        <v>113</v>
      </c>
      <c r="R228" s="135" t="s">
        <v>32</v>
      </c>
      <c r="S228" s="93" t="s">
        <v>82</v>
      </c>
      <c r="T228" s="135" t="s">
        <v>33</v>
      </c>
      <c r="U228" s="198" t="s">
        <v>41</v>
      </c>
      <c r="V228" s="198" t="s">
        <v>41</v>
      </c>
      <c r="W228" s="198" t="s">
        <v>41</v>
      </c>
      <c r="X228" s="198" t="s">
        <v>41</v>
      </c>
      <c r="Y228" s="206"/>
      <c r="Z228" s="206"/>
      <c r="AA228" s="206"/>
      <c r="AB228" s="198" t="s">
        <v>41</v>
      </c>
      <c r="AC228" s="198" t="s">
        <v>41</v>
      </c>
      <c r="AD228" s="198" t="s">
        <v>41</v>
      </c>
      <c r="AE228" s="198" t="s">
        <v>41</v>
      </c>
      <c r="AF228" s="198" t="s">
        <v>76</v>
      </c>
      <c r="AG228" s="139"/>
      <c r="AH228" s="14">
        <f>0%</f>
        <v>0</v>
      </c>
      <c r="AI228" s="14">
        <f t="shared" si="82"/>
        <v>60</v>
      </c>
      <c r="AJ228" s="14">
        <f t="shared" si="83"/>
        <v>120</v>
      </c>
      <c r="AK228" s="14">
        <f t="shared" si="84"/>
        <v>120</v>
      </c>
      <c r="AL228" s="14">
        <v>0</v>
      </c>
      <c r="AM228" s="14">
        <v>0</v>
      </c>
      <c r="AN228" s="14">
        <f t="shared" si="85"/>
        <v>0</v>
      </c>
      <c r="AO228" s="14">
        <f t="shared" si="85"/>
        <v>0</v>
      </c>
      <c r="AP228" s="14">
        <f t="shared" si="86"/>
        <v>0</v>
      </c>
      <c r="AQ228" s="14">
        <f t="shared" si="70"/>
        <v>42</v>
      </c>
      <c r="AR228" s="14">
        <f t="shared" si="71"/>
        <v>24</v>
      </c>
      <c r="AS228" s="14">
        <f t="shared" si="72"/>
        <v>36</v>
      </c>
      <c r="AT228" s="14">
        <f t="shared" si="73"/>
        <v>60</v>
      </c>
      <c r="AU228" s="14">
        <f t="shared" si="74"/>
        <v>24</v>
      </c>
      <c r="AV228" s="14">
        <f t="shared" si="75"/>
        <v>36</v>
      </c>
      <c r="AW228" s="14">
        <f t="shared" si="76"/>
        <v>60</v>
      </c>
      <c r="AX228" s="14">
        <f t="shared" si="77"/>
        <v>0</v>
      </c>
      <c r="AY228" s="14">
        <f t="shared" si="78"/>
        <v>6720000</v>
      </c>
      <c r="AZ228" s="14">
        <f t="shared" si="79"/>
        <v>52800000</v>
      </c>
      <c r="BA228" s="14">
        <f t="shared" si="80"/>
        <v>110400000</v>
      </c>
      <c r="BB228" s="14">
        <f t="shared" si="87"/>
        <v>0</v>
      </c>
      <c r="BC228" s="14">
        <f t="shared" si="90"/>
        <v>0</v>
      </c>
      <c r="BD228" s="14">
        <f t="shared" si="90"/>
        <v>0</v>
      </c>
      <c r="BE228" s="14">
        <f t="shared" si="89"/>
        <v>0</v>
      </c>
      <c r="BF228" s="14">
        <f t="shared" si="89"/>
        <v>0</v>
      </c>
      <c r="BG228" s="14">
        <f t="shared" si="89"/>
        <v>6720000</v>
      </c>
      <c r="BH228" s="14">
        <f t="shared" si="89"/>
        <v>10560000</v>
      </c>
      <c r="BI228" s="14">
        <f t="shared" si="89"/>
        <v>16320000</v>
      </c>
      <c r="BJ228" s="14">
        <f t="shared" si="89"/>
        <v>25920000</v>
      </c>
      <c r="BK228" s="14">
        <f t="shared" si="89"/>
        <v>29760000</v>
      </c>
      <c r="BL228" s="14">
        <f t="shared" si="89"/>
        <v>35520000</v>
      </c>
      <c r="BM228" s="14">
        <f t="shared" si="89"/>
        <v>45120000</v>
      </c>
      <c r="BN228" s="14">
        <f t="shared" si="81"/>
        <v>169920000</v>
      </c>
    </row>
    <row r="229" spans="1:66" ht="19.95" customHeight="1" x14ac:dyDescent="0.3">
      <c r="A229" s="62">
        <v>13</v>
      </c>
      <c r="B229" s="135" t="s">
        <v>943</v>
      </c>
      <c r="C229" s="135" t="s">
        <v>639</v>
      </c>
      <c r="D229" s="135" t="s">
        <v>640</v>
      </c>
      <c r="E229" s="135" t="s">
        <v>637</v>
      </c>
      <c r="F229" s="86" t="s">
        <v>25</v>
      </c>
      <c r="G229" s="180" t="s">
        <v>24</v>
      </c>
      <c r="H229" s="180" t="s">
        <v>26</v>
      </c>
      <c r="I229" s="236">
        <v>300</v>
      </c>
      <c r="J229" s="88">
        <v>202505</v>
      </c>
      <c r="K229" s="229">
        <v>160000</v>
      </c>
      <c r="L229" s="230">
        <v>48000000</v>
      </c>
      <c r="M229" s="135" t="s">
        <v>629</v>
      </c>
      <c r="N229" s="100" t="s">
        <v>592</v>
      </c>
      <c r="O229" s="62" t="s">
        <v>29</v>
      </c>
      <c r="P229" s="100" t="s">
        <v>599</v>
      </c>
      <c r="Q229" s="86" t="s">
        <v>113</v>
      </c>
      <c r="R229" s="180" t="s">
        <v>32</v>
      </c>
      <c r="S229" s="135" t="s">
        <v>82</v>
      </c>
      <c r="T229" s="135" t="s">
        <v>82</v>
      </c>
      <c r="U229" s="139" t="s">
        <v>82</v>
      </c>
      <c r="V229" s="139" t="s">
        <v>82</v>
      </c>
      <c r="W229" s="139" t="s">
        <v>82</v>
      </c>
      <c r="X229" s="139" t="s">
        <v>82</v>
      </c>
      <c r="Y229" s="206"/>
      <c r="Z229" s="206"/>
      <c r="AA229" s="206"/>
      <c r="AB229" s="139" t="s">
        <v>82</v>
      </c>
      <c r="AC229" s="139" t="s">
        <v>82</v>
      </c>
      <c r="AD229" s="139" t="s">
        <v>82</v>
      </c>
      <c r="AE229" s="139" t="s">
        <v>82</v>
      </c>
      <c r="AF229" s="139" t="s">
        <v>76</v>
      </c>
      <c r="AG229" s="139"/>
      <c r="AH229" s="14">
        <f>0%</f>
        <v>0</v>
      </c>
      <c r="AI229" s="14">
        <f t="shared" si="82"/>
        <v>60</v>
      </c>
      <c r="AJ229" s="14">
        <f t="shared" si="83"/>
        <v>120</v>
      </c>
      <c r="AK229" s="14">
        <f t="shared" si="84"/>
        <v>120</v>
      </c>
      <c r="AL229" s="14">
        <v>0</v>
      </c>
      <c r="AM229" s="14">
        <v>0</v>
      </c>
      <c r="AN229" s="14">
        <f t="shared" si="85"/>
        <v>0</v>
      </c>
      <c r="AO229" s="14">
        <f t="shared" si="85"/>
        <v>0</v>
      </c>
      <c r="AP229" s="14">
        <f t="shared" si="86"/>
        <v>0</v>
      </c>
      <c r="AQ229" s="14">
        <f t="shared" si="70"/>
        <v>42</v>
      </c>
      <c r="AR229" s="14">
        <f t="shared" si="71"/>
        <v>24</v>
      </c>
      <c r="AS229" s="14">
        <f t="shared" si="72"/>
        <v>36</v>
      </c>
      <c r="AT229" s="14">
        <f t="shared" si="73"/>
        <v>60</v>
      </c>
      <c r="AU229" s="14">
        <f t="shared" si="74"/>
        <v>24</v>
      </c>
      <c r="AV229" s="14">
        <f t="shared" si="75"/>
        <v>36</v>
      </c>
      <c r="AW229" s="14">
        <f t="shared" si="76"/>
        <v>60</v>
      </c>
      <c r="AX229" s="14">
        <f t="shared" si="77"/>
        <v>0</v>
      </c>
      <c r="AY229" s="14">
        <f t="shared" si="78"/>
        <v>6720000</v>
      </c>
      <c r="AZ229" s="14">
        <f t="shared" si="79"/>
        <v>52800000</v>
      </c>
      <c r="BA229" s="14">
        <f t="shared" si="80"/>
        <v>110400000</v>
      </c>
      <c r="BB229" s="14">
        <f t="shared" si="87"/>
        <v>0</v>
      </c>
      <c r="BC229" s="14">
        <f t="shared" si="90"/>
        <v>0</v>
      </c>
      <c r="BD229" s="14">
        <f t="shared" si="90"/>
        <v>0</v>
      </c>
      <c r="BE229" s="14">
        <f t="shared" si="89"/>
        <v>0</v>
      </c>
      <c r="BF229" s="14">
        <f t="shared" si="89"/>
        <v>0</v>
      </c>
      <c r="BG229" s="14">
        <f t="shared" si="89"/>
        <v>6720000</v>
      </c>
      <c r="BH229" s="14">
        <f t="shared" si="89"/>
        <v>10560000</v>
      </c>
      <c r="BI229" s="14">
        <f t="shared" si="89"/>
        <v>16320000</v>
      </c>
      <c r="BJ229" s="14">
        <f t="shared" si="89"/>
        <v>25920000</v>
      </c>
      <c r="BK229" s="14">
        <f t="shared" si="89"/>
        <v>29760000</v>
      </c>
      <c r="BL229" s="14">
        <f t="shared" si="89"/>
        <v>35520000</v>
      </c>
      <c r="BM229" s="14">
        <f t="shared" si="89"/>
        <v>45120000</v>
      </c>
      <c r="BN229" s="14">
        <f t="shared" si="81"/>
        <v>169920000</v>
      </c>
    </row>
    <row r="230" spans="1:66" ht="19.95" customHeight="1" x14ac:dyDescent="0.3">
      <c r="A230" s="62">
        <v>14</v>
      </c>
      <c r="B230" s="135" t="s">
        <v>943</v>
      </c>
      <c r="C230" s="135" t="s">
        <v>523</v>
      </c>
      <c r="D230" s="135" t="s">
        <v>641</v>
      </c>
      <c r="E230" s="135" t="s">
        <v>642</v>
      </c>
      <c r="F230" s="86" t="s">
        <v>25</v>
      </c>
      <c r="G230" s="180" t="s">
        <v>24</v>
      </c>
      <c r="H230" s="180" t="s">
        <v>26</v>
      </c>
      <c r="I230" s="236">
        <v>300</v>
      </c>
      <c r="J230" s="88">
        <v>202505</v>
      </c>
      <c r="K230" s="229">
        <v>160000</v>
      </c>
      <c r="L230" s="230">
        <v>48000000</v>
      </c>
      <c r="M230" s="135" t="s">
        <v>629</v>
      </c>
      <c r="N230" s="100" t="s">
        <v>592</v>
      </c>
      <c r="O230" s="62" t="s">
        <v>29</v>
      </c>
      <c r="P230" s="100" t="s">
        <v>630</v>
      </c>
      <c r="Q230" s="115" t="s">
        <v>54</v>
      </c>
      <c r="R230" s="180" t="s">
        <v>32</v>
      </c>
      <c r="S230" s="135" t="s">
        <v>82</v>
      </c>
      <c r="T230" s="135" t="s">
        <v>82</v>
      </c>
      <c r="U230" s="139" t="s">
        <v>82</v>
      </c>
      <c r="V230" s="139" t="s">
        <v>82</v>
      </c>
      <c r="W230" s="139" t="s">
        <v>82</v>
      </c>
      <c r="X230" s="139" t="s">
        <v>82</v>
      </c>
      <c r="Y230" s="206"/>
      <c r="Z230" s="206"/>
      <c r="AA230" s="206"/>
      <c r="AB230" s="139" t="s">
        <v>82</v>
      </c>
      <c r="AC230" s="139" t="s">
        <v>82</v>
      </c>
      <c r="AD230" s="139" t="s">
        <v>82</v>
      </c>
      <c r="AE230" s="139" t="s">
        <v>82</v>
      </c>
      <c r="AF230" s="239" t="s">
        <v>82</v>
      </c>
      <c r="AG230" s="139"/>
      <c r="AH230" s="14">
        <f>0%</f>
        <v>0</v>
      </c>
      <c r="AI230" s="14">
        <f t="shared" si="82"/>
        <v>60</v>
      </c>
      <c r="AJ230" s="14">
        <f t="shared" si="83"/>
        <v>120</v>
      </c>
      <c r="AK230" s="14">
        <f t="shared" si="84"/>
        <v>120</v>
      </c>
      <c r="AL230" s="14">
        <v>0</v>
      </c>
      <c r="AM230" s="14">
        <v>0</v>
      </c>
      <c r="AN230" s="14">
        <f t="shared" si="85"/>
        <v>0</v>
      </c>
      <c r="AO230" s="14">
        <f t="shared" si="85"/>
        <v>0</v>
      </c>
      <c r="AP230" s="14">
        <f t="shared" si="86"/>
        <v>0</v>
      </c>
      <c r="AQ230" s="14">
        <f t="shared" si="70"/>
        <v>42</v>
      </c>
      <c r="AR230" s="14">
        <f t="shared" si="71"/>
        <v>24</v>
      </c>
      <c r="AS230" s="14">
        <f t="shared" si="72"/>
        <v>36</v>
      </c>
      <c r="AT230" s="14">
        <f t="shared" si="73"/>
        <v>60</v>
      </c>
      <c r="AU230" s="14">
        <f t="shared" si="74"/>
        <v>24</v>
      </c>
      <c r="AV230" s="14">
        <f t="shared" si="75"/>
        <v>36</v>
      </c>
      <c r="AW230" s="14">
        <f t="shared" si="76"/>
        <v>60</v>
      </c>
      <c r="AX230" s="14">
        <f t="shared" si="77"/>
        <v>0</v>
      </c>
      <c r="AY230" s="14">
        <f t="shared" si="78"/>
        <v>6720000</v>
      </c>
      <c r="AZ230" s="14">
        <f t="shared" si="79"/>
        <v>52800000</v>
      </c>
      <c r="BA230" s="14">
        <f t="shared" si="80"/>
        <v>110400000</v>
      </c>
      <c r="BB230" s="14">
        <f t="shared" si="87"/>
        <v>0</v>
      </c>
      <c r="BC230" s="14">
        <f t="shared" si="90"/>
        <v>0</v>
      </c>
      <c r="BD230" s="14">
        <f t="shared" si="90"/>
        <v>0</v>
      </c>
      <c r="BE230" s="14">
        <f t="shared" si="89"/>
        <v>0</v>
      </c>
      <c r="BF230" s="14">
        <f t="shared" si="89"/>
        <v>0</v>
      </c>
      <c r="BG230" s="14">
        <f t="shared" si="89"/>
        <v>6720000</v>
      </c>
      <c r="BH230" s="14">
        <f t="shared" si="89"/>
        <v>10560000</v>
      </c>
      <c r="BI230" s="14">
        <f t="shared" si="89"/>
        <v>16320000</v>
      </c>
      <c r="BJ230" s="14">
        <f t="shared" si="89"/>
        <v>25920000</v>
      </c>
      <c r="BK230" s="14">
        <f t="shared" si="89"/>
        <v>29760000</v>
      </c>
      <c r="BL230" s="14">
        <f t="shared" si="89"/>
        <v>35520000</v>
      </c>
      <c r="BM230" s="14">
        <f t="shared" si="89"/>
        <v>45120000</v>
      </c>
      <c r="BN230" s="14">
        <f t="shared" si="81"/>
        <v>169920000</v>
      </c>
    </row>
    <row r="231" spans="1:66" ht="19.95" customHeight="1" x14ac:dyDescent="0.3">
      <c r="A231" s="194">
        <v>15</v>
      </c>
      <c r="B231" s="180" t="s">
        <v>943</v>
      </c>
      <c r="C231" s="62" t="s">
        <v>643</v>
      </c>
      <c r="D231" s="62" t="s">
        <v>644</v>
      </c>
      <c r="E231" s="62" t="s">
        <v>621</v>
      </c>
      <c r="F231" s="86" t="s">
        <v>25</v>
      </c>
      <c r="G231" s="62" t="s">
        <v>24</v>
      </c>
      <c r="H231" s="62" t="s">
        <v>26</v>
      </c>
      <c r="I231" s="181">
        <v>500</v>
      </c>
      <c r="J231" s="88">
        <v>202505</v>
      </c>
      <c r="K231" s="229">
        <v>200000</v>
      </c>
      <c r="L231" s="230">
        <v>100000000</v>
      </c>
      <c r="M231" s="62" t="s">
        <v>460</v>
      </c>
      <c r="N231" s="185" t="s">
        <v>622</v>
      </c>
      <c r="O231" s="62" t="s">
        <v>29</v>
      </c>
      <c r="P231" s="231" t="s">
        <v>623</v>
      </c>
      <c r="Q231" s="93" t="s">
        <v>46</v>
      </c>
      <c r="R231" s="235" t="s">
        <v>32</v>
      </c>
      <c r="S231" s="93" t="s">
        <v>82</v>
      </c>
      <c r="T231" s="93" t="s">
        <v>82</v>
      </c>
      <c r="U231" s="112" t="s">
        <v>155</v>
      </c>
      <c r="V231" s="112" t="s">
        <v>82</v>
      </c>
      <c r="W231" s="112" t="s">
        <v>82</v>
      </c>
      <c r="X231" s="112" t="s">
        <v>283</v>
      </c>
      <c r="Y231" s="206"/>
      <c r="Z231" s="206"/>
      <c r="AA231" s="206"/>
      <c r="AB231" s="112" t="s">
        <v>283</v>
      </c>
      <c r="AC231" s="112" t="s">
        <v>269</v>
      </c>
      <c r="AD231" s="112" t="s">
        <v>269</v>
      </c>
      <c r="AE231" s="198" t="s">
        <v>269</v>
      </c>
      <c r="AF231" s="112" t="s">
        <v>269</v>
      </c>
      <c r="AG231" s="233"/>
      <c r="AH231" s="14">
        <f>0%</f>
        <v>0</v>
      </c>
      <c r="AI231" s="14">
        <f t="shared" si="82"/>
        <v>100</v>
      </c>
      <c r="AJ231" s="14">
        <f t="shared" si="83"/>
        <v>200</v>
      </c>
      <c r="AK231" s="14">
        <f t="shared" si="84"/>
        <v>200</v>
      </c>
      <c r="AL231" s="14">
        <v>0</v>
      </c>
      <c r="AM231" s="14">
        <v>0</v>
      </c>
      <c r="AN231" s="14">
        <f t="shared" si="85"/>
        <v>0</v>
      </c>
      <c r="AO231" s="14">
        <f t="shared" si="85"/>
        <v>0</v>
      </c>
      <c r="AP231" s="14">
        <f t="shared" si="86"/>
        <v>0</v>
      </c>
      <c r="AQ231" s="14">
        <f t="shared" si="70"/>
        <v>70</v>
      </c>
      <c r="AR231" s="14">
        <f t="shared" si="71"/>
        <v>40</v>
      </c>
      <c r="AS231" s="14">
        <f t="shared" si="72"/>
        <v>60</v>
      </c>
      <c r="AT231" s="14">
        <f t="shared" si="73"/>
        <v>100</v>
      </c>
      <c r="AU231" s="14">
        <f t="shared" si="74"/>
        <v>40</v>
      </c>
      <c r="AV231" s="14">
        <f t="shared" si="75"/>
        <v>60</v>
      </c>
      <c r="AW231" s="14">
        <f t="shared" si="76"/>
        <v>100</v>
      </c>
      <c r="AX231" s="14">
        <f t="shared" si="77"/>
        <v>0</v>
      </c>
      <c r="AY231" s="14">
        <f t="shared" si="78"/>
        <v>14000000</v>
      </c>
      <c r="AZ231" s="14">
        <f t="shared" si="79"/>
        <v>110000000</v>
      </c>
      <c r="BA231" s="14">
        <f t="shared" si="80"/>
        <v>230000000</v>
      </c>
      <c r="BB231" s="14">
        <f t="shared" si="87"/>
        <v>0</v>
      </c>
      <c r="BC231" s="14">
        <f t="shared" si="90"/>
        <v>0</v>
      </c>
      <c r="BD231" s="14">
        <f t="shared" si="90"/>
        <v>0</v>
      </c>
      <c r="BE231" s="14">
        <f t="shared" si="89"/>
        <v>0</v>
      </c>
      <c r="BF231" s="14">
        <f t="shared" si="89"/>
        <v>0</v>
      </c>
      <c r="BG231" s="14">
        <f t="shared" si="89"/>
        <v>14000000</v>
      </c>
      <c r="BH231" s="14">
        <f t="shared" si="89"/>
        <v>22000000</v>
      </c>
      <c r="BI231" s="14">
        <f t="shared" si="89"/>
        <v>34000000</v>
      </c>
      <c r="BJ231" s="14">
        <f t="shared" si="89"/>
        <v>54000000</v>
      </c>
      <c r="BK231" s="14">
        <f t="shared" si="89"/>
        <v>62000000</v>
      </c>
      <c r="BL231" s="14">
        <f t="shared" si="89"/>
        <v>74000000</v>
      </c>
      <c r="BM231" s="14">
        <f t="shared" si="89"/>
        <v>94000000</v>
      </c>
      <c r="BN231" s="14">
        <f t="shared" si="81"/>
        <v>354000000</v>
      </c>
    </row>
    <row r="232" spans="1:66" ht="19.95" customHeight="1" x14ac:dyDescent="0.3">
      <c r="A232" s="62">
        <v>16</v>
      </c>
      <c r="B232" s="180" t="s">
        <v>943</v>
      </c>
      <c r="C232" s="62" t="s">
        <v>645</v>
      </c>
      <c r="D232" s="62" t="s">
        <v>646</v>
      </c>
      <c r="E232" s="62" t="s">
        <v>621</v>
      </c>
      <c r="F232" s="86" t="s">
        <v>25</v>
      </c>
      <c r="G232" s="62" t="s">
        <v>24</v>
      </c>
      <c r="H232" s="62" t="s">
        <v>26</v>
      </c>
      <c r="I232" s="181">
        <v>500</v>
      </c>
      <c r="J232" s="88">
        <v>202505</v>
      </c>
      <c r="K232" s="229">
        <v>200000</v>
      </c>
      <c r="L232" s="230">
        <v>100000000</v>
      </c>
      <c r="M232" s="62" t="s">
        <v>460</v>
      </c>
      <c r="N232" s="185" t="s">
        <v>647</v>
      </c>
      <c r="O232" s="62" t="s">
        <v>29</v>
      </c>
      <c r="P232" s="62" t="s">
        <v>623</v>
      </c>
      <c r="Q232" s="105" t="s">
        <v>54</v>
      </c>
      <c r="R232" s="180" t="s">
        <v>32</v>
      </c>
      <c r="S232" s="93" t="s">
        <v>33</v>
      </c>
      <c r="T232" s="93" t="s">
        <v>33</v>
      </c>
      <c r="U232" s="198" t="s">
        <v>41</v>
      </c>
      <c r="V232" s="198" t="s">
        <v>41</v>
      </c>
      <c r="W232" s="198" t="s">
        <v>41</v>
      </c>
      <c r="X232" s="198" t="s">
        <v>41</v>
      </c>
      <c r="Y232" s="206"/>
      <c r="Z232" s="206"/>
      <c r="AA232" s="206"/>
      <c r="AB232" s="198" t="s">
        <v>41</v>
      </c>
      <c r="AC232" s="198" t="s">
        <v>41</v>
      </c>
      <c r="AD232" s="198" t="s">
        <v>41</v>
      </c>
      <c r="AE232" s="198" t="s">
        <v>41</v>
      </c>
      <c r="AF232" s="33" t="s">
        <v>41</v>
      </c>
      <c r="AG232" s="139"/>
      <c r="AH232" s="14">
        <f>0%</f>
        <v>0</v>
      </c>
      <c r="AI232" s="14">
        <f t="shared" si="82"/>
        <v>100</v>
      </c>
      <c r="AJ232" s="14">
        <f t="shared" si="83"/>
        <v>200</v>
      </c>
      <c r="AK232" s="14">
        <f t="shared" si="84"/>
        <v>200</v>
      </c>
      <c r="AL232" s="14">
        <v>0</v>
      </c>
      <c r="AM232" s="14">
        <v>0</v>
      </c>
      <c r="AN232" s="14">
        <f t="shared" si="85"/>
        <v>0</v>
      </c>
      <c r="AO232" s="14">
        <f t="shared" si="85"/>
        <v>0</v>
      </c>
      <c r="AP232" s="14">
        <f t="shared" si="86"/>
        <v>0</v>
      </c>
      <c r="AQ232" s="14">
        <f t="shared" si="70"/>
        <v>70</v>
      </c>
      <c r="AR232" s="14">
        <f t="shared" si="71"/>
        <v>40</v>
      </c>
      <c r="AS232" s="14">
        <f t="shared" si="72"/>
        <v>60</v>
      </c>
      <c r="AT232" s="14">
        <f t="shared" si="73"/>
        <v>100</v>
      </c>
      <c r="AU232" s="14">
        <f t="shared" si="74"/>
        <v>40</v>
      </c>
      <c r="AV232" s="14">
        <f t="shared" si="75"/>
        <v>60</v>
      </c>
      <c r="AW232" s="14">
        <f t="shared" si="76"/>
        <v>100</v>
      </c>
      <c r="AX232" s="14">
        <f t="shared" si="77"/>
        <v>0</v>
      </c>
      <c r="AY232" s="14">
        <f t="shared" si="78"/>
        <v>14000000</v>
      </c>
      <c r="AZ232" s="14">
        <f t="shared" si="79"/>
        <v>110000000</v>
      </c>
      <c r="BA232" s="14">
        <f t="shared" si="80"/>
        <v>230000000</v>
      </c>
      <c r="BB232" s="14">
        <f t="shared" si="87"/>
        <v>0</v>
      </c>
      <c r="BC232" s="14">
        <f t="shared" si="90"/>
        <v>0</v>
      </c>
      <c r="BD232" s="14">
        <f t="shared" si="90"/>
        <v>0</v>
      </c>
      <c r="BE232" s="14">
        <f t="shared" si="89"/>
        <v>0</v>
      </c>
      <c r="BF232" s="14">
        <f t="shared" si="89"/>
        <v>0</v>
      </c>
      <c r="BG232" s="14">
        <f t="shared" si="89"/>
        <v>14000000</v>
      </c>
      <c r="BH232" s="14">
        <f t="shared" si="89"/>
        <v>22000000</v>
      </c>
      <c r="BI232" s="14">
        <f t="shared" si="89"/>
        <v>34000000</v>
      </c>
      <c r="BJ232" s="14">
        <f t="shared" si="89"/>
        <v>54000000</v>
      </c>
      <c r="BK232" s="14">
        <f t="shared" si="89"/>
        <v>62000000</v>
      </c>
      <c r="BL232" s="14">
        <f t="shared" si="89"/>
        <v>74000000</v>
      </c>
      <c r="BM232" s="14">
        <f t="shared" si="89"/>
        <v>94000000</v>
      </c>
      <c r="BN232" s="14">
        <f t="shared" si="81"/>
        <v>354000000</v>
      </c>
    </row>
    <row r="233" spans="1:66" ht="19.95" customHeight="1" x14ac:dyDescent="0.3">
      <c r="A233" s="194">
        <v>17</v>
      </c>
      <c r="B233" s="180" t="s">
        <v>943</v>
      </c>
      <c r="C233" s="62" t="s">
        <v>648</v>
      </c>
      <c r="D233" s="62" t="s">
        <v>649</v>
      </c>
      <c r="E233" s="62" t="s">
        <v>621</v>
      </c>
      <c r="F233" s="86" t="s">
        <v>25</v>
      </c>
      <c r="G233" s="62" t="s">
        <v>24</v>
      </c>
      <c r="H233" s="62" t="s">
        <v>26</v>
      </c>
      <c r="I233" s="181">
        <v>500</v>
      </c>
      <c r="J233" s="88">
        <v>202505</v>
      </c>
      <c r="K233" s="229">
        <v>200000</v>
      </c>
      <c r="L233" s="230">
        <v>100000000</v>
      </c>
      <c r="M233" s="62" t="s">
        <v>460</v>
      </c>
      <c r="N233" s="185" t="s">
        <v>622</v>
      </c>
      <c r="O233" s="62" t="s">
        <v>29</v>
      </c>
      <c r="P233" s="62" t="s">
        <v>623</v>
      </c>
      <c r="Q233" s="86" t="s">
        <v>212</v>
      </c>
      <c r="R233" s="180" t="s">
        <v>32</v>
      </c>
      <c r="S233" s="186" t="s">
        <v>412</v>
      </c>
      <c r="T233" s="93" t="s">
        <v>82</v>
      </c>
      <c r="U233" s="112" t="s">
        <v>82</v>
      </c>
      <c r="V233" s="112" t="s">
        <v>82</v>
      </c>
      <c r="W233" s="112" t="s">
        <v>82</v>
      </c>
      <c r="X233" s="112" t="s">
        <v>283</v>
      </c>
      <c r="Y233" s="206"/>
      <c r="Z233" s="206"/>
      <c r="AA233" s="206"/>
      <c r="AB233" s="112" t="s">
        <v>283</v>
      </c>
      <c r="AC233" s="112" t="s">
        <v>283</v>
      </c>
      <c r="AD233" s="112" t="s">
        <v>155</v>
      </c>
      <c r="AE233" s="112" t="s">
        <v>155</v>
      </c>
      <c r="AF233" s="112" t="s">
        <v>155</v>
      </c>
      <c r="AG233" s="139"/>
      <c r="AH233" s="14">
        <f>0%</f>
        <v>0</v>
      </c>
      <c r="AI233" s="14">
        <f t="shared" si="82"/>
        <v>100</v>
      </c>
      <c r="AJ233" s="14">
        <f t="shared" si="83"/>
        <v>200</v>
      </c>
      <c r="AK233" s="14">
        <f t="shared" si="84"/>
        <v>200</v>
      </c>
      <c r="AL233" s="14">
        <v>0</v>
      </c>
      <c r="AM233" s="14">
        <v>0</v>
      </c>
      <c r="AN233" s="14">
        <f t="shared" si="85"/>
        <v>0</v>
      </c>
      <c r="AO233" s="14">
        <f t="shared" si="85"/>
        <v>0</v>
      </c>
      <c r="AP233" s="14">
        <f t="shared" si="86"/>
        <v>0</v>
      </c>
      <c r="AQ233" s="14">
        <f t="shared" si="70"/>
        <v>70</v>
      </c>
      <c r="AR233" s="14">
        <f t="shared" si="71"/>
        <v>40</v>
      </c>
      <c r="AS233" s="14">
        <f t="shared" si="72"/>
        <v>60</v>
      </c>
      <c r="AT233" s="14">
        <f t="shared" si="73"/>
        <v>100</v>
      </c>
      <c r="AU233" s="14">
        <f t="shared" si="74"/>
        <v>40</v>
      </c>
      <c r="AV233" s="14">
        <f t="shared" si="75"/>
        <v>60</v>
      </c>
      <c r="AW233" s="14">
        <f t="shared" si="76"/>
        <v>100</v>
      </c>
      <c r="AX233" s="14">
        <f t="shared" si="77"/>
        <v>0</v>
      </c>
      <c r="AY233" s="14">
        <f t="shared" si="78"/>
        <v>14000000</v>
      </c>
      <c r="AZ233" s="14">
        <f t="shared" si="79"/>
        <v>110000000</v>
      </c>
      <c r="BA233" s="14">
        <f t="shared" si="80"/>
        <v>230000000</v>
      </c>
      <c r="BB233" s="14">
        <f t="shared" si="87"/>
        <v>0</v>
      </c>
      <c r="BC233" s="14">
        <f t="shared" si="90"/>
        <v>0</v>
      </c>
      <c r="BD233" s="14">
        <f t="shared" si="90"/>
        <v>0</v>
      </c>
      <c r="BE233" s="14">
        <f t="shared" si="89"/>
        <v>0</v>
      </c>
      <c r="BF233" s="14">
        <f t="shared" si="89"/>
        <v>0</v>
      </c>
      <c r="BG233" s="14">
        <f t="shared" si="89"/>
        <v>14000000</v>
      </c>
      <c r="BH233" s="14">
        <f t="shared" si="89"/>
        <v>22000000</v>
      </c>
      <c r="BI233" s="14">
        <f t="shared" si="89"/>
        <v>34000000</v>
      </c>
      <c r="BJ233" s="14">
        <f t="shared" si="89"/>
        <v>54000000</v>
      </c>
      <c r="BK233" s="14">
        <f t="shared" si="89"/>
        <v>62000000</v>
      </c>
      <c r="BL233" s="14">
        <f t="shared" si="89"/>
        <v>74000000</v>
      </c>
      <c r="BM233" s="14">
        <f t="shared" si="89"/>
        <v>94000000</v>
      </c>
      <c r="BN233" s="14">
        <f t="shared" si="81"/>
        <v>354000000</v>
      </c>
    </row>
    <row r="234" spans="1:66" ht="19.95" customHeight="1" x14ac:dyDescent="0.3">
      <c r="A234" s="194">
        <v>18</v>
      </c>
      <c r="B234" s="180" t="s">
        <v>943</v>
      </c>
      <c r="C234" s="62" t="s">
        <v>650</v>
      </c>
      <c r="D234" s="62" t="s">
        <v>651</v>
      </c>
      <c r="E234" s="62" t="s">
        <v>621</v>
      </c>
      <c r="F234" s="86" t="s">
        <v>25</v>
      </c>
      <c r="G234" s="62" t="s">
        <v>24</v>
      </c>
      <c r="H234" s="62" t="s">
        <v>26</v>
      </c>
      <c r="I234" s="181">
        <v>500</v>
      </c>
      <c r="J234" s="88">
        <v>202505</v>
      </c>
      <c r="K234" s="229">
        <v>200000</v>
      </c>
      <c r="L234" s="230">
        <v>100000000</v>
      </c>
      <c r="M234" s="62" t="s">
        <v>460</v>
      </c>
      <c r="N234" s="185" t="s">
        <v>647</v>
      </c>
      <c r="O234" s="62" t="s">
        <v>29</v>
      </c>
      <c r="P234" s="62" t="s">
        <v>623</v>
      </c>
      <c r="Q234" s="86" t="s">
        <v>212</v>
      </c>
      <c r="R234" s="180" t="s">
        <v>32</v>
      </c>
      <c r="S234" s="93" t="s">
        <v>33</v>
      </c>
      <c r="T234" s="93" t="s">
        <v>33</v>
      </c>
      <c r="U234" s="198" t="s">
        <v>41</v>
      </c>
      <c r="V234" s="198" t="s">
        <v>41</v>
      </c>
      <c r="W234" s="198" t="s">
        <v>41</v>
      </c>
      <c r="X234" s="198" t="s">
        <v>41</v>
      </c>
      <c r="Y234" s="206"/>
      <c r="Z234" s="206"/>
      <c r="AA234" s="206"/>
      <c r="AB234" s="198" t="s">
        <v>41</v>
      </c>
      <c r="AC234" s="198" t="s">
        <v>41</v>
      </c>
      <c r="AD234" s="198" t="s">
        <v>41</v>
      </c>
      <c r="AE234" s="198" t="s">
        <v>155</v>
      </c>
      <c r="AF234" s="198" t="s">
        <v>155</v>
      </c>
      <c r="AG234" s="139"/>
      <c r="AH234" s="14">
        <f>0%</f>
        <v>0</v>
      </c>
      <c r="AI234" s="14">
        <f t="shared" si="82"/>
        <v>100</v>
      </c>
      <c r="AJ234" s="14">
        <f t="shared" si="83"/>
        <v>200</v>
      </c>
      <c r="AK234" s="14">
        <f t="shared" si="84"/>
        <v>200</v>
      </c>
      <c r="AL234" s="14">
        <v>0</v>
      </c>
      <c r="AM234" s="14">
        <v>0</v>
      </c>
      <c r="AN234" s="14">
        <f t="shared" si="85"/>
        <v>0</v>
      </c>
      <c r="AO234" s="14">
        <f t="shared" si="85"/>
        <v>0</v>
      </c>
      <c r="AP234" s="14">
        <f t="shared" si="86"/>
        <v>0</v>
      </c>
      <c r="AQ234" s="14">
        <f t="shared" si="70"/>
        <v>70</v>
      </c>
      <c r="AR234" s="14">
        <f t="shared" si="71"/>
        <v>40</v>
      </c>
      <c r="AS234" s="14">
        <f t="shared" si="72"/>
        <v>60</v>
      </c>
      <c r="AT234" s="14">
        <f t="shared" si="73"/>
        <v>100</v>
      </c>
      <c r="AU234" s="14">
        <f t="shared" si="74"/>
        <v>40</v>
      </c>
      <c r="AV234" s="14">
        <f t="shared" si="75"/>
        <v>60</v>
      </c>
      <c r="AW234" s="14">
        <f t="shared" si="76"/>
        <v>100</v>
      </c>
      <c r="AX234" s="14">
        <f t="shared" si="77"/>
        <v>0</v>
      </c>
      <c r="AY234" s="14">
        <f t="shared" si="78"/>
        <v>14000000</v>
      </c>
      <c r="AZ234" s="14">
        <f t="shared" si="79"/>
        <v>110000000</v>
      </c>
      <c r="BA234" s="14">
        <f t="shared" si="80"/>
        <v>230000000</v>
      </c>
      <c r="BB234" s="14">
        <f t="shared" si="87"/>
        <v>0</v>
      </c>
      <c r="BC234" s="14">
        <f t="shared" si="90"/>
        <v>0</v>
      </c>
      <c r="BD234" s="14">
        <f t="shared" si="90"/>
        <v>0</v>
      </c>
      <c r="BE234" s="14">
        <f t="shared" si="89"/>
        <v>0</v>
      </c>
      <c r="BF234" s="14">
        <f t="shared" si="89"/>
        <v>0</v>
      </c>
      <c r="BG234" s="14">
        <f t="shared" si="89"/>
        <v>14000000</v>
      </c>
      <c r="BH234" s="14">
        <f t="shared" si="89"/>
        <v>22000000</v>
      </c>
      <c r="BI234" s="14">
        <f t="shared" si="89"/>
        <v>34000000</v>
      </c>
      <c r="BJ234" s="14">
        <f t="shared" si="89"/>
        <v>54000000</v>
      </c>
      <c r="BK234" s="14">
        <f t="shared" si="89"/>
        <v>62000000</v>
      </c>
      <c r="BL234" s="14">
        <f t="shared" si="89"/>
        <v>74000000</v>
      </c>
      <c r="BM234" s="14">
        <f t="shared" si="89"/>
        <v>94000000</v>
      </c>
      <c r="BN234" s="14">
        <f t="shared" si="81"/>
        <v>354000000</v>
      </c>
    </row>
    <row r="235" spans="1:66" ht="19.95" customHeight="1" x14ac:dyDescent="0.3">
      <c r="A235" s="62">
        <v>19</v>
      </c>
      <c r="B235" s="180" t="s">
        <v>943</v>
      </c>
      <c r="C235" s="62" t="s">
        <v>652</v>
      </c>
      <c r="D235" s="62" t="s">
        <v>653</v>
      </c>
      <c r="E235" s="62" t="s">
        <v>621</v>
      </c>
      <c r="F235" s="86" t="s">
        <v>25</v>
      </c>
      <c r="G235" s="62" t="s">
        <v>24</v>
      </c>
      <c r="H235" s="62" t="s">
        <v>26</v>
      </c>
      <c r="I235" s="181">
        <v>500</v>
      </c>
      <c r="J235" s="88">
        <v>202505</v>
      </c>
      <c r="K235" s="229">
        <v>200000</v>
      </c>
      <c r="L235" s="230">
        <v>100000000</v>
      </c>
      <c r="M235" s="62" t="s">
        <v>460</v>
      </c>
      <c r="N235" s="185" t="s">
        <v>622</v>
      </c>
      <c r="O235" s="62" t="s">
        <v>29</v>
      </c>
      <c r="P235" s="62" t="s">
        <v>623</v>
      </c>
      <c r="Q235" s="129" t="s">
        <v>65</v>
      </c>
      <c r="R235" s="180" t="s">
        <v>32</v>
      </c>
      <c r="S235" s="93" t="s">
        <v>32</v>
      </c>
      <c r="T235" s="93" t="s">
        <v>32</v>
      </c>
      <c r="U235" s="112" t="s">
        <v>32</v>
      </c>
      <c r="V235" s="112" t="s">
        <v>32</v>
      </c>
      <c r="W235" s="112" t="s">
        <v>32</v>
      </c>
      <c r="X235" s="112" t="s">
        <v>32</v>
      </c>
      <c r="Y235" s="206"/>
      <c r="Z235" s="206"/>
      <c r="AA235" s="206"/>
      <c r="AB235" s="112" t="s">
        <v>32</v>
      </c>
      <c r="AC235" s="112" t="s">
        <v>32</v>
      </c>
      <c r="AD235" s="112" t="s">
        <v>32</v>
      </c>
      <c r="AE235" s="112" t="s">
        <v>32</v>
      </c>
      <c r="AF235" s="117" t="s">
        <v>32</v>
      </c>
      <c r="AG235" s="139"/>
      <c r="AH235" s="14">
        <f>0%</f>
        <v>0</v>
      </c>
      <c r="AI235" s="14">
        <f t="shared" si="82"/>
        <v>100</v>
      </c>
      <c r="AJ235" s="14">
        <f t="shared" si="83"/>
        <v>200</v>
      </c>
      <c r="AK235" s="14">
        <f t="shared" si="84"/>
        <v>200</v>
      </c>
      <c r="AL235" s="14">
        <v>0</v>
      </c>
      <c r="AM235" s="14">
        <v>0</v>
      </c>
      <c r="AN235" s="14">
        <f t="shared" si="85"/>
        <v>0</v>
      </c>
      <c r="AO235" s="14">
        <f t="shared" si="85"/>
        <v>0</v>
      </c>
      <c r="AP235" s="14">
        <f t="shared" si="86"/>
        <v>0</v>
      </c>
      <c r="AQ235" s="14">
        <f t="shared" si="70"/>
        <v>70</v>
      </c>
      <c r="AR235" s="14">
        <f t="shared" si="71"/>
        <v>40</v>
      </c>
      <c r="AS235" s="14">
        <f t="shared" si="72"/>
        <v>60</v>
      </c>
      <c r="AT235" s="14">
        <f t="shared" si="73"/>
        <v>100</v>
      </c>
      <c r="AU235" s="14">
        <f t="shared" si="74"/>
        <v>40</v>
      </c>
      <c r="AV235" s="14">
        <f t="shared" si="75"/>
        <v>60</v>
      </c>
      <c r="AW235" s="14">
        <f t="shared" si="76"/>
        <v>100</v>
      </c>
      <c r="AX235" s="14">
        <f t="shared" si="77"/>
        <v>0</v>
      </c>
      <c r="AY235" s="14">
        <f t="shared" si="78"/>
        <v>14000000</v>
      </c>
      <c r="AZ235" s="14">
        <f t="shared" si="79"/>
        <v>110000000</v>
      </c>
      <c r="BA235" s="14">
        <f t="shared" si="80"/>
        <v>230000000</v>
      </c>
      <c r="BB235" s="14">
        <f t="shared" si="87"/>
        <v>0</v>
      </c>
      <c r="BC235" s="14">
        <f t="shared" si="90"/>
        <v>0</v>
      </c>
      <c r="BD235" s="14">
        <f t="shared" si="90"/>
        <v>0</v>
      </c>
      <c r="BE235" s="14">
        <f t="shared" si="89"/>
        <v>0</v>
      </c>
      <c r="BF235" s="14">
        <f t="shared" si="89"/>
        <v>0</v>
      </c>
      <c r="BG235" s="14">
        <f t="shared" si="89"/>
        <v>14000000</v>
      </c>
      <c r="BH235" s="14">
        <f t="shared" si="89"/>
        <v>22000000</v>
      </c>
      <c r="BI235" s="14">
        <f t="shared" si="89"/>
        <v>34000000</v>
      </c>
      <c r="BJ235" s="14">
        <f t="shared" si="89"/>
        <v>54000000</v>
      </c>
      <c r="BK235" s="14">
        <f t="shared" si="89"/>
        <v>62000000</v>
      </c>
      <c r="BL235" s="14">
        <f t="shared" si="89"/>
        <v>74000000</v>
      </c>
      <c r="BM235" s="14">
        <f t="shared" si="89"/>
        <v>94000000</v>
      </c>
      <c r="BN235" s="14">
        <f t="shared" si="81"/>
        <v>354000000</v>
      </c>
    </row>
    <row r="236" spans="1:66" ht="19.95" customHeight="1" x14ac:dyDescent="0.3">
      <c r="A236" s="194">
        <v>20</v>
      </c>
      <c r="B236" s="180" t="s">
        <v>943</v>
      </c>
      <c r="C236" s="62" t="s">
        <v>654</v>
      </c>
      <c r="D236" s="62" t="s">
        <v>655</v>
      </c>
      <c r="E236" s="62" t="s">
        <v>621</v>
      </c>
      <c r="F236" s="86" t="s">
        <v>25</v>
      </c>
      <c r="G236" s="62" t="s">
        <v>24</v>
      </c>
      <c r="H236" s="62" t="s">
        <v>26</v>
      </c>
      <c r="I236" s="181">
        <v>500</v>
      </c>
      <c r="J236" s="88">
        <v>202505</v>
      </c>
      <c r="K236" s="229">
        <v>200000</v>
      </c>
      <c r="L236" s="230">
        <v>100000000</v>
      </c>
      <c r="M236" s="62" t="s">
        <v>460</v>
      </c>
      <c r="N236" s="185" t="s">
        <v>622</v>
      </c>
      <c r="O236" s="62" t="s">
        <v>29</v>
      </c>
      <c r="P236" s="231" t="s">
        <v>623</v>
      </c>
      <c r="Q236" s="93" t="s">
        <v>46</v>
      </c>
      <c r="R236" s="235" t="s">
        <v>32</v>
      </c>
      <c r="S236" s="93" t="s">
        <v>82</v>
      </c>
      <c r="T236" s="93" t="s">
        <v>82</v>
      </c>
      <c r="U236" s="112" t="s">
        <v>82</v>
      </c>
      <c r="V236" s="112" t="s">
        <v>82</v>
      </c>
      <c r="W236" s="112" t="s">
        <v>82</v>
      </c>
      <c r="X236" s="112" t="s">
        <v>283</v>
      </c>
      <c r="Y236" s="206"/>
      <c r="Z236" s="206"/>
      <c r="AA236" s="206"/>
      <c r="AB236" s="112" t="s">
        <v>283</v>
      </c>
      <c r="AC236" s="112" t="s">
        <v>269</v>
      </c>
      <c r="AD236" s="112" t="s">
        <v>269</v>
      </c>
      <c r="AE236" s="198" t="s">
        <v>269</v>
      </c>
      <c r="AF236" s="112" t="s">
        <v>269</v>
      </c>
      <c r="AG236" s="233"/>
      <c r="AH236" s="14">
        <f>0%</f>
        <v>0</v>
      </c>
      <c r="AI236" s="14">
        <f t="shared" si="82"/>
        <v>100</v>
      </c>
      <c r="AJ236" s="14">
        <f t="shared" si="83"/>
        <v>200</v>
      </c>
      <c r="AK236" s="14">
        <f t="shared" si="84"/>
        <v>200</v>
      </c>
      <c r="AL236" s="14">
        <v>0</v>
      </c>
      <c r="AM236" s="14">
        <v>0</v>
      </c>
      <c r="AN236" s="14">
        <f t="shared" si="85"/>
        <v>0</v>
      </c>
      <c r="AO236" s="14">
        <f t="shared" si="85"/>
        <v>0</v>
      </c>
      <c r="AP236" s="14">
        <f t="shared" si="86"/>
        <v>0</v>
      </c>
      <c r="AQ236" s="14">
        <f t="shared" si="70"/>
        <v>70</v>
      </c>
      <c r="AR236" s="14">
        <f t="shared" si="71"/>
        <v>40</v>
      </c>
      <c r="AS236" s="14">
        <f t="shared" si="72"/>
        <v>60</v>
      </c>
      <c r="AT236" s="14">
        <f t="shared" si="73"/>
        <v>100</v>
      </c>
      <c r="AU236" s="14">
        <f t="shared" si="74"/>
        <v>40</v>
      </c>
      <c r="AV236" s="14">
        <f t="shared" si="75"/>
        <v>60</v>
      </c>
      <c r="AW236" s="14">
        <f t="shared" si="76"/>
        <v>100</v>
      </c>
      <c r="AX236" s="14">
        <f t="shared" si="77"/>
        <v>0</v>
      </c>
      <c r="AY236" s="14">
        <f t="shared" si="78"/>
        <v>14000000</v>
      </c>
      <c r="AZ236" s="14">
        <f t="shared" si="79"/>
        <v>110000000</v>
      </c>
      <c r="BA236" s="14">
        <f t="shared" si="80"/>
        <v>230000000</v>
      </c>
      <c r="BB236" s="14">
        <f t="shared" si="87"/>
        <v>0</v>
      </c>
      <c r="BC236" s="14">
        <f t="shared" si="90"/>
        <v>0</v>
      </c>
      <c r="BD236" s="14">
        <f t="shared" si="90"/>
        <v>0</v>
      </c>
      <c r="BE236" s="14">
        <f t="shared" si="89"/>
        <v>0</v>
      </c>
      <c r="BF236" s="14">
        <f t="shared" si="89"/>
        <v>0</v>
      </c>
      <c r="BG236" s="14">
        <f t="shared" si="89"/>
        <v>14000000</v>
      </c>
      <c r="BH236" s="14">
        <f t="shared" si="89"/>
        <v>22000000</v>
      </c>
      <c r="BI236" s="14">
        <f t="shared" si="89"/>
        <v>34000000</v>
      </c>
      <c r="BJ236" s="14">
        <f t="shared" si="89"/>
        <v>54000000</v>
      </c>
      <c r="BK236" s="14">
        <f t="shared" si="89"/>
        <v>62000000</v>
      </c>
      <c r="BL236" s="14">
        <f t="shared" si="89"/>
        <v>74000000</v>
      </c>
      <c r="BM236" s="14">
        <f t="shared" si="89"/>
        <v>94000000</v>
      </c>
      <c r="BN236" s="14">
        <f t="shared" si="81"/>
        <v>354000000</v>
      </c>
    </row>
    <row r="237" spans="1:66" ht="19.95" customHeight="1" x14ac:dyDescent="0.3">
      <c r="A237" s="62">
        <v>21</v>
      </c>
      <c r="B237" s="180" t="s">
        <v>943</v>
      </c>
      <c r="C237" s="62" t="s">
        <v>656</v>
      </c>
      <c r="D237" s="62" t="s">
        <v>657</v>
      </c>
      <c r="E237" s="62" t="s">
        <v>621</v>
      </c>
      <c r="F237" s="86" t="s">
        <v>25</v>
      </c>
      <c r="G237" s="62" t="s">
        <v>24</v>
      </c>
      <c r="H237" s="62" t="s">
        <v>26</v>
      </c>
      <c r="I237" s="181">
        <v>500</v>
      </c>
      <c r="J237" s="88">
        <v>202505</v>
      </c>
      <c r="K237" s="229">
        <v>200000</v>
      </c>
      <c r="L237" s="230">
        <v>100000000</v>
      </c>
      <c r="M237" s="62" t="s">
        <v>460</v>
      </c>
      <c r="N237" s="185" t="s">
        <v>622</v>
      </c>
      <c r="O237" s="62" t="s">
        <v>29</v>
      </c>
      <c r="P237" s="62" t="s">
        <v>623</v>
      </c>
      <c r="Q237" s="105" t="s">
        <v>54</v>
      </c>
      <c r="R237" s="180" t="s">
        <v>32</v>
      </c>
      <c r="S237" s="93" t="s">
        <v>32</v>
      </c>
      <c r="T237" s="93" t="s">
        <v>32</v>
      </c>
      <c r="U237" s="112" t="s">
        <v>32</v>
      </c>
      <c r="V237" s="112" t="s">
        <v>32</v>
      </c>
      <c r="W237" s="112" t="s">
        <v>32</v>
      </c>
      <c r="X237" s="112" t="s">
        <v>32</v>
      </c>
      <c r="Y237" s="206"/>
      <c r="Z237" s="206"/>
      <c r="AA237" s="206"/>
      <c r="AB237" s="112" t="s">
        <v>32</v>
      </c>
      <c r="AC237" s="112" t="s">
        <v>82</v>
      </c>
      <c r="AD237" s="112" t="s">
        <v>82</v>
      </c>
      <c r="AE237" s="112" t="s">
        <v>82</v>
      </c>
      <c r="AF237" s="118" t="s">
        <v>82</v>
      </c>
      <c r="AG237" s="139"/>
      <c r="AH237" s="14">
        <f>0%</f>
        <v>0</v>
      </c>
      <c r="AI237" s="14">
        <f t="shared" si="82"/>
        <v>100</v>
      </c>
      <c r="AJ237" s="14">
        <f t="shared" si="83"/>
        <v>200</v>
      </c>
      <c r="AK237" s="14">
        <f t="shared" si="84"/>
        <v>200</v>
      </c>
      <c r="AL237" s="14">
        <v>0</v>
      </c>
      <c r="AM237" s="14">
        <v>0</v>
      </c>
      <c r="AN237" s="14">
        <f t="shared" si="85"/>
        <v>0</v>
      </c>
      <c r="AO237" s="14">
        <f t="shared" si="85"/>
        <v>0</v>
      </c>
      <c r="AP237" s="14">
        <f t="shared" si="86"/>
        <v>0</v>
      </c>
      <c r="AQ237" s="14">
        <f t="shared" si="70"/>
        <v>70</v>
      </c>
      <c r="AR237" s="14">
        <f t="shared" si="71"/>
        <v>40</v>
      </c>
      <c r="AS237" s="14">
        <f t="shared" si="72"/>
        <v>60</v>
      </c>
      <c r="AT237" s="14">
        <f t="shared" si="73"/>
        <v>100</v>
      </c>
      <c r="AU237" s="14">
        <f t="shared" si="74"/>
        <v>40</v>
      </c>
      <c r="AV237" s="14">
        <f t="shared" si="75"/>
        <v>60</v>
      </c>
      <c r="AW237" s="14">
        <f t="shared" si="76"/>
        <v>100</v>
      </c>
      <c r="AX237" s="14">
        <f t="shared" si="77"/>
        <v>0</v>
      </c>
      <c r="AY237" s="14">
        <f t="shared" si="78"/>
        <v>14000000</v>
      </c>
      <c r="AZ237" s="14">
        <f t="shared" si="79"/>
        <v>110000000</v>
      </c>
      <c r="BA237" s="14">
        <f t="shared" si="80"/>
        <v>230000000</v>
      </c>
      <c r="BB237" s="14">
        <f t="shared" si="87"/>
        <v>0</v>
      </c>
      <c r="BC237" s="14">
        <f t="shared" si="90"/>
        <v>0</v>
      </c>
      <c r="BD237" s="14">
        <f t="shared" si="90"/>
        <v>0</v>
      </c>
      <c r="BE237" s="14">
        <f t="shared" si="89"/>
        <v>0</v>
      </c>
      <c r="BF237" s="14">
        <f t="shared" si="89"/>
        <v>0</v>
      </c>
      <c r="BG237" s="14">
        <f t="shared" si="89"/>
        <v>14000000</v>
      </c>
      <c r="BH237" s="14">
        <f t="shared" si="89"/>
        <v>22000000</v>
      </c>
      <c r="BI237" s="14">
        <f t="shared" si="89"/>
        <v>34000000</v>
      </c>
      <c r="BJ237" s="14">
        <f t="shared" si="89"/>
        <v>54000000</v>
      </c>
      <c r="BK237" s="14">
        <f t="shared" si="89"/>
        <v>62000000</v>
      </c>
      <c r="BL237" s="14">
        <f t="shared" si="89"/>
        <v>74000000</v>
      </c>
      <c r="BM237" s="14">
        <f t="shared" si="89"/>
        <v>94000000</v>
      </c>
      <c r="BN237" s="14">
        <f t="shared" si="81"/>
        <v>354000000</v>
      </c>
    </row>
    <row r="238" spans="1:66" ht="19.95" customHeight="1" x14ac:dyDescent="0.3">
      <c r="A238" s="62">
        <v>22</v>
      </c>
      <c r="B238" s="180" t="s">
        <v>943</v>
      </c>
      <c r="C238" s="62" t="s">
        <v>658</v>
      </c>
      <c r="D238" s="62" t="s">
        <v>659</v>
      </c>
      <c r="E238" s="62" t="s">
        <v>621</v>
      </c>
      <c r="F238" s="86" t="s">
        <v>25</v>
      </c>
      <c r="G238" s="62" t="s">
        <v>24</v>
      </c>
      <c r="H238" s="62" t="s">
        <v>26</v>
      </c>
      <c r="I238" s="181">
        <v>500</v>
      </c>
      <c r="J238" s="88">
        <v>202505</v>
      </c>
      <c r="K238" s="229">
        <v>200000</v>
      </c>
      <c r="L238" s="230">
        <v>100000000</v>
      </c>
      <c r="M238" s="62" t="s">
        <v>460</v>
      </c>
      <c r="N238" s="185" t="s">
        <v>622</v>
      </c>
      <c r="O238" s="62" t="s">
        <v>29</v>
      </c>
      <c r="P238" s="62" t="s">
        <v>623</v>
      </c>
      <c r="Q238" s="128" t="s">
        <v>65</v>
      </c>
      <c r="R238" s="180" t="s">
        <v>32</v>
      </c>
      <c r="S238" s="93" t="s">
        <v>32</v>
      </c>
      <c r="T238" s="93" t="s">
        <v>32</v>
      </c>
      <c r="U238" s="112" t="s">
        <v>32</v>
      </c>
      <c r="V238" s="112" t="s">
        <v>32</v>
      </c>
      <c r="W238" s="112" t="s">
        <v>32</v>
      </c>
      <c r="X238" s="112" t="s">
        <v>32</v>
      </c>
      <c r="Y238" s="206"/>
      <c r="Z238" s="206"/>
      <c r="AA238" s="206"/>
      <c r="AB238" s="112" t="s">
        <v>32</v>
      </c>
      <c r="AC238" s="112" t="s">
        <v>32</v>
      </c>
      <c r="AD238" s="112" t="s">
        <v>32</v>
      </c>
      <c r="AE238" s="112" t="s">
        <v>32</v>
      </c>
      <c r="AF238" s="112" t="s">
        <v>32</v>
      </c>
      <c r="AG238" s="139"/>
      <c r="AH238" s="14">
        <f>0%</f>
        <v>0</v>
      </c>
      <c r="AI238" s="14">
        <f t="shared" si="82"/>
        <v>100</v>
      </c>
      <c r="AJ238" s="14">
        <f t="shared" si="83"/>
        <v>200</v>
      </c>
      <c r="AK238" s="14">
        <f t="shared" si="84"/>
        <v>200</v>
      </c>
      <c r="AL238" s="14">
        <v>0</v>
      </c>
      <c r="AM238" s="14">
        <v>0</v>
      </c>
      <c r="AN238" s="14">
        <f t="shared" si="85"/>
        <v>0</v>
      </c>
      <c r="AO238" s="14">
        <f t="shared" si="85"/>
        <v>0</v>
      </c>
      <c r="AP238" s="14">
        <f t="shared" si="86"/>
        <v>0</v>
      </c>
      <c r="AQ238" s="14">
        <f t="shared" si="70"/>
        <v>70</v>
      </c>
      <c r="AR238" s="14">
        <f t="shared" si="71"/>
        <v>40</v>
      </c>
      <c r="AS238" s="14">
        <f t="shared" si="72"/>
        <v>60</v>
      </c>
      <c r="AT238" s="14">
        <f t="shared" si="73"/>
        <v>100</v>
      </c>
      <c r="AU238" s="14">
        <f t="shared" si="74"/>
        <v>40</v>
      </c>
      <c r="AV238" s="14">
        <f t="shared" si="75"/>
        <v>60</v>
      </c>
      <c r="AW238" s="14">
        <f t="shared" si="76"/>
        <v>100</v>
      </c>
      <c r="AX238" s="14">
        <f t="shared" si="77"/>
        <v>0</v>
      </c>
      <c r="AY238" s="14">
        <f t="shared" si="78"/>
        <v>14000000</v>
      </c>
      <c r="AZ238" s="14">
        <f t="shared" si="79"/>
        <v>110000000</v>
      </c>
      <c r="BA238" s="14">
        <f t="shared" si="80"/>
        <v>230000000</v>
      </c>
      <c r="BB238" s="14">
        <f t="shared" si="87"/>
        <v>0</v>
      </c>
      <c r="BC238" s="14">
        <f t="shared" si="90"/>
        <v>0</v>
      </c>
      <c r="BD238" s="14">
        <f t="shared" si="90"/>
        <v>0</v>
      </c>
      <c r="BE238" s="14">
        <f t="shared" si="89"/>
        <v>0</v>
      </c>
      <c r="BF238" s="14">
        <f t="shared" si="89"/>
        <v>0</v>
      </c>
      <c r="BG238" s="14">
        <f t="shared" si="89"/>
        <v>14000000</v>
      </c>
      <c r="BH238" s="14">
        <f t="shared" si="89"/>
        <v>22000000</v>
      </c>
      <c r="BI238" s="14">
        <f t="shared" si="89"/>
        <v>34000000</v>
      </c>
      <c r="BJ238" s="14">
        <f t="shared" si="89"/>
        <v>54000000</v>
      </c>
      <c r="BK238" s="14">
        <f t="shared" si="89"/>
        <v>62000000</v>
      </c>
      <c r="BL238" s="14">
        <f t="shared" si="89"/>
        <v>74000000</v>
      </c>
      <c r="BM238" s="14">
        <f t="shared" si="89"/>
        <v>94000000</v>
      </c>
      <c r="BN238" s="14">
        <f t="shared" si="81"/>
        <v>354000000</v>
      </c>
    </row>
    <row r="239" spans="1:66" ht="19.95" customHeight="1" x14ac:dyDescent="0.3">
      <c r="A239" s="62">
        <v>23</v>
      </c>
      <c r="B239" s="180" t="s">
        <v>943</v>
      </c>
      <c r="C239" s="62" t="s">
        <v>232</v>
      </c>
      <c r="D239" s="62" t="s">
        <v>233</v>
      </c>
      <c r="E239" s="62" t="s">
        <v>660</v>
      </c>
      <c r="F239" s="62" t="s">
        <v>38</v>
      </c>
      <c r="G239" s="62" t="s">
        <v>37</v>
      </c>
      <c r="H239" s="62" t="s">
        <v>39</v>
      </c>
      <c r="I239" s="181">
        <v>5000</v>
      </c>
      <c r="J239" s="88">
        <v>202505</v>
      </c>
      <c r="K239" s="229">
        <v>20000</v>
      </c>
      <c r="L239" s="230">
        <v>50000000</v>
      </c>
      <c r="M239" s="62" t="s">
        <v>460</v>
      </c>
      <c r="N239" s="185" t="s">
        <v>647</v>
      </c>
      <c r="O239" s="62" t="s">
        <v>40</v>
      </c>
      <c r="P239" s="62" t="s">
        <v>623</v>
      </c>
      <c r="Q239" s="86" t="s">
        <v>54</v>
      </c>
      <c r="R239" s="180" t="s">
        <v>41</v>
      </c>
      <c r="S239" s="186" t="s">
        <v>33</v>
      </c>
      <c r="T239" s="112" t="s">
        <v>41</v>
      </c>
      <c r="U239" s="112" t="s">
        <v>41</v>
      </c>
      <c r="V239" s="112" t="str">
        <f>G239</f>
        <v>Pole</v>
      </c>
      <c r="W239" s="112" t="str">
        <f>H239</f>
        <v>tiang</v>
      </c>
      <c r="X239" s="112" t="s">
        <v>41</v>
      </c>
      <c r="Y239" s="206"/>
      <c r="Z239" s="206"/>
      <c r="AA239" s="206"/>
      <c r="AB239" s="112" t="s">
        <v>41</v>
      </c>
      <c r="AC239" s="112" t="s">
        <v>41</v>
      </c>
      <c r="AD239" s="112" t="s">
        <v>41</v>
      </c>
      <c r="AE239" s="112" t="s">
        <v>41</v>
      </c>
      <c r="AF239" s="33" t="s">
        <v>41</v>
      </c>
      <c r="AG239" s="240" t="s">
        <v>661</v>
      </c>
      <c r="AH239" s="14">
        <f>0%</f>
        <v>0</v>
      </c>
      <c r="AI239" s="14">
        <f t="shared" si="82"/>
        <v>1000</v>
      </c>
      <c r="AJ239" s="14">
        <f t="shared" si="83"/>
        <v>2000</v>
      </c>
      <c r="AK239" s="14">
        <f t="shared" si="84"/>
        <v>2000</v>
      </c>
      <c r="AL239" s="14">
        <v>0</v>
      </c>
      <c r="AM239" s="14">
        <v>0</v>
      </c>
      <c r="AN239" s="14">
        <f t="shared" si="85"/>
        <v>0</v>
      </c>
      <c r="AO239" s="14">
        <f t="shared" si="85"/>
        <v>0</v>
      </c>
      <c r="AP239" s="14">
        <f t="shared" si="86"/>
        <v>0</v>
      </c>
      <c r="AQ239" s="14">
        <f t="shared" si="70"/>
        <v>700</v>
      </c>
      <c r="AR239" s="14">
        <f t="shared" si="71"/>
        <v>400</v>
      </c>
      <c r="AS239" s="14">
        <f t="shared" si="72"/>
        <v>600</v>
      </c>
      <c r="AT239" s="14">
        <f t="shared" si="73"/>
        <v>1000</v>
      </c>
      <c r="AU239" s="14">
        <f t="shared" si="74"/>
        <v>400</v>
      </c>
      <c r="AV239" s="14">
        <f t="shared" si="75"/>
        <v>600</v>
      </c>
      <c r="AW239" s="14">
        <f t="shared" si="76"/>
        <v>1000</v>
      </c>
      <c r="AX239" s="14">
        <f t="shared" si="77"/>
        <v>0</v>
      </c>
      <c r="AY239" s="14">
        <f t="shared" si="78"/>
        <v>14000000</v>
      </c>
      <c r="AZ239" s="14">
        <f t="shared" si="79"/>
        <v>110000000</v>
      </c>
      <c r="BA239" s="14">
        <f t="shared" si="80"/>
        <v>230000000</v>
      </c>
      <c r="BB239" s="14">
        <f t="shared" si="87"/>
        <v>0</v>
      </c>
      <c r="BC239" s="14">
        <f t="shared" si="90"/>
        <v>0</v>
      </c>
      <c r="BD239" s="14">
        <f t="shared" si="90"/>
        <v>0</v>
      </c>
      <c r="BE239" s="14">
        <f t="shared" si="89"/>
        <v>0</v>
      </c>
      <c r="BF239" s="14">
        <f t="shared" si="89"/>
        <v>0</v>
      </c>
      <c r="BG239" s="14">
        <f t="shared" si="89"/>
        <v>14000000</v>
      </c>
      <c r="BH239" s="14">
        <f t="shared" si="89"/>
        <v>22000000</v>
      </c>
      <c r="BI239" s="14">
        <f t="shared" si="89"/>
        <v>34000000</v>
      </c>
      <c r="BJ239" s="14">
        <f t="shared" si="89"/>
        <v>54000000</v>
      </c>
      <c r="BK239" s="14">
        <f t="shared" si="89"/>
        <v>62000000</v>
      </c>
      <c r="BL239" s="14">
        <f t="shared" si="89"/>
        <v>74000000</v>
      </c>
      <c r="BM239" s="14">
        <f t="shared" si="89"/>
        <v>94000000</v>
      </c>
      <c r="BN239" s="14">
        <f t="shared" si="81"/>
        <v>354000000</v>
      </c>
    </row>
    <row r="240" spans="1:66" ht="19.95" customHeight="1" x14ac:dyDescent="0.3">
      <c r="A240" s="62">
        <v>24</v>
      </c>
      <c r="B240" s="180" t="s">
        <v>943</v>
      </c>
      <c r="C240" s="62" t="s">
        <v>662</v>
      </c>
      <c r="D240" s="62" t="s">
        <v>233</v>
      </c>
      <c r="E240" s="62" t="s">
        <v>660</v>
      </c>
      <c r="F240" s="62" t="s">
        <v>38</v>
      </c>
      <c r="G240" s="62" t="s">
        <v>37</v>
      </c>
      <c r="H240" s="62" t="s">
        <v>39</v>
      </c>
      <c r="I240" s="181">
        <v>5000</v>
      </c>
      <c r="J240" s="88">
        <v>202505</v>
      </c>
      <c r="K240" s="229">
        <v>20000</v>
      </c>
      <c r="L240" s="230">
        <v>50000000</v>
      </c>
      <c r="M240" s="62" t="s">
        <v>663</v>
      </c>
      <c r="N240" s="185" t="s">
        <v>664</v>
      </c>
      <c r="O240" s="62" t="s">
        <v>40</v>
      </c>
      <c r="P240" s="62" t="s">
        <v>665</v>
      </c>
      <c r="Q240" s="86" t="s">
        <v>54</v>
      </c>
      <c r="R240" s="180" t="s">
        <v>41</v>
      </c>
      <c r="S240" s="186" t="s">
        <v>33</v>
      </c>
      <c r="T240" s="112" t="s">
        <v>41</v>
      </c>
      <c r="U240" s="112" t="s">
        <v>41</v>
      </c>
      <c r="V240" s="112" t="str">
        <f>G240</f>
        <v>Pole</v>
      </c>
      <c r="W240" s="112" t="str">
        <f>H240</f>
        <v>tiang</v>
      </c>
      <c r="X240" s="112" t="s">
        <v>41</v>
      </c>
      <c r="Y240" s="206"/>
      <c r="Z240" s="206"/>
      <c r="AA240" s="206"/>
      <c r="AB240" s="112" t="s">
        <v>41</v>
      </c>
      <c r="AC240" s="112" t="s">
        <v>41</v>
      </c>
      <c r="AD240" s="112" t="s">
        <v>41</v>
      </c>
      <c r="AE240" s="112" t="s">
        <v>41</v>
      </c>
      <c r="AF240" s="33" t="s">
        <v>41</v>
      </c>
      <c r="AG240" s="240" t="s">
        <v>666</v>
      </c>
      <c r="AH240" s="14">
        <f>0%</f>
        <v>0</v>
      </c>
      <c r="AI240" s="14">
        <f t="shared" si="82"/>
        <v>1000</v>
      </c>
      <c r="AJ240" s="14">
        <f t="shared" si="83"/>
        <v>2000</v>
      </c>
      <c r="AK240" s="14">
        <f t="shared" si="84"/>
        <v>2000</v>
      </c>
      <c r="AL240" s="14">
        <v>0</v>
      </c>
      <c r="AM240" s="14">
        <v>0</v>
      </c>
      <c r="AN240" s="14">
        <f t="shared" si="85"/>
        <v>0</v>
      </c>
      <c r="AO240" s="14">
        <f t="shared" si="85"/>
        <v>0</v>
      </c>
      <c r="AP240" s="14">
        <f t="shared" si="86"/>
        <v>0</v>
      </c>
      <c r="AQ240" s="14">
        <f t="shared" si="70"/>
        <v>700</v>
      </c>
      <c r="AR240" s="14">
        <f t="shared" si="71"/>
        <v>400</v>
      </c>
      <c r="AS240" s="14">
        <f t="shared" si="72"/>
        <v>600</v>
      </c>
      <c r="AT240" s="14">
        <f t="shared" si="73"/>
        <v>1000</v>
      </c>
      <c r="AU240" s="14">
        <f t="shared" si="74"/>
        <v>400</v>
      </c>
      <c r="AV240" s="14">
        <f t="shared" si="75"/>
        <v>600</v>
      </c>
      <c r="AW240" s="14">
        <f t="shared" si="76"/>
        <v>1000</v>
      </c>
      <c r="AX240" s="14">
        <f t="shared" si="77"/>
        <v>0</v>
      </c>
      <c r="AY240" s="14">
        <f t="shared" si="78"/>
        <v>14000000</v>
      </c>
      <c r="AZ240" s="14">
        <f t="shared" si="79"/>
        <v>110000000</v>
      </c>
      <c r="BA240" s="14">
        <f t="shared" si="80"/>
        <v>230000000</v>
      </c>
      <c r="BB240" s="14">
        <f t="shared" si="87"/>
        <v>0</v>
      </c>
      <c r="BC240" s="14">
        <f t="shared" si="90"/>
        <v>0</v>
      </c>
      <c r="BD240" s="14">
        <f t="shared" si="90"/>
        <v>0</v>
      </c>
      <c r="BE240" s="14">
        <f t="shared" si="89"/>
        <v>0</v>
      </c>
      <c r="BF240" s="14">
        <f t="shared" si="89"/>
        <v>0</v>
      </c>
      <c r="BG240" s="14">
        <f t="shared" si="89"/>
        <v>14000000</v>
      </c>
      <c r="BH240" s="14">
        <f t="shared" si="89"/>
        <v>22000000</v>
      </c>
      <c r="BI240" s="14">
        <f t="shared" si="89"/>
        <v>34000000</v>
      </c>
      <c r="BJ240" s="14">
        <f t="shared" si="89"/>
        <v>54000000</v>
      </c>
      <c r="BK240" s="14">
        <f t="shared" si="89"/>
        <v>62000000</v>
      </c>
      <c r="BL240" s="14">
        <f t="shared" si="89"/>
        <v>74000000</v>
      </c>
      <c r="BM240" s="14">
        <f t="shared" si="89"/>
        <v>94000000</v>
      </c>
      <c r="BN240" s="14">
        <f t="shared" si="81"/>
        <v>354000000</v>
      </c>
    </row>
    <row r="241" spans="1:66" ht="19.95" customHeight="1" x14ac:dyDescent="0.3">
      <c r="A241" s="62">
        <v>25</v>
      </c>
      <c r="B241" s="180" t="s">
        <v>943</v>
      </c>
      <c r="C241" s="62" t="s">
        <v>667</v>
      </c>
      <c r="D241" s="62" t="s">
        <v>668</v>
      </c>
      <c r="E241" s="62"/>
      <c r="F241" s="86" t="s">
        <v>25</v>
      </c>
      <c r="G241" s="62" t="s">
        <v>24</v>
      </c>
      <c r="H241" s="62" t="s">
        <v>26</v>
      </c>
      <c r="I241" s="181">
        <v>50</v>
      </c>
      <c r="J241" s="88">
        <v>202505</v>
      </c>
      <c r="K241" s="229">
        <v>200000</v>
      </c>
      <c r="L241" s="230">
        <f t="shared" ref="L241:L255" si="91">I241*K241</f>
        <v>10000000</v>
      </c>
      <c r="M241" s="62" t="s">
        <v>663</v>
      </c>
      <c r="N241" s="185" t="s">
        <v>664</v>
      </c>
      <c r="O241" s="62" t="s">
        <v>669</v>
      </c>
      <c r="P241" s="62" t="s">
        <v>665</v>
      </c>
      <c r="Q241" s="128" t="s">
        <v>212</v>
      </c>
      <c r="R241" s="186" t="s">
        <v>32</v>
      </c>
      <c r="S241" s="186" t="s">
        <v>32</v>
      </c>
      <c r="T241" s="186" t="s">
        <v>32</v>
      </c>
      <c r="U241" s="186" t="s">
        <v>32</v>
      </c>
      <c r="V241" s="112"/>
      <c r="W241" s="112"/>
      <c r="X241" s="112"/>
      <c r="Y241" s="206"/>
      <c r="Z241" s="206"/>
      <c r="AA241" s="206"/>
      <c r="AB241" s="112"/>
      <c r="AC241" s="186" t="s">
        <v>41</v>
      </c>
      <c r="AD241" s="186" t="s">
        <v>41</v>
      </c>
      <c r="AE241" s="186" t="s">
        <v>41</v>
      </c>
      <c r="AF241" s="186" t="s">
        <v>155</v>
      </c>
      <c r="AG241" s="139"/>
      <c r="AH241" s="14">
        <f>0%</f>
        <v>0</v>
      </c>
      <c r="AI241" s="14">
        <f t="shared" si="82"/>
        <v>10</v>
      </c>
      <c r="AJ241" s="14">
        <f t="shared" si="83"/>
        <v>20</v>
      </c>
      <c r="AK241" s="14">
        <f t="shared" si="84"/>
        <v>20</v>
      </c>
      <c r="AL241" s="14">
        <v>0</v>
      </c>
      <c r="AM241" s="14">
        <v>0</v>
      </c>
      <c r="AN241" s="14">
        <f t="shared" si="85"/>
        <v>0</v>
      </c>
      <c r="AO241" s="14">
        <f t="shared" si="85"/>
        <v>0</v>
      </c>
      <c r="AP241" s="14">
        <f t="shared" si="86"/>
        <v>0</v>
      </c>
      <c r="AQ241" s="14">
        <f t="shared" si="70"/>
        <v>7</v>
      </c>
      <c r="AR241" s="14">
        <f t="shared" si="71"/>
        <v>4</v>
      </c>
      <c r="AS241" s="14">
        <f t="shared" si="72"/>
        <v>6</v>
      </c>
      <c r="AT241" s="14">
        <f t="shared" si="73"/>
        <v>10</v>
      </c>
      <c r="AU241" s="14">
        <f t="shared" si="74"/>
        <v>4</v>
      </c>
      <c r="AV241" s="14">
        <f t="shared" si="75"/>
        <v>6</v>
      </c>
      <c r="AW241" s="14">
        <f t="shared" si="76"/>
        <v>10</v>
      </c>
      <c r="AX241" s="14">
        <f t="shared" si="77"/>
        <v>0</v>
      </c>
      <c r="AY241" s="14">
        <f t="shared" si="78"/>
        <v>1400000</v>
      </c>
      <c r="AZ241" s="14">
        <f t="shared" si="79"/>
        <v>11000000</v>
      </c>
      <c r="BA241" s="14">
        <f t="shared" si="80"/>
        <v>23000000</v>
      </c>
      <c r="BB241" s="14">
        <f t="shared" si="87"/>
        <v>0</v>
      </c>
      <c r="BC241" s="14">
        <f t="shared" si="90"/>
        <v>0</v>
      </c>
      <c r="BD241" s="14">
        <f t="shared" si="90"/>
        <v>0</v>
      </c>
      <c r="BE241" s="14">
        <f t="shared" si="89"/>
        <v>0</v>
      </c>
      <c r="BF241" s="14">
        <f t="shared" si="89"/>
        <v>0</v>
      </c>
      <c r="BG241" s="14">
        <f t="shared" si="89"/>
        <v>1400000</v>
      </c>
      <c r="BH241" s="14">
        <f t="shared" si="89"/>
        <v>2200000</v>
      </c>
      <c r="BI241" s="14">
        <f t="shared" si="89"/>
        <v>3400000</v>
      </c>
      <c r="BJ241" s="14">
        <f t="shared" si="89"/>
        <v>5400000</v>
      </c>
      <c r="BK241" s="14">
        <f t="shared" si="89"/>
        <v>6200000</v>
      </c>
      <c r="BL241" s="14">
        <f t="shared" si="89"/>
        <v>7400000</v>
      </c>
      <c r="BM241" s="14">
        <f t="shared" si="89"/>
        <v>9400000</v>
      </c>
      <c r="BN241" s="14">
        <f t="shared" si="81"/>
        <v>35400000</v>
      </c>
    </row>
    <row r="242" spans="1:66" ht="19.95" customHeight="1" x14ac:dyDescent="0.3">
      <c r="A242" s="180">
        <v>26</v>
      </c>
      <c r="B242" s="180" t="s">
        <v>943</v>
      </c>
      <c r="C242" s="62" t="s">
        <v>670</v>
      </c>
      <c r="D242" s="62" t="s">
        <v>671</v>
      </c>
      <c r="E242" s="62"/>
      <c r="F242" s="86" t="s">
        <v>25</v>
      </c>
      <c r="G242" s="62" t="s">
        <v>24</v>
      </c>
      <c r="H242" s="62" t="s">
        <v>26</v>
      </c>
      <c r="I242" s="181">
        <v>50</v>
      </c>
      <c r="J242" s="88">
        <v>202505</v>
      </c>
      <c r="K242" s="229">
        <v>200000</v>
      </c>
      <c r="L242" s="230">
        <f t="shared" si="91"/>
        <v>10000000</v>
      </c>
      <c r="M242" s="62" t="s">
        <v>460</v>
      </c>
      <c r="N242" s="185" t="s">
        <v>672</v>
      </c>
      <c r="O242" s="62" t="s">
        <v>669</v>
      </c>
      <c r="P242" s="62" t="s">
        <v>623</v>
      </c>
      <c r="Q242" s="128" t="s">
        <v>65</v>
      </c>
      <c r="R242" s="186" t="s">
        <v>32</v>
      </c>
      <c r="S242" s="186" t="s">
        <v>32</v>
      </c>
      <c r="T242" s="186" t="s">
        <v>32</v>
      </c>
      <c r="U242" s="186" t="s">
        <v>32</v>
      </c>
      <c r="V242" s="112"/>
      <c r="W242" s="112"/>
      <c r="X242" s="112"/>
      <c r="Y242" s="206"/>
      <c r="Z242" s="206"/>
      <c r="AA242" s="206"/>
      <c r="AB242" s="112"/>
      <c r="AC242" s="186" t="s">
        <v>32</v>
      </c>
      <c r="AD242" s="186" t="s">
        <v>32</v>
      </c>
      <c r="AE242" s="186" t="s">
        <v>32</v>
      </c>
      <c r="AF242" s="186" t="s">
        <v>32</v>
      </c>
      <c r="AG242" s="139"/>
      <c r="AH242" s="14">
        <f>0%</f>
        <v>0</v>
      </c>
      <c r="AI242" s="14">
        <f t="shared" si="82"/>
        <v>10</v>
      </c>
      <c r="AJ242" s="14">
        <f t="shared" si="83"/>
        <v>20</v>
      </c>
      <c r="AK242" s="14">
        <f t="shared" si="84"/>
        <v>20</v>
      </c>
      <c r="AL242" s="14">
        <v>0</v>
      </c>
      <c r="AM242" s="14">
        <v>0</v>
      </c>
      <c r="AN242" s="14">
        <f t="shared" si="85"/>
        <v>0</v>
      </c>
      <c r="AO242" s="14">
        <f t="shared" si="85"/>
        <v>0</v>
      </c>
      <c r="AP242" s="14">
        <f t="shared" si="86"/>
        <v>0</v>
      </c>
      <c r="AQ242" s="14">
        <f t="shared" si="70"/>
        <v>7</v>
      </c>
      <c r="AR242" s="14">
        <f t="shared" si="71"/>
        <v>4</v>
      </c>
      <c r="AS242" s="14">
        <f t="shared" si="72"/>
        <v>6</v>
      </c>
      <c r="AT242" s="14">
        <f t="shared" si="73"/>
        <v>10</v>
      </c>
      <c r="AU242" s="14">
        <f t="shared" si="74"/>
        <v>4</v>
      </c>
      <c r="AV242" s="14">
        <f t="shared" si="75"/>
        <v>6</v>
      </c>
      <c r="AW242" s="14">
        <f t="shared" si="76"/>
        <v>10</v>
      </c>
      <c r="AX242" s="14">
        <f t="shared" si="77"/>
        <v>0</v>
      </c>
      <c r="AY242" s="14">
        <f t="shared" si="78"/>
        <v>1400000</v>
      </c>
      <c r="AZ242" s="14">
        <f t="shared" si="79"/>
        <v>11000000</v>
      </c>
      <c r="BA242" s="14">
        <f t="shared" si="80"/>
        <v>23000000</v>
      </c>
      <c r="BB242" s="14">
        <f t="shared" si="87"/>
        <v>0</v>
      </c>
      <c r="BC242" s="14">
        <f t="shared" si="90"/>
        <v>0</v>
      </c>
      <c r="BD242" s="14">
        <f t="shared" si="90"/>
        <v>0</v>
      </c>
      <c r="BE242" s="14">
        <f t="shared" si="89"/>
        <v>0</v>
      </c>
      <c r="BF242" s="14">
        <f t="shared" si="89"/>
        <v>0</v>
      </c>
      <c r="BG242" s="14">
        <f t="shared" si="89"/>
        <v>1400000</v>
      </c>
      <c r="BH242" s="14">
        <f t="shared" si="89"/>
        <v>2200000</v>
      </c>
      <c r="BI242" s="14">
        <f t="shared" si="89"/>
        <v>3400000</v>
      </c>
      <c r="BJ242" s="14">
        <f t="shared" si="89"/>
        <v>5400000</v>
      </c>
      <c r="BK242" s="14">
        <f t="shared" si="89"/>
        <v>6200000</v>
      </c>
      <c r="BL242" s="14">
        <f t="shared" si="89"/>
        <v>7400000</v>
      </c>
      <c r="BM242" s="14">
        <f t="shared" si="89"/>
        <v>9400000</v>
      </c>
      <c r="BN242" s="14">
        <f t="shared" si="81"/>
        <v>35400000</v>
      </c>
    </row>
    <row r="243" spans="1:66" ht="19.95" customHeight="1" x14ac:dyDescent="0.3">
      <c r="A243" s="180">
        <v>27</v>
      </c>
      <c r="B243" s="180" t="s">
        <v>943</v>
      </c>
      <c r="C243" s="62" t="s">
        <v>673</v>
      </c>
      <c r="D243" s="62"/>
      <c r="E243" s="62"/>
      <c r="F243" s="86" t="s">
        <v>25</v>
      </c>
      <c r="G243" s="62" t="s">
        <v>24</v>
      </c>
      <c r="H243" s="62" t="s">
        <v>26</v>
      </c>
      <c r="I243" s="181">
        <v>50</v>
      </c>
      <c r="J243" s="88">
        <v>202505</v>
      </c>
      <c r="K243" s="229">
        <v>200000</v>
      </c>
      <c r="L243" s="230">
        <f t="shared" si="91"/>
        <v>10000000</v>
      </c>
      <c r="M243" s="62" t="s">
        <v>674</v>
      </c>
      <c r="N243" s="185" t="s">
        <v>675</v>
      </c>
      <c r="O243" s="62" t="s">
        <v>669</v>
      </c>
      <c r="P243" s="62" t="s">
        <v>676</v>
      </c>
      <c r="Q243" s="128" t="s">
        <v>54</v>
      </c>
      <c r="R243" s="186" t="s">
        <v>32</v>
      </c>
      <c r="S243" s="186" t="s">
        <v>32</v>
      </c>
      <c r="T243" s="186" t="s">
        <v>32</v>
      </c>
      <c r="U243" s="186" t="s">
        <v>32</v>
      </c>
      <c r="V243" s="112"/>
      <c r="W243" s="112"/>
      <c r="X243" s="112"/>
      <c r="Y243" s="206"/>
      <c r="Z243" s="206"/>
      <c r="AA243" s="206"/>
      <c r="AB243" s="112"/>
      <c r="AC243" s="186" t="s">
        <v>41</v>
      </c>
      <c r="AD243" s="186" t="s">
        <v>41</v>
      </c>
      <c r="AE243" s="186" t="s">
        <v>41</v>
      </c>
      <c r="AF243" s="33" t="s">
        <v>41</v>
      </c>
      <c r="AG243" s="139"/>
      <c r="AH243" s="14">
        <f>0%</f>
        <v>0</v>
      </c>
      <c r="AI243" s="14">
        <f t="shared" si="82"/>
        <v>10</v>
      </c>
      <c r="AJ243" s="14">
        <f t="shared" si="83"/>
        <v>20</v>
      </c>
      <c r="AK243" s="14">
        <f t="shared" si="84"/>
        <v>20</v>
      </c>
      <c r="AL243" s="14">
        <v>0</v>
      </c>
      <c r="AM243" s="14">
        <v>0</v>
      </c>
      <c r="AN243" s="14">
        <f t="shared" si="85"/>
        <v>0</v>
      </c>
      <c r="AO243" s="14">
        <f t="shared" si="85"/>
        <v>0</v>
      </c>
      <c r="AP243" s="14">
        <f t="shared" si="86"/>
        <v>0</v>
      </c>
      <c r="AQ243" s="14">
        <f t="shared" si="70"/>
        <v>7</v>
      </c>
      <c r="AR243" s="14">
        <f t="shared" si="71"/>
        <v>4</v>
      </c>
      <c r="AS243" s="14">
        <f t="shared" si="72"/>
        <v>6</v>
      </c>
      <c r="AT243" s="14">
        <f t="shared" si="73"/>
        <v>10</v>
      </c>
      <c r="AU243" s="14">
        <f t="shared" si="74"/>
        <v>4</v>
      </c>
      <c r="AV243" s="14">
        <f t="shared" si="75"/>
        <v>6</v>
      </c>
      <c r="AW243" s="14">
        <f t="shared" si="76"/>
        <v>10</v>
      </c>
      <c r="AX243" s="14">
        <f t="shared" si="77"/>
        <v>0</v>
      </c>
      <c r="AY243" s="14">
        <f t="shared" si="78"/>
        <v>1400000</v>
      </c>
      <c r="AZ243" s="14">
        <f t="shared" si="79"/>
        <v>11000000</v>
      </c>
      <c r="BA243" s="14">
        <f t="shared" si="80"/>
        <v>23000000</v>
      </c>
      <c r="BB243" s="14">
        <f t="shared" si="87"/>
        <v>0</v>
      </c>
      <c r="BC243" s="14">
        <f t="shared" si="90"/>
        <v>0</v>
      </c>
      <c r="BD243" s="14">
        <f t="shared" si="90"/>
        <v>0</v>
      </c>
      <c r="BE243" s="14">
        <f t="shared" si="89"/>
        <v>0</v>
      </c>
      <c r="BF243" s="14">
        <f t="shared" si="89"/>
        <v>0</v>
      </c>
      <c r="BG243" s="14">
        <f t="shared" si="89"/>
        <v>1400000</v>
      </c>
      <c r="BH243" s="14">
        <f t="shared" si="89"/>
        <v>2200000</v>
      </c>
      <c r="BI243" s="14">
        <f t="shared" si="89"/>
        <v>3400000</v>
      </c>
      <c r="BJ243" s="14">
        <f t="shared" si="89"/>
        <v>5400000</v>
      </c>
      <c r="BK243" s="14">
        <f t="shared" si="89"/>
        <v>6200000</v>
      </c>
      <c r="BL243" s="14">
        <f t="shared" si="89"/>
        <v>7400000</v>
      </c>
      <c r="BM243" s="14">
        <f t="shared" si="89"/>
        <v>9400000</v>
      </c>
      <c r="BN243" s="14">
        <f t="shared" si="81"/>
        <v>35400000</v>
      </c>
    </row>
    <row r="244" spans="1:66" ht="19.95" customHeight="1" x14ac:dyDescent="0.3">
      <c r="A244" s="180">
        <v>28</v>
      </c>
      <c r="B244" s="180" t="s">
        <v>943</v>
      </c>
      <c r="C244" s="62" t="s">
        <v>677</v>
      </c>
      <c r="D244" s="62"/>
      <c r="E244" s="62"/>
      <c r="F244" s="86" t="s">
        <v>25</v>
      </c>
      <c r="G244" s="62" t="s">
        <v>24</v>
      </c>
      <c r="H244" s="62" t="s">
        <v>26</v>
      </c>
      <c r="I244" s="181">
        <v>50</v>
      </c>
      <c r="J244" s="88">
        <v>202505</v>
      </c>
      <c r="K244" s="229">
        <v>200000</v>
      </c>
      <c r="L244" s="230">
        <f t="shared" si="91"/>
        <v>10000000</v>
      </c>
      <c r="M244" s="62" t="s">
        <v>674</v>
      </c>
      <c r="N244" s="185" t="s">
        <v>675</v>
      </c>
      <c r="O244" s="62" t="s">
        <v>669</v>
      </c>
      <c r="P244" s="62" t="s">
        <v>676</v>
      </c>
      <c r="Q244" s="128" t="s">
        <v>54</v>
      </c>
      <c r="R244" s="186" t="s">
        <v>32</v>
      </c>
      <c r="S244" s="186" t="s">
        <v>32</v>
      </c>
      <c r="T244" s="186" t="s">
        <v>32</v>
      </c>
      <c r="U244" s="186" t="s">
        <v>32</v>
      </c>
      <c r="V244" s="112"/>
      <c r="W244" s="112"/>
      <c r="X244" s="112"/>
      <c r="Y244" s="206"/>
      <c r="Z244" s="206"/>
      <c r="AA244" s="206"/>
      <c r="AB244" s="112"/>
      <c r="AC244" s="186" t="s">
        <v>41</v>
      </c>
      <c r="AD244" s="186" t="s">
        <v>41</v>
      </c>
      <c r="AE244" s="186" t="s">
        <v>41</v>
      </c>
      <c r="AF244" s="33" t="s">
        <v>41</v>
      </c>
      <c r="AG244" s="139"/>
      <c r="AH244" s="14">
        <f>0%</f>
        <v>0</v>
      </c>
      <c r="AI244" s="14">
        <f t="shared" si="82"/>
        <v>10</v>
      </c>
      <c r="AJ244" s="14">
        <f t="shared" si="83"/>
        <v>20</v>
      </c>
      <c r="AK244" s="14">
        <f t="shared" si="84"/>
        <v>20</v>
      </c>
      <c r="AL244" s="14">
        <v>0</v>
      </c>
      <c r="AM244" s="14">
        <v>0</v>
      </c>
      <c r="AN244" s="14">
        <f t="shared" si="85"/>
        <v>0</v>
      </c>
      <c r="AO244" s="14">
        <f t="shared" si="85"/>
        <v>0</v>
      </c>
      <c r="AP244" s="14">
        <f t="shared" si="86"/>
        <v>0</v>
      </c>
      <c r="AQ244" s="14">
        <f t="shared" si="70"/>
        <v>7</v>
      </c>
      <c r="AR244" s="14">
        <f t="shared" si="71"/>
        <v>4</v>
      </c>
      <c r="AS244" s="14">
        <f t="shared" si="72"/>
        <v>6</v>
      </c>
      <c r="AT244" s="14">
        <f t="shared" si="73"/>
        <v>10</v>
      </c>
      <c r="AU244" s="14">
        <f t="shared" si="74"/>
        <v>4</v>
      </c>
      <c r="AV244" s="14">
        <f t="shared" si="75"/>
        <v>6</v>
      </c>
      <c r="AW244" s="14">
        <f t="shared" si="76"/>
        <v>10</v>
      </c>
      <c r="AX244" s="14">
        <f t="shared" si="77"/>
        <v>0</v>
      </c>
      <c r="AY244" s="14">
        <f t="shared" si="78"/>
        <v>1400000</v>
      </c>
      <c r="AZ244" s="14">
        <f t="shared" si="79"/>
        <v>11000000</v>
      </c>
      <c r="BA244" s="14">
        <f t="shared" si="80"/>
        <v>23000000</v>
      </c>
      <c r="BB244" s="14">
        <f t="shared" si="87"/>
        <v>0</v>
      </c>
      <c r="BC244" s="14">
        <f t="shared" si="90"/>
        <v>0</v>
      </c>
      <c r="BD244" s="14">
        <f t="shared" si="90"/>
        <v>0</v>
      </c>
      <c r="BE244" s="14">
        <f t="shared" si="89"/>
        <v>0</v>
      </c>
      <c r="BF244" s="14">
        <f t="shared" si="89"/>
        <v>0</v>
      </c>
      <c r="BG244" s="14">
        <f t="shared" si="89"/>
        <v>1400000</v>
      </c>
      <c r="BH244" s="14">
        <f t="shared" si="89"/>
        <v>2200000</v>
      </c>
      <c r="BI244" s="14">
        <f t="shared" si="89"/>
        <v>3400000</v>
      </c>
      <c r="BJ244" s="14">
        <f t="shared" si="89"/>
        <v>5400000</v>
      </c>
      <c r="BK244" s="14">
        <f t="shared" si="89"/>
        <v>6200000</v>
      </c>
      <c r="BL244" s="14">
        <f t="shared" si="89"/>
        <v>7400000</v>
      </c>
      <c r="BM244" s="14">
        <f t="shared" si="89"/>
        <v>9400000</v>
      </c>
      <c r="BN244" s="14">
        <f t="shared" si="81"/>
        <v>35400000</v>
      </c>
    </row>
    <row r="245" spans="1:66" ht="19.95" customHeight="1" x14ac:dyDescent="0.3">
      <c r="A245" s="180">
        <v>29</v>
      </c>
      <c r="B245" s="180" t="s">
        <v>943</v>
      </c>
      <c r="C245" s="62" t="s">
        <v>678</v>
      </c>
      <c r="D245" s="62"/>
      <c r="E245" s="62"/>
      <c r="F245" s="86" t="s">
        <v>38</v>
      </c>
      <c r="G245" s="62" t="s">
        <v>37</v>
      </c>
      <c r="H245" s="62" t="s">
        <v>39</v>
      </c>
      <c r="I245" s="181">
        <v>100</v>
      </c>
      <c r="J245" s="88">
        <v>202505</v>
      </c>
      <c r="K245" s="229">
        <v>200000</v>
      </c>
      <c r="L245" s="230">
        <f t="shared" si="91"/>
        <v>20000000</v>
      </c>
      <c r="M245" s="62" t="s">
        <v>663</v>
      </c>
      <c r="N245" s="185" t="s">
        <v>664</v>
      </c>
      <c r="O245" s="62" t="s">
        <v>669</v>
      </c>
      <c r="P245" s="62" t="s">
        <v>665</v>
      </c>
      <c r="Q245" s="128" t="s">
        <v>212</v>
      </c>
      <c r="R245" s="186" t="s">
        <v>32</v>
      </c>
      <c r="S245" s="186" t="s">
        <v>32</v>
      </c>
      <c r="T245" s="186" t="s">
        <v>32</v>
      </c>
      <c r="U245" s="186" t="s">
        <v>32</v>
      </c>
      <c r="V245" s="112"/>
      <c r="W245" s="112"/>
      <c r="X245" s="112"/>
      <c r="Y245" s="206"/>
      <c r="Z245" s="206"/>
      <c r="AA245" s="206"/>
      <c r="AB245" s="112"/>
      <c r="AC245" s="186" t="s">
        <v>41</v>
      </c>
      <c r="AD245" s="186" t="s">
        <v>41</v>
      </c>
      <c r="AE245" s="186" t="s">
        <v>41</v>
      </c>
      <c r="AF245" s="186" t="s">
        <v>283</v>
      </c>
      <c r="AG245" s="139"/>
      <c r="AH245" s="14">
        <f>0%</f>
        <v>0</v>
      </c>
      <c r="AI245" s="14">
        <f t="shared" si="82"/>
        <v>20</v>
      </c>
      <c r="AJ245" s="14">
        <f t="shared" si="83"/>
        <v>40</v>
      </c>
      <c r="AK245" s="14">
        <f t="shared" si="84"/>
        <v>40</v>
      </c>
      <c r="AL245" s="14">
        <v>0</v>
      </c>
      <c r="AM245" s="14">
        <v>0</v>
      </c>
      <c r="AN245" s="14">
        <f t="shared" si="85"/>
        <v>0</v>
      </c>
      <c r="AO245" s="14">
        <f t="shared" si="85"/>
        <v>0</v>
      </c>
      <c r="AP245" s="14">
        <f t="shared" si="86"/>
        <v>0</v>
      </c>
      <c r="AQ245" s="14">
        <f t="shared" si="70"/>
        <v>14</v>
      </c>
      <c r="AR245" s="14">
        <f t="shared" si="71"/>
        <v>8</v>
      </c>
      <c r="AS245" s="14">
        <f t="shared" si="72"/>
        <v>12</v>
      </c>
      <c r="AT245" s="14">
        <f t="shared" si="73"/>
        <v>20</v>
      </c>
      <c r="AU245" s="14">
        <f t="shared" si="74"/>
        <v>8</v>
      </c>
      <c r="AV245" s="14">
        <f t="shared" si="75"/>
        <v>12</v>
      </c>
      <c r="AW245" s="14">
        <f t="shared" si="76"/>
        <v>20</v>
      </c>
      <c r="AX245" s="14">
        <f t="shared" si="77"/>
        <v>0</v>
      </c>
      <c r="AY245" s="14">
        <f t="shared" si="78"/>
        <v>2800000</v>
      </c>
      <c r="AZ245" s="14">
        <f t="shared" si="79"/>
        <v>22000000</v>
      </c>
      <c r="BA245" s="14">
        <f t="shared" si="80"/>
        <v>46000000</v>
      </c>
      <c r="BB245" s="14">
        <f t="shared" si="87"/>
        <v>0</v>
      </c>
      <c r="BC245" s="14">
        <f t="shared" si="90"/>
        <v>0</v>
      </c>
      <c r="BD245" s="14">
        <f t="shared" si="90"/>
        <v>0</v>
      </c>
      <c r="BE245" s="14">
        <f t="shared" si="89"/>
        <v>0</v>
      </c>
      <c r="BF245" s="14">
        <f t="shared" si="89"/>
        <v>0</v>
      </c>
      <c r="BG245" s="14">
        <f t="shared" si="89"/>
        <v>2800000</v>
      </c>
      <c r="BH245" s="14">
        <f t="shared" si="89"/>
        <v>4400000</v>
      </c>
      <c r="BI245" s="14">
        <f t="shared" si="89"/>
        <v>6800000</v>
      </c>
      <c r="BJ245" s="14">
        <f t="shared" si="89"/>
        <v>10800000</v>
      </c>
      <c r="BK245" s="14">
        <f t="shared" si="89"/>
        <v>12400000</v>
      </c>
      <c r="BL245" s="14">
        <f t="shared" si="89"/>
        <v>14800000</v>
      </c>
      <c r="BM245" s="14">
        <f t="shared" si="89"/>
        <v>18800000</v>
      </c>
      <c r="BN245" s="14">
        <f t="shared" si="81"/>
        <v>70800000</v>
      </c>
    </row>
    <row r="246" spans="1:66" ht="19.95" customHeight="1" x14ac:dyDescent="0.3">
      <c r="A246" s="180">
        <v>30</v>
      </c>
      <c r="B246" s="180" t="s">
        <v>943</v>
      </c>
      <c r="C246" s="62" t="s">
        <v>679</v>
      </c>
      <c r="D246" s="62" t="s">
        <v>680</v>
      </c>
      <c r="E246" s="62"/>
      <c r="F246" s="86" t="s">
        <v>25</v>
      </c>
      <c r="G246" s="62" t="s">
        <v>24</v>
      </c>
      <c r="H246" s="62" t="s">
        <v>26</v>
      </c>
      <c r="I246" s="181">
        <v>50</v>
      </c>
      <c r="J246" s="88">
        <v>202505</v>
      </c>
      <c r="K246" s="229">
        <v>200000</v>
      </c>
      <c r="L246" s="230">
        <f t="shared" si="91"/>
        <v>10000000</v>
      </c>
      <c r="M246" s="62" t="s">
        <v>460</v>
      </c>
      <c r="N246" s="185" t="s">
        <v>647</v>
      </c>
      <c r="O246" s="62" t="s">
        <v>669</v>
      </c>
      <c r="P246" s="62" t="s">
        <v>623</v>
      </c>
      <c r="Q246" s="128" t="s">
        <v>54</v>
      </c>
      <c r="R246" s="186" t="s">
        <v>32</v>
      </c>
      <c r="S246" s="186" t="s">
        <v>32</v>
      </c>
      <c r="T246" s="186" t="s">
        <v>32</v>
      </c>
      <c r="U246" s="186" t="s">
        <v>32</v>
      </c>
      <c r="V246" s="112"/>
      <c r="W246" s="112"/>
      <c r="X246" s="112"/>
      <c r="Y246" s="206"/>
      <c r="Z246" s="206"/>
      <c r="AA246" s="206"/>
      <c r="AB246" s="112" t="s">
        <v>283</v>
      </c>
      <c r="AC246" s="186" t="s">
        <v>41</v>
      </c>
      <c r="AD246" s="186" t="s">
        <v>41</v>
      </c>
      <c r="AE246" s="186" t="s">
        <v>41</v>
      </c>
      <c r="AF246" s="33" t="s">
        <v>41</v>
      </c>
      <c r="AG246" s="139"/>
      <c r="AH246" s="14">
        <f>0%</f>
        <v>0</v>
      </c>
      <c r="AI246" s="14">
        <f t="shared" si="82"/>
        <v>10</v>
      </c>
      <c r="AJ246" s="14">
        <f t="shared" si="83"/>
        <v>20</v>
      </c>
      <c r="AK246" s="14">
        <f t="shared" si="84"/>
        <v>20</v>
      </c>
      <c r="AL246" s="14">
        <v>0</v>
      </c>
      <c r="AM246" s="14">
        <v>0</v>
      </c>
      <c r="AN246" s="14">
        <f t="shared" si="85"/>
        <v>0</v>
      </c>
      <c r="AO246" s="14">
        <f t="shared" si="85"/>
        <v>0</v>
      </c>
      <c r="AP246" s="14">
        <f t="shared" si="86"/>
        <v>0</v>
      </c>
      <c r="AQ246" s="14">
        <f t="shared" si="70"/>
        <v>7</v>
      </c>
      <c r="AR246" s="14">
        <f t="shared" si="71"/>
        <v>4</v>
      </c>
      <c r="AS246" s="14">
        <f t="shared" si="72"/>
        <v>6</v>
      </c>
      <c r="AT246" s="14">
        <f t="shared" si="73"/>
        <v>10</v>
      </c>
      <c r="AU246" s="14">
        <f t="shared" si="74"/>
        <v>4</v>
      </c>
      <c r="AV246" s="14">
        <f t="shared" si="75"/>
        <v>6</v>
      </c>
      <c r="AW246" s="14">
        <f t="shared" si="76"/>
        <v>10</v>
      </c>
      <c r="AX246" s="14">
        <f t="shared" si="77"/>
        <v>0</v>
      </c>
      <c r="AY246" s="14">
        <f t="shared" si="78"/>
        <v>1400000</v>
      </c>
      <c r="AZ246" s="14">
        <f t="shared" si="79"/>
        <v>11000000</v>
      </c>
      <c r="BA246" s="14">
        <f t="shared" si="80"/>
        <v>23000000</v>
      </c>
      <c r="BB246" s="14">
        <f t="shared" si="87"/>
        <v>0</v>
      </c>
      <c r="BC246" s="14">
        <f t="shared" si="90"/>
        <v>0</v>
      </c>
      <c r="BD246" s="14">
        <f t="shared" si="90"/>
        <v>0</v>
      </c>
      <c r="BE246" s="14">
        <f t="shared" si="89"/>
        <v>0</v>
      </c>
      <c r="BF246" s="14">
        <f t="shared" si="89"/>
        <v>0</v>
      </c>
      <c r="BG246" s="14">
        <f t="shared" si="89"/>
        <v>1400000</v>
      </c>
      <c r="BH246" s="14">
        <f t="shared" si="89"/>
        <v>2200000</v>
      </c>
      <c r="BI246" s="14">
        <f t="shared" si="89"/>
        <v>3400000</v>
      </c>
      <c r="BJ246" s="14">
        <f t="shared" si="89"/>
        <v>5400000</v>
      </c>
      <c r="BK246" s="14">
        <f t="shared" si="89"/>
        <v>6200000</v>
      </c>
      <c r="BL246" s="14">
        <f t="shared" si="89"/>
        <v>7400000</v>
      </c>
      <c r="BM246" s="14">
        <f t="shared" si="89"/>
        <v>9400000</v>
      </c>
      <c r="BN246" s="14">
        <f t="shared" si="81"/>
        <v>35400000</v>
      </c>
    </row>
    <row r="247" spans="1:66" ht="19.95" customHeight="1" x14ac:dyDescent="0.3">
      <c r="A247" s="180">
        <v>31</v>
      </c>
      <c r="B247" s="180" t="s">
        <v>943</v>
      </c>
      <c r="C247" s="62" t="s">
        <v>681</v>
      </c>
      <c r="D247" s="62"/>
      <c r="E247" s="62"/>
      <c r="F247" s="86" t="s">
        <v>25</v>
      </c>
      <c r="G247" s="62" t="s">
        <v>24</v>
      </c>
      <c r="H247" s="62" t="s">
        <v>26</v>
      </c>
      <c r="I247" s="181">
        <v>50</v>
      </c>
      <c r="J247" s="88">
        <v>202505</v>
      </c>
      <c r="K247" s="229">
        <v>200000</v>
      </c>
      <c r="L247" s="230">
        <f t="shared" si="91"/>
        <v>10000000</v>
      </c>
      <c r="M247" s="62" t="s">
        <v>663</v>
      </c>
      <c r="N247" s="185" t="s">
        <v>664</v>
      </c>
      <c r="O247" s="62" t="s">
        <v>669</v>
      </c>
      <c r="P247" s="62" t="s">
        <v>665</v>
      </c>
      <c r="Q247" s="128" t="s">
        <v>54</v>
      </c>
      <c r="R247" s="186" t="s">
        <v>32</v>
      </c>
      <c r="S247" s="186" t="s">
        <v>32</v>
      </c>
      <c r="T247" s="186" t="s">
        <v>32</v>
      </c>
      <c r="U247" s="186" t="s">
        <v>32</v>
      </c>
      <c r="V247" s="112"/>
      <c r="W247" s="112"/>
      <c r="X247" s="112"/>
      <c r="Y247" s="206"/>
      <c r="Z247" s="206"/>
      <c r="AA247" s="206"/>
      <c r="AB247" s="112"/>
      <c r="AC247" s="186" t="s">
        <v>41</v>
      </c>
      <c r="AD247" s="186" t="s">
        <v>41</v>
      </c>
      <c r="AE247" s="186" t="s">
        <v>41</v>
      </c>
      <c r="AF247" s="198" t="s">
        <v>41</v>
      </c>
      <c r="AG247" s="139"/>
      <c r="AH247" s="14">
        <f>0%</f>
        <v>0</v>
      </c>
      <c r="AI247" s="14">
        <f t="shared" si="82"/>
        <v>10</v>
      </c>
      <c r="AJ247" s="14">
        <f t="shared" si="83"/>
        <v>20</v>
      </c>
      <c r="AK247" s="14">
        <f t="shared" si="84"/>
        <v>20</v>
      </c>
      <c r="AL247" s="14">
        <v>0</v>
      </c>
      <c r="AM247" s="14">
        <v>0</v>
      </c>
      <c r="AN247" s="14">
        <f t="shared" si="85"/>
        <v>0</v>
      </c>
      <c r="AO247" s="14">
        <f t="shared" si="85"/>
        <v>0</v>
      </c>
      <c r="AP247" s="14">
        <f t="shared" si="86"/>
        <v>0</v>
      </c>
      <c r="AQ247" s="14">
        <f t="shared" si="70"/>
        <v>7</v>
      </c>
      <c r="AR247" s="14">
        <f t="shared" si="71"/>
        <v>4</v>
      </c>
      <c r="AS247" s="14">
        <f t="shared" si="72"/>
        <v>6</v>
      </c>
      <c r="AT247" s="14">
        <f t="shared" si="73"/>
        <v>10</v>
      </c>
      <c r="AU247" s="14">
        <f t="shared" si="74"/>
        <v>4</v>
      </c>
      <c r="AV247" s="14">
        <f t="shared" si="75"/>
        <v>6</v>
      </c>
      <c r="AW247" s="14">
        <f t="shared" si="76"/>
        <v>10</v>
      </c>
      <c r="AX247" s="14">
        <f t="shared" si="77"/>
        <v>0</v>
      </c>
      <c r="AY247" s="14">
        <f t="shared" si="78"/>
        <v>1400000</v>
      </c>
      <c r="AZ247" s="14">
        <f t="shared" si="79"/>
        <v>11000000</v>
      </c>
      <c r="BA247" s="14">
        <f t="shared" si="80"/>
        <v>23000000</v>
      </c>
      <c r="BB247" s="14">
        <f t="shared" si="87"/>
        <v>0</v>
      </c>
      <c r="BC247" s="14">
        <f t="shared" si="90"/>
        <v>0</v>
      </c>
      <c r="BD247" s="14">
        <f t="shared" si="90"/>
        <v>0</v>
      </c>
      <c r="BE247" s="14">
        <f t="shared" si="89"/>
        <v>0</v>
      </c>
      <c r="BF247" s="14">
        <f t="shared" si="89"/>
        <v>0</v>
      </c>
      <c r="BG247" s="14">
        <f t="shared" si="89"/>
        <v>1400000</v>
      </c>
      <c r="BH247" s="14">
        <f t="shared" ref="BH247:BM255" si="92">BG247+AR247*$K247</f>
        <v>2200000</v>
      </c>
      <c r="BI247" s="14">
        <f t="shared" si="92"/>
        <v>3400000</v>
      </c>
      <c r="BJ247" s="14">
        <f t="shared" si="92"/>
        <v>5400000</v>
      </c>
      <c r="BK247" s="14">
        <f t="shared" si="92"/>
        <v>6200000</v>
      </c>
      <c r="BL247" s="14">
        <f t="shared" si="92"/>
        <v>7400000</v>
      </c>
      <c r="BM247" s="14">
        <f t="shared" si="92"/>
        <v>9400000</v>
      </c>
      <c r="BN247" s="14">
        <f t="shared" si="81"/>
        <v>35400000</v>
      </c>
    </row>
    <row r="248" spans="1:66" ht="19.95" customHeight="1" x14ac:dyDescent="0.3">
      <c r="A248" s="180">
        <v>32</v>
      </c>
      <c r="B248" s="180" t="s">
        <v>943</v>
      </c>
      <c r="C248" s="62" t="s">
        <v>682</v>
      </c>
      <c r="D248" s="62"/>
      <c r="E248" s="62"/>
      <c r="F248" s="86" t="s">
        <v>25</v>
      </c>
      <c r="G248" s="62" t="s">
        <v>24</v>
      </c>
      <c r="H248" s="62" t="s">
        <v>26</v>
      </c>
      <c r="I248" s="181">
        <v>50</v>
      </c>
      <c r="J248" s="88">
        <v>202505</v>
      </c>
      <c r="K248" s="229">
        <v>200000</v>
      </c>
      <c r="L248" s="230">
        <f t="shared" si="91"/>
        <v>10000000</v>
      </c>
      <c r="M248" s="62" t="s">
        <v>663</v>
      </c>
      <c r="N248" s="185" t="s">
        <v>664</v>
      </c>
      <c r="O248" s="62" t="s">
        <v>669</v>
      </c>
      <c r="P248" s="62" t="s">
        <v>665</v>
      </c>
      <c r="Q248" s="128" t="s">
        <v>54</v>
      </c>
      <c r="R248" s="186" t="s">
        <v>32</v>
      </c>
      <c r="S248" s="186" t="s">
        <v>32</v>
      </c>
      <c r="T248" s="186" t="s">
        <v>32</v>
      </c>
      <c r="U248" s="186" t="s">
        <v>32</v>
      </c>
      <c r="V248" s="112"/>
      <c r="W248" s="112"/>
      <c r="X248" s="112"/>
      <c r="Y248" s="206"/>
      <c r="Z248" s="206"/>
      <c r="AA248" s="206"/>
      <c r="AB248" s="112"/>
      <c r="AC248" s="186" t="s">
        <v>41</v>
      </c>
      <c r="AD248" s="186" t="s">
        <v>41</v>
      </c>
      <c r="AE248" s="186" t="s">
        <v>41</v>
      </c>
      <c r="AF248" s="198" t="s">
        <v>41</v>
      </c>
      <c r="AG248" s="139"/>
      <c r="AH248" s="14">
        <f>0%</f>
        <v>0</v>
      </c>
      <c r="AI248" s="14">
        <f t="shared" si="82"/>
        <v>10</v>
      </c>
      <c r="AJ248" s="14">
        <f t="shared" si="83"/>
        <v>20</v>
      </c>
      <c r="AK248" s="14">
        <f t="shared" si="84"/>
        <v>20</v>
      </c>
      <c r="AL248" s="14">
        <v>0</v>
      </c>
      <c r="AM248" s="14">
        <v>0</v>
      </c>
      <c r="AN248" s="14">
        <f t="shared" si="85"/>
        <v>0</v>
      </c>
      <c r="AO248" s="14">
        <f t="shared" si="85"/>
        <v>0</v>
      </c>
      <c r="AP248" s="14">
        <f t="shared" si="86"/>
        <v>0</v>
      </c>
      <c r="AQ248" s="14">
        <f t="shared" si="70"/>
        <v>7</v>
      </c>
      <c r="AR248" s="14">
        <f t="shared" si="71"/>
        <v>4</v>
      </c>
      <c r="AS248" s="14">
        <f t="shared" si="72"/>
        <v>6</v>
      </c>
      <c r="AT248" s="14">
        <f t="shared" si="73"/>
        <v>10</v>
      </c>
      <c r="AU248" s="14">
        <f t="shared" si="74"/>
        <v>4</v>
      </c>
      <c r="AV248" s="14">
        <f t="shared" si="75"/>
        <v>6</v>
      </c>
      <c r="AW248" s="14">
        <f t="shared" si="76"/>
        <v>10</v>
      </c>
      <c r="AX248" s="14">
        <f t="shared" si="77"/>
        <v>0</v>
      </c>
      <c r="AY248" s="14">
        <f t="shared" si="78"/>
        <v>1400000</v>
      </c>
      <c r="AZ248" s="14">
        <f t="shared" si="79"/>
        <v>11000000</v>
      </c>
      <c r="BA248" s="14">
        <f t="shared" si="80"/>
        <v>23000000</v>
      </c>
      <c r="BB248" s="14">
        <f t="shared" si="87"/>
        <v>0</v>
      </c>
      <c r="BC248" s="14">
        <f t="shared" si="90"/>
        <v>0</v>
      </c>
      <c r="BD248" s="14">
        <f t="shared" si="90"/>
        <v>0</v>
      </c>
      <c r="BE248" s="14">
        <f t="shared" si="90"/>
        <v>0</v>
      </c>
      <c r="BF248" s="14">
        <f t="shared" si="90"/>
        <v>0</v>
      </c>
      <c r="BG248" s="14">
        <f t="shared" si="90"/>
        <v>1400000</v>
      </c>
      <c r="BH248" s="14">
        <f t="shared" si="92"/>
        <v>2200000</v>
      </c>
      <c r="BI248" s="14">
        <f t="shared" si="92"/>
        <v>3400000</v>
      </c>
      <c r="BJ248" s="14">
        <f t="shared" si="92"/>
        <v>5400000</v>
      </c>
      <c r="BK248" s="14">
        <f t="shared" si="92"/>
        <v>6200000</v>
      </c>
      <c r="BL248" s="14">
        <f t="shared" si="92"/>
        <v>7400000</v>
      </c>
      <c r="BM248" s="14">
        <f t="shared" si="92"/>
        <v>9400000</v>
      </c>
      <c r="BN248" s="14">
        <f t="shared" si="81"/>
        <v>35400000</v>
      </c>
    </row>
    <row r="249" spans="1:66" ht="19.95" customHeight="1" x14ac:dyDescent="0.3">
      <c r="A249" s="180">
        <v>33</v>
      </c>
      <c r="B249" s="180" t="s">
        <v>943</v>
      </c>
      <c r="C249" s="62" t="s">
        <v>683</v>
      </c>
      <c r="D249" s="62"/>
      <c r="E249" s="62"/>
      <c r="F249" s="86" t="s">
        <v>25</v>
      </c>
      <c r="G249" s="62" t="s">
        <v>24</v>
      </c>
      <c r="H249" s="62" t="s">
        <v>26</v>
      </c>
      <c r="I249" s="181">
        <v>50</v>
      </c>
      <c r="J249" s="88">
        <v>202505</v>
      </c>
      <c r="K249" s="229">
        <v>200000</v>
      </c>
      <c r="L249" s="230">
        <f t="shared" si="91"/>
        <v>10000000</v>
      </c>
      <c r="M249" s="62" t="s">
        <v>663</v>
      </c>
      <c r="N249" s="185" t="s">
        <v>664</v>
      </c>
      <c r="O249" s="62" t="s">
        <v>669</v>
      </c>
      <c r="P249" s="62" t="s">
        <v>665</v>
      </c>
      <c r="Q249" s="128" t="s">
        <v>212</v>
      </c>
      <c r="R249" s="186" t="s">
        <v>32</v>
      </c>
      <c r="S249" s="186" t="s">
        <v>32</v>
      </c>
      <c r="T249" s="186" t="s">
        <v>32</v>
      </c>
      <c r="U249" s="186" t="s">
        <v>32</v>
      </c>
      <c r="V249" s="112"/>
      <c r="W249" s="112"/>
      <c r="X249" s="112"/>
      <c r="Y249" s="206"/>
      <c r="Z249" s="206"/>
      <c r="AA249" s="206"/>
      <c r="AB249" s="112"/>
      <c r="AC249" s="186" t="s">
        <v>41</v>
      </c>
      <c r="AD249" s="186" t="s">
        <v>41</v>
      </c>
      <c r="AE249" s="186" t="s">
        <v>41</v>
      </c>
      <c r="AF249" s="186" t="s">
        <v>155</v>
      </c>
      <c r="AG249" s="139"/>
      <c r="AH249" s="14">
        <f>0%</f>
        <v>0</v>
      </c>
      <c r="AI249" s="14">
        <f t="shared" si="82"/>
        <v>10</v>
      </c>
      <c r="AJ249" s="14">
        <f t="shared" si="83"/>
        <v>20</v>
      </c>
      <c r="AK249" s="14">
        <f t="shared" si="84"/>
        <v>20</v>
      </c>
      <c r="AL249" s="14">
        <v>0</v>
      </c>
      <c r="AM249" s="14">
        <v>0</v>
      </c>
      <c r="AN249" s="14">
        <f t="shared" si="85"/>
        <v>0</v>
      </c>
      <c r="AO249" s="14">
        <f t="shared" si="85"/>
        <v>0</v>
      </c>
      <c r="AP249" s="14">
        <f t="shared" si="86"/>
        <v>0</v>
      </c>
      <c r="AQ249" s="14">
        <f t="shared" si="70"/>
        <v>7</v>
      </c>
      <c r="AR249" s="14">
        <f t="shared" si="71"/>
        <v>4</v>
      </c>
      <c r="AS249" s="14">
        <f t="shared" si="72"/>
        <v>6</v>
      </c>
      <c r="AT249" s="14">
        <f t="shared" si="73"/>
        <v>10</v>
      </c>
      <c r="AU249" s="14">
        <f t="shared" si="74"/>
        <v>4</v>
      </c>
      <c r="AV249" s="14">
        <f t="shared" si="75"/>
        <v>6</v>
      </c>
      <c r="AW249" s="14">
        <f t="shared" si="76"/>
        <v>10</v>
      </c>
      <c r="AX249" s="14">
        <f t="shared" si="77"/>
        <v>0</v>
      </c>
      <c r="AY249" s="14">
        <f t="shared" si="78"/>
        <v>1400000</v>
      </c>
      <c r="AZ249" s="14">
        <f t="shared" si="79"/>
        <v>11000000</v>
      </c>
      <c r="BA249" s="14">
        <f t="shared" si="80"/>
        <v>23000000</v>
      </c>
      <c r="BB249" s="14">
        <f t="shared" si="87"/>
        <v>0</v>
      </c>
      <c r="BC249" s="14">
        <f t="shared" si="90"/>
        <v>0</v>
      </c>
      <c r="BD249" s="14">
        <f t="shared" si="90"/>
        <v>0</v>
      </c>
      <c r="BE249" s="14">
        <f t="shared" si="90"/>
        <v>0</v>
      </c>
      <c r="BF249" s="14">
        <f t="shared" si="90"/>
        <v>0</v>
      </c>
      <c r="BG249" s="14">
        <f t="shared" si="90"/>
        <v>1400000</v>
      </c>
      <c r="BH249" s="14">
        <f t="shared" si="92"/>
        <v>2200000</v>
      </c>
      <c r="BI249" s="14">
        <f t="shared" si="92"/>
        <v>3400000</v>
      </c>
      <c r="BJ249" s="14">
        <f t="shared" si="92"/>
        <v>5400000</v>
      </c>
      <c r="BK249" s="14">
        <f t="shared" si="92"/>
        <v>6200000</v>
      </c>
      <c r="BL249" s="14">
        <f t="shared" si="92"/>
        <v>7400000</v>
      </c>
      <c r="BM249" s="14">
        <f t="shared" si="92"/>
        <v>9400000</v>
      </c>
      <c r="BN249" s="14">
        <f t="shared" si="81"/>
        <v>35400000</v>
      </c>
    </row>
    <row r="250" spans="1:66" ht="19.95" customHeight="1" x14ac:dyDescent="0.3">
      <c r="A250" s="241">
        <v>34</v>
      </c>
      <c r="B250" s="241" t="s">
        <v>943</v>
      </c>
      <c r="C250" s="212" t="s">
        <v>458</v>
      </c>
      <c r="D250" s="212" t="s">
        <v>459</v>
      </c>
      <c r="E250" s="212"/>
      <c r="F250" s="212" t="s">
        <v>38</v>
      </c>
      <c r="G250" s="212" t="s">
        <v>37</v>
      </c>
      <c r="H250" s="212" t="s">
        <v>39</v>
      </c>
      <c r="I250" s="242">
        <v>3000</v>
      </c>
      <c r="J250" s="243">
        <v>202505</v>
      </c>
      <c r="K250" s="244">
        <v>20000</v>
      </c>
      <c r="L250" s="245">
        <f t="shared" si="91"/>
        <v>60000000</v>
      </c>
      <c r="M250" s="212" t="s">
        <v>460</v>
      </c>
      <c r="N250" s="246" t="s">
        <v>647</v>
      </c>
      <c r="O250" s="212" t="s">
        <v>669</v>
      </c>
      <c r="P250" s="212" t="s">
        <v>623</v>
      </c>
      <c r="Q250" s="115" t="s">
        <v>31</v>
      </c>
      <c r="R250" s="186" t="s">
        <v>32</v>
      </c>
      <c r="S250" s="186" t="s">
        <v>32</v>
      </c>
      <c r="T250" s="186" t="s">
        <v>32</v>
      </c>
      <c r="U250" s="186" t="s">
        <v>32</v>
      </c>
      <c r="V250" s="117"/>
      <c r="W250" s="117"/>
      <c r="X250" s="117"/>
      <c r="Y250" s="138"/>
      <c r="Z250" s="138"/>
      <c r="AA250" s="138"/>
      <c r="AB250" s="117"/>
      <c r="AC250" s="186" t="s">
        <v>34</v>
      </c>
      <c r="AD250" s="186" t="s">
        <v>34</v>
      </c>
      <c r="AE250" s="186" t="s">
        <v>34</v>
      </c>
      <c r="AF250" s="186" t="s">
        <v>34</v>
      </c>
      <c r="AG250" s="239"/>
      <c r="AH250" s="14">
        <f>0%</f>
        <v>0</v>
      </c>
      <c r="AI250" s="14">
        <f t="shared" si="82"/>
        <v>600</v>
      </c>
      <c r="AJ250" s="14">
        <f t="shared" si="83"/>
        <v>1200</v>
      </c>
      <c r="AK250" s="14">
        <f t="shared" si="84"/>
        <v>1200</v>
      </c>
      <c r="AL250" s="14">
        <v>0</v>
      </c>
      <c r="AM250" s="14">
        <v>0</v>
      </c>
      <c r="AN250" s="14">
        <f t="shared" si="85"/>
        <v>0</v>
      </c>
      <c r="AO250" s="14">
        <f t="shared" si="85"/>
        <v>0</v>
      </c>
      <c r="AP250" s="14">
        <f t="shared" si="86"/>
        <v>0</v>
      </c>
      <c r="AQ250" s="14">
        <f t="shared" si="70"/>
        <v>420</v>
      </c>
      <c r="AR250" s="14">
        <f t="shared" si="71"/>
        <v>240</v>
      </c>
      <c r="AS250" s="14">
        <f t="shared" si="72"/>
        <v>360</v>
      </c>
      <c r="AT250" s="14">
        <f t="shared" si="73"/>
        <v>600</v>
      </c>
      <c r="AU250" s="14">
        <f t="shared" si="74"/>
        <v>240</v>
      </c>
      <c r="AV250" s="14">
        <f t="shared" si="75"/>
        <v>360</v>
      </c>
      <c r="AW250" s="14">
        <f t="shared" si="76"/>
        <v>600</v>
      </c>
      <c r="AX250" s="14">
        <f t="shared" si="77"/>
        <v>0</v>
      </c>
      <c r="AY250" s="14">
        <f t="shared" si="78"/>
        <v>8400000</v>
      </c>
      <c r="AZ250" s="14">
        <f t="shared" si="79"/>
        <v>66000000</v>
      </c>
      <c r="BA250" s="14">
        <f t="shared" si="80"/>
        <v>138000000</v>
      </c>
      <c r="BB250" s="14">
        <f t="shared" si="87"/>
        <v>0</v>
      </c>
      <c r="BC250" s="14">
        <f t="shared" si="90"/>
        <v>0</v>
      </c>
      <c r="BD250" s="14">
        <f t="shared" si="90"/>
        <v>0</v>
      </c>
      <c r="BE250" s="14">
        <f t="shared" si="90"/>
        <v>0</v>
      </c>
      <c r="BF250" s="14">
        <f t="shared" si="90"/>
        <v>0</v>
      </c>
      <c r="BG250" s="14">
        <f t="shared" si="90"/>
        <v>8400000</v>
      </c>
      <c r="BH250" s="14">
        <f t="shared" si="92"/>
        <v>13200000</v>
      </c>
      <c r="BI250" s="14">
        <f t="shared" si="92"/>
        <v>20400000</v>
      </c>
      <c r="BJ250" s="14">
        <f t="shared" si="92"/>
        <v>32400000</v>
      </c>
      <c r="BK250" s="14">
        <f t="shared" si="92"/>
        <v>37200000</v>
      </c>
      <c r="BL250" s="14">
        <f t="shared" si="92"/>
        <v>44400000</v>
      </c>
      <c r="BM250" s="14">
        <f t="shared" si="92"/>
        <v>56400000</v>
      </c>
      <c r="BN250" s="14">
        <f t="shared" si="81"/>
        <v>212400000</v>
      </c>
    </row>
    <row r="251" spans="1:66" ht="19.95" customHeight="1" x14ac:dyDescent="0.3">
      <c r="A251" s="180">
        <v>35</v>
      </c>
      <c r="B251" s="180" t="s">
        <v>943</v>
      </c>
      <c r="C251" s="178" t="s">
        <v>684</v>
      </c>
      <c r="D251" s="178" t="s">
        <v>685</v>
      </c>
      <c r="E251" s="178"/>
      <c r="F251" s="86" t="s">
        <v>25</v>
      </c>
      <c r="G251" s="62" t="s">
        <v>24</v>
      </c>
      <c r="H251" s="62" t="s">
        <v>26</v>
      </c>
      <c r="I251" s="178">
        <v>50</v>
      </c>
      <c r="J251" s="178"/>
      <c r="K251" s="244">
        <v>175000</v>
      </c>
      <c r="L251" s="245">
        <f t="shared" si="91"/>
        <v>8750000</v>
      </c>
      <c r="M251" s="178"/>
      <c r="N251" s="178"/>
      <c r="O251" s="178"/>
      <c r="P251" s="178"/>
      <c r="Q251" s="115" t="s">
        <v>31</v>
      </c>
      <c r="R251" s="178"/>
      <c r="S251" s="178"/>
      <c r="T251" s="178"/>
      <c r="U251" s="178"/>
      <c r="V251" s="178"/>
      <c r="W251" s="178"/>
      <c r="X251" s="178"/>
      <c r="Y251" s="178"/>
      <c r="Z251" s="178"/>
      <c r="AA251" s="178"/>
      <c r="AB251" s="178"/>
      <c r="AC251" s="178"/>
      <c r="AD251" s="178"/>
      <c r="AE251" s="178"/>
      <c r="AF251" s="247" t="s">
        <v>34</v>
      </c>
      <c r="AG251" s="178"/>
      <c r="AH251" s="14">
        <f>0%</f>
        <v>0</v>
      </c>
      <c r="AI251" s="14">
        <f t="shared" si="82"/>
        <v>10</v>
      </c>
      <c r="AJ251" s="14">
        <f t="shared" si="83"/>
        <v>20</v>
      </c>
      <c r="AK251" s="14">
        <f t="shared" si="84"/>
        <v>20</v>
      </c>
      <c r="AL251" s="14">
        <v>0</v>
      </c>
      <c r="AM251" s="14">
        <v>0</v>
      </c>
      <c r="AN251" s="14">
        <f t="shared" si="85"/>
        <v>0</v>
      </c>
      <c r="AO251" s="14">
        <f t="shared" si="85"/>
        <v>0</v>
      </c>
      <c r="AP251" s="14">
        <f t="shared" si="86"/>
        <v>0</v>
      </c>
      <c r="AQ251" s="14">
        <f t="shared" si="70"/>
        <v>7</v>
      </c>
      <c r="AR251" s="14">
        <f t="shared" si="71"/>
        <v>4</v>
      </c>
      <c r="AS251" s="14">
        <f t="shared" si="72"/>
        <v>6</v>
      </c>
      <c r="AT251" s="14">
        <f t="shared" si="73"/>
        <v>10</v>
      </c>
      <c r="AU251" s="14">
        <f t="shared" si="74"/>
        <v>4</v>
      </c>
      <c r="AV251" s="14">
        <f t="shared" si="75"/>
        <v>6</v>
      </c>
      <c r="AW251" s="14">
        <f t="shared" si="76"/>
        <v>10</v>
      </c>
      <c r="AX251" s="14">
        <f t="shared" si="77"/>
        <v>0</v>
      </c>
      <c r="AY251" s="14">
        <f t="shared" si="78"/>
        <v>1225000</v>
      </c>
      <c r="AZ251" s="14">
        <f t="shared" si="79"/>
        <v>9625000</v>
      </c>
      <c r="BA251" s="14">
        <f t="shared" si="80"/>
        <v>20125000</v>
      </c>
      <c r="BB251" s="14">
        <f t="shared" si="87"/>
        <v>0</v>
      </c>
      <c r="BC251" s="14">
        <f t="shared" si="90"/>
        <v>0</v>
      </c>
      <c r="BD251" s="14">
        <f t="shared" si="90"/>
        <v>0</v>
      </c>
      <c r="BE251" s="14">
        <f t="shared" si="90"/>
        <v>0</v>
      </c>
      <c r="BF251" s="14">
        <f t="shared" si="90"/>
        <v>0</v>
      </c>
      <c r="BG251" s="14">
        <f t="shared" si="90"/>
        <v>1225000</v>
      </c>
      <c r="BH251" s="14">
        <f t="shared" si="92"/>
        <v>1925000</v>
      </c>
      <c r="BI251" s="14">
        <f t="shared" si="92"/>
        <v>2975000</v>
      </c>
      <c r="BJ251" s="14">
        <f t="shared" si="92"/>
        <v>4725000</v>
      </c>
      <c r="BK251" s="14">
        <f t="shared" si="92"/>
        <v>5425000</v>
      </c>
      <c r="BL251" s="14">
        <f t="shared" si="92"/>
        <v>6475000</v>
      </c>
      <c r="BM251" s="14">
        <f t="shared" si="92"/>
        <v>8225000</v>
      </c>
      <c r="BN251" s="14">
        <f t="shared" si="81"/>
        <v>30975000</v>
      </c>
    </row>
    <row r="252" spans="1:66" ht="19.95" customHeight="1" x14ac:dyDescent="0.3">
      <c r="A252" s="180">
        <v>36</v>
      </c>
      <c r="B252" s="180" t="s">
        <v>943</v>
      </c>
      <c r="C252" s="178" t="s">
        <v>686</v>
      </c>
      <c r="D252" s="178"/>
      <c r="E252" s="178"/>
      <c r="F252" s="86" t="s">
        <v>25</v>
      </c>
      <c r="G252" s="62" t="s">
        <v>24</v>
      </c>
      <c r="H252" s="62" t="s">
        <v>26</v>
      </c>
      <c r="I252" s="178">
        <v>50</v>
      </c>
      <c r="J252" s="178"/>
      <c r="K252" s="244">
        <v>175000</v>
      </c>
      <c r="L252" s="245">
        <f t="shared" si="91"/>
        <v>8750000</v>
      </c>
      <c r="M252" s="178"/>
      <c r="N252" s="178"/>
      <c r="O252" s="178"/>
      <c r="P252" s="178"/>
      <c r="Q252" s="115" t="s">
        <v>31</v>
      </c>
      <c r="R252" s="178"/>
      <c r="S252" s="178"/>
      <c r="T252" s="178"/>
      <c r="U252" s="178"/>
      <c r="V252" s="178"/>
      <c r="W252" s="178"/>
      <c r="X252" s="178"/>
      <c r="Y252" s="178"/>
      <c r="Z252" s="178"/>
      <c r="AA252" s="178"/>
      <c r="AB252" s="178"/>
      <c r="AC252" s="178"/>
      <c r="AD252" s="178"/>
      <c r="AE252" s="178"/>
      <c r="AF252" s="247" t="s">
        <v>34</v>
      </c>
      <c r="AG252" s="178"/>
      <c r="AH252" s="14">
        <f>0%</f>
        <v>0</v>
      </c>
      <c r="AI252" s="14">
        <f t="shared" si="82"/>
        <v>10</v>
      </c>
      <c r="AJ252" s="14">
        <f t="shared" si="83"/>
        <v>20</v>
      </c>
      <c r="AK252" s="14">
        <f t="shared" si="84"/>
        <v>20</v>
      </c>
      <c r="AL252" s="14">
        <v>0</v>
      </c>
      <c r="AM252" s="14">
        <v>0</v>
      </c>
      <c r="AN252" s="14">
        <f t="shared" si="85"/>
        <v>0</v>
      </c>
      <c r="AO252" s="14">
        <f t="shared" si="85"/>
        <v>0</v>
      </c>
      <c r="AP252" s="14">
        <f t="shared" si="86"/>
        <v>0</v>
      </c>
      <c r="AQ252" s="14">
        <f t="shared" si="70"/>
        <v>7</v>
      </c>
      <c r="AR252" s="14">
        <f t="shared" si="71"/>
        <v>4</v>
      </c>
      <c r="AS252" s="14">
        <f t="shared" si="72"/>
        <v>6</v>
      </c>
      <c r="AT252" s="14">
        <f t="shared" si="73"/>
        <v>10</v>
      </c>
      <c r="AU252" s="14">
        <f t="shared" si="74"/>
        <v>4</v>
      </c>
      <c r="AV252" s="14">
        <f t="shared" si="75"/>
        <v>6</v>
      </c>
      <c r="AW252" s="14">
        <f t="shared" si="76"/>
        <v>10</v>
      </c>
      <c r="AX252" s="14">
        <f t="shared" si="77"/>
        <v>0</v>
      </c>
      <c r="AY252" s="14">
        <f t="shared" si="78"/>
        <v>1225000</v>
      </c>
      <c r="AZ252" s="14">
        <f t="shared" si="79"/>
        <v>9625000</v>
      </c>
      <c r="BA252" s="14">
        <f t="shared" si="80"/>
        <v>20125000</v>
      </c>
      <c r="BB252" s="14">
        <f t="shared" si="87"/>
        <v>0</v>
      </c>
      <c r="BC252" s="14">
        <f t="shared" si="90"/>
        <v>0</v>
      </c>
      <c r="BD252" s="14">
        <f t="shared" si="90"/>
        <v>0</v>
      </c>
      <c r="BE252" s="14">
        <f t="shared" si="90"/>
        <v>0</v>
      </c>
      <c r="BF252" s="14">
        <f t="shared" si="90"/>
        <v>0</v>
      </c>
      <c r="BG252" s="14">
        <f t="shared" si="90"/>
        <v>1225000</v>
      </c>
      <c r="BH252" s="14">
        <f t="shared" si="92"/>
        <v>1925000</v>
      </c>
      <c r="BI252" s="14">
        <f t="shared" si="92"/>
        <v>2975000</v>
      </c>
      <c r="BJ252" s="14">
        <f t="shared" si="92"/>
        <v>4725000</v>
      </c>
      <c r="BK252" s="14">
        <f t="shared" si="92"/>
        <v>5425000</v>
      </c>
      <c r="BL252" s="14">
        <f t="shared" si="92"/>
        <v>6475000</v>
      </c>
      <c r="BM252" s="14">
        <f t="shared" si="92"/>
        <v>8225000</v>
      </c>
      <c r="BN252" s="14">
        <f t="shared" si="81"/>
        <v>30975000</v>
      </c>
    </row>
    <row r="253" spans="1:66" ht="19.95" customHeight="1" x14ac:dyDescent="0.3">
      <c r="A253" s="180">
        <v>37</v>
      </c>
      <c r="B253" s="180" t="s">
        <v>943</v>
      </c>
      <c r="C253" s="178" t="s">
        <v>687</v>
      </c>
      <c r="D253" s="178"/>
      <c r="E253" s="178"/>
      <c r="F253" s="86" t="s">
        <v>25</v>
      </c>
      <c r="G253" s="62" t="s">
        <v>24</v>
      </c>
      <c r="H253" s="62" t="s">
        <v>26</v>
      </c>
      <c r="I253" s="178">
        <v>50</v>
      </c>
      <c r="J253" s="178"/>
      <c r="K253" s="244">
        <v>175000</v>
      </c>
      <c r="L253" s="245">
        <f t="shared" si="91"/>
        <v>8750000</v>
      </c>
      <c r="M253" s="178"/>
      <c r="N253" s="178"/>
      <c r="O253" s="178"/>
      <c r="P253" s="178"/>
      <c r="Q253" s="115" t="s">
        <v>31</v>
      </c>
      <c r="R253" s="178"/>
      <c r="S253" s="178"/>
      <c r="T253" s="178"/>
      <c r="U253" s="178"/>
      <c r="V253" s="178"/>
      <c r="W253" s="178"/>
      <c r="X253" s="178"/>
      <c r="Y253" s="178"/>
      <c r="Z253" s="178"/>
      <c r="AA253" s="178"/>
      <c r="AB253" s="178"/>
      <c r="AC253" s="178"/>
      <c r="AD253" s="178"/>
      <c r="AE253" s="178"/>
      <c r="AF253" s="247" t="s">
        <v>34</v>
      </c>
      <c r="AG253" s="178"/>
      <c r="AH253" s="14">
        <f>0%</f>
        <v>0</v>
      </c>
      <c r="AI253" s="14">
        <f t="shared" si="82"/>
        <v>10</v>
      </c>
      <c r="AJ253" s="14">
        <f t="shared" si="83"/>
        <v>20</v>
      </c>
      <c r="AK253" s="14">
        <f t="shared" si="84"/>
        <v>20</v>
      </c>
      <c r="AL253" s="14">
        <v>0</v>
      </c>
      <c r="AM253" s="14">
        <v>0</v>
      </c>
      <c r="AN253" s="14">
        <f t="shared" si="85"/>
        <v>0</v>
      </c>
      <c r="AO253" s="14">
        <f t="shared" si="85"/>
        <v>0</v>
      </c>
      <c r="AP253" s="14">
        <f t="shared" si="86"/>
        <v>0</v>
      </c>
      <c r="AQ253" s="14">
        <f t="shared" si="70"/>
        <v>7</v>
      </c>
      <c r="AR253" s="14">
        <f t="shared" si="71"/>
        <v>4</v>
      </c>
      <c r="AS253" s="14">
        <f t="shared" si="72"/>
        <v>6</v>
      </c>
      <c r="AT253" s="14">
        <f t="shared" si="73"/>
        <v>10</v>
      </c>
      <c r="AU253" s="14">
        <f t="shared" si="74"/>
        <v>4</v>
      </c>
      <c r="AV253" s="14">
        <f t="shared" si="75"/>
        <v>6</v>
      </c>
      <c r="AW253" s="14">
        <f t="shared" si="76"/>
        <v>10</v>
      </c>
      <c r="AX253" s="14">
        <f t="shared" si="77"/>
        <v>0</v>
      </c>
      <c r="AY253" s="14">
        <f t="shared" si="78"/>
        <v>1225000</v>
      </c>
      <c r="AZ253" s="14">
        <f t="shared" si="79"/>
        <v>9625000</v>
      </c>
      <c r="BA253" s="14">
        <f t="shared" si="80"/>
        <v>20125000</v>
      </c>
      <c r="BB253" s="14">
        <f t="shared" si="87"/>
        <v>0</v>
      </c>
      <c r="BC253" s="14">
        <f t="shared" si="90"/>
        <v>0</v>
      </c>
      <c r="BD253" s="14">
        <f t="shared" si="90"/>
        <v>0</v>
      </c>
      <c r="BE253" s="14">
        <f t="shared" si="90"/>
        <v>0</v>
      </c>
      <c r="BF253" s="14">
        <f t="shared" si="90"/>
        <v>0</v>
      </c>
      <c r="BG253" s="14">
        <f t="shared" si="90"/>
        <v>1225000</v>
      </c>
      <c r="BH253" s="14">
        <f t="shared" si="92"/>
        <v>1925000</v>
      </c>
      <c r="BI253" s="14">
        <f t="shared" si="92"/>
        <v>2975000</v>
      </c>
      <c r="BJ253" s="14">
        <f t="shared" si="92"/>
        <v>4725000</v>
      </c>
      <c r="BK253" s="14">
        <f t="shared" si="92"/>
        <v>5425000</v>
      </c>
      <c r="BL253" s="14">
        <f t="shared" si="92"/>
        <v>6475000</v>
      </c>
      <c r="BM253" s="14">
        <f t="shared" si="92"/>
        <v>8225000</v>
      </c>
      <c r="BN253" s="14">
        <f t="shared" si="81"/>
        <v>30975000</v>
      </c>
    </row>
    <row r="254" spans="1:66" ht="19.95" customHeight="1" x14ac:dyDescent="0.3">
      <c r="A254" s="241">
        <v>38</v>
      </c>
      <c r="B254" s="241" t="s">
        <v>943</v>
      </c>
      <c r="C254" s="248" t="s">
        <v>688</v>
      </c>
      <c r="D254" s="248"/>
      <c r="E254" s="248"/>
      <c r="F254" s="86" t="s">
        <v>25</v>
      </c>
      <c r="G254" s="62" t="s">
        <v>24</v>
      </c>
      <c r="H254" s="62" t="s">
        <v>26</v>
      </c>
      <c r="I254" s="178">
        <v>50</v>
      </c>
      <c r="J254" s="248"/>
      <c r="K254" s="244">
        <v>175000</v>
      </c>
      <c r="L254" s="245">
        <f t="shared" si="91"/>
        <v>8750000</v>
      </c>
      <c r="M254" s="248"/>
      <c r="N254" s="248"/>
      <c r="O254" s="248"/>
      <c r="P254" s="248"/>
      <c r="Q254" s="115" t="s">
        <v>113</v>
      </c>
      <c r="R254" s="248"/>
      <c r="S254" s="248"/>
      <c r="T254" s="248"/>
      <c r="U254" s="248"/>
      <c r="V254" s="248"/>
      <c r="W254" s="248"/>
      <c r="X254" s="248"/>
      <c r="Y254" s="248"/>
      <c r="Z254" s="248"/>
      <c r="AA254" s="248"/>
      <c r="AB254" s="248"/>
      <c r="AC254" s="248"/>
      <c r="AD254" s="248"/>
      <c r="AE254" s="248"/>
      <c r="AF254" s="249" t="s">
        <v>76</v>
      </c>
      <c r="AG254" s="248"/>
      <c r="AH254" s="14">
        <f>0%</f>
        <v>0</v>
      </c>
      <c r="AI254" s="14">
        <f t="shared" si="82"/>
        <v>10</v>
      </c>
      <c r="AJ254" s="14">
        <f t="shared" si="83"/>
        <v>20</v>
      </c>
      <c r="AK254" s="14">
        <f t="shared" si="84"/>
        <v>20</v>
      </c>
      <c r="AL254" s="14">
        <v>0</v>
      </c>
      <c r="AM254" s="14">
        <v>0</v>
      </c>
      <c r="AN254" s="14">
        <f t="shared" si="85"/>
        <v>0</v>
      </c>
      <c r="AO254" s="14">
        <f t="shared" si="85"/>
        <v>0</v>
      </c>
      <c r="AP254" s="14">
        <f t="shared" si="86"/>
        <v>0</v>
      </c>
      <c r="AQ254" s="14">
        <f t="shared" si="70"/>
        <v>7</v>
      </c>
      <c r="AR254" s="14">
        <f t="shared" si="71"/>
        <v>4</v>
      </c>
      <c r="AS254" s="14">
        <f t="shared" si="72"/>
        <v>6</v>
      </c>
      <c r="AT254" s="14">
        <f t="shared" si="73"/>
        <v>10</v>
      </c>
      <c r="AU254" s="14">
        <f t="shared" si="74"/>
        <v>4</v>
      </c>
      <c r="AV254" s="14">
        <f t="shared" si="75"/>
        <v>6</v>
      </c>
      <c r="AW254" s="14">
        <f t="shared" si="76"/>
        <v>10</v>
      </c>
      <c r="AX254" s="14">
        <f t="shared" si="77"/>
        <v>0</v>
      </c>
      <c r="AY254" s="14">
        <f t="shared" si="78"/>
        <v>1225000</v>
      </c>
      <c r="AZ254" s="14">
        <f t="shared" si="79"/>
        <v>9625000</v>
      </c>
      <c r="BA254" s="14">
        <f t="shared" si="80"/>
        <v>20125000</v>
      </c>
      <c r="BB254" s="14">
        <f t="shared" si="87"/>
        <v>0</v>
      </c>
      <c r="BC254" s="14">
        <f t="shared" si="90"/>
        <v>0</v>
      </c>
      <c r="BD254" s="14">
        <f t="shared" si="90"/>
        <v>0</v>
      </c>
      <c r="BE254" s="14">
        <f t="shared" si="90"/>
        <v>0</v>
      </c>
      <c r="BF254" s="14">
        <f t="shared" si="90"/>
        <v>0</v>
      </c>
      <c r="BG254" s="14">
        <f t="shared" si="90"/>
        <v>1225000</v>
      </c>
      <c r="BH254" s="14">
        <f t="shared" si="92"/>
        <v>1925000</v>
      </c>
      <c r="BI254" s="14">
        <f t="shared" si="92"/>
        <v>2975000</v>
      </c>
      <c r="BJ254" s="14">
        <f t="shared" si="92"/>
        <v>4725000</v>
      </c>
      <c r="BK254" s="14">
        <f t="shared" si="92"/>
        <v>5425000</v>
      </c>
      <c r="BL254" s="14">
        <f t="shared" si="92"/>
        <v>6475000</v>
      </c>
      <c r="BM254" s="14">
        <f t="shared" si="92"/>
        <v>8225000</v>
      </c>
      <c r="BN254" s="14">
        <f t="shared" si="81"/>
        <v>30975000</v>
      </c>
    </row>
    <row r="255" spans="1:66" ht="19.95" customHeight="1" x14ac:dyDescent="0.3">
      <c r="A255" s="250">
        <v>39</v>
      </c>
      <c r="B255" s="250" t="s">
        <v>943</v>
      </c>
      <c r="C255" s="80" t="s">
        <v>689</v>
      </c>
      <c r="D255" s="251" t="s">
        <v>690</v>
      </c>
      <c r="E255" s="80"/>
      <c r="F255" s="86" t="s">
        <v>38</v>
      </c>
      <c r="G255" s="62" t="s">
        <v>37</v>
      </c>
      <c r="H255" s="62" t="s">
        <v>39</v>
      </c>
      <c r="I255" s="178">
        <v>1000</v>
      </c>
      <c r="J255" s="80"/>
      <c r="K255" s="244">
        <v>175000</v>
      </c>
      <c r="L255" s="245">
        <f t="shared" si="91"/>
        <v>175000000</v>
      </c>
      <c r="M255" s="80"/>
      <c r="N255" s="80"/>
      <c r="O255" s="80"/>
      <c r="P255" s="80"/>
      <c r="Q255" s="128" t="s">
        <v>212</v>
      </c>
      <c r="R255" s="80"/>
      <c r="S255" s="80"/>
      <c r="T255" s="80"/>
      <c r="U255" s="80"/>
      <c r="V255" s="80"/>
      <c r="W255" s="80"/>
      <c r="X255" s="80"/>
      <c r="Y255" s="80"/>
      <c r="Z255" s="80"/>
      <c r="AA255" s="80"/>
      <c r="AB255" s="80"/>
      <c r="AC255" s="80"/>
      <c r="AD255" s="80"/>
      <c r="AE255" s="80"/>
      <c r="AF255" s="252" t="s">
        <v>155</v>
      </c>
      <c r="AG255" s="80"/>
      <c r="AH255" s="14">
        <f>0%</f>
        <v>0</v>
      </c>
      <c r="AI255" s="14">
        <f t="shared" si="82"/>
        <v>200</v>
      </c>
      <c r="AJ255" s="14">
        <f t="shared" si="83"/>
        <v>400</v>
      </c>
      <c r="AK255" s="14">
        <f t="shared" si="84"/>
        <v>400</v>
      </c>
      <c r="AL255" s="14">
        <v>0</v>
      </c>
      <c r="AM255" s="14">
        <v>0</v>
      </c>
      <c r="AN255" s="14">
        <f t="shared" si="85"/>
        <v>0</v>
      </c>
      <c r="AO255" s="14">
        <f t="shared" si="85"/>
        <v>0</v>
      </c>
      <c r="AP255" s="14">
        <f t="shared" si="86"/>
        <v>0</v>
      </c>
      <c r="AQ255" s="14">
        <f t="shared" si="70"/>
        <v>140</v>
      </c>
      <c r="AR255" s="14">
        <f t="shared" si="71"/>
        <v>80</v>
      </c>
      <c r="AS255" s="14">
        <f t="shared" si="72"/>
        <v>120</v>
      </c>
      <c r="AT255" s="14">
        <f t="shared" si="73"/>
        <v>200</v>
      </c>
      <c r="AU255" s="14">
        <f t="shared" si="74"/>
        <v>80</v>
      </c>
      <c r="AV255" s="14">
        <f t="shared" si="75"/>
        <v>120</v>
      </c>
      <c r="AW255" s="14">
        <f t="shared" si="76"/>
        <v>200</v>
      </c>
      <c r="AX255" s="14">
        <f t="shared" si="77"/>
        <v>0</v>
      </c>
      <c r="AY255" s="14">
        <f t="shared" si="78"/>
        <v>24500000</v>
      </c>
      <c r="AZ255" s="14">
        <f t="shared" si="79"/>
        <v>192500000</v>
      </c>
      <c r="BA255" s="14">
        <f t="shared" si="80"/>
        <v>402500000</v>
      </c>
      <c r="BB255" s="14">
        <f t="shared" si="87"/>
        <v>0</v>
      </c>
      <c r="BC255" s="14">
        <f t="shared" si="90"/>
        <v>0</v>
      </c>
      <c r="BD255" s="14">
        <f t="shared" si="90"/>
        <v>0</v>
      </c>
      <c r="BE255" s="14">
        <f t="shared" si="90"/>
        <v>0</v>
      </c>
      <c r="BF255" s="14">
        <f t="shared" si="90"/>
        <v>0</v>
      </c>
      <c r="BG255" s="14">
        <f t="shared" si="90"/>
        <v>24500000</v>
      </c>
      <c r="BH255" s="14">
        <f t="shared" si="92"/>
        <v>38500000</v>
      </c>
      <c r="BI255" s="14">
        <f t="shared" si="92"/>
        <v>59500000</v>
      </c>
      <c r="BJ255" s="14">
        <f t="shared" si="92"/>
        <v>94500000</v>
      </c>
      <c r="BK255" s="14">
        <f t="shared" si="92"/>
        <v>108500000</v>
      </c>
      <c r="BL255" s="14">
        <f t="shared" si="92"/>
        <v>129500000</v>
      </c>
      <c r="BM255" s="14">
        <f t="shared" si="92"/>
        <v>164500000</v>
      </c>
      <c r="BN255" s="14">
        <f t="shared" si="81"/>
        <v>619500000</v>
      </c>
    </row>
  </sheetData>
  <protectedRanges>
    <protectedRange algorithmName="SHA-512" hashValue="S+2uDrjek0GfqgO5W7gEAZApPBde0Vlz5oyQ8jSWiujihs4uGz3S7OOkKtlmjVp6qhTIYZLwKhCwx6fY2LWb3Q==" saltValue="l/+rZZc31ZrCzmucDsO2vg==" spinCount="100000" sqref="R2 R26 R4:R6 R9:R23 V45:V47 V54:V59 V62:V67" name="status W1_1_1_4_2"/>
    <protectedRange algorithmName="SHA-512" hashValue="S+2uDrjek0GfqgO5W7gEAZApPBde0Vlz5oyQ8jSWiujihs4uGz3S7OOkKtlmjVp6qhTIYZLwKhCwx6fY2LWb3Q==" saltValue="l/+rZZc31ZrCzmucDsO2vg==" spinCount="100000" sqref="R7" name="status W1_2_2_1_1_2_2"/>
    <protectedRange algorithmName="SHA-512" hashValue="S+2uDrjek0GfqgO5W7gEAZApPBde0Vlz5oyQ8jSWiujihs4uGz3S7OOkKtlmjVp6qhTIYZLwKhCwx6fY2LWb3Q==" saltValue="l/+rZZc31ZrCzmucDsO2vg==" spinCount="100000" sqref="V69" name="status W1_1_1_1_2_2"/>
    <protectedRange algorithmName="SHA-512" hashValue="S+2uDrjek0GfqgO5W7gEAZApPBde0Vlz5oyQ8jSWiujihs4uGz3S7OOkKtlmjVp6qhTIYZLwKhCwx6fY2LWb3Q==" saltValue="l/+rZZc31ZrCzmucDsO2vg==" spinCount="100000" sqref="V68" name="status W1_1_1_2_2_2"/>
    <protectedRange algorithmName="SHA-512" hashValue="S+2uDrjek0GfqgO5W7gEAZApPBde0Vlz5oyQ8jSWiujihs4uGz3S7OOkKtlmjVp6qhTIYZLwKhCwx6fY2LWb3Q==" saltValue="l/+rZZc31ZrCzmucDsO2vg==" spinCount="100000" sqref="R74:R92 R94:R140" name="status W1_1_1_1_1_1_1"/>
    <protectedRange algorithmName="SHA-512" hashValue="S+2uDrjek0GfqgO5W7gEAZApPBde0Vlz5oyQ8jSWiujihs4uGz3S7OOkKtlmjVp6qhTIYZLwKhCwx6fY2LWb3Q==" saltValue="l/+rZZc31ZrCzmucDsO2vg==" spinCount="100000" sqref="R93" name="status W1_4_1_1_1_1_1"/>
    <protectedRange algorithmName="SHA-512" hashValue="S+2uDrjek0GfqgO5W7gEAZApPBde0Vlz5oyQ8jSWiujihs4uGz3S7OOkKtlmjVp6qhTIYZLwKhCwx6fY2LWb3Q==" saltValue="l/+rZZc31ZrCzmucDsO2vg==" spinCount="100000" sqref="R229:R238 R217:R224 S223 S228" name="status W1_3_2_1_1_1"/>
    <protectedRange algorithmName="SHA-512" hashValue="S+2uDrjek0GfqgO5W7gEAZApPBde0Vlz5oyQ8jSWiujihs4uGz3S7OOkKtlmjVp6qhTIYZLwKhCwx6fY2LWb3Q==" saltValue="l/+rZZc31ZrCzmucDsO2vg==" spinCount="100000" sqref="R180:T181 U170:U216" name="status W1_2_1_1_1_2"/>
  </protectedRanges>
  <hyperlinks>
    <hyperlink ref="D139" r:id="rId1" xr:uid="{F966AC97-3084-4DD0-805B-88C48A17CCAA}"/>
    <hyperlink ref="C140" r:id="rId2" display="http://aqsaa.id/" xr:uid="{A5A0980F-282F-4F9A-96E3-5DC3D83328D4}"/>
    <hyperlink ref="D140" r:id="rId3" display="http://aqsaa.id/" xr:uid="{B7CF7B64-CAE9-48BB-A1A2-ED8CB5C91E1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478D9-7A6C-4D2B-9F5C-F4C17EA3BDB9}">
  <dimension ref="A1:BO255"/>
  <sheetViews>
    <sheetView zoomScale="55" zoomScaleNormal="55" workbookViewId="0">
      <selection activeCell="D1" activeCellId="1" sqref="AM1:AX1048576 D1:D1048576"/>
    </sheetView>
  </sheetViews>
  <sheetFormatPr defaultRowHeight="14.4" x14ac:dyDescent="0.3"/>
  <cols>
    <col min="1" max="1" width="3.21875" bestFit="1" customWidth="1"/>
    <col min="2" max="2" width="7.88671875" bestFit="1" customWidth="1"/>
    <col min="3" max="3" width="40.5546875" bestFit="1" customWidth="1"/>
    <col min="4" max="4" width="47" bestFit="1" customWidth="1"/>
    <col min="5" max="5" width="43.33203125" bestFit="1" customWidth="1"/>
    <col min="6" max="6" width="60.77734375" bestFit="1" customWidth="1"/>
    <col min="7" max="7" width="16.88671875" bestFit="1" customWidth="1"/>
    <col min="8" max="8" width="38.109375" bestFit="1" customWidth="1"/>
    <col min="9" max="9" width="6.33203125" bestFit="1" customWidth="1"/>
    <col min="10" max="10" width="6.5546875" bestFit="1" customWidth="1"/>
    <col min="11" max="11" width="10.33203125" bestFit="1" customWidth="1"/>
    <col min="12" max="12" width="11.33203125" bestFit="1" customWidth="1"/>
    <col min="13" max="13" width="14.44140625" bestFit="1" customWidth="1"/>
    <col min="14" max="14" width="19.77734375" bestFit="1" customWidth="1"/>
    <col min="15" max="15" width="29.77734375" bestFit="1" customWidth="1"/>
    <col min="16" max="16" width="8.33203125" bestFit="1" customWidth="1"/>
    <col min="17" max="17" width="44.88671875" bestFit="1" customWidth="1"/>
    <col min="18" max="18" width="19.5546875" bestFit="1" customWidth="1"/>
    <col min="19" max="21" width="40.5546875" bestFit="1" customWidth="1"/>
    <col min="22" max="26" width="41.44140625" bestFit="1" customWidth="1"/>
    <col min="27" max="28" width="40.5546875" bestFit="1" customWidth="1"/>
    <col min="29" max="33" width="41.44140625" bestFit="1" customWidth="1"/>
    <col min="34" max="34" width="234.44140625" bestFit="1" customWidth="1"/>
    <col min="35" max="35" width="4.6640625" bestFit="1" customWidth="1"/>
    <col min="36" max="38" width="6.5546875" bestFit="1" customWidth="1"/>
    <col min="39" max="43" width="4.6640625" bestFit="1" customWidth="1"/>
    <col min="44" max="44" width="6.5546875" bestFit="1" customWidth="1"/>
    <col min="45" max="45" width="5.109375" bestFit="1" customWidth="1"/>
    <col min="46" max="47" width="6.5546875" bestFit="1" customWidth="1"/>
    <col min="48" max="48" width="5.109375" bestFit="1" customWidth="1"/>
    <col min="49" max="50" width="6.5546875" bestFit="1" customWidth="1"/>
    <col min="51" max="51" width="6.77734375" bestFit="1" customWidth="1"/>
    <col min="52" max="52" width="11" bestFit="1" customWidth="1"/>
    <col min="53" max="54" width="12" bestFit="1" customWidth="1"/>
    <col min="55" max="55" width="7" bestFit="1" customWidth="1"/>
    <col min="56" max="56" width="7.33203125" bestFit="1" customWidth="1"/>
    <col min="57" max="57" width="7.6640625" bestFit="1" customWidth="1"/>
    <col min="58" max="58" width="7.21875" bestFit="1" customWidth="1"/>
    <col min="59" max="59" width="7.5546875" bestFit="1" customWidth="1"/>
    <col min="60" max="62" width="11" bestFit="1" customWidth="1"/>
    <col min="63" max="67" width="12" bestFit="1" customWidth="1"/>
  </cols>
  <sheetData>
    <row r="1" spans="1:67" ht="19.95" customHeight="1" x14ac:dyDescent="0.3">
      <c r="A1" s="1" t="s">
        <v>0</v>
      </c>
      <c r="B1" s="1" t="s">
        <v>1</v>
      </c>
      <c r="C1" s="1" t="s">
        <v>888</v>
      </c>
      <c r="D1" s="1" t="s">
        <v>691</v>
      </c>
      <c r="E1" s="1" t="s">
        <v>2</v>
      </c>
      <c r="F1" s="1" t="s">
        <v>3</v>
      </c>
      <c r="G1" s="1" t="s">
        <v>4</v>
      </c>
      <c r="H1" s="1" t="s">
        <v>5</v>
      </c>
      <c r="I1" s="1" t="s">
        <v>6</v>
      </c>
      <c r="J1" s="2" t="s">
        <v>7</v>
      </c>
      <c r="K1" s="1" t="s">
        <v>8</v>
      </c>
      <c r="L1" s="1" t="s">
        <v>9</v>
      </c>
      <c r="M1" s="1" t="s">
        <v>10</v>
      </c>
      <c r="N1" s="1" t="s">
        <v>11</v>
      </c>
      <c r="O1" s="1" t="s">
        <v>12</v>
      </c>
      <c r="P1" s="1" t="s">
        <v>13</v>
      </c>
      <c r="Q1" s="1" t="s">
        <v>14</v>
      </c>
      <c r="R1" s="1" t="s">
        <v>15</v>
      </c>
      <c r="S1" s="1" t="s">
        <v>16</v>
      </c>
      <c r="T1" s="1" t="s">
        <v>15</v>
      </c>
      <c r="U1" s="1" t="s">
        <v>15</v>
      </c>
      <c r="V1" s="1" t="s">
        <v>15</v>
      </c>
      <c r="W1" s="1" t="s">
        <v>15</v>
      </c>
      <c r="X1" s="1" t="s">
        <v>15</v>
      </c>
      <c r="Y1" s="1" t="s">
        <v>15</v>
      </c>
      <c r="Z1" s="1" t="s">
        <v>15</v>
      </c>
      <c r="AA1" s="1" t="s">
        <v>15</v>
      </c>
      <c r="AB1" s="1" t="s">
        <v>15</v>
      </c>
      <c r="AC1" s="1" t="s">
        <v>15</v>
      </c>
      <c r="AD1" s="1" t="s">
        <v>17</v>
      </c>
      <c r="AE1" s="1" t="s">
        <v>18</v>
      </c>
      <c r="AF1" s="3" t="s">
        <v>19</v>
      </c>
      <c r="AG1" s="3" t="s">
        <v>20</v>
      </c>
      <c r="AH1" s="4" t="s">
        <v>21</v>
      </c>
      <c r="AI1" s="1" t="s">
        <v>890</v>
      </c>
      <c r="AJ1" s="1" t="s">
        <v>891</v>
      </c>
      <c r="AK1" s="1" t="s">
        <v>892</v>
      </c>
      <c r="AL1" s="1" t="s">
        <v>893</v>
      </c>
      <c r="AM1" s="1" t="s">
        <v>894</v>
      </c>
      <c r="AN1" s="1" t="s">
        <v>895</v>
      </c>
      <c r="AO1" s="1" t="s">
        <v>896</v>
      </c>
      <c r="AP1" s="1" t="s">
        <v>897</v>
      </c>
      <c r="AQ1" s="1" t="s">
        <v>898</v>
      </c>
      <c r="AR1" s="1" t="s">
        <v>899</v>
      </c>
      <c r="AS1" s="1" t="s">
        <v>900</v>
      </c>
      <c r="AT1" s="1" t="s">
        <v>901</v>
      </c>
      <c r="AU1" s="1" t="s">
        <v>902</v>
      </c>
      <c r="AV1" s="1" t="s">
        <v>903</v>
      </c>
      <c r="AW1" s="1" t="s">
        <v>904</v>
      </c>
      <c r="AX1" s="1" t="s">
        <v>905</v>
      </c>
      <c r="AY1" s="1" t="s">
        <v>906</v>
      </c>
      <c r="AZ1" s="1" t="s">
        <v>907</v>
      </c>
      <c r="BA1" s="1" t="s">
        <v>908</v>
      </c>
      <c r="BB1" s="1" t="s">
        <v>909</v>
      </c>
      <c r="BC1" s="1" t="s">
        <v>910</v>
      </c>
      <c r="BD1" s="1" t="s">
        <v>911</v>
      </c>
      <c r="BE1" s="1" t="s">
        <v>912</v>
      </c>
      <c r="BF1" s="1" t="s">
        <v>913</v>
      </c>
      <c r="BG1" s="1" t="s">
        <v>914</v>
      </c>
      <c r="BH1" s="1" t="s">
        <v>915</v>
      </c>
      <c r="BI1" s="1" t="s">
        <v>916</v>
      </c>
      <c r="BJ1" s="1" t="s">
        <v>917</v>
      </c>
      <c r="BK1" s="1" t="s">
        <v>918</v>
      </c>
      <c r="BL1" s="1" t="s">
        <v>919</v>
      </c>
      <c r="BM1" s="1" t="s">
        <v>920</v>
      </c>
      <c r="BN1" s="1" t="s">
        <v>921</v>
      </c>
      <c r="BO1" s="1" t="s">
        <v>922</v>
      </c>
    </row>
    <row r="2" spans="1:67" ht="19.95" customHeight="1" x14ac:dyDescent="0.3">
      <c r="A2" s="6">
        <v>1</v>
      </c>
      <c r="B2" s="7" t="s">
        <v>693</v>
      </c>
      <c r="C2" s="7" t="s">
        <v>22</v>
      </c>
      <c r="D2" s="7" t="s">
        <v>694</v>
      </c>
      <c r="E2" s="7" t="s">
        <v>23</v>
      </c>
      <c r="F2" s="7" t="s">
        <v>24</v>
      </c>
      <c r="G2" s="7" t="s">
        <v>25</v>
      </c>
      <c r="H2" s="7" t="s">
        <v>24</v>
      </c>
      <c r="I2" s="7" t="s">
        <v>26</v>
      </c>
      <c r="J2" s="8">
        <v>100</v>
      </c>
      <c r="K2" s="9">
        <v>202505</v>
      </c>
      <c r="L2" s="10">
        <v>200000</v>
      </c>
      <c r="M2" s="11">
        <f t="shared" ref="M2:M65" si="0">L2*J2</f>
        <v>20000000</v>
      </c>
      <c r="N2" s="7" t="s">
        <v>27</v>
      </c>
      <c r="O2" s="7" t="s">
        <v>28</v>
      </c>
      <c r="P2" s="7" t="s">
        <v>29</v>
      </c>
      <c r="Q2" s="7" t="s">
        <v>30</v>
      </c>
      <c r="R2" s="7" t="s">
        <v>31</v>
      </c>
      <c r="S2" s="7" t="s">
        <v>32</v>
      </c>
      <c r="T2" s="7" t="s">
        <v>33</v>
      </c>
      <c r="U2" s="12"/>
      <c r="V2" s="7" t="s">
        <v>34</v>
      </c>
      <c r="W2" s="7" t="s">
        <v>34</v>
      </c>
      <c r="X2" s="7" t="s">
        <v>34</v>
      </c>
      <c r="Y2" s="7" t="s">
        <v>34</v>
      </c>
      <c r="Z2" s="7" t="s">
        <v>34</v>
      </c>
      <c r="AA2" s="7" t="s">
        <v>34</v>
      </c>
      <c r="AB2" s="7" t="s">
        <v>34</v>
      </c>
      <c r="AC2" s="7" t="s">
        <v>34</v>
      </c>
      <c r="AD2" s="7" t="s">
        <v>34</v>
      </c>
      <c r="AE2" s="7" t="s">
        <v>34</v>
      </c>
      <c r="AF2" s="7" t="s">
        <v>34</v>
      </c>
      <c r="AG2" s="7" t="s">
        <v>34</v>
      </c>
      <c r="AH2" s="13" t="s">
        <v>35</v>
      </c>
      <c r="AI2" s="14">
        <f>0%</f>
        <v>0</v>
      </c>
      <c r="AJ2" s="14">
        <f>20%*J2</f>
        <v>20</v>
      </c>
      <c r="AK2" s="14">
        <f>40%*J2</f>
        <v>40</v>
      </c>
      <c r="AL2" s="14">
        <f>40%*J2</f>
        <v>40</v>
      </c>
      <c r="AM2" s="14">
        <v>0</v>
      </c>
      <c r="AN2" s="14">
        <v>0</v>
      </c>
      <c r="AO2" s="14">
        <f>0%*AI2</f>
        <v>0</v>
      </c>
      <c r="AP2" s="14">
        <f>0%*AJ2</f>
        <v>0</v>
      </c>
      <c r="AQ2" s="14">
        <f>0%*AJ2</f>
        <v>0</v>
      </c>
      <c r="AR2" s="14">
        <f t="shared" ref="AR2:AR65" si="1">70%*AJ2</f>
        <v>14</v>
      </c>
      <c r="AS2" s="14">
        <f t="shared" ref="AS2:AS65" si="2">20%*AK2</f>
        <v>8</v>
      </c>
      <c r="AT2" s="14">
        <f t="shared" ref="AT2:AT65" si="3">30%*AK2</f>
        <v>12</v>
      </c>
      <c r="AU2" s="14">
        <f t="shared" ref="AU2:AU65" si="4">50%*AK2</f>
        <v>20</v>
      </c>
      <c r="AV2" s="14">
        <f t="shared" ref="AV2:AV65" si="5">20%*AL2</f>
        <v>8</v>
      </c>
      <c r="AW2" s="14">
        <f t="shared" ref="AW2:AW65" si="6">30%*AL2</f>
        <v>12</v>
      </c>
      <c r="AX2" s="14">
        <f t="shared" ref="AX2:AX65" si="7">50%*AL2</f>
        <v>20</v>
      </c>
      <c r="AY2" s="14">
        <f t="shared" ref="AY2:AY65" si="8">SUM(BC2:BE2)</f>
        <v>0</v>
      </c>
      <c r="AZ2" s="14">
        <f t="shared" ref="AZ2:AZ65" si="9">SUM(BF2:BH2)</f>
        <v>2800000</v>
      </c>
      <c r="BA2" s="14">
        <f t="shared" ref="BA2:BA65" si="10">SUM(BI2:BK2)</f>
        <v>22000000</v>
      </c>
      <c r="BB2" s="14">
        <f t="shared" ref="BB2:BB65" si="11">SUM(BL2:BN2)</f>
        <v>46000000</v>
      </c>
      <c r="BC2" s="14">
        <f>AM2*$L2</f>
        <v>0</v>
      </c>
      <c r="BD2" s="14">
        <f t="shared" ref="BD2:BN17" si="12">BC2+AN2*$L2</f>
        <v>0</v>
      </c>
      <c r="BE2" s="14">
        <f t="shared" si="12"/>
        <v>0</v>
      </c>
      <c r="BF2" s="14">
        <f t="shared" si="12"/>
        <v>0</v>
      </c>
      <c r="BG2" s="14">
        <f t="shared" si="12"/>
        <v>0</v>
      </c>
      <c r="BH2" s="14">
        <f t="shared" si="12"/>
        <v>2800000</v>
      </c>
      <c r="BI2" s="14">
        <f t="shared" si="12"/>
        <v>4400000</v>
      </c>
      <c r="BJ2" s="14">
        <f t="shared" si="12"/>
        <v>6800000</v>
      </c>
      <c r="BK2" s="14">
        <f t="shared" si="12"/>
        <v>10800000</v>
      </c>
      <c r="BL2" s="14">
        <f t="shared" si="12"/>
        <v>12400000</v>
      </c>
      <c r="BM2" s="14">
        <f t="shared" si="12"/>
        <v>14800000</v>
      </c>
      <c r="BN2" s="14">
        <f t="shared" si="12"/>
        <v>18800000</v>
      </c>
      <c r="BO2" s="14">
        <f t="shared" ref="BO2:BO65" si="13">SUM(BC2:BN2)</f>
        <v>70800000</v>
      </c>
    </row>
    <row r="3" spans="1:67" ht="19.95" customHeight="1" x14ac:dyDescent="0.3">
      <c r="A3" s="6">
        <f>A2+1</f>
        <v>2</v>
      </c>
      <c r="B3" s="16" t="s">
        <v>693</v>
      </c>
      <c r="C3" s="16" t="s">
        <v>36</v>
      </c>
      <c r="D3" s="7" t="s">
        <v>694</v>
      </c>
      <c r="E3" s="7" t="s">
        <v>23</v>
      </c>
      <c r="F3" s="16" t="s">
        <v>37</v>
      </c>
      <c r="G3" s="16" t="s">
        <v>38</v>
      </c>
      <c r="H3" s="16" t="s">
        <v>37</v>
      </c>
      <c r="I3" s="16" t="s">
        <v>39</v>
      </c>
      <c r="J3" s="17">
        <v>1000</v>
      </c>
      <c r="K3" s="9">
        <v>202505</v>
      </c>
      <c r="L3" s="18">
        <v>20000</v>
      </c>
      <c r="M3" s="11">
        <f t="shared" si="0"/>
        <v>20000000</v>
      </c>
      <c r="N3" s="16" t="s">
        <v>27</v>
      </c>
      <c r="O3" s="16" t="s">
        <v>28</v>
      </c>
      <c r="P3" s="16" t="s">
        <v>40</v>
      </c>
      <c r="Q3" s="16" t="s">
        <v>30</v>
      </c>
      <c r="R3" s="19" t="s">
        <v>31</v>
      </c>
      <c r="S3" s="7"/>
      <c r="T3" s="7"/>
      <c r="U3" s="12"/>
      <c r="V3" s="20" t="s">
        <v>33</v>
      </c>
      <c r="W3" s="7" t="s">
        <v>41</v>
      </c>
      <c r="X3" s="7" t="s">
        <v>41</v>
      </c>
      <c r="Y3" s="7" t="s">
        <v>41</v>
      </c>
      <c r="Z3" s="7" t="s">
        <v>41</v>
      </c>
      <c r="AA3" s="7" t="s">
        <v>41</v>
      </c>
      <c r="AB3" s="7" t="s">
        <v>34</v>
      </c>
      <c r="AC3" s="7" t="s">
        <v>34</v>
      </c>
      <c r="AD3" s="7" t="s">
        <v>34</v>
      </c>
      <c r="AE3" s="7" t="s">
        <v>34</v>
      </c>
      <c r="AF3" s="7" t="s">
        <v>34</v>
      </c>
      <c r="AG3" s="19" t="s">
        <v>34</v>
      </c>
      <c r="AH3" s="21" t="s">
        <v>42</v>
      </c>
      <c r="AI3" s="14">
        <f>0%</f>
        <v>0</v>
      </c>
      <c r="AJ3" s="14">
        <f t="shared" ref="AJ3:AJ66" si="14">20%*J3</f>
        <v>200</v>
      </c>
      <c r="AK3" s="14">
        <f t="shared" ref="AK3:AK66" si="15">40%*J3</f>
        <v>400</v>
      </c>
      <c r="AL3" s="14">
        <f t="shared" ref="AL3:AL66" si="16">40%*J3</f>
        <v>400</v>
      </c>
      <c r="AM3" s="14">
        <v>0</v>
      </c>
      <c r="AN3" s="14">
        <v>0</v>
      </c>
      <c r="AO3" s="14">
        <f t="shared" ref="AO3:AP66" si="17">0%*AI3</f>
        <v>0</v>
      </c>
      <c r="AP3" s="14">
        <f t="shared" si="17"/>
        <v>0</v>
      </c>
      <c r="AQ3" s="14">
        <f t="shared" ref="AQ3:AQ66" si="18">0%*AJ3</f>
        <v>0</v>
      </c>
      <c r="AR3" s="14">
        <f t="shared" si="1"/>
        <v>140</v>
      </c>
      <c r="AS3" s="14">
        <f t="shared" si="2"/>
        <v>80</v>
      </c>
      <c r="AT3" s="14">
        <f t="shared" si="3"/>
        <v>120</v>
      </c>
      <c r="AU3" s="14">
        <f t="shared" si="4"/>
        <v>200</v>
      </c>
      <c r="AV3" s="14">
        <f t="shared" si="5"/>
        <v>80</v>
      </c>
      <c r="AW3" s="14">
        <f t="shared" si="6"/>
        <v>120</v>
      </c>
      <c r="AX3" s="14">
        <f t="shared" si="7"/>
        <v>200</v>
      </c>
      <c r="AY3" s="14">
        <f t="shared" si="8"/>
        <v>0</v>
      </c>
      <c r="AZ3" s="14">
        <f t="shared" si="9"/>
        <v>2800000</v>
      </c>
      <c r="BA3" s="14">
        <f t="shared" si="10"/>
        <v>22000000</v>
      </c>
      <c r="BB3" s="14">
        <f t="shared" si="11"/>
        <v>46000000</v>
      </c>
      <c r="BC3" s="14">
        <f t="shared" ref="BC3:BC66" si="19">AM3*$L3</f>
        <v>0</v>
      </c>
      <c r="BD3" s="14">
        <f t="shared" si="12"/>
        <v>0</v>
      </c>
      <c r="BE3" s="14">
        <f t="shared" si="12"/>
        <v>0</v>
      </c>
      <c r="BF3" s="14">
        <f t="shared" si="12"/>
        <v>0</v>
      </c>
      <c r="BG3" s="14">
        <f t="shared" si="12"/>
        <v>0</v>
      </c>
      <c r="BH3" s="14">
        <f t="shared" si="12"/>
        <v>2800000</v>
      </c>
      <c r="BI3" s="14">
        <f t="shared" si="12"/>
        <v>4400000</v>
      </c>
      <c r="BJ3" s="14">
        <f t="shared" si="12"/>
        <v>6800000</v>
      </c>
      <c r="BK3" s="14">
        <f t="shared" si="12"/>
        <v>10800000</v>
      </c>
      <c r="BL3" s="14">
        <f t="shared" si="12"/>
        <v>12400000</v>
      </c>
      <c r="BM3" s="14">
        <f t="shared" si="12"/>
        <v>14800000</v>
      </c>
      <c r="BN3" s="14">
        <f t="shared" si="12"/>
        <v>18800000</v>
      </c>
      <c r="BO3" s="14">
        <f t="shared" si="13"/>
        <v>70800000</v>
      </c>
    </row>
    <row r="4" spans="1:67" ht="19.95" customHeight="1" x14ac:dyDescent="0.3">
      <c r="A4" s="6">
        <f t="shared" ref="A4:A67" si="20">A3+1</f>
        <v>3</v>
      </c>
      <c r="B4" s="16" t="s">
        <v>693</v>
      </c>
      <c r="C4" s="16" t="s">
        <v>43</v>
      </c>
      <c r="D4" s="255"/>
      <c r="E4" s="16" t="s">
        <v>44</v>
      </c>
      <c r="F4" s="16" t="s">
        <v>45</v>
      </c>
      <c r="G4" s="7" t="s">
        <v>25</v>
      </c>
      <c r="H4" s="7" t="s">
        <v>24</v>
      </c>
      <c r="I4" s="16" t="s">
        <v>26</v>
      </c>
      <c r="J4" s="8">
        <v>500</v>
      </c>
      <c r="K4" s="9">
        <v>202505</v>
      </c>
      <c r="L4" s="18">
        <v>200000</v>
      </c>
      <c r="M4" s="11">
        <f t="shared" si="0"/>
        <v>100000000</v>
      </c>
      <c r="N4" s="16" t="s">
        <v>27</v>
      </c>
      <c r="O4" s="16" t="s">
        <v>28</v>
      </c>
      <c r="P4" s="16" t="s">
        <v>40</v>
      </c>
      <c r="Q4" s="22" t="s">
        <v>30</v>
      </c>
      <c r="R4" s="23" t="s">
        <v>46</v>
      </c>
      <c r="S4" s="24"/>
      <c r="T4" s="7"/>
      <c r="U4" s="270"/>
      <c r="V4" s="20" t="s">
        <v>33</v>
      </c>
      <c r="W4" s="7" t="s">
        <v>41</v>
      </c>
      <c r="X4" s="7" t="s">
        <v>41</v>
      </c>
      <c r="Y4" s="7" t="s">
        <v>41</v>
      </c>
      <c r="Z4" s="7" t="s">
        <v>41</v>
      </c>
      <c r="AA4" s="7" t="s">
        <v>47</v>
      </c>
      <c r="AB4" s="7" t="s">
        <v>47</v>
      </c>
      <c r="AC4" s="7" t="s">
        <v>48</v>
      </c>
      <c r="AD4" s="7" t="s">
        <v>48</v>
      </c>
      <c r="AE4" s="7" t="s">
        <v>48</v>
      </c>
      <c r="AF4" s="25" t="s">
        <v>49</v>
      </c>
      <c r="AG4" s="23" t="s">
        <v>49</v>
      </c>
      <c r="AH4" s="26" t="s">
        <v>50</v>
      </c>
      <c r="AI4" s="14">
        <f>0%</f>
        <v>0</v>
      </c>
      <c r="AJ4" s="14">
        <f t="shared" si="14"/>
        <v>100</v>
      </c>
      <c r="AK4" s="14">
        <f t="shared" si="15"/>
        <v>200</v>
      </c>
      <c r="AL4" s="14">
        <f t="shared" si="16"/>
        <v>200</v>
      </c>
      <c r="AM4" s="14">
        <v>0</v>
      </c>
      <c r="AN4" s="14">
        <v>0</v>
      </c>
      <c r="AO4" s="14">
        <f t="shared" si="17"/>
        <v>0</v>
      </c>
      <c r="AP4" s="14">
        <f t="shared" si="17"/>
        <v>0</v>
      </c>
      <c r="AQ4" s="14">
        <f t="shared" si="18"/>
        <v>0</v>
      </c>
      <c r="AR4" s="14">
        <f t="shared" si="1"/>
        <v>70</v>
      </c>
      <c r="AS4" s="14">
        <f t="shared" si="2"/>
        <v>40</v>
      </c>
      <c r="AT4" s="14">
        <f t="shared" si="3"/>
        <v>60</v>
      </c>
      <c r="AU4" s="14">
        <f t="shared" si="4"/>
        <v>100</v>
      </c>
      <c r="AV4" s="14">
        <f t="shared" si="5"/>
        <v>40</v>
      </c>
      <c r="AW4" s="14">
        <f t="shared" si="6"/>
        <v>60</v>
      </c>
      <c r="AX4" s="14">
        <f t="shared" si="7"/>
        <v>100</v>
      </c>
      <c r="AY4" s="14">
        <f t="shared" si="8"/>
        <v>0</v>
      </c>
      <c r="AZ4" s="14">
        <f t="shared" si="9"/>
        <v>14000000</v>
      </c>
      <c r="BA4" s="14">
        <f t="shared" si="10"/>
        <v>110000000</v>
      </c>
      <c r="BB4" s="14">
        <f t="shared" si="11"/>
        <v>230000000</v>
      </c>
      <c r="BC4" s="14">
        <f t="shared" si="19"/>
        <v>0</v>
      </c>
      <c r="BD4" s="14">
        <f t="shared" si="12"/>
        <v>0</v>
      </c>
      <c r="BE4" s="14">
        <f t="shared" si="12"/>
        <v>0</v>
      </c>
      <c r="BF4" s="14">
        <f t="shared" si="12"/>
        <v>0</v>
      </c>
      <c r="BG4" s="14">
        <f t="shared" si="12"/>
        <v>0</v>
      </c>
      <c r="BH4" s="14">
        <f t="shared" si="12"/>
        <v>14000000</v>
      </c>
      <c r="BI4" s="14">
        <f t="shared" si="12"/>
        <v>22000000</v>
      </c>
      <c r="BJ4" s="14">
        <f t="shared" si="12"/>
        <v>34000000</v>
      </c>
      <c r="BK4" s="14">
        <f t="shared" si="12"/>
        <v>54000000</v>
      </c>
      <c r="BL4" s="14">
        <f t="shared" si="12"/>
        <v>62000000</v>
      </c>
      <c r="BM4" s="14">
        <f t="shared" si="12"/>
        <v>74000000</v>
      </c>
      <c r="BN4" s="14">
        <f t="shared" si="12"/>
        <v>94000000</v>
      </c>
      <c r="BO4" s="14">
        <f t="shared" si="13"/>
        <v>354000000</v>
      </c>
    </row>
    <row r="5" spans="1:67" ht="19.95" customHeight="1" x14ac:dyDescent="0.3">
      <c r="A5" s="6">
        <f t="shared" si="20"/>
        <v>4</v>
      </c>
      <c r="B5" s="16" t="s">
        <v>693</v>
      </c>
      <c r="C5" s="27" t="s">
        <v>51</v>
      </c>
      <c r="D5" s="7" t="s">
        <v>695</v>
      </c>
      <c r="E5" s="27" t="s">
        <v>52</v>
      </c>
      <c r="F5" s="16" t="s">
        <v>45</v>
      </c>
      <c r="G5" s="7" t="s">
        <v>25</v>
      </c>
      <c r="H5" s="7" t="s">
        <v>24</v>
      </c>
      <c r="I5" s="16" t="s">
        <v>26</v>
      </c>
      <c r="J5" s="8">
        <v>500</v>
      </c>
      <c r="K5" s="9">
        <v>202505</v>
      </c>
      <c r="L5" s="18">
        <v>200000</v>
      </c>
      <c r="M5" s="11">
        <f t="shared" si="0"/>
        <v>100000000</v>
      </c>
      <c r="N5" s="16" t="s">
        <v>27</v>
      </c>
      <c r="O5" s="16" t="s">
        <v>53</v>
      </c>
      <c r="P5" s="16"/>
      <c r="Q5" s="16" t="s">
        <v>30</v>
      </c>
      <c r="R5" s="28" t="s">
        <v>54</v>
      </c>
      <c r="S5" s="7"/>
      <c r="T5" s="7"/>
      <c r="U5" s="29"/>
      <c r="V5" s="20"/>
      <c r="W5" s="7" t="s">
        <v>32</v>
      </c>
      <c r="X5" s="7" t="s">
        <v>41</v>
      </c>
      <c r="Y5" s="7" t="s">
        <v>41</v>
      </c>
      <c r="Z5" s="7" t="s">
        <v>41</v>
      </c>
      <c r="AA5" s="7" t="s">
        <v>47</v>
      </c>
      <c r="AB5" s="7" t="s">
        <v>47</v>
      </c>
      <c r="AC5" s="7" t="s">
        <v>34</v>
      </c>
      <c r="AD5" s="7" t="s">
        <v>34</v>
      </c>
      <c r="AE5" s="7" t="s">
        <v>34</v>
      </c>
      <c r="AF5" s="7" t="s">
        <v>41</v>
      </c>
      <c r="AG5" s="28" t="s">
        <v>41</v>
      </c>
      <c r="AH5" s="30" t="s">
        <v>55</v>
      </c>
      <c r="AI5" s="14">
        <f>0%</f>
        <v>0</v>
      </c>
      <c r="AJ5" s="14">
        <f t="shared" si="14"/>
        <v>100</v>
      </c>
      <c r="AK5" s="14">
        <f t="shared" si="15"/>
        <v>200</v>
      </c>
      <c r="AL5" s="14">
        <f t="shared" si="16"/>
        <v>200</v>
      </c>
      <c r="AM5" s="14">
        <v>0</v>
      </c>
      <c r="AN5" s="14">
        <v>0</v>
      </c>
      <c r="AO5" s="14">
        <f t="shared" si="17"/>
        <v>0</v>
      </c>
      <c r="AP5" s="14">
        <f t="shared" si="17"/>
        <v>0</v>
      </c>
      <c r="AQ5" s="14">
        <f t="shared" si="18"/>
        <v>0</v>
      </c>
      <c r="AR5" s="14">
        <f t="shared" si="1"/>
        <v>70</v>
      </c>
      <c r="AS5" s="14">
        <f t="shared" si="2"/>
        <v>40</v>
      </c>
      <c r="AT5" s="14">
        <f t="shared" si="3"/>
        <v>60</v>
      </c>
      <c r="AU5" s="14">
        <f t="shared" si="4"/>
        <v>100</v>
      </c>
      <c r="AV5" s="14">
        <f t="shared" si="5"/>
        <v>40</v>
      </c>
      <c r="AW5" s="14">
        <f t="shared" si="6"/>
        <v>60</v>
      </c>
      <c r="AX5" s="14">
        <f t="shared" si="7"/>
        <v>100</v>
      </c>
      <c r="AY5" s="14">
        <f t="shared" si="8"/>
        <v>0</v>
      </c>
      <c r="AZ5" s="14">
        <f t="shared" si="9"/>
        <v>14000000</v>
      </c>
      <c r="BA5" s="14">
        <f t="shared" si="10"/>
        <v>110000000</v>
      </c>
      <c r="BB5" s="14">
        <f t="shared" si="11"/>
        <v>230000000</v>
      </c>
      <c r="BC5" s="14">
        <f t="shared" si="19"/>
        <v>0</v>
      </c>
      <c r="BD5" s="14">
        <f t="shared" si="12"/>
        <v>0</v>
      </c>
      <c r="BE5" s="14">
        <f t="shared" si="12"/>
        <v>0</v>
      </c>
      <c r="BF5" s="14">
        <f t="shared" si="12"/>
        <v>0</v>
      </c>
      <c r="BG5" s="14">
        <f t="shared" si="12"/>
        <v>0</v>
      </c>
      <c r="BH5" s="14">
        <f t="shared" si="12"/>
        <v>14000000</v>
      </c>
      <c r="BI5" s="14">
        <f t="shared" si="12"/>
        <v>22000000</v>
      </c>
      <c r="BJ5" s="14">
        <f t="shared" si="12"/>
        <v>34000000</v>
      </c>
      <c r="BK5" s="14">
        <f t="shared" si="12"/>
        <v>54000000</v>
      </c>
      <c r="BL5" s="14">
        <f t="shared" si="12"/>
        <v>62000000</v>
      </c>
      <c r="BM5" s="14">
        <f t="shared" si="12"/>
        <v>74000000</v>
      </c>
      <c r="BN5" s="14">
        <f t="shared" si="12"/>
        <v>94000000</v>
      </c>
      <c r="BO5" s="14">
        <f t="shared" si="13"/>
        <v>354000000</v>
      </c>
    </row>
    <row r="6" spans="1:67" ht="19.95" customHeight="1" x14ac:dyDescent="0.3">
      <c r="A6" s="6">
        <f t="shared" si="20"/>
        <v>5</v>
      </c>
      <c r="B6" s="16" t="s">
        <v>693</v>
      </c>
      <c r="C6" s="27" t="s">
        <v>56</v>
      </c>
      <c r="D6" s="7" t="s">
        <v>696</v>
      </c>
      <c r="E6" s="27" t="s">
        <v>57</v>
      </c>
      <c r="F6" s="16" t="s">
        <v>45</v>
      </c>
      <c r="G6" s="7" t="s">
        <v>25</v>
      </c>
      <c r="H6" s="7" t="s">
        <v>24</v>
      </c>
      <c r="I6" s="16" t="s">
        <v>26</v>
      </c>
      <c r="J6" s="8">
        <v>500</v>
      </c>
      <c r="K6" s="9">
        <v>202505</v>
      </c>
      <c r="L6" s="18">
        <v>200000</v>
      </c>
      <c r="M6" s="11">
        <f t="shared" si="0"/>
        <v>100000000</v>
      </c>
      <c r="N6" s="16" t="s">
        <v>27</v>
      </c>
      <c r="O6" s="16" t="s">
        <v>58</v>
      </c>
      <c r="P6" s="16"/>
      <c r="Q6" s="16" t="s">
        <v>30</v>
      </c>
      <c r="R6" s="7" t="s">
        <v>31</v>
      </c>
      <c r="S6" s="7"/>
      <c r="T6" s="7"/>
      <c r="U6" s="29"/>
      <c r="V6" s="20"/>
      <c r="W6" s="7" t="s">
        <v>32</v>
      </c>
      <c r="X6" s="7" t="s">
        <v>41</v>
      </c>
      <c r="Y6" s="7" t="s">
        <v>41</v>
      </c>
      <c r="Z6" s="7" t="s">
        <v>41</v>
      </c>
      <c r="AA6" s="7" t="s">
        <v>47</v>
      </c>
      <c r="AB6" s="7" t="s">
        <v>47</v>
      </c>
      <c r="AC6" s="7" t="s">
        <v>34</v>
      </c>
      <c r="AD6" s="7" t="s">
        <v>34</v>
      </c>
      <c r="AE6" s="7" t="s">
        <v>34</v>
      </c>
      <c r="AF6" s="7" t="s">
        <v>47</v>
      </c>
      <c r="AG6" s="7" t="s">
        <v>47</v>
      </c>
      <c r="AH6" s="30" t="s">
        <v>59</v>
      </c>
      <c r="AI6" s="14">
        <f>0%</f>
        <v>0</v>
      </c>
      <c r="AJ6" s="14">
        <f t="shared" si="14"/>
        <v>100</v>
      </c>
      <c r="AK6" s="14">
        <f t="shared" si="15"/>
        <v>200</v>
      </c>
      <c r="AL6" s="14">
        <f t="shared" si="16"/>
        <v>200</v>
      </c>
      <c r="AM6" s="14">
        <v>0</v>
      </c>
      <c r="AN6" s="14">
        <v>0</v>
      </c>
      <c r="AO6" s="14">
        <f t="shared" si="17"/>
        <v>0</v>
      </c>
      <c r="AP6" s="14">
        <f t="shared" si="17"/>
        <v>0</v>
      </c>
      <c r="AQ6" s="14">
        <f t="shared" si="18"/>
        <v>0</v>
      </c>
      <c r="AR6" s="14">
        <f t="shared" si="1"/>
        <v>70</v>
      </c>
      <c r="AS6" s="14">
        <f t="shared" si="2"/>
        <v>40</v>
      </c>
      <c r="AT6" s="14">
        <f t="shared" si="3"/>
        <v>60</v>
      </c>
      <c r="AU6" s="14">
        <f t="shared" si="4"/>
        <v>100</v>
      </c>
      <c r="AV6" s="14">
        <f t="shared" si="5"/>
        <v>40</v>
      </c>
      <c r="AW6" s="14">
        <f t="shared" si="6"/>
        <v>60</v>
      </c>
      <c r="AX6" s="14">
        <f t="shared" si="7"/>
        <v>100</v>
      </c>
      <c r="AY6" s="14">
        <f t="shared" si="8"/>
        <v>0</v>
      </c>
      <c r="AZ6" s="14">
        <f t="shared" si="9"/>
        <v>14000000</v>
      </c>
      <c r="BA6" s="14">
        <f t="shared" si="10"/>
        <v>110000000</v>
      </c>
      <c r="BB6" s="14">
        <f t="shared" si="11"/>
        <v>230000000</v>
      </c>
      <c r="BC6" s="14">
        <f t="shared" si="19"/>
        <v>0</v>
      </c>
      <c r="BD6" s="14">
        <f t="shared" si="12"/>
        <v>0</v>
      </c>
      <c r="BE6" s="14">
        <f t="shared" si="12"/>
        <v>0</v>
      </c>
      <c r="BF6" s="14">
        <f t="shared" si="12"/>
        <v>0</v>
      </c>
      <c r="BG6" s="14">
        <f t="shared" si="12"/>
        <v>0</v>
      </c>
      <c r="BH6" s="14">
        <f t="shared" si="12"/>
        <v>14000000</v>
      </c>
      <c r="BI6" s="14">
        <f t="shared" si="12"/>
        <v>22000000</v>
      </c>
      <c r="BJ6" s="14">
        <f t="shared" si="12"/>
        <v>34000000</v>
      </c>
      <c r="BK6" s="14">
        <f t="shared" si="12"/>
        <v>54000000</v>
      </c>
      <c r="BL6" s="14">
        <f t="shared" si="12"/>
        <v>62000000</v>
      </c>
      <c r="BM6" s="14">
        <f t="shared" si="12"/>
        <v>74000000</v>
      </c>
      <c r="BN6" s="14">
        <f t="shared" si="12"/>
        <v>94000000</v>
      </c>
      <c r="BO6" s="14">
        <f t="shared" si="13"/>
        <v>354000000</v>
      </c>
    </row>
    <row r="7" spans="1:67" ht="19.95" customHeight="1" x14ac:dyDescent="0.3">
      <c r="A7" s="6">
        <f t="shared" si="20"/>
        <v>6</v>
      </c>
      <c r="B7" s="16" t="s">
        <v>693</v>
      </c>
      <c r="C7" s="27" t="s">
        <v>60</v>
      </c>
      <c r="D7" s="7" t="s">
        <v>697</v>
      </c>
      <c r="E7" s="27" t="s">
        <v>61</v>
      </c>
      <c r="F7" s="16" t="s">
        <v>45</v>
      </c>
      <c r="G7" s="7" t="s">
        <v>25</v>
      </c>
      <c r="H7" s="7" t="s">
        <v>24</v>
      </c>
      <c r="I7" s="16" t="s">
        <v>26</v>
      </c>
      <c r="J7" s="8">
        <v>500</v>
      </c>
      <c r="K7" s="9">
        <v>202505</v>
      </c>
      <c r="L7" s="18">
        <v>200000</v>
      </c>
      <c r="M7" s="11">
        <f t="shared" si="0"/>
        <v>100000000</v>
      </c>
      <c r="N7" s="16" t="s">
        <v>27</v>
      </c>
      <c r="O7" s="16" t="s">
        <v>62</v>
      </c>
      <c r="P7" s="16"/>
      <c r="Q7" s="16" t="s">
        <v>30</v>
      </c>
      <c r="R7" s="7" t="s">
        <v>54</v>
      </c>
      <c r="S7" s="7"/>
      <c r="T7" s="7"/>
      <c r="U7" s="29"/>
      <c r="V7" s="20"/>
      <c r="W7" s="7" t="s">
        <v>32</v>
      </c>
      <c r="X7" s="7" t="s">
        <v>41</v>
      </c>
      <c r="Y7" s="7" t="s">
        <v>41</v>
      </c>
      <c r="Z7" s="7" t="s">
        <v>41</v>
      </c>
      <c r="AA7" s="7" t="s">
        <v>47</v>
      </c>
      <c r="AB7" s="7" t="s">
        <v>47</v>
      </c>
      <c r="AC7" s="7" t="s">
        <v>34</v>
      </c>
      <c r="AD7" s="7" t="s">
        <v>34</v>
      </c>
      <c r="AE7" s="7" t="s">
        <v>34</v>
      </c>
      <c r="AF7" s="7" t="s">
        <v>41</v>
      </c>
      <c r="AG7" s="7" t="s">
        <v>41</v>
      </c>
      <c r="AH7" s="30" t="s">
        <v>55</v>
      </c>
      <c r="AI7" s="14">
        <f>0%</f>
        <v>0</v>
      </c>
      <c r="AJ7" s="14">
        <f t="shared" si="14"/>
        <v>100</v>
      </c>
      <c r="AK7" s="14">
        <f t="shared" si="15"/>
        <v>200</v>
      </c>
      <c r="AL7" s="14">
        <f t="shared" si="16"/>
        <v>200</v>
      </c>
      <c r="AM7" s="14">
        <v>0</v>
      </c>
      <c r="AN7" s="14">
        <v>0</v>
      </c>
      <c r="AO7" s="14">
        <f t="shared" si="17"/>
        <v>0</v>
      </c>
      <c r="AP7" s="14">
        <f t="shared" si="17"/>
        <v>0</v>
      </c>
      <c r="AQ7" s="14">
        <f t="shared" si="18"/>
        <v>0</v>
      </c>
      <c r="AR7" s="14">
        <f t="shared" si="1"/>
        <v>70</v>
      </c>
      <c r="AS7" s="14">
        <f t="shared" si="2"/>
        <v>40</v>
      </c>
      <c r="AT7" s="14">
        <f t="shared" si="3"/>
        <v>60</v>
      </c>
      <c r="AU7" s="14">
        <f t="shared" si="4"/>
        <v>100</v>
      </c>
      <c r="AV7" s="14">
        <f t="shared" si="5"/>
        <v>40</v>
      </c>
      <c r="AW7" s="14">
        <f t="shared" si="6"/>
        <v>60</v>
      </c>
      <c r="AX7" s="14">
        <f t="shared" si="7"/>
        <v>100</v>
      </c>
      <c r="AY7" s="14">
        <f t="shared" si="8"/>
        <v>0</v>
      </c>
      <c r="AZ7" s="14">
        <f t="shared" si="9"/>
        <v>14000000</v>
      </c>
      <c r="BA7" s="14">
        <f t="shared" si="10"/>
        <v>110000000</v>
      </c>
      <c r="BB7" s="14">
        <f t="shared" si="11"/>
        <v>230000000</v>
      </c>
      <c r="BC7" s="14">
        <f t="shared" si="19"/>
        <v>0</v>
      </c>
      <c r="BD7" s="14">
        <f t="shared" si="12"/>
        <v>0</v>
      </c>
      <c r="BE7" s="14">
        <f t="shared" si="12"/>
        <v>0</v>
      </c>
      <c r="BF7" s="14">
        <f t="shared" si="12"/>
        <v>0</v>
      </c>
      <c r="BG7" s="14">
        <f t="shared" si="12"/>
        <v>0</v>
      </c>
      <c r="BH7" s="14">
        <f t="shared" si="12"/>
        <v>14000000</v>
      </c>
      <c r="BI7" s="14">
        <f t="shared" si="12"/>
        <v>22000000</v>
      </c>
      <c r="BJ7" s="14">
        <f t="shared" si="12"/>
        <v>34000000</v>
      </c>
      <c r="BK7" s="14">
        <f t="shared" si="12"/>
        <v>54000000</v>
      </c>
      <c r="BL7" s="14">
        <f t="shared" si="12"/>
        <v>62000000</v>
      </c>
      <c r="BM7" s="14">
        <f t="shared" si="12"/>
        <v>74000000</v>
      </c>
      <c r="BN7" s="14">
        <f t="shared" si="12"/>
        <v>94000000</v>
      </c>
      <c r="BO7" s="14">
        <f t="shared" si="13"/>
        <v>354000000</v>
      </c>
    </row>
    <row r="8" spans="1:67" ht="19.95" customHeight="1" x14ac:dyDescent="0.3">
      <c r="A8" s="6">
        <f t="shared" si="20"/>
        <v>7</v>
      </c>
      <c r="B8" s="16" t="s">
        <v>693</v>
      </c>
      <c r="C8" s="27" t="s">
        <v>63</v>
      </c>
      <c r="D8" s="7" t="s">
        <v>699</v>
      </c>
      <c r="E8" s="27" t="s">
        <v>64</v>
      </c>
      <c r="F8" s="16" t="s">
        <v>45</v>
      </c>
      <c r="G8" s="7" t="s">
        <v>25</v>
      </c>
      <c r="H8" s="7" t="s">
        <v>24</v>
      </c>
      <c r="I8" s="16" t="s">
        <v>26</v>
      </c>
      <c r="J8" s="31">
        <v>100</v>
      </c>
      <c r="K8" s="9">
        <v>202505</v>
      </c>
      <c r="L8" s="18">
        <v>200000</v>
      </c>
      <c r="M8" s="11">
        <f t="shared" si="0"/>
        <v>20000000</v>
      </c>
      <c r="N8" s="16" t="s">
        <v>27</v>
      </c>
      <c r="O8" s="16" t="s">
        <v>28</v>
      </c>
      <c r="P8" s="27"/>
      <c r="Q8" s="16" t="s">
        <v>30</v>
      </c>
      <c r="R8" s="27" t="s">
        <v>65</v>
      </c>
      <c r="S8" s="27"/>
      <c r="T8" s="27"/>
      <c r="U8" s="32"/>
      <c r="V8" s="27"/>
      <c r="W8" s="27"/>
      <c r="X8" s="27"/>
      <c r="Y8" s="27"/>
      <c r="Z8" s="27"/>
      <c r="AA8" s="7" t="s">
        <v>32</v>
      </c>
      <c r="AB8" s="7" t="s">
        <v>32</v>
      </c>
      <c r="AC8" s="7" t="s">
        <v>32</v>
      </c>
      <c r="AD8" s="7" t="s">
        <v>32</v>
      </c>
      <c r="AE8" s="7" t="s">
        <v>32</v>
      </c>
      <c r="AF8" s="7" t="s">
        <v>32</v>
      </c>
      <c r="AG8" s="7" t="s">
        <v>32</v>
      </c>
      <c r="AH8" s="30" t="s">
        <v>66</v>
      </c>
      <c r="AI8" s="14">
        <f>0%</f>
        <v>0</v>
      </c>
      <c r="AJ8" s="14">
        <f t="shared" si="14"/>
        <v>20</v>
      </c>
      <c r="AK8" s="14">
        <f t="shared" si="15"/>
        <v>40</v>
      </c>
      <c r="AL8" s="14">
        <f t="shared" si="16"/>
        <v>40</v>
      </c>
      <c r="AM8" s="14">
        <v>0</v>
      </c>
      <c r="AN8" s="14">
        <v>0</v>
      </c>
      <c r="AO8" s="14">
        <f t="shared" si="17"/>
        <v>0</v>
      </c>
      <c r="AP8" s="14">
        <f t="shared" si="17"/>
        <v>0</v>
      </c>
      <c r="AQ8" s="14">
        <f t="shared" si="18"/>
        <v>0</v>
      </c>
      <c r="AR8" s="14">
        <f t="shared" si="1"/>
        <v>14</v>
      </c>
      <c r="AS8" s="14">
        <f t="shared" si="2"/>
        <v>8</v>
      </c>
      <c r="AT8" s="14">
        <f t="shared" si="3"/>
        <v>12</v>
      </c>
      <c r="AU8" s="14">
        <f t="shared" si="4"/>
        <v>20</v>
      </c>
      <c r="AV8" s="14">
        <f t="shared" si="5"/>
        <v>8</v>
      </c>
      <c r="AW8" s="14">
        <f t="shared" si="6"/>
        <v>12</v>
      </c>
      <c r="AX8" s="14">
        <f t="shared" si="7"/>
        <v>20</v>
      </c>
      <c r="AY8" s="14">
        <f t="shared" si="8"/>
        <v>0</v>
      </c>
      <c r="AZ8" s="14">
        <f t="shared" si="9"/>
        <v>2800000</v>
      </c>
      <c r="BA8" s="14">
        <f t="shared" si="10"/>
        <v>22000000</v>
      </c>
      <c r="BB8" s="14">
        <f t="shared" si="11"/>
        <v>46000000</v>
      </c>
      <c r="BC8" s="14">
        <f t="shared" si="19"/>
        <v>0</v>
      </c>
      <c r="BD8" s="14">
        <f t="shared" si="12"/>
        <v>0</v>
      </c>
      <c r="BE8" s="14">
        <f t="shared" si="12"/>
        <v>0</v>
      </c>
      <c r="BF8" s="14">
        <f t="shared" si="12"/>
        <v>0</v>
      </c>
      <c r="BG8" s="14">
        <f t="shared" si="12"/>
        <v>0</v>
      </c>
      <c r="BH8" s="14">
        <f t="shared" si="12"/>
        <v>2800000</v>
      </c>
      <c r="BI8" s="14">
        <f t="shared" si="12"/>
        <v>4400000</v>
      </c>
      <c r="BJ8" s="14">
        <f t="shared" si="12"/>
        <v>6800000</v>
      </c>
      <c r="BK8" s="14">
        <f t="shared" si="12"/>
        <v>10800000</v>
      </c>
      <c r="BL8" s="14">
        <f t="shared" si="12"/>
        <v>12400000</v>
      </c>
      <c r="BM8" s="14">
        <f t="shared" si="12"/>
        <v>14800000</v>
      </c>
      <c r="BN8" s="14">
        <f t="shared" si="12"/>
        <v>18800000</v>
      </c>
      <c r="BO8" s="14">
        <f t="shared" si="13"/>
        <v>70800000</v>
      </c>
    </row>
    <row r="9" spans="1:67" ht="19.95" customHeight="1" x14ac:dyDescent="0.3">
      <c r="A9" s="6">
        <f t="shared" si="20"/>
        <v>8</v>
      </c>
      <c r="B9" s="16" t="s">
        <v>693</v>
      </c>
      <c r="C9" s="27" t="s">
        <v>67</v>
      </c>
      <c r="D9" s="7" t="s">
        <v>700</v>
      </c>
      <c r="E9" s="27" t="s">
        <v>68</v>
      </c>
      <c r="F9" s="16" t="s">
        <v>45</v>
      </c>
      <c r="G9" s="7" t="s">
        <v>25</v>
      </c>
      <c r="H9" s="7" t="s">
        <v>24</v>
      </c>
      <c r="I9" s="16" t="s">
        <v>26</v>
      </c>
      <c r="J9" s="31">
        <v>100</v>
      </c>
      <c r="K9" s="9">
        <v>202505</v>
      </c>
      <c r="L9" s="18">
        <v>200000</v>
      </c>
      <c r="M9" s="11">
        <f t="shared" si="0"/>
        <v>20000000</v>
      </c>
      <c r="N9" s="16" t="s">
        <v>27</v>
      </c>
      <c r="O9" s="16" t="s">
        <v>28</v>
      </c>
      <c r="P9" s="27"/>
      <c r="Q9" s="16" t="s">
        <v>30</v>
      </c>
      <c r="R9" s="33" t="s">
        <v>65</v>
      </c>
      <c r="S9" s="27"/>
      <c r="T9" s="27"/>
      <c r="U9" s="32"/>
      <c r="V9" s="27"/>
      <c r="W9" s="27"/>
      <c r="X9" s="27"/>
      <c r="Y9" s="27"/>
      <c r="Z9" s="27"/>
      <c r="AA9" s="7" t="s">
        <v>32</v>
      </c>
      <c r="AB9" s="7" t="s">
        <v>32</v>
      </c>
      <c r="AC9" s="7" t="s">
        <v>32</v>
      </c>
      <c r="AD9" s="7" t="s">
        <v>32</v>
      </c>
      <c r="AE9" s="7" t="s">
        <v>32</v>
      </c>
      <c r="AF9" s="7" t="s">
        <v>32</v>
      </c>
      <c r="AG9" s="19" t="s">
        <v>32</v>
      </c>
      <c r="AH9" s="34" t="s">
        <v>69</v>
      </c>
      <c r="AI9" s="14">
        <f>0%</f>
        <v>0</v>
      </c>
      <c r="AJ9" s="14">
        <f t="shared" si="14"/>
        <v>20</v>
      </c>
      <c r="AK9" s="14">
        <f t="shared" si="15"/>
        <v>40</v>
      </c>
      <c r="AL9" s="14">
        <f t="shared" si="16"/>
        <v>40</v>
      </c>
      <c r="AM9" s="14">
        <v>0</v>
      </c>
      <c r="AN9" s="14">
        <v>0</v>
      </c>
      <c r="AO9" s="14">
        <f t="shared" si="17"/>
        <v>0</v>
      </c>
      <c r="AP9" s="14">
        <f t="shared" si="17"/>
        <v>0</v>
      </c>
      <c r="AQ9" s="14">
        <f t="shared" si="18"/>
        <v>0</v>
      </c>
      <c r="AR9" s="14">
        <f t="shared" si="1"/>
        <v>14</v>
      </c>
      <c r="AS9" s="14">
        <f t="shared" si="2"/>
        <v>8</v>
      </c>
      <c r="AT9" s="14">
        <f t="shared" si="3"/>
        <v>12</v>
      </c>
      <c r="AU9" s="14">
        <f t="shared" si="4"/>
        <v>20</v>
      </c>
      <c r="AV9" s="14">
        <f t="shared" si="5"/>
        <v>8</v>
      </c>
      <c r="AW9" s="14">
        <f t="shared" si="6"/>
        <v>12</v>
      </c>
      <c r="AX9" s="14">
        <f t="shared" si="7"/>
        <v>20</v>
      </c>
      <c r="AY9" s="14">
        <f t="shared" si="8"/>
        <v>0</v>
      </c>
      <c r="AZ9" s="14">
        <f t="shared" si="9"/>
        <v>2800000</v>
      </c>
      <c r="BA9" s="14">
        <f t="shared" si="10"/>
        <v>22000000</v>
      </c>
      <c r="BB9" s="14">
        <f t="shared" si="11"/>
        <v>46000000</v>
      </c>
      <c r="BC9" s="14">
        <f t="shared" si="19"/>
        <v>0</v>
      </c>
      <c r="BD9" s="14">
        <f t="shared" si="12"/>
        <v>0</v>
      </c>
      <c r="BE9" s="14">
        <f t="shared" si="12"/>
        <v>0</v>
      </c>
      <c r="BF9" s="14">
        <f t="shared" si="12"/>
        <v>0</v>
      </c>
      <c r="BG9" s="14">
        <f t="shared" si="12"/>
        <v>0</v>
      </c>
      <c r="BH9" s="14">
        <f t="shared" si="12"/>
        <v>2800000</v>
      </c>
      <c r="BI9" s="14">
        <f t="shared" si="12"/>
        <v>4400000</v>
      </c>
      <c r="BJ9" s="14">
        <f t="shared" si="12"/>
        <v>6800000</v>
      </c>
      <c r="BK9" s="14">
        <f t="shared" si="12"/>
        <v>10800000</v>
      </c>
      <c r="BL9" s="14">
        <f t="shared" si="12"/>
        <v>12400000</v>
      </c>
      <c r="BM9" s="14">
        <f t="shared" si="12"/>
        <v>14800000</v>
      </c>
      <c r="BN9" s="14">
        <f t="shared" si="12"/>
        <v>18800000</v>
      </c>
      <c r="BO9" s="14">
        <f t="shared" si="13"/>
        <v>70800000</v>
      </c>
    </row>
    <row r="10" spans="1:67" ht="19.95" customHeight="1" x14ac:dyDescent="0.3">
      <c r="A10" s="6">
        <f t="shared" si="20"/>
        <v>9</v>
      </c>
      <c r="B10" s="16" t="s">
        <v>693</v>
      </c>
      <c r="C10" s="16" t="s">
        <v>70</v>
      </c>
      <c r="D10" s="7" t="s">
        <v>701</v>
      </c>
      <c r="E10" s="16" t="s">
        <v>71</v>
      </c>
      <c r="F10" s="16" t="s">
        <v>24</v>
      </c>
      <c r="G10" s="7" t="s">
        <v>25</v>
      </c>
      <c r="H10" s="16" t="s">
        <v>24</v>
      </c>
      <c r="I10" s="16" t="s">
        <v>26</v>
      </c>
      <c r="J10" s="8">
        <v>1000</v>
      </c>
      <c r="K10" s="9">
        <v>202505</v>
      </c>
      <c r="L10" s="18">
        <v>200000</v>
      </c>
      <c r="M10" s="11">
        <f t="shared" si="0"/>
        <v>200000000</v>
      </c>
      <c r="N10" s="16" t="s">
        <v>72</v>
      </c>
      <c r="O10" s="16" t="s">
        <v>73</v>
      </c>
      <c r="P10" s="16" t="s">
        <v>29</v>
      </c>
      <c r="Q10" s="22" t="s">
        <v>74</v>
      </c>
      <c r="R10" s="23" t="s">
        <v>46</v>
      </c>
      <c r="S10" s="24" t="s">
        <v>47</v>
      </c>
      <c r="T10" s="7" t="s">
        <v>47</v>
      </c>
      <c r="U10" s="29"/>
      <c r="V10" s="35" t="s">
        <v>48</v>
      </c>
      <c r="W10" s="35" t="s">
        <v>75</v>
      </c>
      <c r="X10" s="35" t="s">
        <v>47</v>
      </c>
      <c r="Y10" s="35" t="s">
        <v>48</v>
      </c>
      <c r="Z10" s="35" t="s">
        <v>48</v>
      </c>
      <c r="AA10" s="35" t="s">
        <v>76</v>
      </c>
      <c r="AB10" s="35" t="s">
        <v>77</v>
      </c>
      <c r="AC10" s="7" t="s">
        <v>77</v>
      </c>
      <c r="AD10" s="7" t="s">
        <v>49</v>
      </c>
      <c r="AE10" s="7" t="s">
        <v>49</v>
      </c>
      <c r="AF10" s="25" t="s">
        <v>49</v>
      </c>
      <c r="AG10" s="23" t="s">
        <v>49</v>
      </c>
      <c r="AH10" s="26" t="s">
        <v>78</v>
      </c>
      <c r="AI10" s="14">
        <f>0%</f>
        <v>0</v>
      </c>
      <c r="AJ10" s="14">
        <f t="shared" si="14"/>
        <v>200</v>
      </c>
      <c r="AK10" s="14">
        <f t="shared" si="15"/>
        <v>400</v>
      </c>
      <c r="AL10" s="14">
        <f t="shared" si="16"/>
        <v>400</v>
      </c>
      <c r="AM10" s="14">
        <v>0</v>
      </c>
      <c r="AN10" s="14">
        <v>0</v>
      </c>
      <c r="AO10" s="14">
        <f t="shared" si="17"/>
        <v>0</v>
      </c>
      <c r="AP10" s="14">
        <f t="shared" si="17"/>
        <v>0</v>
      </c>
      <c r="AQ10" s="14">
        <f t="shared" si="18"/>
        <v>0</v>
      </c>
      <c r="AR10" s="14">
        <f t="shared" si="1"/>
        <v>140</v>
      </c>
      <c r="AS10" s="14">
        <f t="shared" si="2"/>
        <v>80</v>
      </c>
      <c r="AT10" s="14">
        <f t="shared" si="3"/>
        <v>120</v>
      </c>
      <c r="AU10" s="14">
        <f t="shared" si="4"/>
        <v>200</v>
      </c>
      <c r="AV10" s="14">
        <f t="shared" si="5"/>
        <v>80</v>
      </c>
      <c r="AW10" s="14">
        <f t="shared" si="6"/>
        <v>120</v>
      </c>
      <c r="AX10" s="14">
        <f t="shared" si="7"/>
        <v>200</v>
      </c>
      <c r="AY10" s="14">
        <f t="shared" si="8"/>
        <v>0</v>
      </c>
      <c r="AZ10" s="14">
        <f t="shared" si="9"/>
        <v>28000000</v>
      </c>
      <c r="BA10" s="14">
        <f t="shared" si="10"/>
        <v>220000000</v>
      </c>
      <c r="BB10" s="14">
        <f t="shared" si="11"/>
        <v>460000000</v>
      </c>
      <c r="BC10" s="14">
        <f t="shared" si="19"/>
        <v>0</v>
      </c>
      <c r="BD10" s="14">
        <f t="shared" si="12"/>
        <v>0</v>
      </c>
      <c r="BE10" s="14">
        <f t="shared" si="12"/>
        <v>0</v>
      </c>
      <c r="BF10" s="14">
        <f t="shared" si="12"/>
        <v>0</v>
      </c>
      <c r="BG10" s="14">
        <f t="shared" si="12"/>
        <v>0</v>
      </c>
      <c r="BH10" s="14">
        <f t="shared" si="12"/>
        <v>28000000</v>
      </c>
      <c r="BI10" s="14">
        <f t="shared" si="12"/>
        <v>44000000</v>
      </c>
      <c r="BJ10" s="14">
        <f t="shared" si="12"/>
        <v>68000000</v>
      </c>
      <c r="BK10" s="14">
        <f t="shared" si="12"/>
        <v>108000000</v>
      </c>
      <c r="BL10" s="14">
        <f t="shared" si="12"/>
        <v>124000000</v>
      </c>
      <c r="BM10" s="14">
        <f t="shared" si="12"/>
        <v>148000000</v>
      </c>
      <c r="BN10" s="14">
        <f t="shared" si="12"/>
        <v>188000000</v>
      </c>
      <c r="BO10" s="14">
        <f t="shared" si="13"/>
        <v>708000000</v>
      </c>
    </row>
    <row r="11" spans="1:67" ht="19.95" customHeight="1" x14ac:dyDescent="0.3">
      <c r="A11" s="6">
        <f t="shared" si="20"/>
        <v>10</v>
      </c>
      <c r="B11" s="16" t="s">
        <v>693</v>
      </c>
      <c r="C11" s="16" t="s">
        <v>79</v>
      </c>
      <c r="D11" s="7" t="s">
        <v>702</v>
      </c>
      <c r="E11" s="16" t="s">
        <v>80</v>
      </c>
      <c r="F11" s="16" t="s">
        <v>24</v>
      </c>
      <c r="G11" s="7" t="s">
        <v>25</v>
      </c>
      <c r="H11" s="16" t="s">
        <v>24</v>
      </c>
      <c r="I11" s="16" t="s">
        <v>26</v>
      </c>
      <c r="J11" s="8">
        <v>350</v>
      </c>
      <c r="K11" s="9">
        <v>202505</v>
      </c>
      <c r="L11" s="18">
        <v>200000</v>
      </c>
      <c r="M11" s="11">
        <f t="shared" si="0"/>
        <v>70000000</v>
      </c>
      <c r="N11" s="16" t="s">
        <v>72</v>
      </c>
      <c r="O11" s="16" t="s">
        <v>73</v>
      </c>
      <c r="P11" s="16" t="s">
        <v>29</v>
      </c>
      <c r="Q11" s="16" t="s">
        <v>74</v>
      </c>
      <c r="R11" s="28" t="s">
        <v>54</v>
      </c>
      <c r="S11" s="7" t="s">
        <v>33</v>
      </c>
      <c r="T11" s="7" t="s">
        <v>33</v>
      </c>
      <c r="U11" s="29"/>
      <c r="V11" s="7" t="s">
        <v>33</v>
      </c>
      <c r="W11" s="7" t="s">
        <v>41</v>
      </c>
      <c r="X11" s="7" t="s">
        <v>41</v>
      </c>
      <c r="Y11" s="7" t="s">
        <v>41</v>
      </c>
      <c r="Z11" s="7" t="s">
        <v>41</v>
      </c>
      <c r="AA11" s="7" t="s">
        <v>41</v>
      </c>
      <c r="AB11" s="7" t="s">
        <v>41</v>
      </c>
      <c r="AC11" s="7" t="s">
        <v>41</v>
      </c>
      <c r="AD11" s="7" t="s">
        <v>41</v>
      </c>
      <c r="AE11" s="7" t="s">
        <v>41</v>
      </c>
      <c r="AF11" s="7" t="s">
        <v>41</v>
      </c>
      <c r="AG11" s="28" t="s">
        <v>41</v>
      </c>
      <c r="AH11" s="30"/>
      <c r="AI11" s="14">
        <f>0%</f>
        <v>0</v>
      </c>
      <c r="AJ11" s="14">
        <f t="shared" si="14"/>
        <v>70</v>
      </c>
      <c r="AK11" s="14">
        <f t="shared" si="15"/>
        <v>140</v>
      </c>
      <c r="AL11" s="14">
        <f t="shared" si="16"/>
        <v>140</v>
      </c>
      <c r="AM11" s="14">
        <v>0</v>
      </c>
      <c r="AN11" s="14">
        <v>0</v>
      </c>
      <c r="AO11" s="14">
        <f t="shared" si="17"/>
        <v>0</v>
      </c>
      <c r="AP11" s="14">
        <f t="shared" si="17"/>
        <v>0</v>
      </c>
      <c r="AQ11" s="14">
        <f t="shared" si="18"/>
        <v>0</v>
      </c>
      <c r="AR11" s="14">
        <f t="shared" si="1"/>
        <v>49</v>
      </c>
      <c r="AS11" s="14">
        <f t="shared" si="2"/>
        <v>28</v>
      </c>
      <c r="AT11" s="14">
        <f t="shared" si="3"/>
        <v>42</v>
      </c>
      <c r="AU11" s="14">
        <f t="shared" si="4"/>
        <v>70</v>
      </c>
      <c r="AV11" s="14">
        <f t="shared" si="5"/>
        <v>28</v>
      </c>
      <c r="AW11" s="14">
        <f t="shared" si="6"/>
        <v>42</v>
      </c>
      <c r="AX11" s="14">
        <f t="shared" si="7"/>
        <v>70</v>
      </c>
      <c r="AY11" s="14">
        <f t="shared" si="8"/>
        <v>0</v>
      </c>
      <c r="AZ11" s="14">
        <f t="shared" si="9"/>
        <v>9800000</v>
      </c>
      <c r="BA11" s="14">
        <f t="shared" si="10"/>
        <v>77000000</v>
      </c>
      <c r="BB11" s="14">
        <f t="shared" si="11"/>
        <v>161000000</v>
      </c>
      <c r="BC11" s="14">
        <f t="shared" si="19"/>
        <v>0</v>
      </c>
      <c r="BD11" s="14">
        <f t="shared" si="12"/>
        <v>0</v>
      </c>
      <c r="BE11" s="14">
        <f t="shared" si="12"/>
        <v>0</v>
      </c>
      <c r="BF11" s="14">
        <f t="shared" si="12"/>
        <v>0</v>
      </c>
      <c r="BG11" s="14">
        <f t="shared" si="12"/>
        <v>0</v>
      </c>
      <c r="BH11" s="14">
        <f t="shared" si="12"/>
        <v>9800000</v>
      </c>
      <c r="BI11" s="14">
        <f t="shared" si="12"/>
        <v>15400000</v>
      </c>
      <c r="BJ11" s="14">
        <f t="shared" si="12"/>
        <v>23800000</v>
      </c>
      <c r="BK11" s="14">
        <f t="shared" si="12"/>
        <v>37800000</v>
      </c>
      <c r="BL11" s="14">
        <f t="shared" si="12"/>
        <v>43400000</v>
      </c>
      <c r="BM11" s="14">
        <f t="shared" si="12"/>
        <v>51800000</v>
      </c>
      <c r="BN11" s="14">
        <f t="shared" si="12"/>
        <v>65800000</v>
      </c>
      <c r="BO11" s="14">
        <f t="shared" si="13"/>
        <v>247800000</v>
      </c>
    </row>
    <row r="12" spans="1:67" ht="19.95" customHeight="1" x14ac:dyDescent="0.3">
      <c r="A12" s="6">
        <f t="shared" si="20"/>
        <v>11</v>
      </c>
      <c r="B12" s="16" t="s">
        <v>693</v>
      </c>
      <c r="C12" s="16" t="s">
        <v>81</v>
      </c>
      <c r="D12" s="7" t="s">
        <v>703</v>
      </c>
      <c r="E12" s="16" t="s">
        <v>81</v>
      </c>
      <c r="F12" s="16" t="s">
        <v>24</v>
      </c>
      <c r="G12" s="7" t="s">
        <v>25</v>
      </c>
      <c r="H12" s="16" t="s">
        <v>24</v>
      </c>
      <c r="I12" s="16" t="s">
        <v>26</v>
      </c>
      <c r="J12" s="8">
        <v>100</v>
      </c>
      <c r="K12" s="9">
        <v>202505</v>
      </c>
      <c r="L12" s="18">
        <v>200000</v>
      </c>
      <c r="M12" s="11">
        <f t="shared" si="0"/>
        <v>20000000</v>
      </c>
      <c r="N12" s="16" t="s">
        <v>72</v>
      </c>
      <c r="O12" s="16" t="s">
        <v>73</v>
      </c>
      <c r="P12" s="16" t="s">
        <v>29</v>
      </c>
      <c r="Q12" s="16" t="s">
        <v>74</v>
      </c>
      <c r="R12" s="7" t="s">
        <v>54</v>
      </c>
      <c r="S12" s="7" t="s">
        <v>82</v>
      </c>
      <c r="T12" s="7" t="s">
        <v>82</v>
      </c>
      <c r="U12" s="29"/>
      <c r="V12" s="7" t="s">
        <v>82</v>
      </c>
      <c r="W12" s="7" t="s">
        <v>82</v>
      </c>
      <c r="X12" s="7" t="s">
        <v>82</v>
      </c>
      <c r="Y12" s="7" t="s">
        <v>82</v>
      </c>
      <c r="Z12" s="7" t="s">
        <v>82</v>
      </c>
      <c r="AA12" s="7" t="s">
        <v>82</v>
      </c>
      <c r="AB12" s="7" t="s">
        <v>82</v>
      </c>
      <c r="AC12" s="7" t="s">
        <v>82</v>
      </c>
      <c r="AD12" s="7" t="s">
        <v>82</v>
      </c>
      <c r="AE12" s="7" t="s">
        <v>82</v>
      </c>
      <c r="AF12" s="7" t="s">
        <v>82</v>
      </c>
      <c r="AG12" s="7" t="s">
        <v>82</v>
      </c>
      <c r="AH12" s="30" t="s">
        <v>83</v>
      </c>
      <c r="AI12" s="14">
        <f>0%</f>
        <v>0</v>
      </c>
      <c r="AJ12" s="14">
        <f t="shared" si="14"/>
        <v>20</v>
      </c>
      <c r="AK12" s="14">
        <f t="shared" si="15"/>
        <v>40</v>
      </c>
      <c r="AL12" s="14">
        <f t="shared" si="16"/>
        <v>40</v>
      </c>
      <c r="AM12" s="14">
        <v>0</v>
      </c>
      <c r="AN12" s="14">
        <v>0</v>
      </c>
      <c r="AO12" s="14">
        <f t="shared" si="17"/>
        <v>0</v>
      </c>
      <c r="AP12" s="14">
        <f t="shared" si="17"/>
        <v>0</v>
      </c>
      <c r="AQ12" s="14">
        <f t="shared" si="18"/>
        <v>0</v>
      </c>
      <c r="AR12" s="14">
        <f t="shared" si="1"/>
        <v>14</v>
      </c>
      <c r="AS12" s="14">
        <f t="shared" si="2"/>
        <v>8</v>
      </c>
      <c r="AT12" s="14">
        <f t="shared" si="3"/>
        <v>12</v>
      </c>
      <c r="AU12" s="14">
        <f t="shared" si="4"/>
        <v>20</v>
      </c>
      <c r="AV12" s="14">
        <f t="shared" si="5"/>
        <v>8</v>
      </c>
      <c r="AW12" s="14">
        <f t="shared" si="6"/>
        <v>12</v>
      </c>
      <c r="AX12" s="14">
        <f t="shared" si="7"/>
        <v>20</v>
      </c>
      <c r="AY12" s="14">
        <f t="shared" si="8"/>
        <v>0</v>
      </c>
      <c r="AZ12" s="14">
        <f t="shared" si="9"/>
        <v>2800000</v>
      </c>
      <c r="BA12" s="14">
        <f t="shared" si="10"/>
        <v>22000000</v>
      </c>
      <c r="BB12" s="14">
        <f t="shared" si="11"/>
        <v>46000000</v>
      </c>
      <c r="BC12" s="14">
        <f t="shared" si="19"/>
        <v>0</v>
      </c>
      <c r="BD12" s="14">
        <f t="shared" si="12"/>
        <v>0</v>
      </c>
      <c r="BE12" s="14">
        <f t="shared" si="12"/>
        <v>0</v>
      </c>
      <c r="BF12" s="14">
        <f t="shared" si="12"/>
        <v>0</v>
      </c>
      <c r="BG12" s="14">
        <f t="shared" si="12"/>
        <v>0</v>
      </c>
      <c r="BH12" s="14">
        <f t="shared" si="12"/>
        <v>2800000</v>
      </c>
      <c r="BI12" s="14">
        <f t="shared" si="12"/>
        <v>4400000</v>
      </c>
      <c r="BJ12" s="14">
        <f t="shared" si="12"/>
        <v>6800000</v>
      </c>
      <c r="BK12" s="14">
        <f t="shared" si="12"/>
        <v>10800000</v>
      </c>
      <c r="BL12" s="14">
        <f t="shared" si="12"/>
        <v>12400000</v>
      </c>
      <c r="BM12" s="14">
        <f t="shared" si="12"/>
        <v>14800000</v>
      </c>
      <c r="BN12" s="14">
        <f t="shared" si="12"/>
        <v>18800000</v>
      </c>
      <c r="BO12" s="14">
        <f t="shared" si="13"/>
        <v>70800000</v>
      </c>
    </row>
    <row r="13" spans="1:67" ht="19.95" customHeight="1" x14ac:dyDescent="0.3">
      <c r="A13" s="6">
        <f t="shared" si="20"/>
        <v>12</v>
      </c>
      <c r="B13" s="16" t="s">
        <v>693</v>
      </c>
      <c r="C13" s="16" t="s">
        <v>84</v>
      </c>
      <c r="D13" s="7" t="s">
        <v>704</v>
      </c>
      <c r="E13" s="16" t="s">
        <v>84</v>
      </c>
      <c r="F13" s="16" t="s">
        <v>37</v>
      </c>
      <c r="G13" s="16" t="s">
        <v>38</v>
      </c>
      <c r="H13" s="16" t="s">
        <v>37</v>
      </c>
      <c r="I13" s="16" t="s">
        <v>39</v>
      </c>
      <c r="J13" s="17">
        <v>1000</v>
      </c>
      <c r="K13" s="9">
        <v>202505</v>
      </c>
      <c r="L13" s="18">
        <v>20000</v>
      </c>
      <c r="M13" s="11">
        <f t="shared" si="0"/>
        <v>20000000</v>
      </c>
      <c r="N13" s="16" t="s">
        <v>72</v>
      </c>
      <c r="O13" s="16" t="s">
        <v>85</v>
      </c>
      <c r="P13" s="16" t="s">
        <v>29</v>
      </c>
      <c r="Q13" s="16" t="s">
        <v>74</v>
      </c>
      <c r="R13" s="7" t="s">
        <v>54</v>
      </c>
      <c r="S13" s="7" t="s">
        <v>33</v>
      </c>
      <c r="T13" s="7" t="s">
        <v>33</v>
      </c>
      <c r="U13" s="29"/>
      <c r="V13" s="7" t="s">
        <v>33</v>
      </c>
      <c r="W13" s="7" t="s">
        <v>41</v>
      </c>
      <c r="X13" s="7" t="s">
        <v>41</v>
      </c>
      <c r="Y13" s="7" t="s">
        <v>41</v>
      </c>
      <c r="Z13" s="7" t="s">
        <v>41</v>
      </c>
      <c r="AA13" s="7" t="s">
        <v>41</v>
      </c>
      <c r="AB13" s="7" t="s">
        <v>41</v>
      </c>
      <c r="AC13" s="7" t="s">
        <v>41</v>
      </c>
      <c r="AD13" s="7" t="s">
        <v>41</v>
      </c>
      <c r="AE13" s="7" t="s">
        <v>41</v>
      </c>
      <c r="AF13" s="7" t="s">
        <v>41</v>
      </c>
      <c r="AG13" s="7" t="s">
        <v>41</v>
      </c>
      <c r="AH13" s="30" t="s">
        <v>86</v>
      </c>
      <c r="AI13" s="14">
        <f>0%</f>
        <v>0</v>
      </c>
      <c r="AJ13" s="14">
        <f t="shared" si="14"/>
        <v>200</v>
      </c>
      <c r="AK13" s="14">
        <f t="shared" si="15"/>
        <v>400</v>
      </c>
      <c r="AL13" s="14">
        <f t="shared" si="16"/>
        <v>400</v>
      </c>
      <c r="AM13" s="14">
        <v>0</v>
      </c>
      <c r="AN13" s="14">
        <v>0</v>
      </c>
      <c r="AO13" s="14">
        <f t="shared" si="17"/>
        <v>0</v>
      </c>
      <c r="AP13" s="14">
        <f t="shared" si="17"/>
        <v>0</v>
      </c>
      <c r="AQ13" s="14">
        <f t="shared" si="18"/>
        <v>0</v>
      </c>
      <c r="AR13" s="14">
        <f t="shared" si="1"/>
        <v>140</v>
      </c>
      <c r="AS13" s="14">
        <f t="shared" si="2"/>
        <v>80</v>
      </c>
      <c r="AT13" s="14">
        <f t="shared" si="3"/>
        <v>120</v>
      </c>
      <c r="AU13" s="14">
        <f t="shared" si="4"/>
        <v>200</v>
      </c>
      <c r="AV13" s="14">
        <f t="shared" si="5"/>
        <v>80</v>
      </c>
      <c r="AW13" s="14">
        <f t="shared" si="6"/>
        <v>120</v>
      </c>
      <c r="AX13" s="14">
        <f t="shared" si="7"/>
        <v>200</v>
      </c>
      <c r="AY13" s="14">
        <f t="shared" si="8"/>
        <v>0</v>
      </c>
      <c r="AZ13" s="14">
        <f t="shared" si="9"/>
        <v>2800000</v>
      </c>
      <c r="BA13" s="14">
        <f t="shared" si="10"/>
        <v>22000000</v>
      </c>
      <c r="BB13" s="14">
        <f t="shared" si="11"/>
        <v>46000000</v>
      </c>
      <c r="BC13" s="14">
        <f t="shared" si="19"/>
        <v>0</v>
      </c>
      <c r="BD13" s="14">
        <f t="shared" si="12"/>
        <v>0</v>
      </c>
      <c r="BE13" s="14">
        <f t="shared" si="12"/>
        <v>0</v>
      </c>
      <c r="BF13" s="14">
        <f t="shared" si="12"/>
        <v>0</v>
      </c>
      <c r="BG13" s="14">
        <f t="shared" si="12"/>
        <v>0</v>
      </c>
      <c r="BH13" s="14">
        <f t="shared" si="12"/>
        <v>2800000</v>
      </c>
      <c r="BI13" s="14">
        <f t="shared" si="12"/>
        <v>4400000</v>
      </c>
      <c r="BJ13" s="14">
        <f t="shared" si="12"/>
        <v>6800000</v>
      </c>
      <c r="BK13" s="14">
        <f t="shared" si="12"/>
        <v>10800000</v>
      </c>
      <c r="BL13" s="14">
        <f t="shared" si="12"/>
        <v>12400000</v>
      </c>
      <c r="BM13" s="14">
        <f t="shared" si="12"/>
        <v>14800000</v>
      </c>
      <c r="BN13" s="14">
        <f t="shared" si="12"/>
        <v>18800000</v>
      </c>
      <c r="BO13" s="14">
        <f t="shared" si="13"/>
        <v>70800000</v>
      </c>
    </row>
    <row r="14" spans="1:67" ht="19.95" customHeight="1" x14ac:dyDescent="0.3">
      <c r="A14" s="6">
        <f t="shared" si="20"/>
        <v>13</v>
      </c>
      <c r="B14" s="16" t="s">
        <v>693</v>
      </c>
      <c r="C14" s="16" t="s">
        <v>87</v>
      </c>
      <c r="D14" s="7" t="s">
        <v>705</v>
      </c>
      <c r="E14" s="16" t="s">
        <v>87</v>
      </c>
      <c r="F14" s="16" t="s">
        <v>88</v>
      </c>
      <c r="G14" s="7" t="s">
        <v>25</v>
      </c>
      <c r="H14" s="16" t="s">
        <v>88</v>
      </c>
      <c r="I14" s="16" t="s">
        <v>26</v>
      </c>
      <c r="J14" s="8">
        <v>350</v>
      </c>
      <c r="K14" s="9">
        <v>202505</v>
      </c>
      <c r="L14" s="18">
        <v>200000</v>
      </c>
      <c r="M14" s="11">
        <f t="shared" si="0"/>
        <v>70000000</v>
      </c>
      <c r="N14" s="16" t="s">
        <v>72</v>
      </c>
      <c r="O14" s="16" t="s">
        <v>89</v>
      </c>
      <c r="P14" s="16" t="s">
        <v>29</v>
      </c>
      <c r="Q14" s="16" t="s">
        <v>74</v>
      </c>
      <c r="R14" s="7" t="s">
        <v>54</v>
      </c>
      <c r="S14" s="7" t="s">
        <v>33</v>
      </c>
      <c r="T14" s="7" t="s">
        <v>33</v>
      </c>
      <c r="U14" s="29"/>
      <c r="V14" s="7" t="s">
        <v>33</v>
      </c>
      <c r="W14" s="7" t="s">
        <v>41</v>
      </c>
      <c r="X14" s="7" t="s">
        <v>41</v>
      </c>
      <c r="Y14" s="7" t="s">
        <v>41</v>
      </c>
      <c r="Z14" s="7" t="s">
        <v>41</v>
      </c>
      <c r="AA14" s="7" t="s">
        <v>82</v>
      </c>
      <c r="AB14" s="7" t="s">
        <v>82</v>
      </c>
      <c r="AC14" s="7" t="s">
        <v>82</v>
      </c>
      <c r="AD14" s="7" t="s">
        <v>82</v>
      </c>
      <c r="AE14" s="7" t="s">
        <v>82</v>
      </c>
      <c r="AF14" s="7" t="s">
        <v>82</v>
      </c>
      <c r="AG14" s="7" t="s">
        <v>82</v>
      </c>
      <c r="AH14" s="30" t="s">
        <v>90</v>
      </c>
      <c r="AI14" s="14">
        <f>0%</f>
        <v>0</v>
      </c>
      <c r="AJ14" s="14">
        <f t="shared" si="14"/>
        <v>70</v>
      </c>
      <c r="AK14" s="14">
        <f t="shared" si="15"/>
        <v>140</v>
      </c>
      <c r="AL14" s="14">
        <f t="shared" si="16"/>
        <v>140</v>
      </c>
      <c r="AM14" s="14">
        <v>0</v>
      </c>
      <c r="AN14" s="14">
        <v>0</v>
      </c>
      <c r="AO14" s="14">
        <f t="shared" si="17"/>
        <v>0</v>
      </c>
      <c r="AP14" s="14">
        <f t="shared" si="17"/>
        <v>0</v>
      </c>
      <c r="AQ14" s="14">
        <f t="shared" si="18"/>
        <v>0</v>
      </c>
      <c r="AR14" s="14">
        <f t="shared" si="1"/>
        <v>49</v>
      </c>
      <c r="AS14" s="14">
        <f t="shared" si="2"/>
        <v>28</v>
      </c>
      <c r="AT14" s="14">
        <f t="shared" si="3"/>
        <v>42</v>
      </c>
      <c r="AU14" s="14">
        <f t="shared" si="4"/>
        <v>70</v>
      </c>
      <c r="AV14" s="14">
        <f t="shared" si="5"/>
        <v>28</v>
      </c>
      <c r="AW14" s="14">
        <f t="shared" si="6"/>
        <v>42</v>
      </c>
      <c r="AX14" s="14">
        <f t="shared" si="7"/>
        <v>70</v>
      </c>
      <c r="AY14" s="14">
        <f t="shared" si="8"/>
        <v>0</v>
      </c>
      <c r="AZ14" s="14">
        <f t="shared" si="9"/>
        <v>9800000</v>
      </c>
      <c r="BA14" s="14">
        <f t="shared" si="10"/>
        <v>77000000</v>
      </c>
      <c r="BB14" s="14">
        <f t="shared" si="11"/>
        <v>161000000</v>
      </c>
      <c r="BC14" s="14">
        <f t="shared" si="19"/>
        <v>0</v>
      </c>
      <c r="BD14" s="14">
        <f t="shared" si="12"/>
        <v>0</v>
      </c>
      <c r="BE14" s="14">
        <f t="shared" si="12"/>
        <v>0</v>
      </c>
      <c r="BF14" s="14">
        <f t="shared" si="12"/>
        <v>0</v>
      </c>
      <c r="BG14" s="14">
        <f t="shared" si="12"/>
        <v>0</v>
      </c>
      <c r="BH14" s="14">
        <f t="shared" si="12"/>
        <v>9800000</v>
      </c>
      <c r="BI14" s="14">
        <f t="shared" si="12"/>
        <v>15400000</v>
      </c>
      <c r="BJ14" s="14">
        <f t="shared" si="12"/>
        <v>23800000</v>
      </c>
      <c r="BK14" s="14">
        <f t="shared" si="12"/>
        <v>37800000</v>
      </c>
      <c r="BL14" s="14">
        <f t="shared" si="12"/>
        <v>43400000</v>
      </c>
      <c r="BM14" s="14">
        <f t="shared" si="12"/>
        <v>51800000</v>
      </c>
      <c r="BN14" s="14">
        <f t="shared" si="12"/>
        <v>65800000</v>
      </c>
      <c r="BO14" s="14">
        <f t="shared" si="13"/>
        <v>247800000</v>
      </c>
    </row>
    <row r="15" spans="1:67" ht="19.95" customHeight="1" x14ac:dyDescent="0.3">
      <c r="A15" s="6">
        <f t="shared" si="20"/>
        <v>14</v>
      </c>
      <c r="B15" s="16" t="s">
        <v>693</v>
      </c>
      <c r="C15" s="16" t="s">
        <v>91</v>
      </c>
      <c r="D15" s="7" t="s">
        <v>706</v>
      </c>
      <c r="E15" s="16" t="s">
        <v>91</v>
      </c>
      <c r="F15" s="16" t="s">
        <v>37</v>
      </c>
      <c r="G15" s="16" t="s">
        <v>38</v>
      </c>
      <c r="H15" s="16" t="s">
        <v>37</v>
      </c>
      <c r="I15" s="16" t="s">
        <v>39</v>
      </c>
      <c r="J15" s="17">
        <v>800</v>
      </c>
      <c r="K15" s="9">
        <v>202505</v>
      </c>
      <c r="L15" s="18">
        <v>20000</v>
      </c>
      <c r="M15" s="11">
        <f t="shared" si="0"/>
        <v>16000000</v>
      </c>
      <c r="N15" s="16" t="s">
        <v>72</v>
      </c>
      <c r="O15" s="16" t="s">
        <v>89</v>
      </c>
      <c r="P15" s="16" t="s">
        <v>29</v>
      </c>
      <c r="Q15" s="16" t="s">
        <v>74</v>
      </c>
      <c r="R15" s="7" t="s">
        <v>54</v>
      </c>
      <c r="S15" s="7" t="s">
        <v>32</v>
      </c>
      <c r="T15" s="7" t="s">
        <v>32</v>
      </c>
      <c r="U15" s="29"/>
      <c r="V15" s="7" t="s">
        <v>32</v>
      </c>
      <c r="W15" s="7" t="s">
        <v>32</v>
      </c>
      <c r="X15" s="7" t="s">
        <v>32</v>
      </c>
      <c r="Y15" s="7" t="s">
        <v>32</v>
      </c>
      <c r="Z15" s="7" t="s">
        <v>32</v>
      </c>
      <c r="AA15" s="7" t="s">
        <v>32</v>
      </c>
      <c r="AB15" s="7" t="s">
        <v>41</v>
      </c>
      <c r="AC15" s="7" t="s">
        <v>41</v>
      </c>
      <c r="AD15" s="7" t="s">
        <v>41</v>
      </c>
      <c r="AE15" s="7" t="s">
        <v>41</v>
      </c>
      <c r="AF15" s="7" t="s">
        <v>41</v>
      </c>
      <c r="AG15" s="7" t="s">
        <v>41</v>
      </c>
      <c r="AH15" s="30" t="s">
        <v>92</v>
      </c>
      <c r="AI15" s="14">
        <f>0%</f>
        <v>0</v>
      </c>
      <c r="AJ15" s="14">
        <f t="shared" si="14"/>
        <v>160</v>
      </c>
      <c r="AK15" s="14">
        <f t="shared" si="15"/>
        <v>320</v>
      </c>
      <c r="AL15" s="14">
        <f t="shared" si="16"/>
        <v>320</v>
      </c>
      <c r="AM15" s="14">
        <v>0</v>
      </c>
      <c r="AN15" s="14">
        <v>0</v>
      </c>
      <c r="AO15" s="14">
        <f t="shared" si="17"/>
        <v>0</v>
      </c>
      <c r="AP15" s="14">
        <f t="shared" si="17"/>
        <v>0</v>
      </c>
      <c r="AQ15" s="14">
        <f t="shared" si="18"/>
        <v>0</v>
      </c>
      <c r="AR15" s="14">
        <f t="shared" si="1"/>
        <v>112</v>
      </c>
      <c r="AS15" s="14">
        <f t="shared" si="2"/>
        <v>64</v>
      </c>
      <c r="AT15" s="14">
        <f t="shared" si="3"/>
        <v>96</v>
      </c>
      <c r="AU15" s="14">
        <f t="shared" si="4"/>
        <v>160</v>
      </c>
      <c r="AV15" s="14">
        <f t="shared" si="5"/>
        <v>64</v>
      </c>
      <c r="AW15" s="14">
        <f t="shared" si="6"/>
        <v>96</v>
      </c>
      <c r="AX15" s="14">
        <f t="shared" si="7"/>
        <v>160</v>
      </c>
      <c r="AY15" s="14">
        <f t="shared" si="8"/>
        <v>0</v>
      </c>
      <c r="AZ15" s="14">
        <f t="shared" si="9"/>
        <v>2240000</v>
      </c>
      <c r="BA15" s="14">
        <f t="shared" si="10"/>
        <v>17600000</v>
      </c>
      <c r="BB15" s="14">
        <f t="shared" si="11"/>
        <v>36800000</v>
      </c>
      <c r="BC15" s="14">
        <f t="shared" si="19"/>
        <v>0</v>
      </c>
      <c r="BD15" s="14">
        <f t="shared" si="12"/>
        <v>0</v>
      </c>
      <c r="BE15" s="14">
        <f t="shared" si="12"/>
        <v>0</v>
      </c>
      <c r="BF15" s="14">
        <f t="shared" si="12"/>
        <v>0</v>
      </c>
      <c r="BG15" s="14">
        <f t="shared" si="12"/>
        <v>0</v>
      </c>
      <c r="BH15" s="14">
        <f t="shared" si="12"/>
        <v>2240000</v>
      </c>
      <c r="BI15" s="14">
        <f t="shared" si="12"/>
        <v>3520000</v>
      </c>
      <c r="BJ15" s="14">
        <f t="shared" si="12"/>
        <v>5440000</v>
      </c>
      <c r="BK15" s="14">
        <f t="shared" si="12"/>
        <v>8640000</v>
      </c>
      <c r="BL15" s="14">
        <f t="shared" si="12"/>
        <v>9920000</v>
      </c>
      <c r="BM15" s="14">
        <f t="shared" si="12"/>
        <v>11840000</v>
      </c>
      <c r="BN15" s="14">
        <f t="shared" si="12"/>
        <v>15040000</v>
      </c>
      <c r="BO15" s="14">
        <f t="shared" si="13"/>
        <v>56640000</v>
      </c>
    </row>
    <row r="16" spans="1:67" ht="19.95" customHeight="1" x14ac:dyDescent="0.3">
      <c r="A16" s="6">
        <f t="shared" si="20"/>
        <v>15</v>
      </c>
      <c r="B16" s="16" t="s">
        <v>693</v>
      </c>
      <c r="C16" s="16" t="s">
        <v>91</v>
      </c>
      <c r="D16" s="7" t="s">
        <v>706</v>
      </c>
      <c r="E16" s="16" t="s">
        <v>91</v>
      </c>
      <c r="F16" s="16" t="s">
        <v>88</v>
      </c>
      <c r="G16" s="7" t="s">
        <v>25</v>
      </c>
      <c r="H16" s="16" t="s">
        <v>88</v>
      </c>
      <c r="I16" s="16" t="s">
        <v>26</v>
      </c>
      <c r="J16" s="8">
        <v>350</v>
      </c>
      <c r="K16" s="9">
        <v>202505</v>
      </c>
      <c r="L16" s="18">
        <v>200000</v>
      </c>
      <c r="M16" s="11">
        <f t="shared" si="0"/>
        <v>70000000</v>
      </c>
      <c r="N16" s="16" t="s">
        <v>72</v>
      </c>
      <c r="O16" s="16" t="s">
        <v>89</v>
      </c>
      <c r="P16" s="16" t="s">
        <v>29</v>
      </c>
      <c r="Q16" s="16" t="s">
        <v>74</v>
      </c>
      <c r="R16" s="7" t="s">
        <v>54</v>
      </c>
      <c r="S16" s="7" t="s">
        <v>32</v>
      </c>
      <c r="T16" s="7" t="s">
        <v>32</v>
      </c>
      <c r="U16" s="29"/>
      <c r="V16" s="7" t="s">
        <v>32</v>
      </c>
      <c r="W16" s="7" t="s">
        <v>32</v>
      </c>
      <c r="X16" s="7" t="s">
        <v>32</v>
      </c>
      <c r="Y16" s="7" t="s">
        <v>32</v>
      </c>
      <c r="Z16" s="7" t="s">
        <v>32</v>
      </c>
      <c r="AA16" s="7" t="s">
        <v>32</v>
      </c>
      <c r="AB16" s="7" t="s">
        <v>41</v>
      </c>
      <c r="AC16" s="7" t="s">
        <v>41</v>
      </c>
      <c r="AD16" s="7" t="s">
        <v>41</v>
      </c>
      <c r="AE16" s="7" t="s">
        <v>41</v>
      </c>
      <c r="AF16" s="7" t="s">
        <v>41</v>
      </c>
      <c r="AG16" s="7" t="s">
        <v>41</v>
      </c>
      <c r="AH16" s="30" t="s">
        <v>92</v>
      </c>
      <c r="AI16" s="14">
        <f>0%</f>
        <v>0</v>
      </c>
      <c r="AJ16" s="14">
        <f t="shared" si="14"/>
        <v>70</v>
      </c>
      <c r="AK16" s="14">
        <f t="shared" si="15"/>
        <v>140</v>
      </c>
      <c r="AL16" s="14">
        <f t="shared" si="16"/>
        <v>140</v>
      </c>
      <c r="AM16" s="14">
        <v>0</v>
      </c>
      <c r="AN16" s="14">
        <v>0</v>
      </c>
      <c r="AO16" s="14">
        <f t="shared" si="17"/>
        <v>0</v>
      </c>
      <c r="AP16" s="14">
        <f t="shared" si="17"/>
        <v>0</v>
      </c>
      <c r="AQ16" s="14">
        <f t="shared" si="18"/>
        <v>0</v>
      </c>
      <c r="AR16" s="14">
        <f t="shared" si="1"/>
        <v>49</v>
      </c>
      <c r="AS16" s="14">
        <f t="shared" si="2"/>
        <v>28</v>
      </c>
      <c r="AT16" s="14">
        <f t="shared" si="3"/>
        <v>42</v>
      </c>
      <c r="AU16" s="14">
        <f t="shared" si="4"/>
        <v>70</v>
      </c>
      <c r="AV16" s="14">
        <f t="shared" si="5"/>
        <v>28</v>
      </c>
      <c r="AW16" s="14">
        <f t="shared" si="6"/>
        <v>42</v>
      </c>
      <c r="AX16" s="14">
        <f t="shared" si="7"/>
        <v>70</v>
      </c>
      <c r="AY16" s="14">
        <f t="shared" si="8"/>
        <v>0</v>
      </c>
      <c r="AZ16" s="14">
        <f t="shared" si="9"/>
        <v>9800000</v>
      </c>
      <c r="BA16" s="14">
        <f t="shared" si="10"/>
        <v>77000000</v>
      </c>
      <c r="BB16" s="14">
        <f t="shared" si="11"/>
        <v>161000000</v>
      </c>
      <c r="BC16" s="14">
        <f t="shared" si="19"/>
        <v>0</v>
      </c>
      <c r="BD16" s="14">
        <f t="shared" si="12"/>
        <v>0</v>
      </c>
      <c r="BE16" s="14">
        <f t="shared" si="12"/>
        <v>0</v>
      </c>
      <c r="BF16" s="14">
        <f t="shared" si="12"/>
        <v>0</v>
      </c>
      <c r="BG16" s="14">
        <f t="shared" si="12"/>
        <v>0</v>
      </c>
      <c r="BH16" s="14">
        <f t="shared" si="12"/>
        <v>9800000</v>
      </c>
      <c r="BI16" s="14">
        <f t="shared" si="12"/>
        <v>15400000</v>
      </c>
      <c r="BJ16" s="14">
        <f t="shared" si="12"/>
        <v>23800000</v>
      </c>
      <c r="BK16" s="14">
        <f t="shared" si="12"/>
        <v>37800000</v>
      </c>
      <c r="BL16" s="14">
        <f t="shared" si="12"/>
        <v>43400000</v>
      </c>
      <c r="BM16" s="14">
        <f t="shared" si="12"/>
        <v>51800000</v>
      </c>
      <c r="BN16" s="14">
        <f t="shared" si="12"/>
        <v>65800000</v>
      </c>
      <c r="BO16" s="14">
        <f t="shared" si="13"/>
        <v>247800000</v>
      </c>
    </row>
    <row r="17" spans="1:67" ht="19.95" customHeight="1" x14ac:dyDescent="0.3">
      <c r="A17" s="6">
        <f t="shared" si="20"/>
        <v>16</v>
      </c>
      <c r="B17" s="7" t="s">
        <v>693</v>
      </c>
      <c r="C17" s="7" t="s">
        <v>93</v>
      </c>
      <c r="D17" s="7" t="s">
        <v>708</v>
      </c>
      <c r="E17" s="7" t="s">
        <v>94</v>
      </c>
      <c r="F17" s="7" t="s">
        <v>24</v>
      </c>
      <c r="G17" s="7" t="s">
        <v>25</v>
      </c>
      <c r="H17" s="7" t="s">
        <v>24</v>
      </c>
      <c r="I17" s="7" t="s">
        <v>26</v>
      </c>
      <c r="J17" s="8">
        <v>100</v>
      </c>
      <c r="K17" s="9">
        <v>202505</v>
      </c>
      <c r="L17" s="10">
        <v>200000</v>
      </c>
      <c r="M17" s="11">
        <f t="shared" si="0"/>
        <v>20000000</v>
      </c>
      <c r="N17" s="7" t="s">
        <v>72</v>
      </c>
      <c r="O17" s="7" t="s">
        <v>73</v>
      </c>
      <c r="P17" s="7" t="s">
        <v>29</v>
      </c>
      <c r="Q17" s="7" t="s">
        <v>74</v>
      </c>
      <c r="R17" s="27" t="s">
        <v>65</v>
      </c>
      <c r="S17" s="7" t="s">
        <v>54</v>
      </c>
      <c r="T17" s="7" t="s">
        <v>54</v>
      </c>
      <c r="U17" s="29"/>
      <c r="V17" s="7" t="s">
        <v>54</v>
      </c>
      <c r="W17" s="7" t="s">
        <v>54</v>
      </c>
      <c r="X17" s="7"/>
      <c r="Y17" s="7" t="s">
        <v>32</v>
      </c>
      <c r="Z17" s="7" t="s">
        <v>32</v>
      </c>
      <c r="AA17" s="7" t="s">
        <v>32</v>
      </c>
      <c r="AB17" s="7" t="s">
        <v>32</v>
      </c>
      <c r="AC17" s="7" t="s">
        <v>32</v>
      </c>
      <c r="AD17" s="7" t="s">
        <v>32</v>
      </c>
      <c r="AE17" s="7" t="s">
        <v>32</v>
      </c>
      <c r="AF17" s="7" t="s">
        <v>32</v>
      </c>
      <c r="AG17" s="7" t="s">
        <v>32</v>
      </c>
      <c r="AH17" s="34" t="s">
        <v>95</v>
      </c>
      <c r="AI17" s="14">
        <f>0%</f>
        <v>0</v>
      </c>
      <c r="AJ17" s="14">
        <f t="shared" si="14"/>
        <v>20</v>
      </c>
      <c r="AK17" s="14">
        <f t="shared" si="15"/>
        <v>40</v>
      </c>
      <c r="AL17" s="14">
        <f t="shared" si="16"/>
        <v>40</v>
      </c>
      <c r="AM17" s="14">
        <v>0</v>
      </c>
      <c r="AN17" s="14">
        <v>0</v>
      </c>
      <c r="AO17" s="14">
        <f t="shared" si="17"/>
        <v>0</v>
      </c>
      <c r="AP17" s="14">
        <f t="shared" si="17"/>
        <v>0</v>
      </c>
      <c r="AQ17" s="14">
        <f t="shared" si="18"/>
        <v>0</v>
      </c>
      <c r="AR17" s="14">
        <f t="shared" si="1"/>
        <v>14</v>
      </c>
      <c r="AS17" s="14">
        <f t="shared" si="2"/>
        <v>8</v>
      </c>
      <c r="AT17" s="14">
        <f t="shared" si="3"/>
        <v>12</v>
      </c>
      <c r="AU17" s="14">
        <f t="shared" si="4"/>
        <v>20</v>
      </c>
      <c r="AV17" s="14">
        <f t="shared" si="5"/>
        <v>8</v>
      </c>
      <c r="AW17" s="14">
        <f t="shared" si="6"/>
        <v>12</v>
      </c>
      <c r="AX17" s="14">
        <f t="shared" si="7"/>
        <v>20</v>
      </c>
      <c r="AY17" s="14">
        <f t="shared" si="8"/>
        <v>0</v>
      </c>
      <c r="AZ17" s="14">
        <f t="shared" si="9"/>
        <v>2800000</v>
      </c>
      <c r="BA17" s="14">
        <f t="shared" si="10"/>
        <v>22000000</v>
      </c>
      <c r="BB17" s="14">
        <f t="shared" si="11"/>
        <v>46000000</v>
      </c>
      <c r="BC17" s="14">
        <f t="shared" si="19"/>
        <v>0</v>
      </c>
      <c r="BD17" s="14">
        <f t="shared" si="12"/>
        <v>0</v>
      </c>
      <c r="BE17" s="14">
        <f t="shared" si="12"/>
        <v>0</v>
      </c>
      <c r="BF17" s="14">
        <f t="shared" si="12"/>
        <v>0</v>
      </c>
      <c r="BG17" s="14">
        <f t="shared" si="12"/>
        <v>0</v>
      </c>
      <c r="BH17" s="14">
        <f t="shared" si="12"/>
        <v>2800000</v>
      </c>
      <c r="BI17" s="14">
        <f t="shared" si="12"/>
        <v>4400000</v>
      </c>
      <c r="BJ17" s="14">
        <f t="shared" si="12"/>
        <v>6800000</v>
      </c>
      <c r="BK17" s="14">
        <f t="shared" si="12"/>
        <v>10800000</v>
      </c>
      <c r="BL17" s="14">
        <f t="shared" si="12"/>
        <v>12400000</v>
      </c>
      <c r="BM17" s="14">
        <f t="shared" si="12"/>
        <v>14800000</v>
      </c>
      <c r="BN17" s="14">
        <f t="shared" si="12"/>
        <v>18800000</v>
      </c>
      <c r="BO17" s="14">
        <f t="shared" si="13"/>
        <v>70800000</v>
      </c>
    </row>
    <row r="18" spans="1:67" ht="19.95" customHeight="1" x14ac:dyDescent="0.3">
      <c r="A18" s="6">
        <f t="shared" si="20"/>
        <v>17</v>
      </c>
      <c r="B18" s="7" t="s">
        <v>693</v>
      </c>
      <c r="C18" s="7" t="s">
        <v>96</v>
      </c>
      <c r="D18" s="7" t="s">
        <v>709</v>
      </c>
      <c r="E18" s="7" t="s">
        <v>96</v>
      </c>
      <c r="F18" s="7" t="s">
        <v>24</v>
      </c>
      <c r="G18" s="7" t="s">
        <v>25</v>
      </c>
      <c r="H18" s="7" t="s">
        <v>24</v>
      </c>
      <c r="I18" s="7" t="s">
        <v>26</v>
      </c>
      <c r="J18" s="8">
        <v>100</v>
      </c>
      <c r="K18" s="9">
        <v>202505</v>
      </c>
      <c r="L18" s="10">
        <v>200000</v>
      </c>
      <c r="M18" s="11">
        <f t="shared" si="0"/>
        <v>20000000</v>
      </c>
      <c r="N18" s="7" t="s">
        <v>72</v>
      </c>
      <c r="O18" s="7" t="s">
        <v>73</v>
      </c>
      <c r="P18" s="7" t="s">
        <v>29</v>
      </c>
      <c r="Q18" s="7" t="s">
        <v>74</v>
      </c>
      <c r="R18" s="27" t="s">
        <v>65</v>
      </c>
      <c r="S18" s="7" t="s">
        <v>54</v>
      </c>
      <c r="T18" s="7" t="s">
        <v>54</v>
      </c>
      <c r="U18" s="29"/>
      <c r="V18" s="7" t="s">
        <v>54</v>
      </c>
      <c r="W18" s="7" t="s">
        <v>54</v>
      </c>
      <c r="X18" s="7"/>
      <c r="Y18" s="7" t="s">
        <v>32</v>
      </c>
      <c r="Z18" s="7" t="s">
        <v>32</v>
      </c>
      <c r="AA18" s="7" t="s">
        <v>32</v>
      </c>
      <c r="AB18" s="7" t="s">
        <v>32</v>
      </c>
      <c r="AC18" s="7" t="s">
        <v>32</v>
      </c>
      <c r="AD18" s="7" t="s">
        <v>32</v>
      </c>
      <c r="AE18" s="7" t="s">
        <v>32</v>
      </c>
      <c r="AF18" s="7" t="s">
        <v>32</v>
      </c>
      <c r="AG18" s="7" t="s">
        <v>32</v>
      </c>
      <c r="AH18" s="34" t="s">
        <v>95</v>
      </c>
      <c r="AI18" s="14">
        <f>0%</f>
        <v>0</v>
      </c>
      <c r="AJ18" s="14">
        <f t="shared" si="14"/>
        <v>20</v>
      </c>
      <c r="AK18" s="14">
        <f t="shared" si="15"/>
        <v>40</v>
      </c>
      <c r="AL18" s="14">
        <f t="shared" si="16"/>
        <v>40</v>
      </c>
      <c r="AM18" s="14">
        <v>0</v>
      </c>
      <c r="AN18" s="14">
        <v>0</v>
      </c>
      <c r="AO18" s="14">
        <f t="shared" si="17"/>
        <v>0</v>
      </c>
      <c r="AP18" s="14">
        <f t="shared" si="17"/>
        <v>0</v>
      </c>
      <c r="AQ18" s="14">
        <f t="shared" si="18"/>
        <v>0</v>
      </c>
      <c r="AR18" s="14">
        <f t="shared" si="1"/>
        <v>14</v>
      </c>
      <c r="AS18" s="14">
        <f t="shared" si="2"/>
        <v>8</v>
      </c>
      <c r="AT18" s="14">
        <f t="shared" si="3"/>
        <v>12</v>
      </c>
      <c r="AU18" s="14">
        <f t="shared" si="4"/>
        <v>20</v>
      </c>
      <c r="AV18" s="14">
        <f t="shared" si="5"/>
        <v>8</v>
      </c>
      <c r="AW18" s="14">
        <f t="shared" si="6"/>
        <v>12</v>
      </c>
      <c r="AX18" s="14">
        <f t="shared" si="7"/>
        <v>20</v>
      </c>
      <c r="AY18" s="14">
        <f t="shared" si="8"/>
        <v>0</v>
      </c>
      <c r="AZ18" s="14">
        <f t="shared" si="9"/>
        <v>2800000</v>
      </c>
      <c r="BA18" s="14">
        <f t="shared" si="10"/>
        <v>22000000</v>
      </c>
      <c r="BB18" s="14">
        <f t="shared" si="11"/>
        <v>46000000</v>
      </c>
      <c r="BC18" s="14">
        <f t="shared" si="19"/>
        <v>0</v>
      </c>
      <c r="BD18" s="14">
        <f t="shared" ref="BD18:BN41" si="21">BC18+AN18*$L18</f>
        <v>0</v>
      </c>
      <c r="BE18" s="14">
        <f t="shared" si="21"/>
        <v>0</v>
      </c>
      <c r="BF18" s="14">
        <f t="shared" si="21"/>
        <v>0</v>
      </c>
      <c r="BG18" s="14">
        <f t="shared" si="21"/>
        <v>0</v>
      </c>
      <c r="BH18" s="14">
        <f t="shared" si="21"/>
        <v>2800000</v>
      </c>
      <c r="BI18" s="14">
        <f t="shared" si="21"/>
        <v>4400000</v>
      </c>
      <c r="BJ18" s="14">
        <f t="shared" si="21"/>
        <v>6800000</v>
      </c>
      <c r="BK18" s="14">
        <f t="shared" si="21"/>
        <v>10800000</v>
      </c>
      <c r="BL18" s="14">
        <f t="shared" si="21"/>
        <v>12400000</v>
      </c>
      <c r="BM18" s="14">
        <f t="shared" si="21"/>
        <v>14800000</v>
      </c>
      <c r="BN18" s="14">
        <f t="shared" si="21"/>
        <v>18800000</v>
      </c>
      <c r="BO18" s="14">
        <f t="shared" si="13"/>
        <v>70800000</v>
      </c>
    </row>
    <row r="19" spans="1:67" ht="19.95" customHeight="1" x14ac:dyDescent="0.3">
      <c r="A19" s="6">
        <f t="shared" si="20"/>
        <v>18</v>
      </c>
      <c r="B19" s="7" t="s">
        <v>693</v>
      </c>
      <c r="C19" s="7" t="s">
        <v>97</v>
      </c>
      <c r="D19" s="7" t="s">
        <v>710</v>
      </c>
      <c r="E19" s="7" t="s">
        <v>98</v>
      </c>
      <c r="F19" s="7" t="s">
        <v>24</v>
      </c>
      <c r="G19" s="7" t="s">
        <v>25</v>
      </c>
      <c r="H19" s="7" t="s">
        <v>24</v>
      </c>
      <c r="I19" s="7" t="s">
        <v>26</v>
      </c>
      <c r="J19" s="8">
        <v>100</v>
      </c>
      <c r="K19" s="9">
        <v>202505</v>
      </c>
      <c r="L19" s="10">
        <v>200000</v>
      </c>
      <c r="M19" s="11">
        <f t="shared" si="0"/>
        <v>20000000</v>
      </c>
      <c r="N19" s="7" t="s">
        <v>99</v>
      </c>
      <c r="O19" s="7" t="s">
        <v>100</v>
      </c>
      <c r="P19" s="7" t="s">
        <v>40</v>
      </c>
      <c r="Q19" s="7" t="s">
        <v>101</v>
      </c>
      <c r="R19" s="7" t="s">
        <v>31</v>
      </c>
      <c r="S19" s="7" t="s">
        <v>32</v>
      </c>
      <c r="T19" s="7" t="s">
        <v>34</v>
      </c>
      <c r="U19" s="29"/>
      <c r="V19" s="7" t="s">
        <v>34</v>
      </c>
      <c r="W19" s="7" t="s">
        <v>34</v>
      </c>
      <c r="X19" s="7" t="s">
        <v>34</v>
      </c>
      <c r="Y19" s="7" t="s">
        <v>34</v>
      </c>
      <c r="Z19" s="7" t="s">
        <v>34</v>
      </c>
      <c r="AA19" s="7" t="s">
        <v>34</v>
      </c>
      <c r="AB19" s="7" t="s">
        <v>34</v>
      </c>
      <c r="AC19" s="7" t="s">
        <v>34</v>
      </c>
      <c r="AD19" s="7" t="s">
        <v>34</v>
      </c>
      <c r="AE19" s="7" t="s">
        <v>34</v>
      </c>
      <c r="AF19" s="7" t="s">
        <v>34</v>
      </c>
      <c r="AG19" s="7" t="s">
        <v>34</v>
      </c>
      <c r="AH19" s="36" t="s">
        <v>102</v>
      </c>
      <c r="AI19" s="14">
        <f>0%</f>
        <v>0</v>
      </c>
      <c r="AJ19" s="14">
        <f t="shared" si="14"/>
        <v>20</v>
      </c>
      <c r="AK19" s="14">
        <f t="shared" si="15"/>
        <v>40</v>
      </c>
      <c r="AL19" s="14">
        <f t="shared" si="16"/>
        <v>40</v>
      </c>
      <c r="AM19" s="14">
        <v>0</v>
      </c>
      <c r="AN19" s="14">
        <v>0</v>
      </c>
      <c r="AO19" s="14">
        <f t="shared" si="17"/>
        <v>0</v>
      </c>
      <c r="AP19" s="14">
        <f t="shared" si="17"/>
        <v>0</v>
      </c>
      <c r="AQ19" s="14">
        <f t="shared" si="18"/>
        <v>0</v>
      </c>
      <c r="AR19" s="14">
        <f t="shared" si="1"/>
        <v>14</v>
      </c>
      <c r="AS19" s="14">
        <f t="shared" si="2"/>
        <v>8</v>
      </c>
      <c r="AT19" s="14">
        <f t="shared" si="3"/>
        <v>12</v>
      </c>
      <c r="AU19" s="14">
        <f t="shared" si="4"/>
        <v>20</v>
      </c>
      <c r="AV19" s="14">
        <f t="shared" si="5"/>
        <v>8</v>
      </c>
      <c r="AW19" s="14">
        <f t="shared" si="6"/>
        <v>12</v>
      </c>
      <c r="AX19" s="14">
        <f t="shared" si="7"/>
        <v>20</v>
      </c>
      <c r="AY19" s="14">
        <f t="shared" si="8"/>
        <v>0</v>
      </c>
      <c r="AZ19" s="14">
        <f t="shared" si="9"/>
        <v>2800000</v>
      </c>
      <c r="BA19" s="14">
        <f t="shared" si="10"/>
        <v>22000000</v>
      </c>
      <c r="BB19" s="14">
        <f t="shared" si="11"/>
        <v>46000000</v>
      </c>
      <c r="BC19" s="14">
        <f t="shared" si="19"/>
        <v>0</v>
      </c>
      <c r="BD19" s="14">
        <f t="shared" si="21"/>
        <v>0</v>
      </c>
      <c r="BE19" s="14">
        <f t="shared" si="21"/>
        <v>0</v>
      </c>
      <c r="BF19" s="14">
        <f t="shared" si="21"/>
        <v>0</v>
      </c>
      <c r="BG19" s="14">
        <f t="shared" si="21"/>
        <v>0</v>
      </c>
      <c r="BH19" s="14">
        <f t="shared" si="21"/>
        <v>2800000</v>
      </c>
      <c r="BI19" s="14">
        <f t="shared" si="21"/>
        <v>4400000</v>
      </c>
      <c r="BJ19" s="14">
        <f t="shared" si="21"/>
        <v>6800000</v>
      </c>
      <c r="BK19" s="14">
        <f t="shared" si="21"/>
        <v>10800000</v>
      </c>
      <c r="BL19" s="14">
        <f t="shared" si="21"/>
        <v>12400000</v>
      </c>
      <c r="BM19" s="14">
        <f t="shared" si="21"/>
        <v>14800000</v>
      </c>
      <c r="BN19" s="14">
        <f t="shared" si="21"/>
        <v>18800000</v>
      </c>
      <c r="BO19" s="14">
        <f t="shared" si="13"/>
        <v>70800000</v>
      </c>
    </row>
    <row r="20" spans="1:67" ht="19.95" customHeight="1" x14ac:dyDescent="0.3">
      <c r="A20" s="6">
        <f t="shared" si="20"/>
        <v>19</v>
      </c>
      <c r="B20" s="7" t="s">
        <v>693</v>
      </c>
      <c r="C20" s="7" t="s">
        <v>103</v>
      </c>
      <c r="D20" s="7" t="s">
        <v>711</v>
      </c>
      <c r="E20" s="7" t="s">
        <v>104</v>
      </c>
      <c r="F20" s="7" t="s">
        <v>88</v>
      </c>
      <c r="G20" s="7" t="s">
        <v>25</v>
      </c>
      <c r="H20" s="7" t="s">
        <v>88</v>
      </c>
      <c r="I20" s="7" t="s">
        <v>26</v>
      </c>
      <c r="J20" s="8">
        <v>50</v>
      </c>
      <c r="K20" s="9">
        <v>202505</v>
      </c>
      <c r="L20" s="10">
        <v>200000</v>
      </c>
      <c r="M20" s="11">
        <f t="shared" si="0"/>
        <v>10000000</v>
      </c>
      <c r="N20" s="7" t="s">
        <v>99</v>
      </c>
      <c r="O20" s="7" t="s">
        <v>105</v>
      </c>
      <c r="P20" s="17"/>
      <c r="Q20" s="7" t="s">
        <v>106</v>
      </c>
      <c r="R20" s="7" t="s">
        <v>54</v>
      </c>
      <c r="S20" s="7" t="s">
        <v>32</v>
      </c>
      <c r="T20" s="7" t="s">
        <v>32</v>
      </c>
      <c r="U20" s="37"/>
      <c r="V20" s="7" t="s">
        <v>32</v>
      </c>
      <c r="W20" s="7" t="s">
        <v>32</v>
      </c>
      <c r="X20" s="7" t="s">
        <v>32</v>
      </c>
      <c r="Y20" s="7" t="s">
        <v>32</v>
      </c>
      <c r="Z20" s="7" t="s">
        <v>32</v>
      </c>
      <c r="AA20" s="7" t="s">
        <v>32</v>
      </c>
      <c r="AB20" s="7" t="s">
        <v>32</v>
      </c>
      <c r="AC20" s="7" t="s">
        <v>82</v>
      </c>
      <c r="AD20" s="7" t="s">
        <v>82</v>
      </c>
      <c r="AE20" s="7" t="s">
        <v>82</v>
      </c>
      <c r="AF20" s="7" t="s">
        <v>82</v>
      </c>
      <c r="AG20" s="7" t="s">
        <v>82</v>
      </c>
      <c r="AH20" s="38" t="s">
        <v>107</v>
      </c>
      <c r="AI20" s="14">
        <f>0%</f>
        <v>0</v>
      </c>
      <c r="AJ20" s="14">
        <f t="shared" si="14"/>
        <v>10</v>
      </c>
      <c r="AK20" s="14">
        <f t="shared" si="15"/>
        <v>20</v>
      </c>
      <c r="AL20" s="14">
        <f t="shared" si="16"/>
        <v>20</v>
      </c>
      <c r="AM20" s="14">
        <v>0</v>
      </c>
      <c r="AN20" s="14">
        <v>0</v>
      </c>
      <c r="AO20" s="14">
        <f t="shared" si="17"/>
        <v>0</v>
      </c>
      <c r="AP20" s="14">
        <f t="shared" si="17"/>
        <v>0</v>
      </c>
      <c r="AQ20" s="14">
        <f t="shared" si="18"/>
        <v>0</v>
      </c>
      <c r="AR20" s="14">
        <f t="shared" si="1"/>
        <v>7</v>
      </c>
      <c r="AS20" s="14">
        <f t="shared" si="2"/>
        <v>4</v>
      </c>
      <c r="AT20" s="14">
        <f t="shared" si="3"/>
        <v>6</v>
      </c>
      <c r="AU20" s="14">
        <f t="shared" si="4"/>
        <v>10</v>
      </c>
      <c r="AV20" s="14">
        <f t="shared" si="5"/>
        <v>4</v>
      </c>
      <c r="AW20" s="14">
        <f t="shared" si="6"/>
        <v>6</v>
      </c>
      <c r="AX20" s="14">
        <f t="shared" si="7"/>
        <v>10</v>
      </c>
      <c r="AY20" s="14">
        <f t="shared" si="8"/>
        <v>0</v>
      </c>
      <c r="AZ20" s="14">
        <f t="shared" si="9"/>
        <v>1400000</v>
      </c>
      <c r="BA20" s="14">
        <f t="shared" si="10"/>
        <v>11000000</v>
      </c>
      <c r="BB20" s="14">
        <f t="shared" si="11"/>
        <v>23000000</v>
      </c>
      <c r="BC20" s="14">
        <f t="shared" si="19"/>
        <v>0</v>
      </c>
      <c r="BD20" s="14">
        <f t="shared" si="21"/>
        <v>0</v>
      </c>
      <c r="BE20" s="14">
        <f t="shared" si="21"/>
        <v>0</v>
      </c>
      <c r="BF20" s="14">
        <f t="shared" si="21"/>
        <v>0</v>
      </c>
      <c r="BG20" s="14">
        <f t="shared" si="21"/>
        <v>0</v>
      </c>
      <c r="BH20" s="14">
        <f t="shared" si="21"/>
        <v>1400000</v>
      </c>
      <c r="BI20" s="14">
        <f t="shared" si="21"/>
        <v>2200000</v>
      </c>
      <c r="BJ20" s="14">
        <f t="shared" si="21"/>
        <v>3400000</v>
      </c>
      <c r="BK20" s="14">
        <f t="shared" si="21"/>
        <v>5400000</v>
      </c>
      <c r="BL20" s="14">
        <f t="shared" si="21"/>
        <v>6200000</v>
      </c>
      <c r="BM20" s="14">
        <f t="shared" si="21"/>
        <v>7400000</v>
      </c>
      <c r="BN20" s="14">
        <f t="shared" si="21"/>
        <v>9400000</v>
      </c>
      <c r="BO20" s="14">
        <f t="shared" si="13"/>
        <v>35400000</v>
      </c>
    </row>
    <row r="21" spans="1:67" ht="19.95" customHeight="1" x14ac:dyDescent="0.3">
      <c r="A21" s="6">
        <f t="shared" si="20"/>
        <v>20</v>
      </c>
      <c r="B21" s="16" t="s">
        <v>693</v>
      </c>
      <c r="C21" s="27" t="s">
        <v>108</v>
      </c>
      <c r="D21" s="7" t="s">
        <v>712</v>
      </c>
      <c r="E21" s="27" t="s">
        <v>109</v>
      </c>
      <c r="F21" s="27" t="s">
        <v>88</v>
      </c>
      <c r="G21" s="7" t="s">
        <v>25</v>
      </c>
      <c r="H21" s="27" t="s">
        <v>88</v>
      </c>
      <c r="I21" s="16" t="s">
        <v>26</v>
      </c>
      <c r="J21" s="8">
        <v>100</v>
      </c>
      <c r="K21" s="9">
        <v>202505</v>
      </c>
      <c r="L21" s="39">
        <v>169000</v>
      </c>
      <c r="M21" s="11">
        <f t="shared" si="0"/>
        <v>16900000</v>
      </c>
      <c r="N21" s="27" t="s">
        <v>99</v>
      </c>
      <c r="O21" s="27" t="s">
        <v>100</v>
      </c>
      <c r="P21" s="27" t="s">
        <v>40</v>
      </c>
      <c r="Q21" s="27" t="s">
        <v>101</v>
      </c>
      <c r="R21" s="27" t="s">
        <v>54</v>
      </c>
      <c r="S21" s="27"/>
      <c r="T21" s="27"/>
      <c r="U21" s="40"/>
      <c r="V21" s="27"/>
      <c r="W21" s="7" t="s">
        <v>32</v>
      </c>
      <c r="X21" s="7" t="s">
        <v>32</v>
      </c>
      <c r="Y21" s="7" t="s">
        <v>32</v>
      </c>
      <c r="Z21" s="7" t="s">
        <v>32</v>
      </c>
      <c r="AA21" s="7" t="s">
        <v>32</v>
      </c>
      <c r="AB21" s="7" t="s">
        <v>32</v>
      </c>
      <c r="AC21" s="7" t="s">
        <v>32</v>
      </c>
      <c r="AD21" s="7" t="s">
        <v>32</v>
      </c>
      <c r="AE21" s="7" t="s">
        <v>41</v>
      </c>
      <c r="AF21" s="7" t="s">
        <v>41</v>
      </c>
      <c r="AG21" s="7" t="s">
        <v>41</v>
      </c>
      <c r="AH21" s="30" t="s">
        <v>110</v>
      </c>
      <c r="AI21" s="14">
        <f>0%</f>
        <v>0</v>
      </c>
      <c r="AJ21" s="14">
        <f t="shared" si="14"/>
        <v>20</v>
      </c>
      <c r="AK21" s="14">
        <f t="shared" si="15"/>
        <v>40</v>
      </c>
      <c r="AL21" s="14">
        <f t="shared" si="16"/>
        <v>40</v>
      </c>
      <c r="AM21" s="14">
        <v>0</v>
      </c>
      <c r="AN21" s="14">
        <v>0</v>
      </c>
      <c r="AO21" s="14">
        <f t="shared" si="17"/>
        <v>0</v>
      </c>
      <c r="AP21" s="14">
        <f t="shared" si="17"/>
        <v>0</v>
      </c>
      <c r="AQ21" s="14">
        <f t="shared" si="18"/>
        <v>0</v>
      </c>
      <c r="AR21" s="14">
        <f t="shared" si="1"/>
        <v>14</v>
      </c>
      <c r="AS21" s="14">
        <f t="shared" si="2"/>
        <v>8</v>
      </c>
      <c r="AT21" s="14">
        <f t="shared" si="3"/>
        <v>12</v>
      </c>
      <c r="AU21" s="14">
        <f t="shared" si="4"/>
        <v>20</v>
      </c>
      <c r="AV21" s="14">
        <f t="shared" si="5"/>
        <v>8</v>
      </c>
      <c r="AW21" s="14">
        <f t="shared" si="6"/>
        <v>12</v>
      </c>
      <c r="AX21" s="14">
        <f t="shared" si="7"/>
        <v>20</v>
      </c>
      <c r="AY21" s="14">
        <f t="shared" si="8"/>
        <v>0</v>
      </c>
      <c r="AZ21" s="14">
        <f t="shared" si="9"/>
        <v>2366000</v>
      </c>
      <c r="BA21" s="14">
        <f t="shared" si="10"/>
        <v>18590000</v>
      </c>
      <c r="BB21" s="14">
        <f t="shared" si="11"/>
        <v>38870000</v>
      </c>
      <c r="BC21" s="14">
        <f t="shared" si="19"/>
        <v>0</v>
      </c>
      <c r="BD21" s="14">
        <f t="shared" si="21"/>
        <v>0</v>
      </c>
      <c r="BE21" s="14">
        <f t="shared" si="21"/>
        <v>0</v>
      </c>
      <c r="BF21" s="14">
        <f t="shared" si="21"/>
        <v>0</v>
      </c>
      <c r="BG21" s="14">
        <f t="shared" si="21"/>
        <v>0</v>
      </c>
      <c r="BH21" s="14">
        <f t="shared" si="21"/>
        <v>2366000</v>
      </c>
      <c r="BI21" s="14">
        <f t="shared" si="21"/>
        <v>3718000</v>
      </c>
      <c r="BJ21" s="14">
        <f t="shared" si="21"/>
        <v>5746000</v>
      </c>
      <c r="BK21" s="14">
        <f t="shared" si="21"/>
        <v>9126000</v>
      </c>
      <c r="BL21" s="14">
        <f t="shared" si="21"/>
        <v>10478000</v>
      </c>
      <c r="BM21" s="14">
        <f t="shared" si="21"/>
        <v>12506000</v>
      </c>
      <c r="BN21" s="14">
        <f t="shared" si="21"/>
        <v>15886000</v>
      </c>
      <c r="BO21" s="14">
        <f t="shared" si="13"/>
        <v>59826000</v>
      </c>
    </row>
    <row r="22" spans="1:67" ht="19.95" customHeight="1" x14ac:dyDescent="0.3">
      <c r="A22" s="6">
        <f t="shared" si="20"/>
        <v>21</v>
      </c>
      <c r="B22" s="16" t="s">
        <v>693</v>
      </c>
      <c r="C22" s="27" t="s">
        <v>111</v>
      </c>
      <c r="D22" s="7" t="s">
        <v>713</v>
      </c>
      <c r="E22" s="27" t="s">
        <v>112</v>
      </c>
      <c r="F22" s="27" t="s">
        <v>88</v>
      </c>
      <c r="G22" s="7" t="s">
        <v>25</v>
      </c>
      <c r="H22" s="27" t="s">
        <v>24</v>
      </c>
      <c r="I22" s="16" t="s">
        <v>26</v>
      </c>
      <c r="J22" s="8">
        <v>100</v>
      </c>
      <c r="K22" s="9">
        <v>202505</v>
      </c>
      <c r="L22" s="39">
        <v>169000</v>
      </c>
      <c r="M22" s="11">
        <f t="shared" si="0"/>
        <v>16900000</v>
      </c>
      <c r="N22" s="27" t="s">
        <v>99</v>
      </c>
      <c r="O22" s="27" t="s">
        <v>100</v>
      </c>
      <c r="P22" s="27" t="s">
        <v>40</v>
      </c>
      <c r="Q22" s="27" t="s">
        <v>101</v>
      </c>
      <c r="R22" s="7" t="s">
        <v>113</v>
      </c>
      <c r="S22" s="27"/>
      <c r="T22" s="27"/>
      <c r="U22" s="41"/>
      <c r="V22" s="27"/>
      <c r="W22" s="7" t="s">
        <v>32</v>
      </c>
      <c r="X22" s="7" t="s">
        <v>32</v>
      </c>
      <c r="Y22" s="7" t="s">
        <v>32</v>
      </c>
      <c r="Z22" s="7" t="s">
        <v>32</v>
      </c>
      <c r="AA22" s="7" t="s">
        <v>32</v>
      </c>
      <c r="AB22" s="7" t="s">
        <v>47</v>
      </c>
      <c r="AC22" s="7" t="s">
        <v>47</v>
      </c>
      <c r="AD22" s="7" t="s">
        <v>76</v>
      </c>
      <c r="AE22" s="7" t="s">
        <v>76</v>
      </c>
      <c r="AF22" s="7" t="s">
        <v>76</v>
      </c>
      <c r="AG22" s="7" t="s">
        <v>76</v>
      </c>
      <c r="AH22" s="30" t="s">
        <v>114</v>
      </c>
      <c r="AI22" s="14">
        <f>0%</f>
        <v>0</v>
      </c>
      <c r="AJ22" s="14">
        <f t="shared" si="14"/>
        <v>20</v>
      </c>
      <c r="AK22" s="14">
        <f t="shared" si="15"/>
        <v>40</v>
      </c>
      <c r="AL22" s="14">
        <f t="shared" si="16"/>
        <v>40</v>
      </c>
      <c r="AM22" s="14">
        <v>0</v>
      </c>
      <c r="AN22" s="14">
        <v>0</v>
      </c>
      <c r="AO22" s="14">
        <f t="shared" si="17"/>
        <v>0</v>
      </c>
      <c r="AP22" s="14">
        <f t="shared" si="17"/>
        <v>0</v>
      </c>
      <c r="AQ22" s="14">
        <f t="shared" si="18"/>
        <v>0</v>
      </c>
      <c r="AR22" s="14">
        <f t="shared" si="1"/>
        <v>14</v>
      </c>
      <c r="AS22" s="14">
        <f t="shared" si="2"/>
        <v>8</v>
      </c>
      <c r="AT22" s="14">
        <f t="shared" si="3"/>
        <v>12</v>
      </c>
      <c r="AU22" s="14">
        <f t="shared" si="4"/>
        <v>20</v>
      </c>
      <c r="AV22" s="14">
        <f t="shared" si="5"/>
        <v>8</v>
      </c>
      <c r="AW22" s="14">
        <f t="shared" si="6"/>
        <v>12</v>
      </c>
      <c r="AX22" s="14">
        <f t="shared" si="7"/>
        <v>20</v>
      </c>
      <c r="AY22" s="14">
        <f t="shared" si="8"/>
        <v>0</v>
      </c>
      <c r="AZ22" s="14">
        <f t="shared" si="9"/>
        <v>2366000</v>
      </c>
      <c r="BA22" s="14">
        <f t="shared" si="10"/>
        <v>18590000</v>
      </c>
      <c r="BB22" s="14">
        <f t="shared" si="11"/>
        <v>38870000</v>
      </c>
      <c r="BC22" s="14">
        <f t="shared" si="19"/>
        <v>0</v>
      </c>
      <c r="BD22" s="14">
        <f t="shared" si="21"/>
        <v>0</v>
      </c>
      <c r="BE22" s="14">
        <f t="shared" si="21"/>
        <v>0</v>
      </c>
      <c r="BF22" s="14">
        <f t="shared" si="21"/>
        <v>0</v>
      </c>
      <c r="BG22" s="14">
        <f t="shared" si="21"/>
        <v>0</v>
      </c>
      <c r="BH22" s="14">
        <f t="shared" si="21"/>
        <v>2366000</v>
      </c>
      <c r="BI22" s="14">
        <f t="shared" si="21"/>
        <v>3718000</v>
      </c>
      <c r="BJ22" s="14">
        <f t="shared" si="21"/>
        <v>5746000</v>
      </c>
      <c r="BK22" s="14">
        <f t="shared" si="21"/>
        <v>9126000</v>
      </c>
      <c r="BL22" s="14">
        <f t="shared" si="21"/>
        <v>10478000</v>
      </c>
      <c r="BM22" s="14">
        <f t="shared" si="21"/>
        <v>12506000</v>
      </c>
      <c r="BN22" s="14">
        <f t="shared" si="21"/>
        <v>15886000</v>
      </c>
      <c r="BO22" s="14">
        <f t="shared" si="13"/>
        <v>59826000</v>
      </c>
    </row>
    <row r="23" spans="1:67" ht="19.95" customHeight="1" x14ac:dyDescent="0.3">
      <c r="A23" s="6">
        <f t="shared" si="20"/>
        <v>22</v>
      </c>
      <c r="B23" s="16" t="s">
        <v>693</v>
      </c>
      <c r="C23" s="27" t="s">
        <v>115</v>
      </c>
      <c r="D23" s="7" t="s">
        <v>410</v>
      </c>
      <c r="E23" s="27" t="s">
        <v>116</v>
      </c>
      <c r="F23" s="27" t="s">
        <v>88</v>
      </c>
      <c r="G23" s="7" t="s">
        <v>25</v>
      </c>
      <c r="H23" s="27" t="s">
        <v>88</v>
      </c>
      <c r="I23" s="16" t="s">
        <v>26</v>
      </c>
      <c r="J23" s="8">
        <v>100</v>
      </c>
      <c r="K23" s="9">
        <v>202505</v>
      </c>
      <c r="L23" s="39">
        <v>169000</v>
      </c>
      <c r="M23" s="11">
        <f t="shared" si="0"/>
        <v>16900000</v>
      </c>
      <c r="N23" s="27" t="s">
        <v>99</v>
      </c>
      <c r="O23" s="27" t="s">
        <v>100</v>
      </c>
      <c r="P23" s="27" t="s">
        <v>40</v>
      </c>
      <c r="Q23" s="27" t="s">
        <v>101</v>
      </c>
      <c r="R23" s="27" t="s">
        <v>65</v>
      </c>
      <c r="S23" s="27"/>
      <c r="T23" s="27"/>
      <c r="U23" s="15"/>
      <c r="V23" s="27"/>
      <c r="W23" s="7" t="s">
        <v>32</v>
      </c>
      <c r="X23" s="7" t="s">
        <v>32</v>
      </c>
      <c r="Y23" s="7" t="s">
        <v>32</v>
      </c>
      <c r="Z23" s="7" t="s">
        <v>32</v>
      </c>
      <c r="AA23" s="7" t="s">
        <v>32</v>
      </c>
      <c r="AB23" s="7" t="s">
        <v>32</v>
      </c>
      <c r="AC23" s="7" t="s">
        <v>32</v>
      </c>
      <c r="AD23" s="7" t="s">
        <v>32</v>
      </c>
      <c r="AE23" s="7" t="s">
        <v>32</v>
      </c>
      <c r="AF23" s="7" t="s">
        <v>32</v>
      </c>
      <c r="AG23" s="7" t="s">
        <v>32</v>
      </c>
      <c r="AH23" s="30" t="s">
        <v>117</v>
      </c>
      <c r="AI23" s="14">
        <f>0%</f>
        <v>0</v>
      </c>
      <c r="AJ23" s="14">
        <f t="shared" si="14"/>
        <v>20</v>
      </c>
      <c r="AK23" s="14">
        <f t="shared" si="15"/>
        <v>40</v>
      </c>
      <c r="AL23" s="14">
        <f t="shared" si="16"/>
        <v>40</v>
      </c>
      <c r="AM23" s="14">
        <v>0</v>
      </c>
      <c r="AN23" s="14">
        <v>0</v>
      </c>
      <c r="AO23" s="14">
        <f t="shared" si="17"/>
        <v>0</v>
      </c>
      <c r="AP23" s="14">
        <f t="shared" si="17"/>
        <v>0</v>
      </c>
      <c r="AQ23" s="14">
        <f t="shared" si="18"/>
        <v>0</v>
      </c>
      <c r="AR23" s="14">
        <f t="shared" si="1"/>
        <v>14</v>
      </c>
      <c r="AS23" s="14">
        <f t="shared" si="2"/>
        <v>8</v>
      </c>
      <c r="AT23" s="14">
        <f t="shared" si="3"/>
        <v>12</v>
      </c>
      <c r="AU23" s="14">
        <f t="shared" si="4"/>
        <v>20</v>
      </c>
      <c r="AV23" s="14">
        <f t="shared" si="5"/>
        <v>8</v>
      </c>
      <c r="AW23" s="14">
        <f t="shared" si="6"/>
        <v>12</v>
      </c>
      <c r="AX23" s="14">
        <f t="shared" si="7"/>
        <v>20</v>
      </c>
      <c r="AY23" s="14">
        <f t="shared" si="8"/>
        <v>0</v>
      </c>
      <c r="AZ23" s="14">
        <f t="shared" si="9"/>
        <v>2366000</v>
      </c>
      <c r="BA23" s="14">
        <f t="shared" si="10"/>
        <v>18590000</v>
      </c>
      <c r="BB23" s="14">
        <f t="shared" si="11"/>
        <v>38870000</v>
      </c>
      <c r="BC23" s="14">
        <f t="shared" si="19"/>
        <v>0</v>
      </c>
      <c r="BD23" s="14">
        <f t="shared" si="21"/>
        <v>0</v>
      </c>
      <c r="BE23" s="14">
        <f t="shared" si="21"/>
        <v>0</v>
      </c>
      <c r="BF23" s="14">
        <f t="shared" si="21"/>
        <v>0</v>
      </c>
      <c r="BG23" s="14">
        <f t="shared" si="21"/>
        <v>0</v>
      </c>
      <c r="BH23" s="14">
        <f t="shared" si="21"/>
        <v>2366000</v>
      </c>
      <c r="BI23" s="14">
        <f t="shared" si="21"/>
        <v>3718000</v>
      </c>
      <c r="BJ23" s="14">
        <f t="shared" si="21"/>
        <v>5746000</v>
      </c>
      <c r="BK23" s="14">
        <f t="shared" si="21"/>
        <v>9126000</v>
      </c>
      <c r="BL23" s="14">
        <f t="shared" si="21"/>
        <v>10478000</v>
      </c>
      <c r="BM23" s="14">
        <f t="shared" si="21"/>
        <v>12506000</v>
      </c>
      <c r="BN23" s="14">
        <f t="shared" si="21"/>
        <v>15886000</v>
      </c>
      <c r="BO23" s="14">
        <f t="shared" si="13"/>
        <v>59826000</v>
      </c>
    </row>
    <row r="24" spans="1:67" ht="19.95" customHeight="1" x14ac:dyDescent="0.3">
      <c r="A24" s="6">
        <f t="shared" si="20"/>
        <v>23</v>
      </c>
      <c r="B24" s="7" t="s">
        <v>693</v>
      </c>
      <c r="C24" s="17" t="s">
        <v>118</v>
      </c>
      <c r="D24" s="7" t="s">
        <v>714</v>
      </c>
      <c r="E24" s="17" t="s">
        <v>119</v>
      </c>
      <c r="F24" s="17" t="s">
        <v>88</v>
      </c>
      <c r="G24" s="7" t="s">
        <v>25</v>
      </c>
      <c r="H24" s="17" t="s">
        <v>88</v>
      </c>
      <c r="I24" s="16" t="s">
        <v>26</v>
      </c>
      <c r="J24" s="8">
        <v>100</v>
      </c>
      <c r="K24" s="9">
        <v>202505</v>
      </c>
      <c r="L24" s="39">
        <v>169000</v>
      </c>
      <c r="M24" s="11">
        <f t="shared" si="0"/>
        <v>16900000</v>
      </c>
      <c r="N24" s="17" t="s">
        <v>99</v>
      </c>
      <c r="O24" s="17" t="s">
        <v>100</v>
      </c>
      <c r="P24" s="17" t="s">
        <v>40</v>
      </c>
      <c r="Q24" s="17" t="s">
        <v>101</v>
      </c>
      <c r="R24" s="27" t="s">
        <v>65</v>
      </c>
      <c r="S24" s="27"/>
      <c r="T24" s="27"/>
      <c r="U24" s="40"/>
      <c r="V24" s="27"/>
      <c r="W24" s="7" t="s">
        <v>32</v>
      </c>
      <c r="X24" s="7" t="s">
        <v>32</v>
      </c>
      <c r="Y24" s="7" t="s">
        <v>32</v>
      </c>
      <c r="Z24" s="7" t="s">
        <v>32</v>
      </c>
      <c r="AA24" s="7" t="s">
        <v>32</v>
      </c>
      <c r="AB24" s="7" t="s">
        <v>32</v>
      </c>
      <c r="AC24" s="7" t="s">
        <v>32</v>
      </c>
      <c r="AD24" s="7" t="s">
        <v>32</v>
      </c>
      <c r="AE24" s="7" t="s">
        <v>32</v>
      </c>
      <c r="AF24" s="7" t="s">
        <v>32</v>
      </c>
      <c r="AG24" s="7" t="s">
        <v>32</v>
      </c>
      <c r="AH24" s="34" t="s">
        <v>120</v>
      </c>
      <c r="AI24" s="14">
        <f>0%</f>
        <v>0</v>
      </c>
      <c r="AJ24" s="14">
        <f t="shared" si="14"/>
        <v>20</v>
      </c>
      <c r="AK24" s="14">
        <f t="shared" si="15"/>
        <v>40</v>
      </c>
      <c r="AL24" s="14">
        <f t="shared" si="16"/>
        <v>40</v>
      </c>
      <c r="AM24" s="14">
        <v>0</v>
      </c>
      <c r="AN24" s="14">
        <v>0</v>
      </c>
      <c r="AO24" s="14">
        <f t="shared" si="17"/>
        <v>0</v>
      </c>
      <c r="AP24" s="14">
        <f t="shared" si="17"/>
        <v>0</v>
      </c>
      <c r="AQ24" s="14">
        <f t="shared" si="18"/>
        <v>0</v>
      </c>
      <c r="AR24" s="14">
        <f t="shared" si="1"/>
        <v>14</v>
      </c>
      <c r="AS24" s="14">
        <f t="shared" si="2"/>
        <v>8</v>
      </c>
      <c r="AT24" s="14">
        <f t="shared" si="3"/>
        <v>12</v>
      </c>
      <c r="AU24" s="14">
        <f t="shared" si="4"/>
        <v>20</v>
      </c>
      <c r="AV24" s="14">
        <f t="shared" si="5"/>
        <v>8</v>
      </c>
      <c r="AW24" s="14">
        <f t="shared" si="6"/>
        <v>12</v>
      </c>
      <c r="AX24" s="14">
        <f t="shared" si="7"/>
        <v>20</v>
      </c>
      <c r="AY24" s="14">
        <f t="shared" si="8"/>
        <v>0</v>
      </c>
      <c r="AZ24" s="14">
        <f t="shared" si="9"/>
        <v>2366000</v>
      </c>
      <c r="BA24" s="14">
        <f t="shared" si="10"/>
        <v>18590000</v>
      </c>
      <c r="BB24" s="14">
        <f t="shared" si="11"/>
        <v>38870000</v>
      </c>
      <c r="BC24" s="14">
        <f t="shared" si="19"/>
        <v>0</v>
      </c>
      <c r="BD24" s="14">
        <f t="shared" si="21"/>
        <v>0</v>
      </c>
      <c r="BE24" s="14">
        <f t="shared" si="21"/>
        <v>0</v>
      </c>
      <c r="BF24" s="14">
        <f t="shared" si="21"/>
        <v>0</v>
      </c>
      <c r="BG24" s="14">
        <f t="shared" si="21"/>
        <v>0</v>
      </c>
      <c r="BH24" s="14">
        <f t="shared" si="21"/>
        <v>2366000</v>
      </c>
      <c r="BI24" s="14">
        <f t="shared" si="21"/>
        <v>3718000</v>
      </c>
      <c r="BJ24" s="14">
        <f t="shared" si="21"/>
        <v>5746000</v>
      </c>
      <c r="BK24" s="14">
        <f t="shared" si="21"/>
        <v>9126000</v>
      </c>
      <c r="BL24" s="14">
        <f t="shared" si="21"/>
        <v>10478000</v>
      </c>
      <c r="BM24" s="14">
        <f t="shared" si="21"/>
        <v>12506000</v>
      </c>
      <c r="BN24" s="14">
        <f t="shared" si="21"/>
        <v>15886000</v>
      </c>
      <c r="BO24" s="14">
        <f t="shared" si="13"/>
        <v>59826000</v>
      </c>
    </row>
    <row r="25" spans="1:67" ht="19.95" customHeight="1" x14ac:dyDescent="0.3">
      <c r="A25" s="6">
        <f t="shared" si="20"/>
        <v>24</v>
      </c>
      <c r="B25" s="7" t="s">
        <v>693</v>
      </c>
      <c r="C25" s="17" t="s">
        <v>121</v>
      </c>
      <c r="D25" s="7" t="s">
        <v>715</v>
      </c>
      <c r="E25" s="17" t="s">
        <v>122</v>
      </c>
      <c r="F25" s="17" t="s">
        <v>88</v>
      </c>
      <c r="G25" s="7" t="s">
        <v>25</v>
      </c>
      <c r="H25" s="17" t="s">
        <v>88</v>
      </c>
      <c r="I25" s="16" t="s">
        <v>26</v>
      </c>
      <c r="J25" s="8">
        <v>100</v>
      </c>
      <c r="K25" s="9">
        <v>202505</v>
      </c>
      <c r="L25" s="39">
        <v>169000</v>
      </c>
      <c r="M25" s="11">
        <f t="shared" si="0"/>
        <v>16900000</v>
      </c>
      <c r="N25" s="17" t="s">
        <v>99</v>
      </c>
      <c r="O25" s="17" t="s">
        <v>100</v>
      </c>
      <c r="P25" s="17" t="s">
        <v>40</v>
      </c>
      <c r="Q25" s="17" t="s">
        <v>101</v>
      </c>
      <c r="R25" s="27" t="s">
        <v>65</v>
      </c>
      <c r="S25" s="17"/>
      <c r="T25" s="17"/>
      <c r="U25" s="42"/>
      <c r="V25" s="17"/>
      <c r="W25" s="7" t="s">
        <v>32</v>
      </c>
      <c r="X25" s="7" t="s">
        <v>32</v>
      </c>
      <c r="Y25" s="7" t="s">
        <v>32</v>
      </c>
      <c r="Z25" s="7" t="s">
        <v>32</v>
      </c>
      <c r="AA25" s="7" t="s">
        <v>32</v>
      </c>
      <c r="AB25" s="7" t="s">
        <v>32</v>
      </c>
      <c r="AC25" s="7" t="s">
        <v>32</v>
      </c>
      <c r="AD25" s="7" t="s">
        <v>32</v>
      </c>
      <c r="AE25" s="7" t="s">
        <v>32</v>
      </c>
      <c r="AF25" s="7" t="s">
        <v>32</v>
      </c>
      <c r="AG25" s="7" t="s">
        <v>32</v>
      </c>
      <c r="AH25" s="34" t="s">
        <v>117</v>
      </c>
      <c r="AI25" s="14">
        <f>0%</f>
        <v>0</v>
      </c>
      <c r="AJ25" s="14">
        <f t="shared" si="14"/>
        <v>20</v>
      </c>
      <c r="AK25" s="14">
        <f t="shared" si="15"/>
        <v>40</v>
      </c>
      <c r="AL25" s="14">
        <f t="shared" si="16"/>
        <v>40</v>
      </c>
      <c r="AM25" s="14">
        <v>0</v>
      </c>
      <c r="AN25" s="14">
        <v>0</v>
      </c>
      <c r="AO25" s="14">
        <f t="shared" si="17"/>
        <v>0</v>
      </c>
      <c r="AP25" s="14">
        <f t="shared" si="17"/>
        <v>0</v>
      </c>
      <c r="AQ25" s="14">
        <f t="shared" si="18"/>
        <v>0</v>
      </c>
      <c r="AR25" s="14">
        <f t="shared" si="1"/>
        <v>14</v>
      </c>
      <c r="AS25" s="14">
        <f t="shared" si="2"/>
        <v>8</v>
      </c>
      <c r="AT25" s="14">
        <f t="shared" si="3"/>
        <v>12</v>
      </c>
      <c r="AU25" s="14">
        <f t="shared" si="4"/>
        <v>20</v>
      </c>
      <c r="AV25" s="14">
        <f t="shared" si="5"/>
        <v>8</v>
      </c>
      <c r="AW25" s="14">
        <f t="shared" si="6"/>
        <v>12</v>
      </c>
      <c r="AX25" s="14">
        <f t="shared" si="7"/>
        <v>20</v>
      </c>
      <c r="AY25" s="14">
        <f t="shared" si="8"/>
        <v>0</v>
      </c>
      <c r="AZ25" s="14">
        <f t="shared" si="9"/>
        <v>2366000</v>
      </c>
      <c r="BA25" s="14">
        <f t="shared" si="10"/>
        <v>18590000</v>
      </c>
      <c r="BB25" s="14">
        <f t="shared" si="11"/>
        <v>38870000</v>
      </c>
      <c r="BC25" s="14">
        <f t="shared" si="19"/>
        <v>0</v>
      </c>
      <c r="BD25" s="14">
        <f t="shared" si="21"/>
        <v>0</v>
      </c>
      <c r="BE25" s="14">
        <f t="shared" si="21"/>
        <v>0</v>
      </c>
      <c r="BF25" s="14">
        <f t="shared" si="21"/>
        <v>0</v>
      </c>
      <c r="BG25" s="14">
        <f t="shared" si="21"/>
        <v>0</v>
      </c>
      <c r="BH25" s="14">
        <f t="shared" si="21"/>
        <v>2366000</v>
      </c>
      <c r="BI25" s="14">
        <f t="shared" si="21"/>
        <v>3718000</v>
      </c>
      <c r="BJ25" s="14">
        <f t="shared" si="21"/>
        <v>5746000</v>
      </c>
      <c r="BK25" s="14">
        <f t="shared" si="21"/>
        <v>9126000</v>
      </c>
      <c r="BL25" s="14">
        <f t="shared" si="21"/>
        <v>10478000</v>
      </c>
      <c r="BM25" s="14">
        <f t="shared" si="21"/>
        <v>12506000</v>
      </c>
      <c r="BN25" s="14">
        <f t="shared" si="21"/>
        <v>15886000</v>
      </c>
      <c r="BO25" s="14">
        <f t="shared" si="13"/>
        <v>59826000</v>
      </c>
    </row>
    <row r="26" spans="1:67" ht="19.95" customHeight="1" x14ac:dyDescent="0.3">
      <c r="A26" s="6">
        <f t="shared" si="20"/>
        <v>25</v>
      </c>
      <c r="B26" s="17" t="s">
        <v>693</v>
      </c>
      <c r="C26" s="17" t="s">
        <v>123</v>
      </c>
      <c r="D26" s="7" t="s">
        <v>716</v>
      </c>
      <c r="E26" s="17" t="s">
        <v>124</v>
      </c>
      <c r="F26" s="17" t="s">
        <v>24</v>
      </c>
      <c r="G26" s="7" t="s">
        <v>25</v>
      </c>
      <c r="H26" s="17" t="s">
        <v>24</v>
      </c>
      <c r="I26" s="17" t="s">
        <v>26</v>
      </c>
      <c r="J26" s="8">
        <v>100</v>
      </c>
      <c r="K26" s="9">
        <v>202505</v>
      </c>
      <c r="L26" s="10">
        <v>200000</v>
      </c>
      <c r="M26" s="11">
        <f t="shared" si="0"/>
        <v>20000000</v>
      </c>
      <c r="N26" s="17" t="s">
        <v>99</v>
      </c>
      <c r="O26" s="17" t="s">
        <v>100</v>
      </c>
      <c r="P26" s="17" t="s">
        <v>40</v>
      </c>
      <c r="Q26" s="17" t="s">
        <v>101</v>
      </c>
      <c r="R26" s="7" t="s">
        <v>31</v>
      </c>
      <c r="S26" s="17"/>
      <c r="T26" s="17"/>
      <c r="U26" s="43"/>
      <c r="V26" s="17"/>
      <c r="W26" s="17" t="s">
        <v>47</v>
      </c>
      <c r="X26" s="17"/>
      <c r="Y26" s="17"/>
      <c r="Z26" s="7" t="s">
        <v>47</v>
      </c>
      <c r="AA26" s="7" t="s">
        <v>47</v>
      </c>
      <c r="AB26" s="7" t="s">
        <v>47</v>
      </c>
      <c r="AC26" s="7" t="s">
        <v>47</v>
      </c>
      <c r="AD26" s="7" t="s">
        <v>34</v>
      </c>
      <c r="AE26" s="7" t="s">
        <v>34</v>
      </c>
      <c r="AF26" s="7" t="s">
        <v>34</v>
      </c>
      <c r="AG26" s="7" t="s">
        <v>34</v>
      </c>
      <c r="AH26" s="34" t="s">
        <v>125</v>
      </c>
      <c r="AI26" s="14">
        <f>0%</f>
        <v>0</v>
      </c>
      <c r="AJ26" s="14">
        <f t="shared" si="14"/>
        <v>20</v>
      </c>
      <c r="AK26" s="14">
        <f t="shared" si="15"/>
        <v>40</v>
      </c>
      <c r="AL26" s="14">
        <f t="shared" si="16"/>
        <v>40</v>
      </c>
      <c r="AM26" s="14">
        <v>0</v>
      </c>
      <c r="AN26" s="14">
        <v>0</v>
      </c>
      <c r="AO26" s="14">
        <f t="shared" si="17"/>
        <v>0</v>
      </c>
      <c r="AP26" s="14">
        <f t="shared" si="17"/>
        <v>0</v>
      </c>
      <c r="AQ26" s="14">
        <f t="shared" si="18"/>
        <v>0</v>
      </c>
      <c r="AR26" s="14">
        <f t="shared" si="1"/>
        <v>14</v>
      </c>
      <c r="AS26" s="14">
        <f t="shared" si="2"/>
        <v>8</v>
      </c>
      <c r="AT26" s="14">
        <f t="shared" si="3"/>
        <v>12</v>
      </c>
      <c r="AU26" s="14">
        <f t="shared" si="4"/>
        <v>20</v>
      </c>
      <c r="AV26" s="14">
        <f t="shared" si="5"/>
        <v>8</v>
      </c>
      <c r="AW26" s="14">
        <f t="shared" si="6"/>
        <v>12</v>
      </c>
      <c r="AX26" s="14">
        <f t="shared" si="7"/>
        <v>20</v>
      </c>
      <c r="AY26" s="14">
        <f t="shared" si="8"/>
        <v>0</v>
      </c>
      <c r="AZ26" s="14">
        <f t="shared" si="9"/>
        <v>2800000</v>
      </c>
      <c r="BA26" s="14">
        <f t="shared" si="10"/>
        <v>22000000</v>
      </c>
      <c r="BB26" s="14">
        <f t="shared" si="11"/>
        <v>46000000</v>
      </c>
      <c r="BC26" s="14">
        <f t="shared" si="19"/>
        <v>0</v>
      </c>
      <c r="BD26" s="14">
        <f t="shared" si="21"/>
        <v>0</v>
      </c>
      <c r="BE26" s="14">
        <f t="shared" si="21"/>
        <v>0</v>
      </c>
      <c r="BF26" s="14">
        <f t="shared" si="21"/>
        <v>0</v>
      </c>
      <c r="BG26" s="14">
        <f t="shared" si="21"/>
        <v>0</v>
      </c>
      <c r="BH26" s="14">
        <f t="shared" si="21"/>
        <v>2800000</v>
      </c>
      <c r="BI26" s="14">
        <f t="shared" si="21"/>
        <v>4400000</v>
      </c>
      <c r="BJ26" s="14">
        <f t="shared" si="21"/>
        <v>6800000</v>
      </c>
      <c r="BK26" s="14">
        <f t="shared" si="21"/>
        <v>10800000</v>
      </c>
      <c r="BL26" s="14">
        <f t="shared" si="21"/>
        <v>12400000</v>
      </c>
      <c r="BM26" s="14">
        <f t="shared" si="21"/>
        <v>14800000</v>
      </c>
      <c r="BN26" s="14">
        <f t="shared" si="21"/>
        <v>18800000</v>
      </c>
      <c r="BO26" s="14">
        <f t="shared" si="13"/>
        <v>70800000</v>
      </c>
    </row>
    <row r="27" spans="1:67" ht="19.95" customHeight="1" x14ac:dyDescent="0.3">
      <c r="A27" s="6">
        <f t="shared" si="20"/>
        <v>26</v>
      </c>
      <c r="B27" s="17" t="s">
        <v>693</v>
      </c>
      <c r="C27" s="17" t="s">
        <v>126</v>
      </c>
      <c r="D27" s="7" t="s">
        <v>717</v>
      </c>
      <c r="E27" s="17" t="s">
        <v>127</v>
      </c>
      <c r="F27" s="17" t="s">
        <v>24</v>
      </c>
      <c r="G27" s="7" t="s">
        <v>25</v>
      </c>
      <c r="H27" s="17" t="s">
        <v>24</v>
      </c>
      <c r="I27" s="17" t="s">
        <v>26</v>
      </c>
      <c r="J27" s="8">
        <v>100</v>
      </c>
      <c r="K27" s="9">
        <v>202505</v>
      </c>
      <c r="L27" s="10">
        <v>200000</v>
      </c>
      <c r="M27" s="11">
        <f t="shared" si="0"/>
        <v>20000000</v>
      </c>
      <c r="N27" s="17" t="s">
        <v>99</v>
      </c>
      <c r="O27" s="17" t="s">
        <v>100</v>
      </c>
      <c r="P27" s="17" t="s">
        <v>40</v>
      </c>
      <c r="Q27" s="17" t="s">
        <v>101</v>
      </c>
      <c r="R27" s="27" t="s">
        <v>65</v>
      </c>
      <c r="S27" s="17"/>
      <c r="T27" s="17"/>
      <c r="U27" s="44"/>
      <c r="V27" s="17"/>
      <c r="W27" s="17" t="s">
        <v>32</v>
      </c>
      <c r="X27" s="17"/>
      <c r="Y27" s="17"/>
      <c r="Z27" s="17" t="s">
        <v>32</v>
      </c>
      <c r="AA27" s="17" t="s">
        <v>32</v>
      </c>
      <c r="AB27" s="7" t="s">
        <v>32</v>
      </c>
      <c r="AC27" s="7" t="s">
        <v>32</v>
      </c>
      <c r="AD27" s="7" t="s">
        <v>32</v>
      </c>
      <c r="AE27" s="7" t="s">
        <v>32</v>
      </c>
      <c r="AF27" s="7" t="s">
        <v>32</v>
      </c>
      <c r="AG27" s="7" t="s">
        <v>32</v>
      </c>
      <c r="AH27" s="38" t="s">
        <v>128</v>
      </c>
      <c r="AI27" s="14">
        <f>0%</f>
        <v>0</v>
      </c>
      <c r="AJ27" s="14">
        <f t="shared" si="14"/>
        <v>20</v>
      </c>
      <c r="AK27" s="14">
        <f t="shared" si="15"/>
        <v>40</v>
      </c>
      <c r="AL27" s="14">
        <f t="shared" si="16"/>
        <v>40</v>
      </c>
      <c r="AM27" s="14">
        <v>0</v>
      </c>
      <c r="AN27" s="14">
        <v>0</v>
      </c>
      <c r="AO27" s="14">
        <f t="shared" si="17"/>
        <v>0</v>
      </c>
      <c r="AP27" s="14">
        <f t="shared" si="17"/>
        <v>0</v>
      </c>
      <c r="AQ27" s="14">
        <f t="shared" si="18"/>
        <v>0</v>
      </c>
      <c r="AR27" s="14">
        <f t="shared" si="1"/>
        <v>14</v>
      </c>
      <c r="AS27" s="14">
        <f t="shared" si="2"/>
        <v>8</v>
      </c>
      <c r="AT27" s="14">
        <f t="shared" si="3"/>
        <v>12</v>
      </c>
      <c r="AU27" s="14">
        <f t="shared" si="4"/>
        <v>20</v>
      </c>
      <c r="AV27" s="14">
        <f t="shared" si="5"/>
        <v>8</v>
      </c>
      <c r="AW27" s="14">
        <f t="shared" si="6"/>
        <v>12</v>
      </c>
      <c r="AX27" s="14">
        <f t="shared" si="7"/>
        <v>20</v>
      </c>
      <c r="AY27" s="14">
        <f t="shared" si="8"/>
        <v>0</v>
      </c>
      <c r="AZ27" s="14">
        <f t="shared" si="9"/>
        <v>2800000</v>
      </c>
      <c r="BA27" s="14">
        <f t="shared" si="10"/>
        <v>22000000</v>
      </c>
      <c r="BB27" s="14">
        <f t="shared" si="11"/>
        <v>46000000</v>
      </c>
      <c r="BC27" s="14">
        <f t="shared" si="19"/>
        <v>0</v>
      </c>
      <c r="BD27" s="14">
        <f t="shared" si="21"/>
        <v>0</v>
      </c>
      <c r="BE27" s="14">
        <f t="shared" si="21"/>
        <v>0</v>
      </c>
      <c r="BF27" s="14">
        <f t="shared" si="21"/>
        <v>0</v>
      </c>
      <c r="BG27" s="14">
        <f t="shared" si="21"/>
        <v>0</v>
      </c>
      <c r="BH27" s="14">
        <f t="shared" si="21"/>
        <v>2800000</v>
      </c>
      <c r="BI27" s="14">
        <f t="shared" si="21"/>
        <v>4400000</v>
      </c>
      <c r="BJ27" s="14">
        <f t="shared" si="21"/>
        <v>6800000</v>
      </c>
      <c r="BK27" s="14">
        <f t="shared" si="21"/>
        <v>10800000</v>
      </c>
      <c r="BL27" s="14">
        <f t="shared" si="21"/>
        <v>12400000</v>
      </c>
      <c r="BM27" s="14">
        <f t="shared" si="21"/>
        <v>14800000</v>
      </c>
      <c r="BN27" s="14">
        <f t="shared" si="21"/>
        <v>18800000</v>
      </c>
      <c r="BO27" s="14">
        <f t="shared" si="13"/>
        <v>70800000</v>
      </c>
    </row>
    <row r="28" spans="1:67" ht="19.95" customHeight="1" x14ac:dyDescent="0.3">
      <c r="A28" s="6">
        <f t="shared" si="20"/>
        <v>27</v>
      </c>
      <c r="B28" s="27" t="s">
        <v>693</v>
      </c>
      <c r="C28" s="27" t="s">
        <v>129</v>
      </c>
      <c r="D28" s="7" t="s">
        <v>717</v>
      </c>
      <c r="E28" s="27" t="s">
        <v>129</v>
      </c>
      <c r="F28" s="17" t="s">
        <v>24</v>
      </c>
      <c r="G28" s="7" t="s">
        <v>25</v>
      </c>
      <c r="H28" s="17" t="s">
        <v>24</v>
      </c>
      <c r="I28" s="27" t="s">
        <v>26</v>
      </c>
      <c r="J28" s="8">
        <v>100</v>
      </c>
      <c r="K28" s="9">
        <v>202505</v>
      </c>
      <c r="L28" s="10">
        <v>200000</v>
      </c>
      <c r="M28" s="11">
        <f t="shared" si="0"/>
        <v>20000000</v>
      </c>
      <c r="N28" s="27" t="s">
        <v>99</v>
      </c>
      <c r="O28" s="27" t="s">
        <v>105</v>
      </c>
      <c r="P28" s="27" t="s">
        <v>130</v>
      </c>
      <c r="Q28" s="27" t="s">
        <v>131</v>
      </c>
      <c r="R28" s="27" t="s">
        <v>65</v>
      </c>
      <c r="S28" s="27"/>
      <c r="T28" s="27"/>
      <c r="U28" s="32"/>
      <c r="V28" s="27"/>
      <c r="W28" s="27" t="s">
        <v>32</v>
      </c>
      <c r="X28" s="27"/>
      <c r="Y28" s="27" t="s">
        <v>32</v>
      </c>
      <c r="Z28" s="27" t="s">
        <v>32</v>
      </c>
      <c r="AA28" s="27" t="s">
        <v>32</v>
      </c>
      <c r="AB28" s="7" t="s">
        <v>32</v>
      </c>
      <c r="AC28" s="7" t="s">
        <v>32</v>
      </c>
      <c r="AD28" s="7" t="s">
        <v>32</v>
      </c>
      <c r="AE28" s="7" t="s">
        <v>32</v>
      </c>
      <c r="AF28" s="7" t="s">
        <v>32</v>
      </c>
      <c r="AG28" s="7" t="s">
        <v>32</v>
      </c>
      <c r="AH28" s="34" t="s">
        <v>132</v>
      </c>
      <c r="AI28" s="14">
        <f>0%</f>
        <v>0</v>
      </c>
      <c r="AJ28" s="14">
        <f t="shared" si="14"/>
        <v>20</v>
      </c>
      <c r="AK28" s="14">
        <f t="shared" si="15"/>
        <v>40</v>
      </c>
      <c r="AL28" s="14">
        <f t="shared" si="16"/>
        <v>40</v>
      </c>
      <c r="AM28" s="14">
        <v>0</v>
      </c>
      <c r="AN28" s="14">
        <v>0</v>
      </c>
      <c r="AO28" s="14">
        <f t="shared" si="17"/>
        <v>0</v>
      </c>
      <c r="AP28" s="14">
        <f t="shared" si="17"/>
        <v>0</v>
      </c>
      <c r="AQ28" s="14">
        <f t="shared" si="18"/>
        <v>0</v>
      </c>
      <c r="AR28" s="14">
        <f t="shared" si="1"/>
        <v>14</v>
      </c>
      <c r="AS28" s="14">
        <f t="shared" si="2"/>
        <v>8</v>
      </c>
      <c r="AT28" s="14">
        <f t="shared" si="3"/>
        <v>12</v>
      </c>
      <c r="AU28" s="14">
        <f t="shared" si="4"/>
        <v>20</v>
      </c>
      <c r="AV28" s="14">
        <f t="shared" si="5"/>
        <v>8</v>
      </c>
      <c r="AW28" s="14">
        <f t="shared" si="6"/>
        <v>12</v>
      </c>
      <c r="AX28" s="14">
        <f t="shared" si="7"/>
        <v>20</v>
      </c>
      <c r="AY28" s="14">
        <f t="shared" si="8"/>
        <v>0</v>
      </c>
      <c r="AZ28" s="14">
        <f t="shared" si="9"/>
        <v>2800000</v>
      </c>
      <c r="BA28" s="14">
        <f t="shared" si="10"/>
        <v>22000000</v>
      </c>
      <c r="BB28" s="14">
        <f t="shared" si="11"/>
        <v>46000000</v>
      </c>
      <c r="BC28" s="14">
        <f t="shared" si="19"/>
        <v>0</v>
      </c>
      <c r="BD28" s="14">
        <f t="shared" si="21"/>
        <v>0</v>
      </c>
      <c r="BE28" s="14">
        <f t="shared" si="21"/>
        <v>0</v>
      </c>
      <c r="BF28" s="14">
        <f t="shared" si="21"/>
        <v>0</v>
      </c>
      <c r="BG28" s="14">
        <f t="shared" si="21"/>
        <v>0</v>
      </c>
      <c r="BH28" s="14">
        <f t="shared" si="21"/>
        <v>2800000</v>
      </c>
      <c r="BI28" s="14">
        <f t="shared" si="21"/>
        <v>4400000</v>
      </c>
      <c r="BJ28" s="14">
        <f t="shared" si="21"/>
        <v>6800000</v>
      </c>
      <c r="BK28" s="14">
        <f t="shared" si="21"/>
        <v>10800000</v>
      </c>
      <c r="BL28" s="14">
        <f t="shared" si="21"/>
        <v>12400000</v>
      </c>
      <c r="BM28" s="14">
        <f t="shared" si="21"/>
        <v>14800000</v>
      </c>
      <c r="BN28" s="14">
        <f t="shared" si="21"/>
        <v>18800000</v>
      </c>
      <c r="BO28" s="14">
        <f t="shared" si="13"/>
        <v>70800000</v>
      </c>
    </row>
    <row r="29" spans="1:67" ht="19.95" customHeight="1" x14ac:dyDescent="0.3">
      <c r="A29" s="6">
        <f t="shared" si="20"/>
        <v>28</v>
      </c>
      <c r="B29" s="16" t="s">
        <v>693</v>
      </c>
      <c r="C29" s="16" t="s">
        <v>133</v>
      </c>
      <c r="D29" s="7" t="s">
        <v>718</v>
      </c>
      <c r="E29" s="16" t="s">
        <v>134</v>
      </c>
      <c r="F29" s="16" t="s">
        <v>135</v>
      </c>
      <c r="G29" s="7" t="s">
        <v>25</v>
      </c>
      <c r="H29" s="16" t="s">
        <v>88</v>
      </c>
      <c r="I29" s="16" t="s">
        <v>26</v>
      </c>
      <c r="J29" s="8">
        <v>100</v>
      </c>
      <c r="K29" s="9">
        <v>202505</v>
      </c>
      <c r="L29" s="18">
        <v>200000</v>
      </c>
      <c r="M29" s="11">
        <f t="shared" si="0"/>
        <v>20000000</v>
      </c>
      <c r="N29" s="16" t="s">
        <v>136</v>
      </c>
      <c r="O29" s="16" t="s">
        <v>137</v>
      </c>
      <c r="P29" s="16" t="s">
        <v>29</v>
      </c>
      <c r="Q29" s="16" t="s">
        <v>138</v>
      </c>
      <c r="R29" s="7" t="s">
        <v>31</v>
      </c>
      <c r="S29" s="7" t="s">
        <v>113</v>
      </c>
      <c r="T29" s="7" t="s">
        <v>32</v>
      </c>
      <c r="U29" s="29"/>
      <c r="V29" s="7" t="s">
        <v>32</v>
      </c>
      <c r="W29" s="7" t="s">
        <v>32</v>
      </c>
      <c r="X29" s="7" t="s">
        <v>32</v>
      </c>
      <c r="Y29" s="7" t="s">
        <v>47</v>
      </c>
      <c r="Z29" s="7" t="s">
        <v>47</v>
      </c>
      <c r="AA29" s="7" t="s">
        <v>47</v>
      </c>
      <c r="AB29" s="7" t="s">
        <v>47</v>
      </c>
      <c r="AC29" s="7" t="s">
        <v>47</v>
      </c>
      <c r="AD29" s="7" t="s">
        <v>47</v>
      </c>
      <c r="AE29" s="7" t="s">
        <v>47</v>
      </c>
      <c r="AF29" s="7" t="s">
        <v>47</v>
      </c>
      <c r="AG29" s="7" t="s">
        <v>47</v>
      </c>
      <c r="AH29" s="30" t="s">
        <v>139</v>
      </c>
      <c r="AI29" s="14">
        <f>0%</f>
        <v>0</v>
      </c>
      <c r="AJ29" s="14">
        <f t="shared" si="14"/>
        <v>20</v>
      </c>
      <c r="AK29" s="14">
        <f t="shared" si="15"/>
        <v>40</v>
      </c>
      <c r="AL29" s="14">
        <f t="shared" si="16"/>
        <v>40</v>
      </c>
      <c r="AM29" s="14">
        <v>0</v>
      </c>
      <c r="AN29" s="14">
        <v>0</v>
      </c>
      <c r="AO29" s="14">
        <f t="shared" si="17"/>
        <v>0</v>
      </c>
      <c r="AP29" s="14">
        <f t="shared" si="17"/>
        <v>0</v>
      </c>
      <c r="AQ29" s="14">
        <f t="shared" si="18"/>
        <v>0</v>
      </c>
      <c r="AR29" s="14">
        <f t="shared" si="1"/>
        <v>14</v>
      </c>
      <c r="AS29" s="14">
        <f t="shared" si="2"/>
        <v>8</v>
      </c>
      <c r="AT29" s="14">
        <f t="shared" si="3"/>
        <v>12</v>
      </c>
      <c r="AU29" s="14">
        <f t="shared" si="4"/>
        <v>20</v>
      </c>
      <c r="AV29" s="14">
        <f t="shared" si="5"/>
        <v>8</v>
      </c>
      <c r="AW29" s="14">
        <f t="shared" si="6"/>
        <v>12</v>
      </c>
      <c r="AX29" s="14">
        <f t="shared" si="7"/>
        <v>20</v>
      </c>
      <c r="AY29" s="14">
        <f t="shared" si="8"/>
        <v>0</v>
      </c>
      <c r="AZ29" s="14">
        <f t="shared" si="9"/>
        <v>2800000</v>
      </c>
      <c r="BA29" s="14">
        <f t="shared" si="10"/>
        <v>22000000</v>
      </c>
      <c r="BB29" s="14">
        <f t="shared" si="11"/>
        <v>46000000</v>
      </c>
      <c r="BC29" s="14">
        <f t="shared" si="19"/>
        <v>0</v>
      </c>
      <c r="BD29" s="14">
        <f t="shared" si="21"/>
        <v>0</v>
      </c>
      <c r="BE29" s="14">
        <f t="shared" si="21"/>
        <v>0</v>
      </c>
      <c r="BF29" s="14">
        <f t="shared" si="21"/>
        <v>0</v>
      </c>
      <c r="BG29" s="14">
        <f t="shared" si="21"/>
        <v>0</v>
      </c>
      <c r="BH29" s="14">
        <f t="shared" si="21"/>
        <v>2800000</v>
      </c>
      <c r="BI29" s="14">
        <f t="shared" si="21"/>
        <v>4400000</v>
      </c>
      <c r="BJ29" s="14">
        <f t="shared" si="21"/>
        <v>6800000</v>
      </c>
      <c r="BK29" s="14">
        <f t="shared" si="21"/>
        <v>10800000</v>
      </c>
      <c r="BL29" s="14">
        <f t="shared" si="21"/>
        <v>12400000</v>
      </c>
      <c r="BM29" s="14">
        <f t="shared" si="21"/>
        <v>14800000</v>
      </c>
      <c r="BN29" s="14">
        <f t="shared" si="21"/>
        <v>18800000</v>
      </c>
      <c r="BO29" s="14">
        <f t="shared" si="13"/>
        <v>70800000</v>
      </c>
    </row>
    <row r="30" spans="1:67" ht="19.95" customHeight="1" x14ac:dyDescent="0.3">
      <c r="A30" s="6">
        <f t="shared" si="20"/>
        <v>29</v>
      </c>
      <c r="B30" s="16" t="s">
        <v>693</v>
      </c>
      <c r="C30" s="16" t="s">
        <v>140</v>
      </c>
      <c r="D30" s="7" t="s">
        <v>719</v>
      </c>
      <c r="E30" s="16" t="s">
        <v>141</v>
      </c>
      <c r="F30" s="16" t="s">
        <v>142</v>
      </c>
      <c r="G30" s="7" t="s">
        <v>25</v>
      </c>
      <c r="H30" s="16" t="s">
        <v>88</v>
      </c>
      <c r="I30" s="16" t="s">
        <v>26</v>
      </c>
      <c r="J30" s="8">
        <v>50</v>
      </c>
      <c r="K30" s="9">
        <v>202505</v>
      </c>
      <c r="L30" s="18">
        <v>169000</v>
      </c>
      <c r="M30" s="11">
        <f t="shared" si="0"/>
        <v>8450000</v>
      </c>
      <c r="N30" s="16" t="s">
        <v>136</v>
      </c>
      <c r="O30" s="16" t="s">
        <v>143</v>
      </c>
      <c r="P30" s="16" t="s">
        <v>29</v>
      </c>
      <c r="Q30" s="16" t="s">
        <v>144</v>
      </c>
      <c r="R30" s="7" t="s">
        <v>31</v>
      </c>
      <c r="S30" s="27" t="s">
        <v>145</v>
      </c>
      <c r="T30" s="7" t="s">
        <v>47</v>
      </c>
      <c r="U30" s="29"/>
      <c r="V30" s="7" t="s">
        <v>33</v>
      </c>
      <c r="W30" s="7" t="s">
        <v>34</v>
      </c>
      <c r="X30" s="7" t="s">
        <v>34</v>
      </c>
      <c r="Y30" s="7" t="s">
        <v>34</v>
      </c>
      <c r="Z30" s="7" t="s">
        <v>34</v>
      </c>
      <c r="AA30" s="7" t="s">
        <v>34</v>
      </c>
      <c r="AB30" s="7" t="s">
        <v>34</v>
      </c>
      <c r="AC30" s="7" t="s">
        <v>34</v>
      </c>
      <c r="AD30" s="7" t="s">
        <v>34</v>
      </c>
      <c r="AE30" s="7" t="s">
        <v>34</v>
      </c>
      <c r="AF30" s="7" t="s">
        <v>34</v>
      </c>
      <c r="AG30" s="7" t="s">
        <v>34</v>
      </c>
      <c r="AH30" s="30" t="s">
        <v>146</v>
      </c>
      <c r="AI30" s="14">
        <f>0%</f>
        <v>0</v>
      </c>
      <c r="AJ30" s="14">
        <f t="shared" si="14"/>
        <v>10</v>
      </c>
      <c r="AK30" s="14">
        <f t="shared" si="15"/>
        <v>20</v>
      </c>
      <c r="AL30" s="14">
        <f t="shared" si="16"/>
        <v>20</v>
      </c>
      <c r="AM30" s="14">
        <v>0</v>
      </c>
      <c r="AN30" s="14">
        <v>0</v>
      </c>
      <c r="AO30" s="14">
        <f t="shared" si="17"/>
        <v>0</v>
      </c>
      <c r="AP30" s="14">
        <f t="shared" si="17"/>
        <v>0</v>
      </c>
      <c r="AQ30" s="14">
        <f t="shared" si="18"/>
        <v>0</v>
      </c>
      <c r="AR30" s="14">
        <f t="shared" si="1"/>
        <v>7</v>
      </c>
      <c r="AS30" s="14">
        <f t="shared" si="2"/>
        <v>4</v>
      </c>
      <c r="AT30" s="14">
        <f t="shared" si="3"/>
        <v>6</v>
      </c>
      <c r="AU30" s="14">
        <f t="shared" si="4"/>
        <v>10</v>
      </c>
      <c r="AV30" s="14">
        <f t="shared" si="5"/>
        <v>4</v>
      </c>
      <c r="AW30" s="14">
        <f t="shared" si="6"/>
        <v>6</v>
      </c>
      <c r="AX30" s="14">
        <f t="shared" si="7"/>
        <v>10</v>
      </c>
      <c r="AY30" s="14">
        <f t="shared" si="8"/>
        <v>0</v>
      </c>
      <c r="AZ30" s="14">
        <f t="shared" si="9"/>
        <v>1183000</v>
      </c>
      <c r="BA30" s="14">
        <f t="shared" si="10"/>
        <v>9295000</v>
      </c>
      <c r="BB30" s="14">
        <f t="shared" si="11"/>
        <v>19435000</v>
      </c>
      <c r="BC30" s="14">
        <f t="shared" si="19"/>
        <v>0</v>
      </c>
      <c r="BD30" s="14">
        <f t="shared" si="21"/>
        <v>0</v>
      </c>
      <c r="BE30" s="14">
        <f t="shared" si="21"/>
        <v>0</v>
      </c>
      <c r="BF30" s="14">
        <f t="shared" si="21"/>
        <v>0</v>
      </c>
      <c r="BG30" s="14">
        <f t="shared" si="21"/>
        <v>0</v>
      </c>
      <c r="BH30" s="14">
        <f t="shared" si="21"/>
        <v>1183000</v>
      </c>
      <c r="BI30" s="14">
        <f t="shared" si="21"/>
        <v>1859000</v>
      </c>
      <c r="BJ30" s="14">
        <f t="shared" si="21"/>
        <v>2873000</v>
      </c>
      <c r="BK30" s="14">
        <f t="shared" si="21"/>
        <v>4563000</v>
      </c>
      <c r="BL30" s="14">
        <f t="shared" si="21"/>
        <v>5239000</v>
      </c>
      <c r="BM30" s="14">
        <f t="shared" si="21"/>
        <v>6253000</v>
      </c>
      <c r="BN30" s="14">
        <f t="shared" si="21"/>
        <v>7943000</v>
      </c>
      <c r="BO30" s="14">
        <f t="shared" si="13"/>
        <v>29913000</v>
      </c>
    </row>
    <row r="31" spans="1:67" ht="19.95" customHeight="1" x14ac:dyDescent="0.3">
      <c r="A31" s="6">
        <f t="shared" si="20"/>
        <v>30</v>
      </c>
      <c r="B31" s="16" t="s">
        <v>693</v>
      </c>
      <c r="C31" s="16" t="s">
        <v>147</v>
      </c>
      <c r="D31" s="7" t="s">
        <v>720</v>
      </c>
      <c r="E31" s="16" t="s">
        <v>148</v>
      </c>
      <c r="F31" s="16" t="s">
        <v>88</v>
      </c>
      <c r="G31" s="7" t="s">
        <v>25</v>
      </c>
      <c r="H31" s="16" t="s">
        <v>24</v>
      </c>
      <c r="I31" s="16" t="s">
        <v>26</v>
      </c>
      <c r="J31" s="8">
        <v>500</v>
      </c>
      <c r="K31" s="9">
        <v>202505</v>
      </c>
      <c r="L31" s="18">
        <v>200000</v>
      </c>
      <c r="M31" s="11">
        <f t="shared" si="0"/>
        <v>100000000</v>
      </c>
      <c r="N31" s="16" t="s">
        <v>136</v>
      </c>
      <c r="O31" s="16" t="s">
        <v>149</v>
      </c>
      <c r="P31" s="16" t="s">
        <v>40</v>
      </c>
      <c r="Q31" s="16" t="s">
        <v>150</v>
      </c>
      <c r="R31" s="19" t="s">
        <v>31</v>
      </c>
      <c r="S31" s="7"/>
      <c r="T31" s="7" t="s">
        <v>33</v>
      </c>
      <c r="U31" s="29"/>
      <c r="V31" s="7" t="s">
        <v>33</v>
      </c>
      <c r="W31" s="7" t="s">
        <v>41</v>
      </c>
      <c r="X31" s="7" t="s">
        <v>41</v>
      </c>
      <c r="Y31" s="7" t="s">
        <v>41</v>
      </c>
      <c r="Z31" s="7" t="s">
        <v>41</v>
      </c>
      <c r="AA31" s="7" t="s">
        <v>41</v>
      </c>
      <c r="AB31" s="7" t="s">
        <v>41</v>
      </c>
      <c r="AC31" s="7" t="s">
        <v>34</v>
      </c>
      <c r="AD31" s="7" t="s">
        <v>34</v>
      </c>
      <c r="AE31" s="7" t="s">
        <v>34</v>
      </c>
      <c r="AF31" s="7" t="s">
        <v>34</v>
      </c>
      <c r="AG31" s="19" t="s">
        <v>34</v>
      </c>
      <c r="AH31" s="30" t="s">
        <v>151</v>
      </c>
      <c r="AI31" s="14">
        <f>0%</f>
        <v>0</v>
      </c>
      <c r="AJ31" s="14">
        <f t="shared" si="14"/>
        <v>100</v>
      </c>
      <c r="AK31" s="14">
        <f t="shared" si="15"/>
        <v>200</v>
      </c>
      <c r="AL31" s="14">
        <f t="shared" si="16"/>
        <v>200</v>
      </c>
      <c r="AM31" s="14">
        <v>0</v>
      </c>
      <c r="AN31" s="14">
        <v>0</v>
      </c>
      <c r="AO31" s="14">
        <f t="shared" si="17"/>
        <v>0</v>
      </c>
      <c r="AP31" s="14">
        <f t="shared" si="17"/>
        <v>0</v>
      </c>
      <c r="AQ31" s="14">
        <f t="shared" si="18"/>
        <v>0</v>
      </c>
      <c r="AR31" s="14">
        <f t="shared" si="1"/>
        <v>70</v>
      </c>
      <c r="AS31" s="14">
        <f t="shared" si="2"/>
        <v>40</v>
      </c>
      <c r="AT31" s="14">
        <f t="shared" si="3"/>
        <v>60</v>
      </c>
      <c r="AU31" s="14">
        <f t="shared" si="4"/>
        <v>100</v>
      </c>
      <c r="AV31" s="14">
        <f t="shared" si="5"/>
        <v>40</v>
      </c>
      <c r="AW31" s="14">
        <f t="shared" si="6"/>
        <v>60</v>
      </c>
      <c r="AX31" s="14">
        <f t="shared" si="7"/>
        <v>100</v>
      </c>
      <c r="AY31" s="14">
        <f t="shared" si="8"/>
        <v>0</v>
      </c>
      <c r="AZ31" s="14">
        <f t="shared" si="9"/>
        <v>14000000</v>
      </c>
      <c r="BA31" s="14">
        <f t="shared" si="10"/>
        <v>110000000</v>
      </c>
      <c r="BB31" s="14">
        <f t="shared" si="11"/>
        <v>230000000</v>
      </c>
      <c r="BC31" s="14">
        <f t="shared" si="19"/>
        <v>0</v>
      </c>
      <c r="BD31" s="14">
        <f t="shared" si="21"/>
        <v>0</v>
      </c>
      <c r="BE31" s="14">
        <f t="shared" si="21"/>
        <v>0</v>
      </c>
      <c r="BF31" s="14">
        <f t="shared" si="21"/>
        <v>0</v>
      </c>
      <c r="BG31" s="14">
        <f t="shared" si="21"/>
        <v>0</v>
      </c>
      <c r="BH31" s="14">
        <f t="shared" si="21"/>
        <v>14000000</v>
      </c>
      <c r="BI31" s="14">
        <f t="shared" si="21"/>
        <v>22000000</v>
      </c>
      <c r="BJ31" s="14">
        <f t="shared" si="21"/>
        <v>34000000</v>
      </c>
      <c r="BK31" s="14">
        <f t="shared" si="21"/>
        <v>54000000</v>
      </c>
      <c r="BL31" s="14">
        <f t="shared" si="21"/>
        <v>62000000</v>
      </c>
      <c r="BM31" s="14">
        <f t="shared" si="21"/>
        <v>74000000</v>
      </c>
      <c r="BN31" s="14">
        <f t="shared" si="21"/>
        <v>94000000</v>
      </c>
      <c r="BO31" s="14">
        <f t="shared" si="13"/>
        <v>354000000</v>
      </c>
    </row>
    <row r="32" spans="1:67" ht="19.95" customHeight="1" x14ac:dyDescent="0.3">
      <c r="A32" s="6">
        <f t="shared" si="20"/>
        <v>31</v>
      </c>
      <c r="B32" s="16" t="s">
        <v>693</v>
      </c>
      <c r="C32" s="16" t="s">
        <v>152</v>
      </c>
      <c r="D32" s="7" t="s">
        <v>721</v>
      </c>
      <c r="E32" s="16" t="s">
        <v>153</v>
      </c>
      <c r="F32" s="16" t="s">
        <v>24</v>
      </c>
      <c r="G32" s="7" t="s">
        <v>25</v>
      </c>
      <c r="H32" s="16" t="s">
        <v>24</v>
      </c>
      <c r="I32" s="16" t="s">
        <v>26</v>
      </c>
      <c r="J32" s="8">
        <v>100</v>
      </c>
      <c r="K32" s="9">
        <v>202505</v>
      </c>
      <c r="L32" s="18">
        <v>200000</v>
      </c>
      <c r="M32" s="11">
        <f t="shared" si="0"/>
        <v>20000000</v>
      </c>
      <c r="N32" s="16" t="s">
        <v>136</v>
      </c>
      <c r="O32" s="16" t="s">
        <v>143</v>
      </c>
      <c r="P32" s="16" t="s">
        <v>40</v>
      </c>
      <c r="Q32" s="22" t="s">
        <v>154</v>
      </c>
      <c r="R32" s="23" t="s">
        <v>46</v>
      </c>
      <c r="S32" s="24"/>
      <c r="T32" s="7"/>
      <c r="U32" s="29"/>
      <c r="V32" s="7" t="s">
        <v>47</v>
      </c>
      <c r="W32" s="7" t="s">
        <v>47</v>
      </c>
      <c r="X32" s="7" t="s">
        <v>47</v>
      </c>
      <c r="Y32" s="7" t="s">
        <v>47</v>
      </c>
      <c r="Z32" s="7" t="s">
        <v>47</v>
      </c>
      <c r="AA32" s="7" t="s">
        <v>47</v>
      </c>
      <c r="AB32" s="7" t="s">
        <v>47</v>
      </c>
      <c r="AC32" s="7" t="s">
        <v>76</v>
      </c>
      <c r="AD32" s="7" t="s">
        <v>155</v>
      </c>
      <c r="AE32" s="7" t="s">
        <v>155</v>
      </c>
      <c r="AF32" s="25" t="s">
        <v>155</v>
      </c>
      <c r="AG32" s="23" t="s">
        <v>49</v>
      </c>
      <c r="AH32" s="26" t="s">
        <v>156</v>
      </c>
      <c r="AI32" s="14">
        <f>0%</f>
        <v>0</v>
      </c>
      <c r="AJ32" s="14">
        <f t="shared" si="14"/>
        <v>20</v>
      </c>
      <c r="AK32" s="14">
        <f t="shared" si="15"/>
        <v>40</v>
      </c>
      <c r="AL32" s="14">
        <f t="shared" si="16"/>
        <v>40</v>
      </c>
      <c r="AM32" s="14">
        <v>0</v>
      </c>
      <c r="AN32" s="14">
        <v>0</v>
      </c>
      <c r="AO32" s="14">
        <f t="shared" si="17"/>
        <v>0</v>
      </c>
      <c r="AP32" s="14">
        <f t="shared" si="17"/>
        <v>0</v>
      </c>
      <c r="AQ32" s="14">
        <f t="shared" si="18"/>
        <v>0</v>
      </c>
      <c r="AR32" s="14">
        <f t="shared" si="1"/>
        <v>14</v>
      </c>
      <c r="AS32" s="14">
        <f t="shared" si="2"/>
        <v>8</v>
      </c>
      <c r="AT32" s="14">
        <f t="shared" si="3"/>
        <v>12</v>
      </c>
      <c r="AU32" s="14">
        <f t="shared" si="4"/>
        <v>20</v>
      </c>
      <c r="AV32" s="14">
        <f t="shared" si="5"/>
        <v>8</v>
      </c>
      <c r="AW32" s="14">
        <f t="shared" si="6"/>
        <v>12</v>
      </c>
      <c r="AX32" s="14">
        <f t="shared" si="7"/>
        <v>20</v>
      </c>
      <c r="AY32" s="14">
        <f t="shared" si="8"/>
        <v>0</v>
      </c>
      <c r="AZ32" s="14">
        <f t="shared" si="9"/>
        <v>2800000</v>
      </c>
      <c r="BA32" s="14">
        <f t="shared" si="10"/>
        <v>22000000</v>
      </c>
      <c r="BB32" s="14">
        <f t="shared" si="11"/>
        <v>46000000</v>
      </c>
      <c r="BC32" s="14">
        <f t="shared" si="19"/>
        <v>0</v>
      </c>
      <c r="BD32" s="14">
        <f t="shared" si="21"/>
        <v>0</v>
      </c>
      <c r="BE32" s="14">
        <f t="shared" si="21"/>
        <v>0</v>
      </c>
      <c r="BF32" s="14">
        <f t="shared" si="21"/>
        <v>0</v>
      </c>
      <c r="BG32" s="14">
        <f t="shared" si="21"/>
        <v>0</v>
      </c>
      <c r="BH32" s="14">
        <f t="shared" si="21"/>
        <v>2800000</v>
      </c>
      <c r="BI32" s="14">
        <f t="shared" si="21"/>
        <v>4400000</v>
      </c>
      <c r="BJ32" s="14">
        <f t="shared" si="21"/>
        <v>6800000</v>
      </c>
      <c r="BK32" s="14">
        <f t="shared" si="21"/>
        <v>10800000</v>
      </c>
      <c r="BL32" s="14">
        <f t="shared" si="21"/>
        <v>12400000</v>
      </c>
      <c r="BM32" s="14">
        <f t="shared" si="21"/>
        <v>14800000</v>
      </c>
      <c r="BN32" s="14">
        <f t="shared" si="21"/>
        <v>18800000</v>
      </c>
      <c r="BO32" s="14">
        <f t="shared" si="13"/>
        <v>70800000</v>
      </c>
    </row>
    <row r="33" spans="1:67" ht="19.95" customHeight="1" x14ac:dyDescent="0.3">
      <c r="A33" s="6">
        <f t="shared" si="20"/>
        <v>32</v>
      </c>
      <c r="B33" s="16" t="s">
        <v>693</v>
      </c>
      <c r="C33" s="16" t="s">
        <v>157</v>
      </c>
      <c r="D33" s="7" t="s">
        <v>722</v>
      </c>
      <c r="E33" s="16" t="s">
        <v>158</v>
      </c>
      <c r="F33" s="16" t="s">
        <v>159</v>
      </c>
      <c r="G33" s="7" t="s">
        <v>25</v>
      </c>
      <c r="H33" s="16" t="s">
        <v>24</v>
      </c>
      <c r="I33" s="16" t="s">
        <v>26</v>
      </c>
      <c r="J33" s="8">
        <v>50</v>
      </c>
      <c r="K33" s="9">
        <v>202505</v>
      </c>
      <c r="L33" s="18">
        <v>200000</v>
      </c>
      <c r="M33" s="11">
        <f t="shared" si="0"/>
        <v>10000000</v>
      </c>
      <c r="N33" s="16" t="s">
        <v>136</v>
      </c>
      <c r="O33" s="16" t="s">
        <v>160</v>
      </c>
      <c r="P33" s="16" t="s">
        <v>130</v>
      </c>
      <c r="Q33" s="16" t="s">
        <v>150</v>
      </c>
      <c r="R33" s="28" t="s">
        <v>31</v>
      </c>
      <c r="S33" s="7"/>
      <c r="T33" s="7" t="s">
        <v>33</v>
      </c>
      <c r="U33" s="29"/>
      <c r="V33" s="20" t="s">
        <v>33</v>
      </c>
      <c r="W33" s="7" t="s">
        <v>41</v>
      </c>
      <c r="X33" s="7" t="s">
        <v>41</v>
      </c>
      <c r="Y33" s="7" t="s">
        <v>41</v>
      </c>
      <c r="Z33" s="7" t="s">
        <v>41</v>
      </c>
      <c r="AA33" s="7" t="s">
        <v>41</v>
      </c>
      <c r="AB33" s="7" t="s">
        <v>41</v>
      </c>
      <c r="AC33" s="7" t="s">
        <v>34</v>
      </c>
      <c r="AD33" s="7" t="s">
        <v>34</v>
      </c>
      <c r="AE33" s="7" t="s">
        <v>34</v>
      </c>
      <c r="AF33" s="7" t="s">
        <v>34</v>
      </c>
      <c r="AG33" s="28" t="s">
        <v>34</v>
      </c>
      <c r="AH33" s="30" t="s">
        <v>151</v>
      </c>
      <c r="AI33" s="14">
        <f>0%</f>
        <v>0</v>
      </c>
      <c r="AJ33" s="14">
        <f t="shared" si="14"/>
        <v>10</v>
      </c>
      <c r="AK33" s="14">
        <f t="shared" si="15"/>
        <v>20</v>
      </c>
      <c r="AL33" s="14">
        <f t="shared" si="16"/>
        <v>20</v>
      </c>
      <c r="AM33" s="14">
        <v>0</v>
      </c>
      <c r="AN33" s="14">
        <v>0</v>
      </c>
      <c r="AO33" s="14">
        <f t="shared" si="17"/>
        <v>0</v>
      </c>
      <c r="AP33" s="14">
        <f t="shared" si="17"/>
        <v>0</v>
      </c>
      <c r="AQ33" s="14">
        <f t="shared" si="18"/>
        <v>0</v>
      </c>
      <c r="AR33" s="14">
        <f t="shared" si="1"/>
        <v>7</v>
      </c>
      <c r="AS33" s="14">
        <f t="shared" si="2"/>
        <v>4</v>
      </c>
      <c r="AT33" s="14">
        <f t="shared" si="3"/>
        <v>6</v>
      </c>
      <c r="AU33" s="14">
        <f t="shared" si="4"/>
        <v>10</v>
      </c>
      <c r="AV33" s="14">
        <f t="shared" si="5"/>
        <v>4</v>
      </c>
      <c r="AW33" s="14">
        <f t="shared" si="6"/>
        <v>6</v>
      </c>
      <c r="AX33" s="14">
        <f t="shared" si="7"/>
        <v>10</v>
      </c>
      <c r="AY33" s="14">
        <f t="shared" si="8"/>
        <v>0</v>
      </c>
      <c r="AZ33" s="14">
        <f t="shared" si="9"/>
        <v>1400000</v>
      </c>
      <c r="BA33" s="14">
        <f t="shared" si="10"/>
        <v>11000000</v>
      </c>
      <c r="BB33" s="14">
        <f t="shared" si="11"/>
        <v>23000000</v>
      </c>
      <c r="BC33" s="14">
        <f t="shared" si="19"/>
        <v>0</v>
      </c>
      <c r="BD33" s="14">
        <f t="shared" si="21"/>
        <v>0</v>
      </c>
      <c r="BE33" s="14">
        <f t="shared" si="21"/>
        <v>0</v>
      </c>
      <c r="BF33" s="14">
        <f t="shared" si="21"/>
        <v>0</v>
      </c>
      <c r="BG33" s="14">
        <f t="shared" si="21"/>
        <v>0</v>
      </c>
      <c r="BH33" s="14">
        <f t="shared" si="21"/>
        <v>1400000</v>
      </c>
      <c r="BI33" s="14">
        <f t="shared" si="21"/>
        <v>2200000</v>
      </c>
      <c r="BJ33" s="14">
        <f t="shared" si="21"/>
        <v>3400000</v>
      </c>
      <c r="BK33" s="14">
        <f t="shared" si="21"/>
        <v>5400000</v>
      </c>
      <c r="BL33" s="14">
        <f t="shared" si="21"/>
        <v>6200000</v>
      </c>
      <c r="BM33" s="14">
        <f t="shared" si="21"/>
        <v>7400000</v>
      </c>
      <c r="BN33" s="14">
        <f t="shared" si="21"/>
        <v>9400000</v>
      </c>
      <c r="BO33" s="14">
        <f t="shared" si="13"/>
        <v>35400000</v>
      </c>
    </row>
    <row r="34" spans="1:67" ht="19.95" customHeight="1" x14ac:dyDescent="0.3">
      <c r="A34" s="6">
        <f t="shared" si="20"/>
        <v>33</v>
      </c>
      <c r="B34" s="16" t="s">
        <v>693</v>
      </c>
      <c r="C34" s="15" t="s">
        <v>161</v>
      </c>
      <c r="D34" s="7" t="s">
        <v>717</v>
      </c>
      <c r="E34" s="15" t="s">
        <v>161</v>
      </c>
      <c r="F34" s="16" t="s">
        <v>159</v>
      </c>
      <c r="G34" s="7" t="s">
        <v>25</v>
      </c>
      <c r="H34" s="27" t="s">
        <v>88</v>
      </c>
      <c r="I34" s="16" t="s">
        <v>26</v>
      </c>
      <c r="J34" s="8">
        <v>25</v>
      </c>
      <c r="K34" s="9">
        <v>202505</v>
      </c>
      <c r="L34" s="39">
        <v>169000</v>
      </c>
      <c r="M34" s="11">
        <f t="shared" si="0"/>
        <v>4225000</v>
      </c>
      <c r="N34" s="16" t="s">
        <v>136</v>
      </c>
      <c r="O34" s="16" t="s">
        <v>143</v>
      </c>
      <c r="P34" s="16" t="s">
        <v>130</v>
      </c>
      <c r="Q34" s="27" t="s">
        <v>154</v>
      </c>
      <c r="R34" s="27" t="s">
        <v>65</v>
      </c>
      <c r="S34" s="27"/>
      <c r="T34" s="27"/>
      <c r="U34" s="32"/>
      <c r="V34" s="27"/>
      <c r="W34" s="27"/>
      <c r="X34" s="27"/>
      <c r="Y34" s="7" t="s">
        <v>32</v>
      </c>
      <c r="Z34" s="7" t="s">
        <v>32</v>
      </c>
      <c r="AA34" s="7" t="s">
        <v>32</v>
      </c>
      <c r="AB34" s="7" t="s">
        <v>32</v>
      </c>
      <c r="AC34" s="7" t="s">
        <v>32</v>
      </c>
      <c r="AD34" s="7" t="s">
        <v>32</v>
      </c>
      <c r="AE34" s="7" t="s">
        <v>32</v>
      </c>
      <c r="AF34" s="7" t="s">
        <v>32</v>
      </c>
      <c r="AG34" s="7" t="s">
        <v>32</v>
      </c>
      <c r="AH34" s="30"/>
      <c r="AI34" s="14">
        <f>0%</f>
        <v>0</v>
      </c>
      <c r="AJ34" s="14">
        <f t="shared" si="14"/>
        <v>5</v>
      </c>
      <c r="AK34" s="14">
        <f t="shared" si="15"/>
        <v>10</v>
      </c>
      <c r="AL34" s="14">
        <f t="shared" si="16"/>
        <v>10</v>
      </c>
      <c r="AM34" s="14">
        <v>0</v>
      </c>
      <c r="AN34" s="14">
        <v>0</v>
      </c>
      <c r="AO34" s="14">
        <f t="shared" si="17"/>
        <v>0</v>
      </c>
      <c r="AP34" s="14">
        <f t="shared" si="17"/>
        <v>0</v>
      </c>
      <c r="AQ34" s="14">
        <f t="shared" si="18"/>
        <v>0</v>
      </c>
      <c r="AR34" s="14">
        <f t="shared" si="1"/>
        <v>3.5</v>
      </c>
      <c r="AS34" s="14">
        <f t="shared" si="2"/>
        <v>2</v>
      </c>
      <c r="AT34" s="14">
        <f t="shared" si="3"/>
        <v>3</v>
      </c>
      <c r="AU34" s="14">
        <f t="shared" si="4"/>
        <v>5</v>
      </c>
      <c r="AV34" s="14">
        <f t="shared" si="5"/>
        <v>2</v>
      </c>
      <c r="AW34" s="14">
        <f t="shared" si="6"/>
        <v>3</v>
      </c>
      <c r="AX34" s="14">
        <f t="shared" si="7"/>
        <v>5</v>
      </c>
      <c r="AY34" s="14">
        <f t="shared" si="8"/>
        <v>0</v>
      </c>
      <c r="AZ34" s="14">
        <f t="shared" si="9"/>
        <v>591500</v>
      </c>
      <c r="BA34" s="14">
        <f t="shared" si="10"/>
        <v>4647500</v>
      </c>
      <c r="BB34" s="14">
        <f t="shared" si="11"/>
        <v>9717500</v>
      </c>
      <c r="BC34" s="14">
        <f t="shared" si="19"/>
        <v>0</v>
      </c>
      <c r="BD34" s="14">
        <f t="shared" si="21"/>
        <v>0</v>
      </c>
      <c r="BE34" s="14">
        <f t="shared" si="21"/>
        <v>0</v>
      </c>
      <c r="BF34" s="14">
        <f t="shared" si="21"/>
        <v>0</v>
      </c>
      <c r="BG34" s="14">
        <f t="shared" si="21"/>
        <v>0</v>
      </c>
      <c r="BH34" s="14">
        <f t="shared" si="21"/>
        <v>591500</v>
      </c>
      <c r="BI34" s="14">
        <f t="shared" si="21"/>
        <v>929500</v>
      </c>
      <c r="BJ34" s="14">
        <f t="shared" si="21"/>
        <v>1436500</v>
      </c>
      <c r="BK34" s="14">
        <f t="shared" si="21"/>
        <v>2281500</v>
      </c>
      <c r="BL34" s="14">
        <f t="shared" si="21"/>
        <v>2619500</v>
      </c>
      <c r="BM34" s="14">
        <f t="shared" si="21"/>
        <v>3126500</v>
      </c>
      <c r="BN34" s="14">
        <f t="shared" si="21"/>
        <v>3971500</v>
      </c>
      <c r="BO34" s="14">
        <f t="shared" si="13"/>
        <v>14956500</v>
      </c>
    </row>
    <row r="35" spans="1:67" ht="19.95" customHeight="1" x14ac:dyDescent="0.3">
      <c r="A35" s="6">
        <f t="shared" si="20"/>
        <v>34</v>
      </c>
      <c r="B35" s="27" t="s">
        <v>693</v>
      </c>
      <c r="C35" s="27" t="s">
        <v>162</v>
      </c>
      <c r="D35" s="7" t="s">
        <v>723</v>
      </c>
      <c r="E35" s="27" t="s">
        <v>163</v>
      </c>
      <c r="F35" s="27" t="s">
        <v>24</v>
      </c>
      <c r="G35" s="7" t="s">
        <v>25</v>
      </c>
      <c r="H35" s="7" t="s">
        <v>24</v>
      </c>
      <c r="I35" s="16" t="s">
        <v>26</v>
      </c>
      <c r="J35" s="8">
        <v>50</v>
      </c>
      <c r="K35" s="9">
        <v>202505</v>
      </c>
      <c r="L35" s="18">
        <v>200000</v>
      </c>
      <c r="M35" s="11">
        <f t="shared" si="0"/>
        <v>10000000</v>
      </c>
      <c r="N35" s="27" t="s">
        <v>136</v>
      </c>
      <c r="O35" s="27" t="s">
        <v>164</v>
      </c>
      <c r="P35" s="27" t="s">
        <v>130</v>
      </c>
      <c r="Q35" s="27" t="s">
        <v>150</v>
      </c>
      <c r="R35" s="19" t="s">
        <v>31</v>
      </c>
      <c r="S35" s="27"/>
      <c r="T35" s="27"/>
      <c r="U35" s="45"/>
      <c r="V35" s="27"/>
      <c r="W35" s="27"/>
      <c r="X35" s="27"/>
      <c r="Y35" s="7" t="s">
        <v>32</v>
      </c>
      <c r="Z35" s="7" t="s">
        <v>32</v>
      </c>
      <c r="AA35" s="7" t="s">
        <v>82</v>
      </c>
      <c r="AB35" s="7" t="s">
        <v>82</v>
      </c>
      <c r="AC35" s="7" t="s">
        <v>47</v>
      </c>
      <c r="AD35" s="7" t="s">
        <v>47</v>
      </c>
      <c r="AE35" s="7" t="s">
        <v>47</v>
      </c>
      <c r="AF35" s="7" t="s">
        <v>47</v>
      </c>
      <c r="AG35" s="19" t="s">
        <v>47</v>
      </c>
      <c r="AH35" s="30" t="s">
        <v>165</v>
      </c>
      <c r="AI35" s="14">
        <f>0%</f>
        <v>0</v>
      </c>
      <c r="AJ35" s="14">
        <f t="shared" si="14"/>
        <v>10</v>
      </c>
      <c r="AK35" s="14">
        <f t="shared" si="15"/>
        <v>20</v>
      </c>
      <c r="AL35" s="14">
        <f t="shared" si="16"/>
        <v>20</v>
      </c>
      <c r="AM35" s="14">
        <v>0</v>
      </c>
      <c r="AN35" s="14">
        <v>0</v>
      </c>
      <c r="AO35" s="14">
        <f t="shared" si="17"/>
        <v>0</v>
      </c>
      <c r="AP35" s="14">
        <f t="shared" si="17"/>
        <v>0</v>
      </c>
      <c r="AQ35" s="14">
        <f t="shared" si="18"/>
        <v>0</v>
      </c>
      <c r="AR35" s="14">
        <f t="shared" si="1"/>
        <v>7</v>
      </c>
      <c r="AS35" s="14">
        <f t="shared" si="2"/>
        <v>4</v>
      </c>
      <c r="AT35" s="14">
        <f t="shared" si="3"/>
        <v>6</v>
      </c>
      <c r="AU35" s="14">
        <f t="shared" si="4"/>
        <v>10</v>
      </c>
      <c r="AV35" s="14">
        <f t="shared" si="5"/>
        <v>4</v>
      </c>
      <c r="AW35" s="14">
        <f t="shared" si="6"/>
        <v>6</v>
      </c>
      <c r="AX35" s="14">
        <f t="shared" si="7"/>
        <v>10</v>
      </c>
      <c r="AY35" s="14">
        <f t="shared" si="8"/>
        <v>0</v>
      </c>
      <c r="AZ35" s="14">
        <f t="shared" si="9"/>
        <v>1400000</v>
      </c>
      <c r="BA35" s="14">
        <f t="shared" si="10"/>
        <v>11000000</v>
      </c>
      <c r="BB35" s="14">
        <f t="shared" si="11"/>
        <v>23000000</v>
      </c>
      <c r="BC35" s="14">
        <f t="shared" si="19"/>
        <v>0</v>
      </c>
      <c r="BD35" s="14">
        <f t="shared" si="21"/>
        <v>0</v>
      </c>
      <c r="BE35" s="14">
        <f t="shared" si="21"/>
        <v>0</v>
      </c>
      <c r="BF35" s="14">
        <f t="shared" si="21"/>
        <v>0</v>
      </c>
      <c r="BG35" s="14">
        <f t="shared" si="21"/>
        <v>0</v>
      </c>
      <c r="BH35" s="14">
        <f t="shared" si="21"/>
        <v>1400000</v>
      </c>
      <c r="BI35" s="14">
        <f t="shared" si="21"/>
        <v>2200000</v>
      </c>
      <c r="BJ35" s="14">
        <f t="shared" si="21"/>
        <v>3400000</v>
      </c>
      <c r="BK35" s="14">
        <f t="shared" si="21"/>
        <v>5400000</v>
      </c>
      <c r="BL35" s="14">
        <f t="shared" si="21"/>
        <v>6200000</v>
      </c>
      <c r="BM35" s="14">
        <f t="shared" si="21"/>
        <v>7400000</v>
      </c>
      <c r="BN35" s="14">
        <f t="shared" si="21"/>
        <v>9400000</v>
      </c>
      <c r="BO35" s="14">
        <f t="shared" si="13"/>
        <v>35400000</v>
      </c>
    </row>
    <row r="36" spans="1:67" ht="19.95" customHeight="1" x14ac:dyDescent="0.3">
      <c r="A36" s="6">
        <f t="shared" si="20"/>
        <v>35</v>
      </c>
      <c r="B36" s="16" t="s">
        <v>693</v>
      </c>
      <c r="C36" s="16" t="s">
        <v>166</v>
      </c>
      <c r="D36" s="7" t="s">
        <v>166</v>
      </c>
      <c r="E36" s="16" t="s">
        <v>167</v>
      </c>
      <c r="F36" s="16" t="s">
        <v>24</v>
      </c>
      <c r="G36" s="7" t="s">
        <v>25</v>
      </c>
      <c r="H36" s="16" t="s">
        <v>24</v>
      </c>
      <c r="I36" s="16" t="s">
        <v>26</v>
      </c>
      <c r="J36" s="8">
        <v>300</v>
      </c>
      <c r="K36" s="9">
        <v>202505</v>
      </c>
      <c r="L36" s="18">
        <v>169000</v>
      </c>
      <c r="M36" s="11">
        <f t="shared" si="0"/>
        <v>50700000</v>
      </c>
      <c r="N36" s="16" t="s">
        <v>168</v>
      </c>
      <c r="O36" s="16" t="s">
        <v>169</v>
      </c>
      <c r="P36" s="16" t="s">
        <v>29</v>
      </c>
      <c r="Q36" s="46" t="s">
        <v>170</v>
      </c>
      <c r="R36" s="23" t="s">
        <v>46</v>
      </c>
      <c r="S36" s="24" t="s">
        <v>171</v>
      </c>
      <c r="T36" s="7" t="s">
        <v>77</v>
      </c>
      <c r="U36" s="12"/>
      <c r="V36" s="7" t="s">
        <v>77</v>
      </c>
      <c r="W36" s="7" t="s">
        <v>49</v>
      </c>
      <c r="X36" s="7" t="s">
        <v>49</v>
      </c>
      <c r="Y36" s="7" t="s">
        <v>49</v>
      </c>
      <c r="Z36" s="7" t="s">
        <v>49</v>
      </c>
      <c r="AA36" s="7" t="s">
        <v>49</v>
      </c>
      <c r="AB36" s="7" t="s">
        <v>49</v>
      </c>
      <c r="AC36" s="7" t="s">
        <v>172</v>
      </c>
      <c r="AD36" s="7" t="s">
        <v>172</v>
      </c>
      <c r="AE36" s="7" t="s">
        <v>172</v>
      </c>
      <c r="AF36" s="25" t="s">
        <v>172</v>
      </c>
      <c r="AG36" s="23" t="s">
        <v>172</v>
      </c>
      <c r="AH36" s="26" t="s">
        <v>173</v>
      </c>
      <c r="AI36" s="14">
        <f>0%</f>
        <v>0</v>
      </c>
      <c r="AJ36" s="14">
        <f t="shared" si="14"/>
        <v>60</v>
      </c>
      <c r="AK36" s="14">
        <f t="shared" si="15"/>
        <v>120</v>
      </c>
      <c r="AL36" s="14">
        <f t="shared" si="16"/>
        <v>120</v>
      </c>
      <c r="AM36" s="14">
        <v>0</v>
      </c>
      <c r="AN36" s="14">
        <v>0</v>
      </c>
      <c r="AO36" s="14">
        <f t="shared" si="17"/>
        <v>0</v>
      </c>
      <c r="AP36" s="14">
        <f t="shared" si="17"/>
        <v>0</v>
      </c>
      <c r="AQ36" s="14">
        <f t="shared" si="18"/>
        <v>0</v>
      </c>
      <c r="AR36" s="14">
        <f t="shared" si="1"/>
        <v>42</v>
      </c>
      <c r="AS36" s="14">
        <f t="shared" si="2"/>
        <v>24</v>
      </c>
      <c r="AT36" s="14">
        <f t="shared" si="3"/>
        <v>36</v>
      </c>
      <c r="AU36" s="14">
        <f t="shared" si="4"/>
        <v>60</v>
      </c>
      <c r="AV36" s="14">
        <f t="shared" si="5"/>
        <v>24</v>
      </c>
      <c r="AW36" s="14">
        <f t="shared" si="6"/>
        <v>36</v>
      </c>
      <c r="AX36" s="14">
        <f t="shared" si="7"/>
        <v>60</v>
      </c>
      <c r="AY36" s="14">
        <f t="shared" si="8"/>
        <v>0</v>
      </c>
      <c r="AZ36" s="14">
        <f t="shared" si="9"/>
        <v>7098000</v>
      </c>
      <c r="BA36" s="14">
        <f t="shared" si="10"/>
        <v>55770000</v>
      </c>
      <c r="BB36" s="14">
        <f t="shared" si="11"/>
        <v>116610000</v>
      </c>
      <c r="BC36" s="14">
        <f t="shared" si="19"/>
        <v>0</v>
      </c>
      <c r="BD36" s="14">
        <f t="shared" si="21"/>
        <v>0</v>
      </c>
      <c r="BE36" s="14">
        <f t="shared" si="21"/>
        <v>0</v>
      </c>
      <c r="BF36" s="14">
        <f t="shared" si="21"/>
        <v>0</v>
      </c>
      <c r="BG36" s="14">
        <f t="shared" si="21"/>
        <v>0</v>
      </c>
      <c r="BH36" s="14">
        <f t="shared" si="21"/>
        <v>7098000</v>
      </c>
      <c r="BI36" s="14">
        <f t="shared" si="21"/>
        <v>11154000</v>
      </c>
      <c r="BJ36" s="14">
        <f t="shared" si="21"/>
        <v>17238000</v>
      </c>
      <c r="BK36" s="14">
        <f t="shared" si="21"/>
        <v>27378000</v>
      </c>
      <c r="BL36" s="14">
        <f t="shared" si="21"/>
        <v>31434000</v>
      </c>
      <c r="BM36" s="14">
        <f t="shared" si="21"/>
        <v>37518000</v>
      </c>
      <c r="BN36" s="14">
        <f t="shared" si="21"/>
        <v>47658000</v>
      </c>
      <c r="BO36" s="14">
        <f t="shared" si="13"/>
        <v>179478000</v>
      </c>
    </row>
    <row r="37" spans="1:67" ht="19.95" customHeight="1" x14ac:dyDescent="0.3">
      <c r="A37" s="6">
        <f t="shared" si="20"/>
        <v>36</v>
      </c>
      <c r="B37" s="16" t="s">
        <v>693</v>
      </c>
      <c r="C37" s="16" t="s">
        <v>174</v>
      </c>
      <c r="D37" s="7" t="s">
        <v>724</v>
      </c>
      <c r="E37" s="16" t="s">
        <v>175</v>
      </c>
      <c r="F37" s="16" t="s">
        <v>24</v>
      </c>
      <c r="G37" s="7" t="s">
        <v>25</v>
      </c>
      <c r="H37" s="16" t="s">
        <v>24</v>
      </c>
      <c r="I37" s="16" t="s">
        <v>26</v>
      </c>
      <c r="J37" s="8">
        <v>300</v>
      </c>
      <c r="K37" s="9">
        <v>202505</v>
      </c>
      <c r="L37" s="18">
        <v>169000</v>
      </c>
      <c r="M37" s="11">
        <f t="shared" si="0"/>
        <v>50700000</v>
      </c>
      <c r="N37" s="16" t="s">
        <v>168</v>
      </c>
      <c r="O37" s="16" t="s">
        <v>176</v>
      </c>
      <c r="P37" s="16" t="s">
        <v>29</v>
      </c>
      <c r="Q37" s="20" t="s">
        <v>170</v>
      </c>
      <c r="R37" s="28" t="s">
        <v>113</v>
      </c>
      <c r="S37" s="7" t="s">
        <v>177</v>
      </c>
      <c r="T37" s="7" t="s">
        <v>177</v>
      </c>
      <c r="U37" s="12"/>
      <c r="V37" s="7" t="s">
        <v>47</v>
      </c>
      <c r="W37" s="7" t="s">
        <v>47</v>
      </c>
      <c r="X37" s="7" t="s">
        <v>47</v>
      </c>
      <c r="Y37" s="7" t="s">
        <v>47</v>
      </c>
      <c r="Z37" s="7" t="s">
        <v>34</v>
      </c>
      <c r="AA37" s="7" t="s">
        <v>34</v>
      </c>
      <c r="AB37" s="7" t="s">
        <v>34</v>
      </c>
      <c r="AC37" s="7" t="s">
        <v>34</v>
      </c>
      <c r="AD37" s="7" t="s">
        <v>34</v>
      </c>
      <c r="AE37" s="7" t="s">
        <v>34</v>
      </c>
      <c r="AF37" s="7" t="s">
        <v>75</v>
      </c>
      <c r="AG37" s="28" t="s">
        <v>75</v>
      </c>
      <c r="AH37" s="30" t="s">
        <v>178</v>
      </c>
      <c r="AI37" s="14">
        <f>0%</f>
        <v>0</v>
      </c>
      <c r="AJ37" s="14">
        <f t="shared" si="14"/>
        <v>60</v>
      </c>
      <c r="AK37" s="14">
        <f t="shared" si="15"/>
        <v>120</v>
      </c>
      <c r="AL37" s="14">
        <f t="shared" si="16"/>
        <v>120</v>
      </c>
      <c r="AM37" s="14">
        <v>0</v>
      </c>
      <c r="AN37" s="14">
        <v>0</v>
      </c>
      <c r="AO37" s="14">
        <f t="shared" si="17"/>
        <v>0</v>
      </c>
      <c r="AP37" s="14">
        <f t="shared" si="17"/>
        <v>0</v>
      </c>
      <c r="AQ37" s="14">
        <f t="shared" si="18"/>
        <v>0</v>
      </c>
      <c r="AR37" s="14">
        <f t="shared" si="1"/>
        <v>42</v>
      </c>
      <c r="AS37" s="14">
        <f t="shared" si="2"/>
        <v>24</v>
      </c>
      <c r="AT37" s="14">
        <f t="shared" si="3"/>
        <v>36</v>
      </c>
      <c r="AU37" s="14">
        <f t="shared" si="4"/>
        <v>60</v>
      </c>
      <c r="AV37" s="14">
        <f t="shared" si="5"/>
        <v>24</v>
      </c>
      <c r="AW37" s="14">
        <f t="shared" si="6"/>
        <v>36</v>
      </c>
      <c r="AX37" s="14">
        <f t="shared" si="7"/>
        <v>60</v>
      </c>
      <c r="AY37" s="14">
        <f t="shared" si="8"/>
        <v>0</v>
      </c>
      <c r="AZ37" s="14">
        <f t="shared" si="9"/>
        <v>7098000</v>
      </c>
      <c r="BA37" s="14">
        <f t="shared" si="10"/>
        <v>55770000</v>
      </c>
      <c r="BB37" s="14">
        <f t="shared" si="11"/>
        <v>116610000</v>
      </c>
      <c r="BC37" s="14">
        <f t="shared" si="19"/>
        <v>0</v>
      </c>
      <c r="BD37" s="14">
        <f t="shared" si="21"/>
        <v>0</v>
      </c>
      <c r="BE37" s="14">
        <f t="shared" si="21"/>
        <v>0</v>
      </c>
      <c r="BF37" s="14">
        <f t="shared" si="21"/>
        <v>0</v>
      </c>
      <c r="BG37" s="14">
        <f t="shared" si="21"/>
        <v>0</v>
      </c>
      <c r="BH37" s="14">
        <f t="shared" si="21"/>
        <v>7098000</v>
      </c>
      <c r="BI37" s="14">
        <f t="shared" si="21"/>
        <v>11154000</v>
      </c>
      <c r="BJ37" s="14">
        <f t="shared" si="21"/>
        <v>17238000</v>
      </c>
      <c r="BK37" s="14">
        <f t="shared" si="21"/>
        <v>27378000</v>
      </c>
      <c r="BL37" s="14">
        <f t="shared" si="21"/>
        <v>31434000</v>
      </c>
      <c r="BM37" s="14">
        <f t="shared" si="21"/>
        <v>37518000</v>
      </c>
      <c r="BN37" s="14">
        <f t="shared" si="21"/>
        <v>47658000</v>
      </c>
      <c r="BO37" s="14">
        <f t="shared" si="13"/>
        <v>179478000</v>
      </c>
    </row>
    <row r="38" spans="1:67" ht="19.95" customHeight="1" x14ac:dyDescent="0.3">
      <c r="A38" s="6">
        <f t="shared" si="20"/>
        <v>37</v>
      </c>
      <c r="B38" s="16" t="s">
        <v>693</v>
      </c>
      <c r="C38" s="16" t="s">
        <v>179</v>
      </c>
      <c r="D38" s="7" t="s">
        <v>411</v>
      </c>
      <c r="E38" s="16" t="s">
        <v>180</v>
      </c>
      <c r="F38" s="16" t="s">
        <v>24</v>
      </c>
      <c r="G38" s="7" t="s">
        <v>25</v>
      </c>
      <c r="H38" s="16" t="s">
        <v>88</v>
      </c>
      <c r="I38" s="16" t="s">
        <v>26</v>
      </c>
      <c r="J38" s="8">
        <v>50</v>
      </c>
      <c r="K38" s="9">
        <v>202505</v>
      </c>
      <c r="L38" s="18">
        <v>169000</v>
      </c>
      <c r="M38" s="11">
        <f t="shared" si="0"/>
        <v>8450000</v>
      </c>
      <c r="N38" s="16" t="s">
        <v>168</v>
      </c>
      <c r="O38" s="16" t="s">
        <v>169</v>
      </c>
      <c r="P38" s="16" t="s">
        <v>29</v>
      </c>
      <c r="Q38" s="20" t="s">
        <v>170</v>
      </c>
      <c r="R38" s="27" t="s">
        <v>65</v>
      </c>
      <c r="S38" s="27"/>
      <c r="T38" s="27"/>
      <c r="U38" s="40"/>
      <c r="V38" s="27"/>
      <c r="W38" s="7" t="s">
        <v>32</v>
      </c>
      <c r="X38" s="7" t="s">
        <v>32</v>
      </c>
      <c r="Y38" s="7" t="s">
        <v>32</v>
      </c>
      <c r="Z38" s="7" t="s">
        <v>32</v>
      </c>
      <c r="AA38" s="7" t="s">
        <v>32</v>
      </c>
      <c r="AB38" s="7" t="s">
        <v>32</v>
      </c>
      <c r="AC38" s="7" t="s">
        <v>32</v>
      </c>
      <c r="AD38" s="7" t="s">
        <v>32</v>
      </c>
      <c r="AE38" s="7" t="s">
        <v>32</v>
      </c>
      <c r="AF38" s="7" t="s">
        <v>32</v>
      </c>
      <c r="AG38" s="7" t="s">
        <v>32</v>
      </c>
      <c r="AH38" s="30"/>
      <c r="AI38" s="14">
        <f>0%</f>
        <v>0</v>
      </c>
      <c r="AJ38" s="14">
        <f t="shared" si="14"/>
        <v>10</v>
      </c>
      <c r="AK38" s="14">
        <f t="shared" si="15"/>
        <v>20</v>
      </c>
      <c r="AL38" s="14">
        <f t="shared" si="16"/>
        <v>20</v>
      </c>
      <c r="AM38" s="14">
        <v>0</v>
      </c>
      <c r="AN38" s="14">
        <v>0</v>
      </c>
      <c r="AO38" s="14">
        <f t="shared" si="17"/>
        <v>0</v>
      </c>
      <c r="AP38" s="14">
        <f t="shared" si="17"/>
        <v>0</v>
      </c>
      <c r="AQ38" s="14">
        <f t="shared" si="18"/>
        <v>0</v>
      </c>
      <c r="AR38" s="14">
        <f t="shared" si="1"/>
        <v>7</v>
      </c>
      <c r="AS38" s="14">
        <f t="shared" si="2"/>
        <v>4</v>
      </c>
      <c r="AT38" s="14">
        <f t="shared" si="3"/>
        <v>6</v>
      </c>
      <c r="AU38" s="14">
        <f t="shared" si="4"/>
        <v>10</v>
      </c>
      <c r="AV38" s="14">
        <f t="shared" si="5"/>
        <v>4</v>
      </c>
      <c r="AW38" s="14">
        <f t="shared" si="6"/>
        <v>6</v>
      </c>
      <c r="AX38" s="14">
        <f t="shared" si="7"/>
        <v>10</v>
      </c>
      <c r="AY38" s="14">
        <f t="shared" si="8"/>
        <v>0</v>
      </c>
      <c r="AZ38" s="14">
        <f t="shared" si="9"/>
        <v>1183000</v>
      </c>
      <c r="BA38" s="14">
        <f t="shared" si="10"/>
        <v>9295000</v>
      </c>
      <c r="BB38" s="14">
        <f t="shared" si="11"/>
        <v>19435000</v>
      </c>
      <c r="BC38" s="14">
        <f t="shared" si="19"/>
        <v>0</v>
      </c>
      <c r="BD38" s="14">
        <f t="shared" si="21"/>
        <v>0</v>
      </c>
      <c r="BE38" s="14">
        <f t="shared" si="21"/>
        <v>0</v>
      </c>
      <c r="BF38" s="14">
        <f t="shared" si="21"/>
        <v>0</v>
      </c>
      <c r="BG38" s="14">
        <f t="shared" si="21"/>
        <v>0</v>
      </c>
      <c r="BH38" s="14">
        <f t="shared" si="21"/>
        <v>1183000</v>
      </c>
      <c r="BI38" s="14">
        <f t="shared" si="21"/>
        <v>1859000</v>
      </c>
      <c r="BJ38" s="14">
        <f t="shared" si="21"/>
        <v>2873000</v>
      </c>
      <c r="BK38" s="14">
        <f t="shared" si="21"/>
        <v>4563000</v>
      </c>
      <c r="BL38" s="14">
        <f t="shared" si="21"/>
        <v>5239000</v>
      </c>
      <c r="BM38" s="14">
        <f t="shared" si="21"/>
        <v>6253000</v>
      </c>
      <c r="BN38" s="14">
        <f t="shared" si="21"/>
        <v>7943000</v>
      </c>
      <c r="BO38" s="14">
        <f t="shared" si="13"/>
        <v>29913000</v>
      </c>
    </row>
    <row r="39" spans="1:67" ht="19.95" customHeight="1" x14ac:dyDescent="0.3">
      <c r="A39" s="6">
        <f t="shared" si="20"/>
        <v>38</v>
      </c>
      <c r="B39" s="16" t="s">
        <v>693</v>
      </c>
      <c r="C39" s="16" t="s">
        <v>181</v>
      </c>
      <c r="D39" s="7" t="s">
        <v>725</v>
      </c>
      <c r="E39" s="27" t="s">
        <v>182</v>
      </c>
      <c r="F39" s="16" t="s">
        <v>24</v>
      </c>
      <c r="G39" s="7" t="s">
        <v>25</v>
      </c>
      <c r="H39" s="16" t="s">
        <v>24</v>
      </c>
      <c r="I39" s="16" t="s">
        <v>26</v>
      </c>
      <c r="J39" s="8">
        <v>50</v>
      </c>
      <c r="K39" s="9">
        <v>202505</v>
      </c>
      <c r="L39" s="18">
        <v>169000</v>
      </c>
      <c r="M39" s="11">
        <f t="shared" si="0"/>
        <v>8450000</v>
      </c>
      <c r="N39" s="16" t="s">
        <v>168</v>
      </c>
      <c r="O39" s="16" t="s">
        <v>176</v>
      </c>
      <c r="P39" s="16" t="s">
        <v>29</v>
      </c>
      <c r="Q39" s="20" t="s">
        <v>170</v>
      </c>
      <c r="R39" s="27" t="s">
        <v>65</v>
      </c>
      <c r="S39" s="27"/>
      <c r="T39" s="27"/>
      <c r="U39" s="40"/>
      <c r="V39" s="27"/>
      <c r="W39" s="7" t="s">
        <v>32</v>
      </c>
      <c r="X39" s="7" t="s">
        <v>32</v>
      </c>
      <c r="Y39" s="7" t="s">
        <v>32</v>
      </c>
      <c r="Z39" s="7" t="s">
        <v>32</v>
      </c>
      <c r="AA39" s="7" t="s">
        <v>32</v>
      </c>
      <c r="AB39" s="7" t="s">
        <v>32</v>
      </c>
      <c r="AC39" s="7" t="s">
        <v>32</v>
      </c>
      <c r="AD39" s="7" t="s">
        <v>32</v>
      </c>
      <c r="AE39" s="7" t="s">
        <v>32</v>
      </c>
      <c r="AF39" s="7" t="s">
        <v>32</v>
      </c>
      <c r="AG39" s="7" t="s">
        <v>32</v>
      </c>
      <c r="AH39" s="30"/>
      <c r="AI39" s="14">
        <f>0%</f>
        <v>0</v>
      </c>
      <c r="AJ39" s="14">
        <f t="shared" si="14"/>
        <v>10</v>
      </c>
      <c r="AK39" s="14">
        <f t="shared" si="15"/>
        <v>20</v>
      </c>
      <c r="AL39" s="14">
        <f t="shared" si="16"/>
        <v>20</v>
      </c>
      <c r="AM39" s="14">
        <v>0</v>
      </c>
      <c r="AN39" s="14">
        <v>0</v>
      </c>
      <c r="AO39" s="14">
        <f t="shared" si="17"/>
        <v>0</v>
      </c>
      <c r="AP39" s="14">
        <f t="shared" si="17"/>
        <v>0</v>
      </c>
      <c r="AQ39" s="14">
        <f t="shared" si="18"/>
        <v>0</v>
      </c>
      <c r="AR39" s="14">
        <f t="shared" si="1"/>
        <v>7</v>
      </c>
      <c r="AS39" s="14">
        <f t="shared" si="2"/>
        <v>4</v>
      </c>
      <c r="AT39" s="14">
        <f t="shared" si="3"/>
        <v>6</v>
      </c>
      <c r="AU39" s="14">
        <f t="shared" si="4"/>
        <v>10</v>
      </c>
      <c r="AV39" s="14">
        <f t="shared" si="5"/>
        <v>4</v>
      </c>
      <c r="AW39" s="14">
        <f t="shared" si="6"/>
        <v>6</v>
      </c>
      <c r="AX39" s="14">
        <f t="shared" si="7"/>
        <v>10</v>
      </c>
      <c r="AY39" s="14">
        <f t="shared" si="8"/>
        <v>0</v>
      </c>
      <c r="AZ39" s="14">
        <f t="shared" si="9"/>
        <v>1183000</v>
      </c>
      <c r="BA39" s="14">
        <f t="shared" si="10"/>
        <v>9295000</v>
      </c>
      <c r="BB39" s="14">
        <f t="shared" si="11"/>
        <v>19435000</v>
      </c>
      <c r="BC39" s="14">
        <f t="shared" si="19"/>
        <v>0</v>
      </c>
      <c r="BD39" s="14">
        <f t="shared" si="21"/>
        <v>0</v>
      </c>
      <c r="BE39" s="14">
        <f t="shared" si="21"/>
        <v>0</v>
      </c>
      <c r="BF39" s="14">
        <f t="shared" si="21"/>
        <v>0</v>
      </c>
      <c r="BG39" s="14">
        <f t="shared" si="21"/>
        <v>0</v>
      </c>
      <c r="BH39" s="14">
        <f t="shared" si="21"/>
        <v>1183000</v>
      </c>
      <c r="BI39" s="14">
        <f t="shared" si="21"/>
        <v>1859000</v>
      </c>
      <c r="BJ39" s="14">
        <f t="shared" si="21"/>
        <v>2873000</v>
      </c>
      <c r="BK39" s="14">
        <f t="shared" si="21"/>
        <v>4563000</v>
      </c>
      <c r="BL39" s="14">
        <f t="shared" si="21"/>
        <v>5239000</v>
      </c>
      <c r="BM39" s="14">
        <f t="shared" si="21"/>
        <v>6253000</v>
      </c>
      <c r="BN39" s="14">
        <f t="shared" si="21"/>
        <v>7943000</v>
      </c>
      <c r="BO39" s="14">
        <f t="shared" si="13"/>
        <v>29913000</v>
      </c>
    </row>
    <row r="40" spans="1:67" ht="19.95" customHeight="1" x14ac:dyDescent="0.3">
      <c r="A40" s="6">
        <f t="shared" si="20"/>
        <v>39</v>
      </c>
      <c r="B40" s="16" t="s">
        <v>693</v>
      </c>
      <c r="C40" s="16" t="s">
        <v>183</v>
      </c>
      <c r="D40" s="7" t="s">
        <v>726</v>
      </c>
      <c r="E40" s="27" t="s">
        <v>184</v>
      </c>
      <c r="F40" s="16" t="s">
        <v>24</v>
      </c>
      <c r="G40" s="7" t="s">
        <v>25</v>
      </c>
      <c r="H40" s="16" t="s">
        <v>24</v>
      </c>
      <c r="I40" s="16" t="s">
        <v>26</v>
      </c>
      <c r="J40" s="8">
        <v>50</v>
      </c>
      <c r="K40" s="9">
        <v>202505</v>
      </c>
      <c r="L40" s="18">
        <v>169000</v>
      </c>
      <c r="M40" s="11">
        <f t="shared" si="0"/>
        <v>8450000</v>
      </c>
      <c r="N40" s="16" t="s">
        <v>168</v>
      </c>
      <c r="O40" s="16" t="s">
        <v>176</v>
      </c>
      <c r="P40" s="16" t="s">
        <v>29</v>
      </c>
      <c r="Q40" s="20" t="s">
        <v>170</v>
      </c>
      <c r="R40" s="27" t="s">
        <v>65</v>
      </c>
      <c r="S40" s="27"/>
      <c r="T40" s="27"/>
      <c r="U40" s="47"/>
      <c r="V40" s="27"/>
      <c r="W40" s="7" t="s">
        <v>32</v>
      </c>
      <c r="X40" s="7" t="s">
        <v>32</v>
      </c>
      <c r="Y40" s="7" t="s">
        <v>32</v>
      </c>
      <c r="Z40" s="7" t="s">
        <v>32</v>
      </c>
      <c r="AA40" s="7" t="s">
        <v>32</v>
      </c>
      <c r="AB40" s="7" t="s">
        <v>32</v>
      </c>
      <c r="AC40" s="7" t="s">
        <v>32</v>
      </c>
      <c r="AD40" s="7" t="s">
        <v>32</v>
      </c>
      <c r="AE40" s="7" t="s">
        <v>32</v>
      </c>
      <c r="AF40" s="7" t="s">
        <v>32</v>
      </c>
      <c r="AG40" s="7" t="s">
        <v>32</v>
      </c>
      <c r="AH40" s="30"/>
      <c r="AI40" s="14">
        <f>0%</f>
        <v>0</v>
      </c>
      <c r="AJ40" s="14">
        <f t="shared" si="14"/>
        <v>10</v>
      </c>
      <c r="AK40" s="14">
        <f t="shared" si="15"/>
        <v>20</v>
      </c>
      <c r="AL40" s="14">
        <f t="shared" si="16"/>
        <v>20</v>
      </c>
      <c r="AM40" s="14">
        <v>0</v>
      </c>
      <c r="AN40" s="14">
        <v>0</v>
      </c>
      <c r="AO40" s="14">
        <f t="shared" si="17"/>
        <v>0</v>
      </c>
      <c r="AP40" s="14">
        <f t="shared" si="17"/>
        <v>0</v>
      </c>
      <c r="AQ40" s="14">
        <f t="shared" si="18"/>
        <v>0</v>
      </c>
      <c r="AR40" s="14">
        <f t="shared" si="1"/>
        <v>7</v>
      </c>
      <c r="AS40" s="14">
        <f t="shared" si="2"/>
        <v>4</v>
      </c>
      <c r="AT40" s="14">
        <f t="shared" si="3"/>
        <v>6</v>
      </c>
      <c r="AU40" s="14">
        <f t="shared" si="4"/>
        <v>10</v>
      </c>
      <c r="AV40" s="14">
        <f t="shared" si="5"/>
        <v>4</v>
      </c>
      <c r="AW40" s="14">
        <f t="shared" si="6"/>
        <v>6</v>
      </c>
      <c r="AX40" s="14">
        <f t="shared" si="7"/>
        <v>10</v>
      </c>
      <c r="AY40" s="14">
        <f t="shared" si="8"/>
        <v>0</v>
      </c>
      <c r="AZ40" s="14">
        <f t="shared" si="9"/>
        <v>1183000</v>
      </c>
      <c r="BA40" s="14">
        <f t="shared" si="10"/>
        <v>9295000</v>
      </c>
      <c r="BB40" s="14">
        <f t="shared" si="11"/>
        <v>19435000</v>
      </c>
      <c r="BC40" s="14">
        <f t="shared" si="19"/>
        <v>0</v>
      </c>
      <c r="BD40" s="14">
        <f t="shared" si="21"/>
        <v>0</v>
      </c>
      <c r="BE40" s="14">
        <f t="shared" si="21"/>
        <v>0</v>
      </c>
      <c r="BF40" s="14">
        <f t="shared" si="21"/>
        <v>0</v>
      </c>
      <c r="BG40" s="14">
        <f t="shared" si="21"/>
        <v>0</v>
      </c>
      <c r="BH40" s="14">
        <f t="shared" si="21"/>
        <v>1183000</v>
      </c>
      <c r="BI40" s="14">
        <f t="shared" si="21"/>
        <v>1859000</v>
      </c>
      <c r="BJ40" s="14">
        <f t="shared" si="21"/>
        <v>2873000</v>
      </c>
      <c r="BK40" s="14">
        <f t="shared" si="21"/>
        <v>4563000</v>
      </c>
      <c r="BL40" s="14">
        <f t="shared" si="21"/>
        <v>5239000</v>
      </c>
      <c r="BM40" s="14">
        <f t="shared" si="21"/>
        <v>6253000</v>
      </c>
      <c r="BN40" s="14">
        <f t="shared" si="21"/>
        <v>7943000</v>
      </c>
      <c r="BO40" s="14">
        <f t="shared" si="13"/>
        <v>29913000</v>
      </c>
    </row>
    <row r="41" spans="1:67" ht="19.95" customHeight="1" x14ac:dyDescent="0.3">
      <c r="A41" s="6">
        <f t="shared" si="20"/>
        <v>40</v>
      </c>
      <c r="B41" s="16" t="s">
        <v>693</v>
      </c>
      <c r="C41" s="16" t="s">
        <v>185</v>
      </c>
      <c r="D41" s="7" t="s">
        <v>409</v>
      </c>
      <c r="E41" s="27" t="s">
        <v>186</v>
      </c>
      <c r="F41" s="16" t="s">
        <v>24</v>
      </c>
      <c r="G41" s="7" t="s">
        <v>25</v>
      </c>
      <c r="H41" s="16" t="s">
        <v>24</v>
      </c>
      <c r="I41" s="16" t="s">
        <v>26</v>
      </c>
      <c r="J41" s="8">
        <v>50</v>
      </c>
      <c r="K41" s="9">
        <v>202505</v>
      </c>
      <c r="L41" s="18">
        <v>169000</v>
      </c>
      <c r="M41" s="11">
        <f t="shared" si="0"/>
        <v>8450000</v>
      </c>
      <c r="N41" s="16" t="s">
        <v>168</v>
      </c>
      <c r="O41" s="16" t="s">
        <v>176</v>
      </c>
      <c r="P41" s="16" t="s">
        <v>29</v>
      </c>
      <c r="Q41" s="20" t="s">
        <v>170</v>
      </c>
      <c r="R41" s="27" t="s">
        <v>65</v>
      </c>
      <c r="S41" s="27"/>
      <c r="T41" s="27"/>
      <c r="U41" s="47"/>
      <c r="V41" s="27"/>
      <c r="W41" s="7" t="s">
        <v>32</v>
      </c>
      <c r="X41" s="7" t="s">
        <v>32</v>
      </c>
      <c r="Y41" s="7" t="s">
        <v>32</v>
      </c>
      <c r="Z41" s="7" t="s">
        <v>32</v>
      </c>
      <c r="AA41" s="7" t="s">
        <v>32</v>
      </c>
      <c r="AB41" s="7" t="s">
        <v>32</v>
      </c>
      <c r="AC41" s="7" t="s">
        <v>32</v>
      </c>
      <c r="AD41" s="7" t="s">
        <v>32</v>
      </c>
      <c r="AE41" s="7" t="s">
        <v>32</v>
      </c>
      <c r="AF41" s="7" t="s">
        <v>32</v>
      </c>
      <c r="AG41" s="7" t="s">
        <v>32</v>
      </c>
      <c r="AH41" s="30"/>
      <c r="AI41" s="14">
        <f>0%</f>
        <v>0</v>
      </c>
      <c r="AJ41" s="14">
        <f t="shared" si="14"/>
        <v>10</v>
      </c>
      <c r="AK41" s="14">
        <f t="shared" si="15"/>
        <v>20</v>
      </c>
      <c r="AL41" s="14">
        <f t="shared" si="16"/>
        <v>20</v>
      </c>
      <c r="AM41" s="14">
        <v>0</v>
      </c>
      <c r="AN41" s="14">
        <v>0</v>
      </c>
      <c r="AO41" s="14">
        <f t="shared" si="17"/>
        <v>0</v>
      </c>
      <c r="AP41" s="14">
        <f t="shared" si="17"/>
        <v>0</v>
      </c>
      <c r="AQ41" s="14">
        <f t="shared" si="18"/>
        <v>0</v>
      </c>
      <c r="AR41" s="14">
        <f t="shared" si="1"/>
        <v>7</v>
      </c>
      <c r="AS41" s="14">
        <f t="shared" si="2"/>
        <v>4</v>
      </c>
      <c r="AT41" s="14">
        <f t="shared" si="3"/>
        <v>6</v>
      </c>
      <c r="AU41" s="14">
        <f t="shared" si="4"/>
        <v>10</v>
      </c>
      <c r="AV41" s="14">
        <f t="shared" si="5"/>
        <v>4</v>
      </c>
      <c r="AW41" s="14">
        <f t="shared" si="6"/>
        <v>6</v>
      </c>
      <c r="AX41" s="14">
        <f t="shared" si="7"/>
        <v>10</v>
      </c>
      <c r="AY41" s="14">
        <f t="shared" si="8"/>
        <v>0</v>
      </c>
      <c r="AZ41" s="14">
        <f t="shared" si="9"/>
        <v>1183000</v>
      </c>
      <c r="BA41" s="14">
        <f t="shared" si="10"/>
        <v>9295000</v>
      </c>
      <c r="BB41" s="14">
        <f t="shared" si="11"/>
        <v>19435000</v>
      </c>
      <c r="BC41" s="14">
        <f t="shared" si="19"/>
        <v>0</v>
      </c>
      <c r="BD41" s="14">
        <f t="shared" si="21"/>
        <v>0</v>
      </c>
      <c r="BE41" s="14">
        <f t="shared" si="21"/>
        <v>0</v>
      </c>
      <c r="BF41" s="14">
        <f t="shared" ref="BF41:BN69" si="22">BE41+AP41*$L41</f>
        <v>0</v>
      </c>
      <c r="BG41" s="14">
        <f t="shared" si="22"/>
        <v>0</v>
      </c>
      <c r="BH41" s="14">
        <f t="shared" si="22"/>
        <v>1183000</v>
      </c>
      <c r="BI41" s="14">
        <f t="shared" si="22"/>
        <v>1859000</v>
      </c>
      <c r="BJ41" s="14">
        <f t="shared" si="22"/>
        <v>2873000</v>
      </c>
      <c r="BK41" s="14">
        <f t="shared" si="22"/>
        <v>4563000</v>
      </c>
      <c r="BL41" s="14">
        <f t="shared" si="22"/>
        <v>5239000</v>
      </c>
      <c r="BM41" s="14">
        <f t="shared" si="22"/>
        <v>6253000</v>
      </c>
      <c r="BN41" s="14">
        <f t="shared" si="22"/>
        <v>7943000</v>
      </c>
      <c r="BO41" s="14">
        <f t="shared" si="13"/>
        <v>29913000</v>
      </c>
    </row>
    <row r="42" spans="1:67" ht="19.95" customHeight="1" x14ac:dyDescent="0.3">
      <c r="A42" s="6">
        <f t="shared" si="20"/>
        <v>41</v>
      </c>
      <c r="B42" s="16" t="s">
        <v>693</v>
      </c>
      <c r="C42" s="16" t="s">
        <v>187</v>
      </c>
      <c r="D42" s="7" t="s">
        <v>727</v>
      </c>
      <c r="E42" s="27" t="s">
        <v>188</v>
      </c>
      <c r="F42" s="16" t="s">
        <v>24</v>
      </c>
      <c r="G42" s="7" t="s">
        <v>25</v>
      </c>
      <c r="H42" s="16" t="s">
        <v>24</v>
      </c>
      <c r="I42" s="16" t="s">
        <v>26</v>
      </c>
      <c r="J42" s="8">
        <v>50</v>
      </c>
      <c r="K42" s="9">
        <v>202505</v>
      </c>
      <c r="L42" s="18">
        <v>169000</v>
      </c>
      <c r="M42" s="11">
        <f t="shared" si="0"/>
        <v>8450000</v>
      </c>
      <c r="N42" s="16" t="s">
        <v>168</v>
      </c>
      <c r="O42" s="16" t="s">
        <v>176</v>
      </c>
      <c r="P42" s="16" t="s">
        <v>29</v>
      </c>
      <c r="Q42" s="20" t="s">
        <v>170</v>
      </c>
      <c r="R42" s="27" t="s">
        <v>65</v>
      </c>
      <c r="S42" s="27"/>
      <c r="T42" s="27"/>
      <c r="U42" s="40"/>
      <c r="V42" s="27"/>
      <c r="W42" s="7" t="s">
        <v>32</v>
      </c>
      <c r="X42" s="7" t="s">
        <v>32</v>
      </c>
      <c r="Y42" s="7" t="s">
        <v>32</v>
      </c>
      <c r="Z42" s="7" t="s">
        <v>32</v>
      </c>
      <c r="AA42" s="7" t="s">
        <v>32</v>
      </c>
      <c r="AB42" s="7" t="s">
        <v>32</v>
      </c>
      <c r="AC42" s="7" t="s">
        <v>32</v>
      </c>
      <c r="AD42" s="7" t="s">
        <v>32</v>
      </c>
      <c r="AE42" s="7" t="s">
        <v>32</v>
      </c>
      <c r="AF42" s="7" t="s">
        <v>32</v>
      </c>
      <c r="AG42" s="7" t="s">
        <v>32</v>
      </c>
      <c r="AH42" s="30" t="s">
        <v>189</v>
      </c>
      <c r="AI42" s="14">
        <f>0%</f>
        <v>0</v>
      </c>
      <c r="AJ42" s="14">
        <f t="shared" si="14"/>
        <v>10</v>
      </c>
      <c r="AK42" s="14">
        <f t="shared" si="15"/>
        <v>20</v>
      </c>
      <c r="AL42" s="14">
        <f t="shared" si="16"/>
        <v>20</v>
      </c>
      <c r="AM42" s="14">
        <v>0</v>
      </c>
      <c r="AN42" s="14">
        <v>0</v>
      </c>
      <c r="AO42" s="14">
        <f t="shared" si="17"/>
        <v>0</v>
      </c>
      <c r="AP42" s="14">
        <f t="shared" si="17"/>
        <v>0</v>
      </c>
      <c r="AQ42" s="14">
        <f t="shared" si="18"/>
        <v>0</v>
      </c>
      <c r="AR42" s="14">
        <f t="shared" si="1"/>
        <v>7</v>
      </c>
      <c r="AS42" s="14">
        <f t="shared" si="2"/>
        <v>4</v>
      </c>
      <c r="AT42" s="14">
        <f t="shared" si="3"/>
        <v>6</v>
      </c>
      <c r="AU42" s="14">
        <f t="shared" si="4"/>
        <v>10</v>
      </c>
      <c r="AV42" s="14">
        <f t="shared" si="5"/>
        <v>4</v>
      </c>
      <c r="AW42" s="14">
        <f t="shared" si="6"/>
        <v>6</v>
      </c>
      <c r="AX42" s="14">
        <f t="shared" si="7"/>
        <v>10</v>
      </c>
      <c r="AY42" s="14">
        <f t="shared" si="8"/>
        <v>0</v>
      </c>
      <c r="AZ42" s="14">
        <f t="shared" si="9"/>
        <v>1183000</v>
      </c>
      <c r="BA42" s="14">
        <f t="shared" si="10"/>
        <v>9295000</v>
      </c>
      <c r="BB42" s="14">
        <f t="shared" si="11"/>
        <v>19435000</v>
      </c>
      <c r="BC42" s="14">
        <f t="shared" si="19"/>
        <v>0</v>
      </c>
      <c r="BD42" s="14">
        <f t="shared" ref="BD42:BH105" si="23">BC42+AN42*$L42</f>
        <v>0</v>
      </c>
      <c r="BE42" s="14">
        <f t="shared" si="23"/>
        <v>0</v>
      </c>
      <c r="BF42" s="14">
        <f t="shared" si="22"/>
        <v>0</v>
      </c>
      <c r="BG42" s="14">
        <f t="shared" si="22"/>
        <v>0</v>
      </c>
      <c r="BH42" s="14">
        <f t="shared" si="22"/>
        <v>1183000</v>
      </c>
      <c r="BI42" s="14">
        <f t="shared" si="22"/>
        <v>1859000</v>
      </c>
      <c r="BJ42" s="14">
        <f t="shared" si="22"/>
        <v>2873000</v>
      </c>
      <c r="BK42" s="14">
        <f t="shared" si="22"/>
        <v>4563000</v>
      </c>
      <c r="BL42" s="14">
        <f t="shared" si="22"/>
        <v>5239000</v>
      </c>
      <c r="BM42" s="14">
        <f t="shared" si="22"/>
        <v>6253000</v>
      </c>
      <c r="BN42" s="14">
        <f t="shared" si="22"/>
        <v>7943000</v>
      </c>
      <c r="BO42" s="14">
        <f t="shared" si="13"/>
        <v>29913000</v>
      </c>
    </row>
    <row r="43" spans="1:67" ht="19.95" customHeight="1" x14ac:dyDescent="0.3">
      <c r="A43" s="6">
        <f t="shared" si="20"/>
        <v>42</v>
      </c>
      <c r="B43" s="16" t="s">
        <v>693</v>
      </c>
      <c r="C43" s="16" t="s">
        <v>190</v>
      </c>
      <c r="D43" s="7" t="s">
        <v>727</v>
      </c>
      <c r="E43" s="16" t="s">
        <v>191</v>
      </c>
      <c r="F43" s="16" t="s">
        <v>24</v>
      </c>
      <c r="G43" s="7" t="s">
        <v>25</v>
      </c>
      <c r="H43" s="16" t="s">
        <v>24</v>
      </c>
      <c r="I43" s="16" t="s">
        <v>26</v>
      </c>
      <c r="J43" s="8">
        <v>50</v>
      </c>
      <c r="K43" s="9">
        <v>202505</v>
      </c>
      <c r="L43" s="18">
        <v>169000</v>
      </c>
      <c r="M43" s="11">
        <f t="shared" si="0"/>
        <v>8450000</v>
      </c>
      <c r="N43" s="16" t="s">
        <v>168</v>
      </c>
      <c r="O43" s="16" t="s">
        <v>192</v>
      </c>
      <c r="P43" s="16" t="s">
        <v>29</v>
      </c>
      <c r="Q43" s="20" t="s">
        <v>170</v>
      </c>
      <c r="R43" s="27" t="s">
        <v>65</v>
      </c>
      <c r="S43" s="27"/>
      <c r="T43" s="27"/>
      <c r="U43" s="32"/>
      <c r="V43" s="27"/>
      <c r="W43" s="7" t="s">
        <v>32</v>
      </c>
      <c r="X43" s="7" t="s">
        <v>32</v>
      </c>
      <c r="Y43" s="7" t="s">
        <v>32</v>
      </c>
      <c r="Z43" s="7" t="s">
        <v>32</v>
      </c>
      <c r="AA43" s="7" t="s">
        <v>32</v>
      </c>
      <c r="AB43" s="7" t="s">
        <v>32</v>
      </c>
      <c r="AC43" s="7" t="s">
        <v>32</v>
      </c>
      <c r="AD43" s="7" t="s">
        <v>32</v>
      </c>
      <c r="AE43" s="7" t="s">
        <v>32</v>
      </c>
      <c r="AF43" s="7" t="s">
        <v>32</v>
      </c>
      <c r="AG43" s="7" t="s">
        <v>32</v>
      </c>
      <c r="AH43" s="30"/>
      <c r="AI43" s="14">
        <f>0%</f>
        <v>0</v>
      </c>
      <c r="AJ43" s="14">
        <f t="shared" si="14"/>
        <v>10</v>
      </c>
      <c r="AK43" s="14">
        <f t="shared" si="15"/>
        <v>20</v>
      </c>
      <c r="AL43" s="14">
        <f t="shared" si="16"/>
        <v>20</v>
      </c>
      <c r="AM43" s="14">
        <v>0</v>
      </c>
      <c r="AN43" s="14">
        <v>0</v>
      </c>
      <c r="AO43" s="14">
        <f t="shared" si="17"/>
        <v>0</v>
      </c>
      <c r="AP43" s="14">
        <f t="shared" si="17"/>
        <v>0</v>
      </c>
      <c r="AQ43" s="14">
        <f t="shared" si="18"/>
        <v>0</v>
      </c>
      <c r="AR43" s="14">
        <f t="shared" si="1"/>
        <v>7</v>
      </c>
      <c r="AS43" s="14">
        <f t="shared" si="2"/>
        <v>4</v>
      </c>
      <c r="AT43" s="14">
        <f t="shared" si="3"/>
        <v>6</v>
      </c>
      <c r="AU43" s="14">
        <f t="shared" si="4"/>
        <v>10</v>
      </c>
      <c r="AV43" s="14">
        <f t="shared" si="5"/>
        <v>4</v>
      </c>
      <c r="AW43" s="14">
        <f t="shared" si="6"/>
        <v>6</v>
      </c>
      <c r="AX43" s="14">
        <f t="shared" si="7"/>
        <v>10</v>
      </c>
      <c r="AY43" s="14">
        <f t="shared" si="8"/>
        <v>0</v>
      </c>
      <c r="AZ43" s="14">
        <f t="shared" si="9"/>
        <v>1183000</v>
      </c>
      <c r="BA43" s="14">
        <f t="shared" si="10"/>
        <v>9295000</v>
      </c>
      <c r="BB43" s="14">
        <f t="shared" si="11"/>
        <v>19435000</v>
      </c>
      <c r="BC43" s="14">
        <f t="shared" si="19"/>
        <v>0</v>
      </c>
      <c r="BD43" s="14">
        <f t="shared" si="23"/>
        <v>0</v>
      </c>
      <c r="BE43" s="14">
        <f t="shared" si="23"/>
        <v>0</v>
      </c>
      <c r="BF43" s="14">
        <f t="shared" si="22"/>
        <v>0</v>
      </c>
      <c r="BG43" s="14">
        <f t="shared" si="22"/>
        <v>0</v>
      </c>
      <c r="BH43" s="14">
        <f t="shared" si="22"/>
        <v>1183000</v>
      </c>
      <c r="BI43" s="14">
        <f t="shared" si="22"/>
        <v>1859000</v>
      </c>
      <c r="BJ43" s="14">
        <f t="shared" si="22"/>
        <v>2873000</v>
      </c>
      <c r="BK43" s="14">
        <f t="shared" si="22"/>
        <v>4563000</v>
      </c>
      <c r="BL43" s="14">
        <f t="shared" si="22"/>
        <v>5239000</v>
      </c>
      <c r="BM43" s="14">
        <f t="shared" si="22"/>
        <v>6253000</v>
      </c>
      <c r="BN43" s="14">
        <f t="shared" si="22"/>
        <v>7943000</v>
      </c>
      <c r="BO43" s="14">
        <f t="shared" si="13"/>
        <v>29913000</v>
      </c>
    </row>
    <row r="44" spans="1:67" ht="19.95" customHeight="1" x14ac:dyDescent="0.3">
      <c r="A44" s="6">
        <f t="shared" si="20"/>
        <v>43</v>
      </c>
      <c r="B44" s="16" t="s">
        <v>693</v>
      </c>
      <c r="C44" s="16" t="s">
        <v>193</v>
      </c>
      <c r="D44" s="7" t="s">
        <v>728</v>
      </c>
      <c r="E44" s="16" t="s">
        <v>194</v>
      </c>
      <c r="F44" s="16" t="s">
        <v>24</v>
      </c>
      <c r="G44" s="7" t="s">
        <v>25</v>
      </c>
      <c r="H44" s="16" t="s">
        <v>24</v>
      </c>
      <c r="I44" s="16" t="s">
        <v>26</v>
      </c>
      <c r="J44" s="8">
        <v>50</v>
      </c>
      <c r="K44" s="9">
        <v>202505</v>
      </c>
      <c r="L44" s="18">
        <v>169000</v>
      </c>
      <c r="M44" s="11">
        <f t="shared" si="0"/>
        <v>8450000</v>
      </c>
      <c r="N44" s="16" t="s">
        <v>168</v>
      </c>
      <c r="O44" s="16" t="s">
        <v>192</v>
      </c>
      <c r="P44" s="16" t="s">
        <v>29</v>
      </c>
      <c r="Q44" s="20" t="s">
        <v>170</v>
      </c>
      <c r="R44" s="27" t="s">
        <v>65</v>
      </c>
      <c r="S44" s="27"/>
      <c r="T44" s="27"/>
      <c r="U44" s="45"/>
      <c r="V44" s="27"/>
      <c r="W44" s="7" t="s">
        <v>32</v>
      </c>
      <c r="X44" s="7" t="s">
        <v>32</v>
      </c>
      <c r="Y44" s="7" t="s">
        <v>32</v>
      </c>
      <c r="Z44" s="7" t="s">
        <v>32</v>
      </c>
      <c r="AA44" s="7" t="s">
        <v>32</v>
      </c>
      <c r="AB44" s="7" t="s">
        <v>32</v>
      </c>
      <c r="AC44" s="7" t="s">
        <v>32</v>
      </c>
      <c r="AD44" s="7" t="s">
        <v>32</v>
      </c>
      <c r="AE44" s="7" t="s">
        <v>32</v>
      </c>
      <c r="AF44" s="7" t="s">
        <v>32</v>
      </c>
      <c r="AG44" s="7" t="s">
        <v>32</v>
      </c>
      <c r="AH44" s="30"/>
      <c r="AI44" s="14">
        <f>0%</f>
        <v>0</v>
      </c>
      <c r="AJ44" s="14">
        <f t="shared" si="14"/>
        <v>10</v>
      </c>
      <c r="AK44" s="14">
        <f t="shared" si="15"/>
        <v>20</v>
      </c>
      <c r="AL44" s="14">
        <f t="shared" si="16"/>
        <v>20</v>
      </c>
      <c r="AM44" s="14">
        <v>0</v>
      </c>
      <c r="AN44" s="14">
        <v>0</v>
      </c>
      <c r="AO44" s="14">
        <f t="shared" si="17"/>
        <v>0</v>
      </c>
      <c r="AP44" s="14">
        <f t="shared" si="17"/>
        <v>0</v>
      </c>
      <c r="AQ44" s="14">
        <f t="shared" si="18"/>
        <v>0</v>
      </c>
      <c r="AR44" s="14">
        <f t="shared" si="1"/>
        <v>7</v>
      </c>
      <c r="AS44" s="14">
        <f t="shared" si="2"/>
        <v>4</v>
      </c>
      <c r="AT44" s="14">
        <f t="shared" si="3"/>
        <v>6</v>
      </c>
      <c r="AU44" s="14">
        <f t="shared" si="4"/>
        <v>10</v>
      </c>
      <c r="AV44" s="14">
        <f t="shared" si="5"/>
        <v>4</v>
      </c>
      <c r="AW44" s="14">
        <f t="shared" si="6"/>
        <v>6</v>
      </c>
      <c r="AX44" s="14">
        <f t="shared" si="7"/>
        <v>10</v>
      </c>
      <c r="AY44" s="14">
        <f t="shared" si="8"/>
        <v>0</v>
      </c>
      <c r="AZ44" s="14">
        <f t="shared" si="9"/>
        <v>1183000</v>
      </c>
      <c r="BA44" s="14">
        <f t="shared" si="10"/>
        <v>9295000</v>
      </c>
      <c r="BB44" s="14">
        <f t="shared" si="11"/>
        <v>19435000</v>
      </c>
      <c r="BC44" s="14">
        <f t="shared" si="19"/>
        <v>0</v>
      </c>
      <c r="BD44" s="14">
        <f t="shared" si="23"/>
        <v>0</v>
      </c>
      <c r="BE44" s="14">
        <f t="shared" si="23"/>
        <v>0</v>
      </c>
      <c r="BF44" s="14">
        <f t="shared" si="22"/>
        <v>0</v>
      </c>
      <c r="BG44" s="14">
        <f t="shared" si="22"/>
        <v>0</v>
      </c>
      <c r="BH44" s="14">
        <f t="shared" si="22"/>
        <v>1183000</v>
      </c>
      <c r="BI44" s="14">
        <f t="shared" si="22"/>
        <v>1859000</v>
      </c>
      <c r="BJ44" s="14">
        <f t="shared" si="22"/>
        <v>2873000</v>
      </c>
      <c r="BK44" s="14">
        <f t="shared" si="22"/>
        <v>4563000</v>
      </c>
      <c r="BL44" s="14">
        <f t="shared" si="22"/>
        <v>5239000</v>
      </c>
      <c r="BM44" s="14">
        <f t="shared" si="22"/>
        <v>6253000</v>
      </c>
      <c r="BN44" s="14">
        <f t="shared" si="22"/>
        <v>7943000</v>
      </c>
      <c r="BO44" s="14">
        <f t="shared" si="13"/>
        <v>29913000</v>
      </c>
    </row>
    <row r="45" spans="1:67" ht="19.95" customHeight="1" x14ac:dyDescent="0.3">
      <c r="A45" s="6">
        <f t="shared" si="20"/>
        <v>44</v>
      </c>
      <c r="B45" s="16" t="s">
        <v>693</v>
      </c>
      <c r="C45" s="16" t="s">
        <v>195</v>
      </c>
      <c r="D45" s="7" t="s">
        <v>729</v>
      </c>
      <c r="E45" s="16" t="s">
        <v>196</v>
      </c>
      <c r="F45" s="16" t="s">
        <v>24</v>
      </c>
      <c r="G45" s="7" t="s">
        <v>25</v>
      </c>
      <c r="H45" s="16" t="s">
        <v>24</v>
      </c>
      <c r="I45" s="16" t="s">
        <v>26</v>
      </c>
      <c r="J45" s="8">
        <v>50</v>
      </c>
      <c r="K45" s="9">
        <v>202505</v>
      </c>
      <c r="L45" s="18">
        <v>169000</v>
      </c>
      <c r="M45" s="11">
        <f t="shared" si="0"/>
        <v>8450000</v>
      </c>
      <c r="N45" s="16" t="s">
        <v>168</v>
      </c>
      <c r="O45" s="16" t="s">
        <v>192</v>
      </c>
      <c r="P45" s="16" t="s">
        <v>29</v>
      </c>
      <c r="Q45" s="20" t="s">
        <v>170</v>
      </c>
      <c r="R45" s="33" t="s">
        <v>65</v>
      </c>
      <c r="S45" s="27"/>
      <c r="T45" s="27"/>
      <c r="U45" s="32"/>
      <c r="V45" s="27"/>
      <c r="W45" s="7" t="s">
        <v>32</v>
      </c>
      <c r="X45" s="7" t="s">
        <v>32</v>
      </c>
      <c r="Y45" s="7" t="s">
        <v>32</v>
      </c>
      <c r="Z45" s="7" t="s">
        <v>32</v>
      </c>
      <c r="AA45" s="7" t="s">
        <v>32</v>
      </c>
      <c r="AB45" s="7" t="s">
        <v>32</v>
      </c>
      <c r="AC45" s="7" t="s">
        <v>32</v>
      </c>
      <c r="AD45" s="7" t="s">
        <v>32</v>
      </c>
      <c r="AE45" s="7" t="s">
        <v>32</v>
      </c>
      <c r="AF45" s="7" t="s">
        <v>32</v>
      </c>
      <c r="AG45" s="19" t="s">
        <v>32</v>
      </c>
      <c r="AH45" s="30"/>
      <c r="AI45" s="14">
        <f>0%</f>
        <v>0</v>
      </c>
      <c r="AJ45" s="14">
        <f t="shared" si="14"/>
        <v>10</v>
      </c>
      <c r="AK45" s="14">
        <f t="shared" si="15"/>
        <v>20</v>
      </c>
      <c r="AL45" s="14">
        <f t="shared" si="16"/>
        <v>20</v>
      </c>
      <c r="AM45" s="14">
        <v>0</v>
      </c>
      <c r="AN45" s="14">
        <v>0</v>
      </c>
      <c r="AO45" s="14">
        <f t="shared" si="17"/>
        <v>0</v>
      </c>
      <c r="AP45" s="14">
        <f t="shared" si="17"/>
        <v>0</v>
      </c>
      <c r="AQ45" s="14">
        <f t="shared" si="18"/>
        <v>0</v>
      </c>
      <c r="AR45" s="14">
        <f t="shared" si="1"/>
        <v>7</v>
      </c>
      <c r="AS45" s="14">
        <f t="shared" si="2"/>
        <v>4</v>
      </c>
      <c r="AT45" s="14">
        <f t="shared" si="3"/>
        <v>6</v>
      </c>
      <c r="AU45" s="14">
        <f t="shared" si="4"/>
        <v>10</v>
      </c>
      <c r="AV45" s="14">
        <f t="shared" si="5"/>
        <v>4</v>
      </c>
      <c r="AW45" s="14">
        <f t="shared" si="6"/>
        <v>6</v>
      </c>
      <c r="AX45" s="14">
        <f t="shared" si="7"/>
        <v>10</v>
      </c>
      <c r="AY45" s="14">
        <f t="shared" si="8"/>
        <v>0</v>
      </c>
      <c r="AZ45" s="14">
        <f t="shared" si="9"/>
        <v>1183000</v>
      </c>
      <c r="BA45" s="14">
        <f t="shared" si="10"/>
        <v>9295000</v>
      </c>
      <c r="BB45" s="14">
        <f t="shared" si="11"/>
        <v>19435000</v>
      </c>
      <c r="BC45" s="14">
        <f t="shared" si="19"/>
        <v>0</v>
      </c>
      <c r="BD45" s="14">
        <f t="shared" si="23"/>
        <v>0</v>
      </c>
      <c r="BE45" s="14">
        <f t="shared" si="23"/>
        <v>0</v>
      </c>
      <c r="BF45" s="14">
        <f t="shared" si="22"/>
        <v>0</v>
      </c>
      <c r="BG45" s="14">
        <f t="shared" si="22"/>
        <v>0</v>
      </c>
      <c r="BH45" s="14">
        <f t="shared" si="22"/>
        <v>1183000</v>
      </c>
      <c r="BI45" s="14">
        <f t="shared" si="22"/>
        <v>1859000</v>
      </c>
      <c r="BJ45" s="14">
        <f t="shared" si="22"/>
        <v>2873000</v>
      </c>
      <c r="BK45" s="14">
        <f t="shared" si="22"/>
        <v>4563000</v>
      </c>
      <c r="BL45" s="14">
        <f t="shared" si="22"/>
        <v>5239000</v>
      </c>
      <c r="BM45" s="14">
        <f t="shared" si="22"/>
        <v>6253000</v>
      </c>
      <c r="BN45" s="14">
        <f t="shared" si="22"/>
        <v>7943000</v>
      </c>
      <c r="BO45" s="14">
        <f t="shared" si="13"/>
        <v>29913000</v>
      </c>
    </row>
    <row r="46" spans="1:67" ht="19.95" customHeight="1" x14ac:dyDescent="0.3">
      <c r="A46" s="6">
        <f t="shared" si="20"/>
        <v>45</v>
      </c>
      <c r="B46" s="16" t="s">
        <v>693</v>
      </c>
      <c r="C46" s="16" t="s">
        <v>197</v>
      </c>
      <c r="D46" s="7" t="s">
        <v>730</v>
      </c>
      <c r="E46" s="16" t="s">
        <v>198</v>
      </c>
      <c r="F46" s="16" t="s">
        <v>24</v>
      </c>
      <c r="G46" s="7" t="s">
        <v>25</v>
      </c>
      <c r="H46" s="16" t="s">
        <v>24</v>
      </c>
      <c r="I46" s="16" t="s">
        <v>26</v>
      </c>
      <c r="J46" s="8">
        <v>100</v>
      </c>
      <c r="K46" s="9">
        <v>202505</v>
      </c>
      <c r="L46" s="18">
        <v>200000</v>
      </c>
      <c r="M46" s="11">
        <f t="shared" si="0"/>
        <v>20000000</v>
      </c>
      <c r="N46" s="16" t="s">
        <v>199</v>
      </c>
      <c r="O46" s="16" t="s">
        <v>200</v>
      </c>
      <c r="P46" s="16" t="s">
        <v>29</v>
      </c>
      <c r="Q46" s="22"/>
      <c r="R46" s="23" t="s">
        <v>46</v>
      </c>
      <c r="S46" s="24" t="s">
        <v>33</v>
      </c>
      <c r="T46" s="7" t="s">
        <v>34</v>
      </c>
      <c r="U46" s="29"/>
      <c r="V46" s="7" t="s">
        <v>34</v>
      </c>
      <c r="W46" s="7" t="s">
        <v>34</v>
      </c>
      <c r="X46" s="35" t="s">
        <v>76</v>
      </c>
      <c r="Y46" s="35" t="s">
        <v>76</v>
      </c>
      <c r="Z46" s="35" t="s">
        <v>76</v>
      </c>
      <c r="AA46" s="35" t="s">
        <v>76</v>
      </c>
      <c r="AB46" s="35" t="s">
        <v>76</v>
      </c>
      <c r="AC46" s="7" t="s">
        <v>49</v>
      </c>
      <c r="AD46" s="7" t="s">
        <v>49</v>
      </c>
      <c r="AE46" s="7" t="s">
        <v>49</v>
      </c>
      <c r="AF46" s="25" t="s">
        <v>49</v>
      </c>
      <c r="AG46" s="23" t="s">
        <v>49</v>
      </c>
      <c r="AH46" s="26" t="s">
        <v>201</v>
      </c>
      <c r="AI46" s="14">
        <f>0%</f>
        <v>0</v>
      </c>
      <c r="AJ46" s="14">
        <f t="shared" si="14"/>
        <v>20</v>
      </c>
      <c r="AK46" s="14">
        <f t="shared" si="15"/>
        <v>40</v>
      </c>
      <c r="AL46" s="14">
        <f t="shared" si="16"/>
        <v>40</v>
      </c>
      <c r="AM46" s="14">
        <v>0</v>
      </c>
      <c r="AN46" s="14">
        <v>0</v>
      </c>
      <c r="AO46" s="14">
        <f t="shared" si="17"/>
        <v>0</v>
      </c>
      <c r="AP46" s="14">
        <f t="shared" si="17"/>
        <v>0</v>
      </c>
      <c r="AQ46" s="14">
        <f t="shared" si="18"/>
        <v>0</v>
      </c>
      <c r="AR46" s="14">
        <f t="shared" si="1"/>
        <v>14</v>
      </c>
      <c r="AS46" s="14">
        <f t="shared" si="2"/>
        <v>8</v>
      </c>
      <c r="AT46" s="14">
        <f t="shared" si="3"/>
        <v>12</v>
      </c>
      <c r="AU46" s="14">
        <f t="shared" si="4"/>
        <v>20</v>
      </c>
      <c r="AV46" s="14">
        <f t="shared" si="5"/>
        <v>8</v>
      </c>
      <c r="AW46" s="14">
        <f t="shared" si="6"/>
        <v>12</v>
      </c>
      <c r="AX46" s="14">
        <f t="shared" si="7"/>
        <v>20</v>
      </c>
      <c r="AY46" s="14">
        <f t="shared" si="8"/>
        <v>0</v>
      </c>
      <c r="AZ46" s="14">
        <f t="shared" si="9"/>
        <v>2800000</v>
      </c>
      <c r="BA46" s="14">
        <f t="shared" si="10"/>
        <v>22000000</v>
      </c>
      <c r="BB46" s="14">
        <f t="shared" si="11"/>
        <v>46000000</v>
      </c>
      <c r="BC46" s="14">
        <f t="shared" si="19"/>
        <v>0</v>
      </c>
      <c r="BD46" s="14">
        <f t="shared" si="23"/>
        <v>0</v>
      </c>
      <c r="BE46" s="14">
        <f t="shared" si="23"/>
        <v>0</v>
      </c>
      <c r="BF46" s="14">
        <f t="shared" si="22"/>
        <v>0</v>
      </c>
      <c r="BG46" s="14">
        <f t="shared" si="22"/>
        <v>0</v>
      </c>
      <c r="BH46" s="14">
        <f t="shared" si="22"/>
        <v>2800000</v>
      </c>
      <c r="BI46" s="14">
        <f t="shared" si="22"/>
        <v>4400000</v>
      </c>
      <c r="BJ46" s="14">
        <f t="shared" si="22"/>
        <v>6800000</v>
      </c>
      <c r="BK46" s="14">
        <f t="shared" si="22"/>
        <v>10800000</v>
      </c>
      <c r="BL46" s="14">
        <f t="shared" si="22"/>
        <v>12400000</v>
      </c>
      <c r="BM46" s="14">
        <f t="shared" si="22"/>
        <v>14800000</v>
      </c>
      <c r="BN46" s="14">
        <f t="shared" si="22"/>
        <v>18800000</v>
      </c>
      <c r="BO46" s="14">
        <f t="shared" si="13"/>
        <v>70800000</v>
      </c>
    </row>
    <row r="47" spans="1:67" ht="19.95" customHeight="1" x14ac:dyDescent="0.3">
      <c r="A47" s="6">
        <f t="shared" si="20"/>
        <v>46</v>
      </c>
      <c r="B47" s="16" t="s">
        <v>693</v>
      </c>
      <c r="C47" s="16" t="s">
        <v>202</v>
      </c>
      <c r="D47" s="7" t="s">
        <v>731</v>
      </c>
      <c r="E47" s="16" t="s">
        <v>203</v>
      </c>
      <c r="F47" s="16" t="s">
        <v>24</v>
      </c>
      <c r="G47" s="7" t="s">
        <v>25</v>
      </c>
      <c r="H47" s="16" t="s">
        <v>24</v>
      </c>
      <c r="I47" s="16" t="s">
        <v>26</v>
      </c>
      <c r="J47" s="8">
        <v>100</v>
      </c>
      <c r="K47" s="9">
        <v>202505</v>
      </c>
      <c r="L47" s="18">
        <v>200000</v>
      </c>
      <c r="M47" s="11">
        <f t="shared" si="0"/>
        <v>20000000</v>
      </c>
      <c r="N47" s="16" t="s">
        <v>199</v>
      </c>
      <c r="O47" s="16" t="s">
        <v>204</v>
      </c>
      <c r="P47" s="16" t="s">
        <v>29</v>
      </c>
      <c r="Q47" s="16" t="s">
        <v>205</v>
      </c>
      <c r="R47" s="28" t="s">
        <v>31</v>
      </c>
      <c r="S47" s="7" t="s">
        <v>32</v>
      </c>
      <c r="T47" s="7" t="s">
        <v>32</v>
      </c>
      <c r="U47" s="37"/>
      <c r="V47" s="7" t="s">
        <v>32</v>
      </c>
      <c r="W47" s="7" t="s">
        <v>32</v>
      </c>
      <c r="X47" s="7" t="s">
        <v>32</v>
      </c>
      <c r="Y47" s="7" t="s">
        <v>34</v>
      </c>
      <c r="Z47" s="7" t="s">
        <v>34</v>
      </c>
      <c r="AA47" s="7" t="s">
        <v>34</v>
      </c>
      <c r="AB47" s="7" t="s">
        <v>34</v>
      </c>
      <c r="AC47" s="7" t="s">
        <v>34</v>
      </c>
      <c r="AD47" s="7" t="s">
        <v>34</v>
      </c>
      <c r="AE47" s="7" t="s">
        <v>34</v>
      </c>
      <c r="AF47" s="7" t="s">
        <v>34</v>
      </c>
      <c r="AG47" s="28" t="s">
        <v>34</v>
      </c>
      <c r="AH47" s="30" t="s">
        <v>206</v>
      </c>
      <c r="AI47" s="14">
        <f>0%</f>
        <v>0</v>
      </c>
      <c r="AJ47" s="14">
        <f t="shared" si="14"/>
        <v>20</v>
      </c>
      <c r="AK47" s="14">
        <f t="shared" si="15"/>
        <v>40</v>
      </c>
      <c r="AL47" s="14">
        <f t="shared" si="16"/>
        <v>40</v>
      </c>
      <c r="AM47" s="14">
        <v>0</v>
      </c>
      <c r="AN47" s="14">
        <v>0</v>
      </c>
      <c r="AO47" s="14">
        <f t="shared" si="17"/>
        <v>0</v>
      </c>
      <c r="AP47" s="14">
        <f t="shared" si="17"/>
        <v>0</v>
      </c>
      <c r="AQ47" s="14">
        <f t="shared" si="18"/>
        <v>0</v>
      </c>
      <c r="AR47" s="14">
        <f t="shared" si="1"/>
        <v>14</v>
      </c>
      <c r="AS47" s="14">
        <f t="shared" si="2"/>
        <v>8</v>
      </c>
      <c r="AT47" s="14">
        <f t="shared" si="3"/>
        <v>12</v>
      </c>
      <c r="AU47" s="14">
        <f t="shared" si="4"/>
        <v>20</v>
      </c>
      <c r="AV47" s="14">
        <f t="shared" si="5"/>
        <v>8</v>
      </c>
      <c r="AW47" s="14">
        <f t="shared" si="6"/>
        <v>12</v>
      </c>
      <c r="AX47" s="14">
        <f t="shared" si="7"/>
        <v>20</v>
      </c>
      <c r="AY47" s="14">
        <f t="shared" si="8"/>
        <v>0</v>
      </c>
      <c r="AZ47" s="14">
        <f t="shared" si="9"/>
        <v>2800000</v>
      </c>
      <c r="BA47" s="14">
        <f t="shared" si="10"/>
        <v>22000000</v>
      </c>
      <c r="BB47" s="14">
        <f t="shared" si="11"/>
        <v>46000000</v>
      </c>
      <c r="BC47" s="14">
        <f t="shared" si="19"/>
        <v>0</v>
      </c>
      <c r="BD47" s="14">
        <f t="shared" si="23"/>
        <v>0</v>
      </c>
      <c r="BE47" s="14">
        <f t="shared" si="23"/>
        <v>0</v>
      </c>
      <c r="BF47" s="14">
        <f t="shared" si="22"/>
        <v>0</v>
      </c>
      <c r="BG47" s="14">
        <f t="shared" si="22"/>
        <v>0</v>
      </c>
      <c r="BH47" s="14">
        <f t="shared" si="22"/>
        <v>2800000</v>
      </c>
      <c r="BI47" s="14">
        <f t="shared" si="22"/>
        <v>4400000</v>
      </c>
      <c r="BJ47" s="14">
        <f t="shared" si="22"/>
        <v>6800000</v>
      </c>
      <c r="BK47" s="14">
        <f t="shared" si="22"/>
        <v>10800000</v>
      </c>
      <c r="BL47" s="14">
        <f t="shared" si="22"/>
        <v>12400000</v>
      </c>
      <c r="BM47" s="14">
        <f t="shared" si="22"/>
        <v>14800000</v>
      </c>
      <c r="BN47" s="14">
        <f t="shared" si="22"/>
        <v>18800000</v>
      </c>
      <c r="BO47" s="14">
        <f t="shared" si="13"/>
        <v>70800000</v>
      </c>
    </row>
    <row r="48" spans="1:67" ht="19.95" customHeight="1" x14ac:dyDescent="0.3">
      <c r="A48" s="6">
        <f t="shared" si="20"/>
        <v>47</v>
      </c>
      <c r="B48" s="16" t="s">
        <v>693</v>
      </c>
      <c r="C48" s="16" t="s">
        <v>207</v>
      </c>
      <c r="D48" s="7" t="s">
        <v>732</v>
      </c>
      <c r="E48" s="16" t="s">
        <v>207</v>
      </c>
      <c r="F48" s="16" t="s">
        <v>208</v>
      </c>
      <c r="G48" s="7" t="s">
        <v>25</v>
      </c>
      <c r="H48" s="16" t="s">
        <v>24</v>
      </c>
      <c r="I48" s="16" t="s">
        <v>26</v>
      </c>
      <c r="J48" s="8">
        <v>50</v>
      </c>
      <c r="K48" s="9">
        <v>202505</v>
      </c>
      <c r="L48" s="18">
        <v>207000</v>
      </c>
      <c r="M48" s="11">
        <f t="shared" si="0"/>
        <v>10350000</v>
      </c>
      <c r="N48" s="16" t="s">
        <v>199</v>
      </c>
      <c r="O48" s="16" t="s">
        <v>204</v>
      </c>
      <c r="P48" s="16" t="s">
        <v>40</v>
      </c>
      <c r="Q48" s="16" t="s">
        <v>205</v>
      </c>
      <c r="R48" s="7" t="s">
        <v>54</v>
      </c>
      <c r="S48" s="16"/>
      <c r="T48" s="7" t="s">
        <v>82</v>
      </c>
      <c r="U48" s="48"/>
      <c r="V48" s="7" t="s">
        <v>82</v>
      </c>
      <c r="W48" s="7" t="s">
        <v>82</v>
      </c>
      <c r="X48" s="7" t="s">
        <v>82</v>
      </c>
      <c r="Y48" s="7" t="s">
        <v>82</v>
      </c>
      <c r="Z48" s="7" t="s">
        <v>82</v>
      </c>
      <c r="AA48" s="7" t="s">
        <v>82</v>
      </c>
      <c r="AB48" s="7" t="s">
        <v>82</v>
      </c>
      <c r="AC48" s="7" t="s">
        <v>82</v>
      </c>
      <c r="AD48" s="7" t="s">
        <v>82</v>
      </c>
      <c r="AE48" s="7" t="s">
        <v>82</v>
      </c>
      <c r="AF48" s="7" t="s">
        <v>82</v>
      </c>
      <c r="AG48" s="7" t="s">
        <v>82</v>
      </c>
      <c r="AH48" s="49" t="s">
        <v>83</v>
      </c>
      <c r="AI48" s="14">
        <f>0%</f>
        <v>0</v>
      </c>
      <c r="AJ48" s="14">
        <f t="shared" si="14"/>
        <v>10</v>
      </c>
      <c r="AK48" s="14">
        <f t="shared" si="15"/>
        <v>20</v>
      </c>
      <c r="AL48" s="14">
        <f t="shared" si="16"/>
        <v>20</v>
      </c>
      <c r="AM48" s="14">
        <v>0</v>
      </c>
      <c r="AN48" s="14">
        <v>0</v>
      </c>
      <c r="AO48" s="14">
        <f t="shared" si="17"/>
        <v>0</v>
      </c>
      <c r="AP48" s="14">
        <f t="shared" si="17"/>
        <v>0</v>
      </c>
      <c r="AQ48" s="14">
        <f t="shared" si="18"/>
        <v>0</v>
      </c>
      <c r="AR48" s="14">
        <f t="shared" si="1"/>
        <v>7</v>
      </c>
      <c r="AS48" s="14">
        <f t="shared" si="2"/>
        <v>4</v>
      </c>
      <c r="AT48" s="14">
        <f t="shared" si="3"/>
        <v>6</v>
      </c>
      <c r="AU48" s="14">
        <f t="shared" si="4"/>
        <v>10</v>
      </c>
      <c r="AV48" s="14">
        <f t="shared" si="5"/>
        <v>4</v>
      </c>
      <c r="AW48" s="14">
        <f t="shared" si="6"/>
        <v>6</v>
      </c>
      <c r="AX48" s="14">
        <f t="shared" si="7"/>
        <v>10</v>
      </c>
      <c r="AY48" s="14">
        <f t="shared" si="8"/>
        <v>0</v>
      </c>
      <c r="AZ48" s="14">
        <f t="shared" si="9"/>
        <v>1449000</v>
      </c>
      <c r="BA48" s="14">
        <f t="shared" si="10"/>
        <v>11385000</v>
      </c>
      <c r="BB48" s="14">
        <f t="shared" si="11"/>
        <v>23805000</v>
      </c>
      <c r="BC48" s="14">
        <f t="shared" si="19"/>
        <v>0</v>
      </c>
      <c r="BD48" s="14">
        <f t="shared" si="23"/>
        <v>0</v>
      </c>
      <c r="BE48" s="14">
        <f t="shared" si="23"/>
        <v>0</v>
      </c>
      <c r="BF48" s="14">
        <f t="shared" si="22"/>
        <v>0</v>
      </c>
      <c r="BG48" s="14">
        <f t="shared" si="22"/>
        <v>0</v>
      </c>
      <c r="BH48" s="14">
        <f t="shared" si="22"/>
        <v>1449000</v>
      </c>
      <c r="BI48" s="14">
        <f t="shared" si="22"/>
        <v>2277000</v>
      </c>
      <c r="BJ48" s="14">
        <f t="shared" si="22"/>
        <v>3519000</v>
      </c>
      <c r="BK48" s="14">
        <f t="shared" si="22"/>
        <v>5589000</v>
      </c>
      <c r="BL48" s="14">
        <f t="shared" si="22"/>
        <v>6417000</v>
      </c>
      <c r="BM48" s="14">
        <f t="shared" si="22"/>
        <v>7659000</v>
      </c>
      <c r="BN48" s="14">
        <f t="shared" si="22"/>
        <v>9729000</v>
      </c>
      <c r="BO48" s="14">
        <f t="shared" si="13"/>
        <v>36639000</v>
      </c>
    </row>
    <row r="49" spans="1:67" ht="19.95" customHeight="1" x14ac:dyDescent="0.3">
      <c r="A49" s="6">
        <f t="shared" si="20"/>
        <v>48</v>
      </c>
      <c r="B49" s="16" t="s">
        <v>693</v>
      </c>
      <c r="C49" s="16" t="s">
        <v>209</v>
      </c>
      <c r="D49" s="7" t="s">
        <v>733</v>
      </c>
      <c r="E49" s="16" t="s">
        <v>210</v>
      </c>
      <c r="F49" s="16" t="s">
        <v>211</v>
      </c>
      <c r="G49" s="7" t="s">
        <v>25</v>
      </c>
      <c r="H49" s="16" t="s">
        <v>24</v>
      </c>
      <c r="I49" s="16" t="s">
        <v>26</v>
      </c>
      <c r="J49" s="8">
        <v>200</v>
      </c>
      <c r="K49" s="9">
        <v>202505</v>
      </c>
      <c r="L49" s="18">
        <v>180000</v>
      </c>
      <c r="M49" s="11">
        <f t="shared" si="0"/>
        <v>36000000</v>
      </c>
      <c r="N49" s="16" t="s">
        <v>199</v>
      </c>
      <c r="O49" s="50" t="s">
        <v>204</v>
      </c>
      <c r="P49" s="50" t="s">
        <v>40</v>
      </c>
      <c r="Q49" s="50" t="s">
        <v>205</v>
      </c>
      <c r="R49" s="19" t="s">
        <v>212</v>
      </c>
      <c r="S49" s="16"/>
      <c r="T49" s="7" t="s">
        <v>33</v>
      </c>
      <c r="U49" s="48"/>
      <c r="V49" s="7" t="s">
        <v>33</v>
      </c>
      <c r="W49" s="7" t="s">
        <v>41</v>
      </c>
      <c r="X49" s="7" t="s">
        <v>41</v>
      </c>
      <c r="Y49" s="7" t="s">
        <v>41</v>
      </c>
      <c r="Z49" s="7" t="s">
        <v>41</v>
      </c>
      <c r="AA49" s="7" t="s">
        <v>47</v>
      </c>
      <c r="AB49" s="7" t="s">
        <v>47</v>
      </c>
      <c r="AC49" s="7" t="s">
        <v>47</v>
      </c>
      <c r="AD49" s="7" t="s">
        <v>47</v>
      </c>
      <c r="AE49" s="7" t="s">
        <v>47</v>
      </c>
      <c r="AF49" s="7" t="s">
        <v>47</v>
      </c>
      <c r="AG49" s="19" t="s">
        <v>49</v>
      </c>
      <c r="AH49" s="30"/>
      <c r="AI49" s="14">
        <f>0%</f>
        <v>0</v>
      </c>
      <c r="AJ49" s="14">
        <f t="shared" si="14"/>
        <v>40</v>
      </c>
      <c r="AK49" s="14">
        <f t="shared" si="15"/>
        <v>80</v>
      </c>
      <c r="AL49" s="14">
        <f t="shared" si="16"/>
        <v>80</v>
      </c>
      <c r="AM49" s="14">
        <v>0</v>
      </c>
      <c r="AN49" s="14">
        <v>0</v>
      </c>
      <c r="AO49" s="14">
        <f t="shared" si="17"/>
        <v>0</v>
      </c>
      <c r="AP49" s="14">
        <f t="shared" si="17"/>
        <v>0</v>
      </c>
      <c r="AQ49" s="14">
        <f t="shared" si="18"/>
        <v>0</v>
      </c>
      <c r="AR49" s="14">
        <f t="shared" si="1"/>
        <v>28</v>
      </c>
      <c r="AS49" s="14">
        <f t="shared" si="2"/>
        <v>16</v>
      </c>
      <c r="AT49" s="14">
        <f t="shared" si="3"/>
        <v>24</v>
      </c>
      <c r="AU49" s="14">
        <f t="shared" si="4"/>
        <v>40</v>
      </c>
      <c r="AV49" s="14">
        <f t="shared" si="5"/>
        <v>16</v>
      </c>
      <c r="AW49" s="14">
        <f t="shared" si="6"/>
        <v>24</v>
      </c>
      <c r="AX49" s="14">
        <f t="shared" si="7"/>
        <v>40</v>
      </c>
      <c r="AY49" s="14">
        <f t="shared" si="8"/>
        <v>0</v>
      </c>
      <c r="AZ49" s="14">
        <f t="shared" si="9"/>
        <v>5040000</v>
      </c>
      <c r="BA49" s="14">
        <f t="shared" si="10"/>
        <v>39600000</v>
      </c>
      <c r="BB49" s="14">
        <f t="shared" si="11"/>
        <v>82800000</v>
      </c>
      <c r="BC49" s="14">
        <f t="shared" si="19"/>
        <v>0</v>
      </c>
      <c r="BD49" s="14">
        <f t="shared" si="23"/>
        <v>0</v>
      </c>
      <c r="BE49" s="14">
        <f t="shared" si="23"/>
        <v>0</v>
      </c>
      <c r="BF49" s="14">
        <f t="shared" si="22"/>
        <v>0</v>
      </c>
      <c r="BG49" s="14">
        <f t="shared" si="22"/>
        <v>0</v>
      </c>
      <c r="BH49" s="14">
        <f t="shared" si="22"/>
        <v>5040000</v>
      </c>
      <c r="BI49" s="14">
        <f t="shared" si="22"/>
        <v>7920000</v>
      </c>
      <c r="BJ49" s="14">
        <f t="shared" si="22"/>
        <v>12240000</v>
      </c>
      <c r="BK49" s="14">
        <f t="shared" si="22"/>
        <v>19440000</v>
      </c>
      <c r="BL49" s="14">
        <f t="shared" si="22"/>
        <v>22320000</v>
      </c>
      <c r="BM49" s="14">
        <f t="shared" si="22"/>
        <v>26640000</v>
      </c>
      <c r="BN49" s="14">
        <f t="shared" si="22"/>
        <v>33840000</v>
      </c>
      <c r="BO49" s="14">
        <f t="shared" si="13"/>
        <v>127440000</v>
      </c>
    </row>
    <row r="50" spans="1:67" ht="19.95" customHeight="1" x14ac:dyDescent="0.3">
      <c r="A50" s="6">
        <f t="shared" si="20"/>
        <v>49</v>
      </c>
      <c r="B50" s="16" t="s">
        <v>693</v>
      </c>
      <c r="C50" s="16" t="s">
        <v>213</v>
      </c>
      <c r="D50" s="7" t="s">
        <v>734</v>
      </c>
      <c r="E50" s="7" t="s">
        <v>214</v>
      </c>
      <c r="F50" s="16" t="s">
        <v>24</v>
      </c>
      <c r="G50" s="7" t="s">
        <v>25</v>
      </c>
      <c r="H50" s="16" t="s">
        <v>24</v>
      </c>
      <c r="I50" s="16" t="s">
        <v>26</v>
      </c>
      <c r="J50" s="8">
        <v>100</v>
      </c>
      <c r="K50" s="9">
        <v>202505</v>
      </c>
      <c r="L50" s="18">
        <v>207000</v>
      </c>
      <c r="M50" s="11">
        <f t="shared" si="0"/>
        <v>20700000</v>
      </c>
      <c r="N50" s="16" t="s">
        <v>199</v>
      </c>
      <c r="O50" s="50" t="s">
        <v>204</v>
      </c>
      <c r="P50" s="50" t="s">
        <v>40</v>
      </c>
      <c r="Q50" s="51" t="s">
        <v>205</v>
      </c>
      <c r="R50" s="23" t="s">
        <v>46</v>
      </c>
      <c r="S50" s="52"/>
      <c r="T50" s="7" t="s">
        <v>33</v>
      </c>
      <c r="U50" s="12"/>
      <c r="V50" s="7" t="s">
        <v>33</v>
      </c>
      <c r="W50" s="7" t="s">
        <v>41</v>
      </c>
      <c r="X50" s="7" t="s">
        <v>47</v>
      </c>
      <c r="Y50" s="7" t="s">
        <v>47</v>
      </c>
      <c r="Z50" s="7" t="s">
        <v>47</v>
      </c>
      <c r="AA50" s="7" t="s">
        <v>47</v>
      </c>
      <c r="AB50" s="7" t="s">
        <v>47</v>
      </c>
      <c r="AC50" s="7" t="s">
        <v>48</v>
      </c>
      <c r="AD50" s="7" t="s">
        <v>155</v>
      </c>
      <c r="AE50" s="7" t="s">
        <v>155</v>
      </c>
      <c r="AF50" s="25" t="s">
        <v>155</v>
      </c>
      <c r="AG50" s="23" t="s">
        <v>49</v>
      </c>
      <c r="AH50" s="26" t="s">
        <v>156</v>
      </c>
      <c r="AI50" s="14">
        <f>0%</f>
        <v>0</v>
      </c>
      <c r="AJ50" s="14">
        <f t="shared" si="14"/>
        <v>20</v>
      </c>
      <c r="AK50" s="14">
        <f t="shared" si="15"/>
        <v>40</v>
      </c>
      <c r="AL50" s="14">
        <f t="shared" si="16"/>
        <v>40</v>
      </c>
      <c r="AM50" s="14">
        <v>0</v>
      </c>
      <c r="AN50" s="14">
        <v>0</v>
      </c>
      <c r="AO50" s="14">
        <f t="shared" si="17"/>
        <v>0</v>
      </c>
      <c r="AP50" s="14">
        <f t="shared" si="17"/>
        <v>0</v>
      </c>
      <c r="AQ50" s="14">
        <f t="shared" si="18"/>
        <v>0</v>
      </c>
      <c r="AR50" s="14">
        <f t="shared" si="1"/>
        <v>14</v>
      </c>
      <c r="AS50" s="14">
        <f t="shared" si="2"/>
        <v>8</v>
      </c>
      <c r="AT50" s="14">
        <f t="shared" si="3"/>
        <v>12</v>
      </c>
      <c r="AU50" s="14">
        <f t="shared" si="4"/>
        <v>20</v>
      </c>
      <c r="AV50" s="14">
        <f t="shared" si="5"/>
        <v>8</v>
      </c>
      <c r="AW50" s="14">
        <f t="shared" si="6"/>
        <v>12</v>
      </c>
      <c r="AX50" s="14">
        <f t="shared" si="7"/>
        <v>20</v>
      </c>
      <c r="AY50" s="14">
        <f t="shared" si="8"/>
        <v>0</v>
      </c>
      <c r="AZ50" s="14">
        <f t="shared" si="9"/>
        <v>2898000</v>
      </c>
      <c r="BA50" s="14">
        <f t="shared" si="10"/>
        <v>22770000</v>
      </c>
      <c r="BB50" s="14">
        <f t="shared" si="11"/>
        <v>47610000</v>
      </c>
      <c r="BC50" s="14">
        <f t="shared" si="19"/>
        <v>0</v>
      </c>
      <c r="BD50" s="14">
        <f t="shared" si="23"/>
        <v>0</v>
      </c>
      <c r="BE50" s="14">
        <f t="shared" si="23"/>
        <v>0</v>
      </c>
      <c r="BF50" s="14">
        <f t="shared" si="22"/>
        <v>0</v>
      </c>
      <c r="BG50" s="14">
        <f t="shared" si="22"/>
        <v>0</v>
      </c>
      <c r="BH50" s="14">
        <f t="shared" si="22"/>
        <v>2898000</v>
      </c>
      <c r="BI50" s="14">
        <f t="shared" si="22"/>
        <v>4554000</v>
      </c>
      <c r="BJ50" s="14">
        <f t="shared" si="22"/>
        <v>7038000</v>
      </c>
      <c r="BK50" s="14">
        <f t="shared" si="22"/>
        <v>11178000</v>
      </c>
      <c r="BL50" s="14">
        <f t="shared" si="22"/>
        <v>12834000</v>
      </c>
      <c r="BM50" s="14">
        <f t="shared" si="22"/>
        <v>15318000</v>
      </c>
      <c r="BN50" s="14">
        <f t="shared" si="22"/>
        <v>19458000</v>
      </c>
      <c r="BO50" s="14">
        <f t="shared" si="13"/>
        <v>73278000</v>
      </c>
    </row>
    <row r="51" spans="1:67" ht="19.95" customHeight="1" x14ac:dyDescent="0.3">
      <c r="A51" s="6">
        <f t="shared" si="20"/>
        <v>50</v>
      </c>
      <c r="B51" s="53" t="s">
        <v>693</v>
      </c>
      <c r="C51" s="53" t="s">
        <v>215</v>
      </c>
      <c r="D51" s="7" t="s">
        <v>735</v>
      </c>
      <c r="E51" s="53" t="s">
        <v>216</v>
      </c>
      <c r="F51" s="53" t="s">
        <v>24</v>
      </c>
      <c r="G51" s="7" t="s">
        <v>25</v>
      </c>
      <c r="H51" s="53" t="s">
        <v>24</v>
      </c>
      <c r="I51" s="53" t="s">
        <v>26</v>
      </c>
      <c r="J51" s="54">
        <v>300</v>
      </c>
      <c r="K51" s="9">
        <v>202505</v>
      </c>
      <c r="L51" s="55">
        <v>150000</v>
      </c>
      <c r="M51" s="11">
        <f t="shared" si="0"/>
        <v>45000000</v>
      </c>
      <c r="N51" s="53" t="s">
        <v>199</v>
      </c>
      <c r="O51" s="56" t="s">
        <v>204</v>
      </c>
      <c r="P51" s="56" t="s">
        <v>40</v>
      </c>
      <c r="Q51" s="56" t="s">
        <v>205</v>
      </c>
      <c r="R51" s="28" t="s">
        <v>54</v>
      </c>
      <c r="S51" s="53"/>
      <c r="T51" s="19" t="s">
        <v>33</v>
      </c>
      <c r="U51" s="57"/>
      <c r="V51" s="7" t="s">
        <v>33</v>
      </c>
      <c r="W51" s="7" t="s">
        <v>41</v>
      </c>
      <c r="X51" s="7" t="s">
        <v>41</v>
      </c>
      <c r="Y51" s="7" t="s">
        <v>41</v>
      </c>
      <c r="Z51" s="7" t="s">
        <v>41</v>
      </c>
      <c r="AA51" s="7" t="s">
        <v>41</v>
      </c>
      <c r="AB51" s="7" t="s">
        <v>41</v>
      </c>
      <c r="AC51" s="7" t="s">
        <v>41</v>
      </c>
      <c r="AD51" s="7" t="s">
        <v>41</v>
      </c>
      <c r="AE51" s="7" t="s">
        <v>41</v>
      </c>
      <c r="AF51" s="7" t="s">
        <v>41</v>
      </c>
      <c r="AG51" s="28" t="s">
        <v>41</v>
      </c>
      <c r="AH51" s="49" t="s">
        <v>217</v>
      </c>
      <c r="AI51" s="14">
        <f>0%</f>
        <v>0</v>
      </c>
      <c r="AJ51" s="14">
        <f t="shared" si="14"/>
        <v>60</v>
      </c>
      <c r="AK51" s="14">
        <f t="shared" si="15"/>
        <v>120</v>
      </c>
      <c r="AL51" s="14">
        <f t="shared" si="16"/>
        <v>120</v>
      </c>
      <c r="AM51" s="14">
        <v>0</v>
      </c>
      <c r="AN51" s="14">
        <v>0</v>
      </c>
      <c r="AO51" s="14">
        <f t="shared" si="17"/>
        <v>0</v>
      </c>
      <c r="AP51" s="14">
        <f t="shared" si="17"/>
        <v>0</v>
      </c>
      <c r="AQ51" s="14">
        <f t="shared" si="18"/>
        <v>0</v>
      </c>
      <c r="AR51" s="14">
        <f t="shared" si="1"/>
        <v>42</v>
      </c>
      <c r="AS51" s="14">
        <f t="shared" si="2"/>
        <v>24</v>
      </c>
      <c r="AT51" s="14">
        <f t="shared" si="3"/>
        <v>36</v>
      </c>
      <c r="AU51" s="14">
        <f t="shared" si="4"/>
        <v>60</v>
      </c>
      <c r="AV51" s="14">
        <f t="shared" si="5"/>
        <v>24</v>
      </c>
      <c r="AW51" s="14">
        <f t="shared" si="6"/>
        <v>36</v>
      </c>
      <c r="AX51" s="14">
        <f t="shared" si="7"/>
        <v>60</v>
      </c>
      <c r="AY51" s="14">
        <f t="shared" si="8"/>
        <v>0</v>
      </c>
      <c r="AZ51" s="14">
        <f t="shared" si="9"/>
        <v>6300000</v>
      </c>
      <c r="BA51" s="14">
        <f t="shared" si="10"/>
        <v>49500000</v>
      </c>
      <c r="BB51" s="14">
        <f t="shared" si="11"/>
        <v>103500000</v>
      </c>
      <c r="BC51" s="14">
        <f t="shared" si="19"/>
        <v>0</v>
      </c>
      <c r="BD51" s="14">
        <f t="shared" si="23"/>
        <v>0</v>
      </c>
      <c r="BE51" s="14">
        <f t="shared" si="23"/>
        <v>0</v>
      </c>
      <c r="BF51" s="14">
        <f t="shared" si="22"/>
        <v>0</v>
      </c>
      <c r="BG51" s="14">
        <f t="shared" si="22"/>
        <v>0</v>
      </c>
      <c r="BH51" s="14">
        <f t="shared" si="22"/>
        <v>6300000</v>
      </c>
      <c r="BI51" s="14">
        <f t="shared" si="22"/>
        <v>9900000</v>
      </c>
      <c r="BJ51" s="14">
        <f t="shared" si="22"/>
        <v>15300000</v>
      </c>
      <c r="BK51" s="14">
        <f t="shared" si="22"/>
        <v>24300000</v>
      </c>
      <c r="BL51" s="14">
        <f t="shared" si="22"/>
        <v>27900000</v>
      </c>
      <c r="BM51" s="14">
        <f t="shared" si="22"/>
        <v>33300000</v>
      </c>
      <c r="BN51" s="14">
        <f t="shared" si="22"/>
        <v>42300000</v>
      </c>
      <c r="BO51" s="14">
        <f t="shared" si="13"/>
        <v>159300000</v>
      </c>
    </row>
    <row r="52" spans="1:67" ht="19.95" customHeight="1" x14ac:dyDescent="0.3">
      <c r="A52" s="6">
        <f t="shared" si="20"/>
        <v>51</v>
      </c>
      <c r="B52" s="16" t="s">
        <v>693</v>
      </c>
      <c r="C52" s="16" t="s">
        <v>218</v>
      </c>
      <c r="D52" s="7" t="s">
        <v>736</v>
      </c>
      <c r="E52" s="16" t="s">
        <v>219</v>
      </c>
      <c r="F52" s="16" t="s">
        <v>37</v>
      </c>
      <c r="G52" s="16" t="s">
        <v>38</v>
      </c>
      <c r="H52" s="16" t="s">
        <v>37</v>
      </c>
      <c r="I52" s="16" t="s">
        <v>39</v>
      </c>
      <c r="J52" s="17">
        <v>800</v>
      </c>
      <c r="K52" s="9">
        <v>202505</v>
      </c>
      <c r="L52" s="18">
        <v>20000</v>
      </c>
      <c r="M52" s="11">
        <f t="shared" si="0"/>
        <v>16000000</v>
      </c>
      <c r="N52" s="16" t="s">
        <v>199</v>
      </c>
      <c r="O52" s="16" t="s">
        <v>204</v>
      </c>
      <c r="P52" s="16" t="s">
        <v>130</v>
      </c>
      <c r="Q52" s="16" t="s">
        <v>205</v>
      </c>
      <c r="R52" s="7" t="s">
        <v>54</v>
      </c>
      <c r="S52" s="7" t="s">
        <v>32</v>
      </c>
      <c r="T52" s="7" t="s">
        <v>32</v>
      </c>
      <c r="U52" s="25"/>
      <c r="V52" s="7" t="s">
        <v>32</v>
      </c>
      <c r="W52" s="7" t="s">
        <v>32</v>
      </c>
      <c r="X52" s="7" t="s">
        <v>32</v>
      </c>
      <c r="Y52" s="7" t="s">
        <v>32</v>
      </c>
      <c r="Z52" s="7" t="s">
        <v>32</v>
      </c>
      <c r="AA52" s="7" t="s">
        <v>32</v>
      </c>
      <c r="AB52" s="7" t="s">
        <v>41</v>
      </c>
      <c r="AC52" s="7" t="s">
        <v>41</v>
      </c>
      <c r="AD52" s="7" t="s">
        <v>41</v>
      </c>
      <c r="AE52" s="7" t="s">
        <v>41</v>
      </c>
      <c r="AF52" s="7" t="s">
        <v>41</v>
      </c>
      <c r="AG52" s="7" t="s">
        <v>41</v>
      </c>
      <c r="AH52" s="30" t="s">
        <v>220</v>
      </c>
      <c r="AI52" s="14">
        <f>0%</f>
        <v>0</v>
      </c>
      <c r="AJ52" s="14">
        <f t="shared" si="14"/>
        <v>160</v>
      </c>
      <c r="AK52" s="14">
        <f t="shared" si="15"/>
        <v>320</v>
      </c>
      <c r="AL52" s="14">
        <f t="shared" si="16"/>
        <v>320</v>
      </c>
      <c r="AM52" s="14">
        <v>0</v>
      </c>
      <c r="AN52" s="14">
        <v>0</v>
      </c>
      <c r="AO52" s="14">
        <f t="shared" si="17"/>
        <v>0</v>
      </c>
      <c r="AP52" s="14">
        <f t="shared" si="17"/>
        <v>0</v>
      </c>
      <c r="AQ52" s="14">
        <f t="shared" si="18"/>
        <v>0</v>
      </c>
      <c r="AR52" s="14">
        <f t="shared" si="1"/>
        <v>112</v>
      </c>
      <c r="AS52" s="14">
        <f t="shared" si="2"/>
        <v>64</v>
      </c>
      <c r="AT52" s="14">
        <f t="shared" si="3"/>
        <v>96</v>
      </c>
      <c r="AU52" s="14">
        <f t="shared" si="4"/>
        <v>160</v>
      </c>
      <c r="AV52" s="14">
        <f t="shared" si="5"/>
        <v>64</v>
      </c>
      <c r="AW52" s="14">
        <f t="shared" si="6"/>
        <v>96</v>
      </c>
      <c r="AX52" s="14">
        <f t="shared" si="7"/>
        <v>160</v>
      </c>
      <c r="AY52" s="14">
        <f t="shared" si="8"/>
        <v>0</v>
      </c>
      <c r="AZ52" s="14">
        <f t="shared" si="9"/>
        <v>2240000</v>
      </c>
      <c r="BA52" s="14">
        <f t="shared" si="10"/>
        <v>17600000</v>
      </c>
      <c r="BB52" s="14">
        <f t="shared" si="11"/>
        <v>36800000</v>
      </c>
      <c r="BC52" s="14">
        <f t="shared" si="19"/>
        <v>0</v>
      </c>
      <c r="BD52" s="14">
        <f t="shared" si="23"/>
        <v>0</v>
      </c>
      <c r="BE52" s="14">
        <f t="shared" si="23"/>
        <v>0</v>
      </c>
      <c r="BF52" s="14">
        <f t="shared" si="22"/>
        <v>0</v>
      </c>
      <c r="BG52" s="14">
        <f t="shared" si="22"/>
        <v>0</v>
      </c>
      <c r="BH52" s="14">
        <f t="shared" si="22"/>
        <v>2240000</v>
      </c>
      <c r="BI52" s="14">
        <f t="shared" si="22"/>
        <v>3520000</v>
      </c>
      <c r="BJ52" s="14">
        <f t="shared" si="22"/>
        <v>5440000</v>
      </c>
      <c r="BK52" s="14">
        <f t="shared" si="22"/>
        <v>8640000</v>
      </c>
      <c r="BL52" s="14">
        <f t="shared" si="22"/>
        <v>9920000</v>
      </c>
      <c r="BM52" s="14">
        <f t="shared" si="22"/>
        <v>11840000</v>
      </c>
      <c r="BN52" s="14">
        <f t="shared" si="22"/>
        <v>15040000</v>
      </c>
      <c r="BO52" s="14">
        <f t="shared" si="13"/>
        <v>56640000</v>
      </c>
    </row>
    <row r="53" spans="1:67" ht="19.95" customHeight="1" x14ac:dyDescent="0.3">
      <c r="A53" s="6">
        <f t="shared" si="20"/>
        <v>52</v>
      </c>
      <c r="B53" s="16" t="s">
        <v>693</v>
      </c>
      <c r="C53" s="27" t="s">
        <v>221</v>
      </c>
      <c r="D53" s="7" t="s">
        <v>408</v>
      </c>
      <c r="E53" s="27" t="s">
        <v>222</v>
      </c>
      <c r="F53" s="27" t="s">
        <v>24</v>
      </c>
      <c r="G53" s="7" t="s">
        <v>25</v>
      </c>
      <c r="H53" s="27" t="s">
        <v>24</v>
      </c>
      <c r="I53" s="27" t="s">
        <v>26</v>
      </c>
      <c r="J53" s="8">
        <v>50</v>
      </c>
      <c r="K53" s="9">
        <v>202505</v>
      </c>
      <c r="L53" s="58">
        <v>207000</v>
      </c>
      <c r="M53" s="11">
        <f t="shared" si="0"/>
        <v>10350000</v>
      </c>
      <c r="N53" s="27" t="s">
        <v>199</v>
      </c>
      <c r="O53" s="16" t="s">
        <v>200</v>
      </c>
      <c r="P53" s="27" t="s">
        <v>29</v>
      </c>
      <c r="Q53" s="27" t="s">
        <v>223</v>
      </c>
      <c r="R53" s="27" t="s">
        <v>65</v>
      </c>
      <c r="S53" s="27" t="s">
        <v>32</v>
      </c>
      <c r="T53" s="27" t="s">
        <v>32</v>
      </c>
      <c r="U53" s="59"/>
      <c r="V53" s="27" t="s">
        <v>32</v>
      </c>
      <c r="W53" s="27" t="s">
        <v>32</v>
      </c>
      <c r="X53" s="7" t="s">
        <v>32</v>
      </c>
      <c r="Y53" s="7" t="s">
        <v>32</v>
      </c>
      <c r="Z53" s="7" t="s">
        <v>32</v>
      </c>
      <c r="AA53" s="7" t="s">
        <v>32</v>
      </c>
      <c r="AB53" s="7" t="s">
        <v>32</v>
      </c>
      <c r="AC53" s="7" t="s">
        <v>32</v>
      </c>
      <c r="AD53" s="7" t="s">
        <v>32</v>
      </c>
      <c r="AE53" s="7" t="s">
        <v>32</v>
      </c>
      <c r="AF53" s="7" t="s">
        <v>32</v>
      </c>
      <c r="AG53" s="7" t="s">
        <v>32</v>
      </c>
      <c r="AH53" s="30"/>
      <c r="AI53" s="14">
        <f>0%</f>
        <v>0</v>
      </c>
      <c r="AJ53" s="14">
        <f t="shared" si="14"/>
        <v>10</v>
      </c>
      <c r="AK53" s="14">
        <f t="shared" si="15"/>
        <v>20</v>
      </c>
      <c r="AL53" s="14">
        <f t="shared" si="16"/>
        <v>20</v>
      </c>
      <c r="AM53" s="14">
        <v>0</v>
      </c>
      <c r="AN53" s="14">
        <v>0</v>
      </c>
      <c r="AO53" s="14">
        <f t="shared" si="17"/>
        <v>0</v>
      </c>
      <c r="AP53" s="14">
        <f t="shared" si="17"/>
        <v>0</v>
      </c>
      <c r="AQ53" s="14">
        <f t="shared" si="18"/>
        <v>0</v>
      </c>
      <c r="AR53" s="14">
        <f t="shared" si="1"/>
        <v>7</v>
      </c>
      <c r="AS53" s="14">
        <f t="shared" si="2"/>
        <v>4</v>
      </c>
      <c r="AT53" s="14">
        <f t="shared" si="3"/>
        <v>6</v>
      </c>
      <c r="AU53" s="14">
        <f t="shared" si="4"/>
        <v>10</v>
      </c>
      <c r="AV53" s="14">
        <f t="shared" si="5"/>
        <v>4</v>
      </c>
      <c r="AW53" s="14">
        <f t="shared" si="6"/>
        <v>6</v>
      </c>
      <c r="AX53" s="14">
        <f t="shared" si="7"/>
        <v>10</v>
      </c>
      <c r="AY53" s="14">
        <f t="shared" si="8"/>
        <v>0</v>
      </c>
      <c r="AZ53" s="14">
        <f t="shared" si="9"/>
        <v>1449000</v>
      </c>
      <c r="BA53" s="14">
        <f t="shared" si="10"/>
        <v>11385000</v>
      </c>
      <c r="BB53" s="14">
        <f t="shared" si="11"/>
        <v>23805000</v>
      </c>
      <c r="BC53" s="14">
        <f t="shared" si="19"/>
        <v>0</v>
      </c>
      <c r="BD53" s="14">
        <f t="shared" si="23"/>
        <v>0</v>
      </c>
      <c r="BE53" s="14">
        <f t="shared" si="23"/>
        <v>0</v>
      </c>
      <c r="BF53" s="14">
        <f t="shared" si="22"/>
        <v>0</v>
      </c>
      <c r="BG53" s="14">
        <f t="shared" si="22"/>
        <v>0</v>
      </c>
      <c r="BH53" s="14">
        <f t="shared" si="22"/>
        <v>1449000</v>
      </c>
      <c r="BI53" s="14">
        <f t="shared" si="22"/>
        <v>2277000</v>
      </c>
      <c r="BJ53" s="14">
        <f t="shared" si="22"/>
        <v>3519000</v>
      </c>
      <c r="BK53" s="14">
        <f t="shared" si="22"/>
        <v>5589000</v>
      </c>
      <c r="BL53" s="14">
        <f t="shared" si="22"/>
        <v>6417000</v>
      </c>
      <c r="BM53" s="14">
        <f t="shared" si="22"/>
        <v>7659000</v>
      </c>
      <c r="BN53" s="14">
        <f t="shared" si="22"/>
        <v>9729000</v>
      </c>
      <c r="BO53" s="14">
        <f t="shared" si="13"/>
        <v>36639000</v>
      </c>
    </row>
    <row r="54" spans="1:67" ht="19.95" customHeight="1" x14ac:dyDescent="0.3">
      <c r="A54" s="6">
        <f t="shared" si="20"/>
        <v>53</v>
      </c>
      <c r="B54" s="53" t="s">
        <v>693</v>
      </c>
      <c r="C54" s="53" t="s">
        <v>224</v>
      </c>
      <c r="D54" s="7" t="s">
        <v>737</v>
      </c>
      <c r="E54" s="53" t="s">
        <v>225</v>
      </c>
      <c r="F54" s="53" t="s">
        <v>226</v>
      </c>
      <c r="G54" s="7" t="s">
        <v>25</v>
      </c>
      <c r="H54" s="53" t="s">
        <v>24</v>
      </c>
      <c r="I54" s="53" t="s">
        <v>26</v>
      </c>
      <c r="J54" s="54">
        <v>50</v>
      </c>
      <c r="K54" s="9">
        <v>202505</v>
      </c>
      <c r="L54" s="55">
        <v>169000</v>
      </c>
      <c r="M54" s="11">
        <f t="shared" si="0"/>
        <v>8450000</v>
      </c>
      <c r="N54" s="53" t="s">
        <v>168</v>
      </c>
      <c r="O54" s="53" t="s">
        <v>176</v>
      </c>
      <c r="P54" s="53" t="s">
        <v>29</v>
      </c>
      <c r="Q54" s="60" t="s">
        <v>170</v>
      </c>
      <c r="R54" s="27" t="s">
        <v>65</v>
      </c>
      <c r="S54" s="33" t="s">
        <v>32</v>
      </c>
      <c r="T54" s="33" t="s">
        <v>32</v>
      </c>
      <c r="U54" s="61"/>
      <c r="V54" s="27" t="s">
        <v>32</v>
      </c>
      <c r="W54" s="7" t="s">
        <v>32</v>
      </c>
      <c r="X54" s="7" t="s">
        <v>32</v>
      </c>
      <c r="Y54" s="7" t="s">
        <v>32</v>
      </c>
      <c r="Z54" s="7" t="s">
        <v>32</v>
      </c>
      <c r="AA54" s="7" t="s">
        <v>32</v>
      </c>
      <c r="AB54" s="7" t="s">
        <v>32</v>
      </c>
      <c r="AC54" s="7" t="s">
        <v>32</v>
      </c>
      <c r="AD54" s="7" t="s">
        <v>32</v>
      </c>
      <c r="AE54" s="7" t="s">
        <v>32</v>
      </c>
      <c r="AF54" s="7" t="s">
        <v>32</v>
      </c>
      <c r="AG54" s="7" t="s">
        <v>32</v>
      </c>
      <c r="AH54" s="30" t="s">
        <v>227</v>
      </c>
      <c r="AI54" s="14">
        <f>0%</f>
        <v>0</v>
      </c>
      <c r="AJ54" s="14">
        <f t="shared" si="14"/>
        <v>10</v>
      </c>
      <c r="AK54" s="14">
        <f t="shared" si="15"/>
        <v>20</v>
      </c>
      <c r="AL54" s="14">
        <f t="shared" si="16"/>
        <v>20</v>
      </c>
      <c r="AM54" s="14">
        <v>0</v>
      </c>
      <c r="AN54" s="14">
        <v>0</v>
      </c>
      <c r="AO54" s="14">
        <f t="shared" si="17"/>
        <v>0</v>
      </c>
      <c r="AP54" s="14">
        <f t="shared" si="17"/>
        <v>0</v>
      </c>
      <c r="AQ54" s="14">
        <f t="shared" si="18"/>
        <v>0</v>
      </c>
      <c r="AR54" s="14">
        <f t="shared" si="1"/>
        <v>7</v>
      </c>
      <c r="AS54" s="14">
        <f t="shared" si="2"/>
        <v>4</v>
      </c>
      <c r="AT54" s="14">
        <f t="shared" si="3"/>
        <v>6</v>
      </c>
      <c r="AU54" s="14">
        <f t="shared" si="4"/>
        <v>10</v>
      </c>
      <c r="AV54" s="14">
        <f t="shared" si="5"/>
        <v>4</v>
      </c>
      <c r="AW54" s="14">
        <f t="shared" si="6"/>
        <v>6</v>
      </c>
      <c r="AX54" s="14">
        <f t="shared" si="7"/>
        <v>10</v>
      </c>
      <c r="AY54" s="14">
        <f t="shared" si="8"/>
        <v>0</v>
      </c>
      <c r="AZ54" s="14">
        <f t="shared" si="9"/>
        <v>1183000</v>
      </c>
      <c r="BA54" s="14">
        <f t="shared" si="10"/>
        <v>9295000</v>
      </c>
      <c r="BB54" s="14">
        <f t="shared" si="11"/>
        <v>19435000</v>
      </c>
      <c r="BC54" s="14">
        <f t="shared" si="19"/>
        <v>0</v>
      </c>
      <c r="BD54" s="14">
        <f t="shared" si="23"/>
        <v>0</v>
      </c>
      <c r="BE54" s="14">
        <f t="shared" si="23"/>
        <v>0</v>
      </c>
      <c r="BF54" s="14">
        <f t="shared" si="22"/>
        <v>0</v>
      </c>
      <c r="BG54" s="14">
        <f t="shared" si="22"/>
        <v>0</v>
      </c>
      <c r="BH54" s="14">
        <f t="shared" si="22"/>
        <v>1183000</v>
      </c>
      <c r="BI54" s="14">
        <f t="shared" si="22"/>
        <v>1859000</v>
      </c>
      <c r="BJ54" s="14">
        <f t="shared" si="22"/>
        <v>2873000</v>
      </c>
      <c r="BK54" s="14">
        <f t="shared" si="22"/>
        <v>4563000</v>
      </c>
      <c r="BL54" s="14">
        <f t="shared" si="22"/>
        <v>5239000</v>
      </c>
      <c r="BM54" s="14">
        <f t="shared" si="22"/>
        <v>6253000</v>
      </c>
      <c r="BN54" s="14">
        <f t="shared" si="22"/>
        <v>7943000</v>
      </c>
      <c r="BO54" s="14">
        <f t="shared" si="13"/>
        <v>29913000</v>
      </c>
    </row>
    <row r="55" spans="1:67" ht="19.95" customHeight="1" x14ac:dyDescent="0.3">
      <c r="A55" s="6">
        <f t="shared" si="20"/>
        <v>54</v>
      </c>
      <c r="B55" s="16" t="s">
        <v>693</v>
      </c>
      <c r="C55" s="27" t="s">
        <v>228</v>
      </c>
      <c r="D55" s="7" t="s">
        <v>738</v>
      </c>
      <c r="E55" s="27" t="s">
        <v>229</v>
      </c>
      <c r="F55" s="16" t="s">
        <v>226</v>
      </c>
      <c r="G55" s="7" t="s">
        <v>25</v>
      </c>
      <c r="H55" s="27" t="s">
        <v>24</v>
      </c>
      <c r="I55" s="53" t="s">
        <v>26</v>
      </c>
      <c r="J55" s="31">
        <v>100</v>
      </c>
      <c r="K55" s="9">
        <v>202505</v>
      </c>
      <c r="L55" s="58">
        <v>170000</v>
      </c>
      <c r="M55" s="11">
        <f t="shared" si="0"/>
        <v>17000000</v>
      </c>
      <c r="N55" s="27" t="s">
        <v>136</v>
      </c>
      <c r="O55" s="27" t="s">
        <v>143</v>
      </c>
      <c r="P55" s="27" t="s">
        <v>130</v>
      </c>
      <c r="Q55" s="27" t="s">
        <v>230</v>
      </c>
      <c r="R55" s="27" t="s">
        <v>65</v>
      </c>
      <c r="S55" s="27" t="s">
        <v>32</v>
      </c>
      <c r="T55" s="27" t="s">
        <v>32</v>
      </c>
      <c r="U55" s="59"/>
      <c r="V55" s="27" t="s">
        <v>32</v>
      </c>
      <c r="W55" s="7" t="s">
        <v>32</v>
      </c>
      <c r="X55" s="7" t="s">
        <v>32</v>
      </c>
      <c r="Y55" s="7" t="s">
        <v>32</v>
      </c>
      <c r="Z55" s="7" t="s">
        <v>32</v>
      </c>
      <c r="AA55" s="27"/>
      <c r="AB55" s="7" t="s">
        <v>32</v>
      </c>
      <c r="AC55" s="7" t="s">
        <v>32</v>
      </c>
      <c r="AD55" s="7" t="s">
        <v>32</v>
      </c>
      <c r="AE55" s="7" t="s">
        <v>32</v>
      </c>
      <c r="AF55" s="7" t="s">
        <v>32</v>
      </c>
      <c r="AG55" s="7" t="s">
        <v>32</v>
      </c>
      <c r="AH55" s="30" t="s">
        <v>231</v>
      </c>
      <c r="AI55" s="14">
        <f>0%</f>
        <v>0</v>
      </c>
      <c r="AJ55" s="14">
        <f t="shared" si="14"/>
        <v>20</v>
      </c>
      <c r="AK55" s="14">
        <f t="shared" si="15"/>
        <v>40</v>
      </c>
      <c r="AL55" s="14">
        <f t="shared" si="16"/>
        <v>40</v>
      </c>
      <c r="AM55" s="14">
        <v>0</v>
      </c>
      <c r="AN55" s="14">
        <v>0</v>
      </c>
      <c r="AO55" s="14">
        <f t="shared" si="17"/>
        <v>0</v>
      </c>
      <c r="AP55" s="14">
        <f t="shared" si="17"/>
        <v>0</v>
      </c>
      <c r="AQ55" s="14">
        <f t="shared" si="18"/>
        <v>0</v>
      </c>
      <c r="AR55" s="14">
        <f t="shared" si="1"/>
        <v>14</v>
      </c>
      <c r="AS55" s="14">
        <f t="shared" si="2"/>
        <v>8</v>
      </c>
      <c r="AT55" s="14">
        <f t="shared" si="3"/>
        <v>12</v>
      </c>
      <c r="AU55" s="14">
        <f t="shared" si="4"/>
        <v>20</v>
      </c>
      <c r="AV55" s="14">
        <f t="shared" si="5"/>
        <v>8</v>
      </c>
      <c r="AW55" s="14">
        <f t="shared" si="6"/>
        <v>12</v>
      </c>
      <c r="AX55" s="14">
        <f t="shared" si="7"/>
        <v>20</v>
      </c>
      <c r="AY55" s="14">
        <f t="shared" si="8"/>
        <v>0</v>
      </c>
      <c r="AZ55" s="14">
        <f t="shared" si="9"/>
        <v>2380000</v>
      </c>
      <c r="BA55" s="14">
        <f t="shared" si="10"/>
        <v>18700000</v>
      </c>
      <c r="BB55" s="14">
        <f t="shared" si="11"/>
        <v>39100000</v>
      </c>
      <c r="BC55" s="14">
        <f t="shared" si="19"/>
        <v>0</v>
      </c>
      <c r="BD55" s="14">
        <f t="shared" si="23"/>
        <v>0</v>
      </c>
      <c r="BE55" s="14">
        <f t="shared" si="23"/>
        <v>0</v>
      </c>
      <c r="BF55" s="14">
        <f t="shared" si="22"/>
        <v>0</v>
      </c>
      <c r="BG55" s="14">
        <f t="shared" si="22"/>
        <v>0</v>
      </c>
      <c r="BH55" s="14">
        <f t="shared" si="22"/>
        <v>2380000</v>
      </c>
      <c r="BI55" s="14">
        <f t="shared" si="22"/>
        <v>3740000</v>
      </c>
      <c r="BJ55" s="14">
        <f t="shared" si="22"/>
        <v>5780000</v>
      </c>
      <c r="BK55" s="14">
        <f t="shared" si="22"/>
        <v>9180000</v>
      </c>
      <c r="BL55" s="14">
        <f t="shared" si="22"/>
        <v>10540000</v>
      </c>
      <c r="BM55" s="14">
        <f t="shared" si="22"/>
        <v>12580000</v>
      </c>
      <c r="BN55" s="14">
        <f t="shared" si="22"/>
        <v>15980000</v>
      </c>
      <c r="BO55" s="14">
        <f t="shared" si="13"/>
        <v>60180000</v>
      </c>
    </row>
    <row r="56" spans="1:67" ht="19.95" customHeight="1" x14ac:dyDescent="0.3">
      <c r="A56" s="6">
        <f t="shared" si="20"/>
        <v>55</v>
      </c>
      <c r="B56" s="53" t="s">
        <v>693</v>
      </c>
      <c r="C56" s="62" t="s">
        <v>232</v>
      </c>
      <c r="D56" s="7" t="s">
        <v>739</v>
      </c>
      <c r="E56" s="62" t="s">
        <v>233</v>
      </c>
      <c r="F56" s="53" t="s">
        <v>37</v>
      </c>
      <c r="G56" s="53" t="s">
        <v>38</v>
      </c>
      <c r="H56" s="53" t="s">
        <v>37</v>
      </c>
      <c r="I56" s="53" t="s">
        <v>39</v>
      </c>
      <c r="J56" s="33">
        <v>500</v>
      </c>
      <c r="K56" s="9">
        <v>202505</v>
      </c>
      <c r="L56" s="63">
        <v>20000</v>
      </c>
      <c r="M56" s="11">
        <f t="shared" si="0"/>
        <v>10000000</v>
      </c>
      <c r="N56" s="33" t="s">
        <v>136</v>
      </c>
      <c r="O56" s="33" t="s">
        <v>143</v>
      </c>
      <c r="P56" s="27" t="s">
        <v>130</v>
      </c>
      <c r="Q56" s="33" t="s">
        <v>230</v>
      </c>
      <c r="R56" s="27" t="s">
        <v>65</v>
      </c>
      <c r="S56" s="33" t="s">
        <v>32</v>
      </c>
      <c r="T56" s="33" t="s">
        <v>32</v>
      </c>
      <c r="U56" s="61"/>
      <c r="V56" s="33" t="s">
        <v>32</v>
      </c>
      <c r="W56" s="7" t="s">
        <v>32</v>
      </c>
      <c r="X56" s="7" t="s">
        <v>32</v>
      </c>
      <c r="Y56" s="7" t="s">
        <v>32</v>
      </c>
      <c r="Z56" s="7" t="s">
        <v>32</v>
      </c>
      <c r="AA56" s="33"/>
      <c r="AB56" s="19" t="s">
        <v>32</v>
      </c>
      <c r="AC56" s="19" t="s">
        <v>32</v>
      </c>
      <c r="AD56" s="19" t="s">
        <v>32</v>
      </c>
      <c r="AE56" s="19" t="s">
        <v>32</v>
      </c>
      <c r="AF56" s="19" t="s">
        <v>32</v>
      </c>
      <c r="AG56" s="19" t="s">
        <v>32</v>
      </c>
      <c r="AH56" s="64" t="s">
        <v>234</v>
      </c>
      <c r="AI56" s="14">
        <f>0%</f>
        <v>0</v>
      </c>
      <c r="AJ56" s="14">
        <f t="shared" si="14"/>
        <v>100</v>
      </c>
      <c r="AK56" s="14">
        <f t="shared" si="15"/>
        <v>200</v>
      </c>
      <c r="AL56" s="14">
        <f t="shared" si="16"/>
        <v>200</v>
      </c>
      <c r="AM56" s="14">
        <v>0</v>
      </c>
      <c r="AN56" s="14">
        <v>0</v>
      </c>
      <c r="AO56" s="14">
        <f t="shared" si="17"/>
        <v>0</v>
      </c>
      <c r="AP56" s="14">
        <f t="shared" si="17"/>
        <v>0</v>
      </c>
      <c r="AQ56" s="14">
        <f t="shared" si="18"/>
        <v>0</v>
      </c>
      <c r="AR56" s="14">
        <f t="shared" si="1"/>
        <v>70</v>
      </c>
      <c r="AS56" s="14">
        <f t="shared" si="2"/>
        <v>40</v>
      </c>
      <c r="AT56" s="14">
        <f t="shared" si="3"/>
        <v>60</v>
      </c>
      <c r="AU56" s="14">
        <f t="shared" si="4"/>
        <v>100</v>
      </c>
      <c r="AV56" s="14">
        <f t="shared" si="5"/>
        <v>40</v>
      </c>
      <c r="AW56" s="14">
        <f t="shared" si="6"/>
        <v>60</v>
      </c>
      <c r="AX56" s="14">
        <f t="shared" si="7"/>
        <v>100</v>
      </c>
      <c r="AY56" s="14">
        <f t="shared" si="8"/>
        <v>0</v>
      </c>
      <c r="AZ56" s="14">
        <f t="shared" si="9"/>
        <v>1400000</v>
      </c>
      <c r="BA56" s="14">
        <f t="shared" si="10"/>
        <v>11000000</v>
      </c>
      <c r="BB56" s="14">
        <f t="shared" si="11"/>
        <v>23000000</v>
      </c>
      <c r="BC56" s="14">
        <f t="shared" si="19"/>
        <v>0</v>
      </c>
      <c r="BD56" s="14">
        <f t="shared" si="23"/>
        <v>0</v>
      </c>
      <c r="BE56" s="14">
        <f t="shared" si="23"/>
        <v>0</v>
      </c>
      <c r="BF56" s="14">
        <f t="shared" si="22"/>
        <v>0</v>
      </c>
      <c r="BG56" s="14">
        <f t="shared" si="22"/>
        <v>0</v>
      </c>
      <c r="BH56" s="14">
        <f t="shared" si="22"/>
        <v>1400000</v>
      </c>
      <c r="BI56" s="14">
        <f t="shared" si="22"/>
        <v>2200000</v>
      </c>
      <c r="BJ56" s="14">
        <f t="shared" si="22"/>
        <v>3400000</v>
      </c>
      <c r="BK56" s="14">
        <f t="shared" si="22"/>
        <v>5400000</v>
      </c>
      <c r="BL56" s="14">
        <f t="shared" si="22"/>
        <v>6200000</v>
      </c>
      <c r="BM56" s="14">
        <f t="shared" si="22"/>
        <v>7400000</v>
      </c>
      <c r="BN56" s="14">
        <f t="shared" si="22"/>
        <v>9400000</v>
      </c>
      <c r="BO56" s="14">
        <f t="shared" si="13"/>
        <v>35400000</v>
      </c>
    </row>
    <row r="57" spans="1:67" ht="19.95" customHeight="1" x14ac:dyDescent="0.3">
      <c r="A57" s="6">
        <f t="shared" si="20"/>
        <v>56</v>
      </c>
      <c r="B57" s="16" t="s">
        <v>693</v>
      </c>
      <c r="C57" s="27" t="s">
        <v>235</v>
      </c>
      <c r="D57" s="7" t="s">
        <v>740</v>
      </c>
      <c r="E57" s="27" t="s">
        <v>235</v>
      </c>
      <c r="F57" s="16" t="s">
        <v>25</v>
      </c>
      <c r="G57" s="7" t="s">
        <v>25</v>
      </c>
      <c r="H57" s="27" t="s">
        <v>24</v>
      </c>
      <c r="I57" s="53" t="s">
        <v>26</v>
      </c>
      <c r="J57" s="31">
        <v>100</v>
      </c>
      <c r="K57" s="9">
        <v>202505</v>
      </c>
      <c r="L57" s="58">
        <v>170000</v>
      </c>
      <c r="M57" s="11">
        <f t="shared" si="0"/>
        <v>17000000</v>
      </c>
      <c r="N57" s="27" t="s">
        <v>136</v>
      </c>
      <c r="O57" s="27" t="s">
        <v>143</v>
      </c>
      <c r="P57" s="27" t="s">
        <v>130</v>
      </c>
      <c r="Q57" s="27" t="s">
        <v>230</v>
      </c>
      <c r="R57" s="27" t="s">
        <v>65</v>
      </c>
      <c r="S57" s="27" t="s">
        <v>236</v>
      </c>
      <c r="T57" s="27" t="s">
        <v>236</v>
      </c>
      <c r="U57" s="27"/>
      <c r="V57" s="27"/>
      <c r="W57" s="7" t="s">
        <v>32</v>
      </c>
      <c r="X57" s="7" t="s">
        <v>32</v>
      </c>
      <c r="Y57" s="7" t="s">
        <v>32</v>
      </c>
      <c r="Z57" s="7" t="s">
        <v>32</v>
      </c>
      <c r="AA57" s="27"/>
      <c r="AB57" s="27"/>
      <c r="AC57" s="19" t="s">
        <v>32</v>
      </c>
      <c r="AD57" s="19" t="s">
        <v>32</v>
      </c>
      <c r="AE57" s="19" t="s">
        <v>32</v>
      </c>
      <c r="AF57" s="19" t="s">
        <v>32</v>
      </c>
      <c r="AG57" s="19" t="s">
        <v>32</v>
      </c>
      <c r="AH57" s="34"/>
      <c r="AI57" s="14">
        <f>0%</f>
        <v>0</v>
      </c>
      <c r="AJ57" s="14">
        <f t="shared" si="14"/>
        <v>20</v>
      </c>
      <c r="AK57" s="14">
        <f t="shared" si="15"/>
        <v>40</v>
      </c>
      <c r="AL57" s="14">
        <f t="shared" si="16"/>
        <v>40</v>
      </c>
      <c r="AM57" s="14">
        <v>0</v>
      </c>
      <c r="AN57" s="14">
        <v>0</v>
      </c>
      <c r="AO57" s="14">
        <f t="shared" si="17"/>
        <v>0</v>
      </c>
      <c r="AP57" s="14">
        <f t="shared" si="17"/>
        <v>0</v>
      </c>
      <c r="AQ57" s="14">
        <f t="shared" si="18"/>
        <v>0</v>
      </c>
      <c r="AR57" s="14">
        <f t="shared" si="1"/>
        <v>14</v>
      </c>
      <c r="AS57" s="14">
        <f t="shared" si="2"/>
        <v>8</v>
      </c>
      <c r="AT57" s="14">
        <f t="shared" si="3"/>
        <v>12</v>
      </c>
      <c r="AU57" s="14">
        <f t="shared" si="4"/>
        <v>20</v>
      </c>
      <c r="AV57" s="14">
        <f t="shared" si="5"/>
        <v>8</v>
      </c>
      <c r="AW57" s="14">
        <f t="shared" si="6"/>
        <v>12</v>
      </c>
      <c r="AX57" s="14">
        <f t="shared" si="7"/>
        <v>20</v>
      </c>
      <c r="AY57" s="14">
        <f t="shared" si="8"/>
        <v>0</v>
      </c>
      <c r="AZ57" s="14">
        <f t="shared" si="9"/>
        <v>2380000</v>
      </c>
      <c r="BA57" s="14">
        <f t="shared" si="10"/>
        <v>18700000</v>
      </c>
      <c r="BB57" s="14">
        <f t="shared" si="11"/>
        <v>39100000</v>
      </c>
      <c r="BC57" s="14">
        <f t="shared" si="19"/>
        <v>0</v>
      </c>
      <c r="BD57" s="14">
        <f t="shared" si="23"/>
        <v>0</v>
      </c>
      <c r="BE57" s="14">
        <f t="shared" si="23"/>
        <v>0</v>
      </c>
      <c r="BF57" s="14">
        <f t="shared" si="22"/>
        <v>0</v>
      </c>
      <c r="BG57" s="14">
        <f t="shared" si="22"/>
        <v>0</v>
      </c>
      <c r="BH57" s="14">
        <f t="shared" si="22"/>
        <v>2380000</v>
      </c>
      <c r="BI57" s="14">
        <f t="shared" si="22"/>
        <v>3740000</v>
      </c>
      <c r="BJ57" s="14">
        <f t="shared" si="22"/>
        <v>5780000</v>
      </c>
      <c r="BK57" s="14">
        <f t="shared" si="22"/>
        <v>9180000</v>
      </c>
      <c r="BL57" s="14">
        <f t="shared" si="22"/>
        <v>10540000</v>
      </c>
      <c r="BM57" s="14">
        <f t="shared" si="22"/>
        <v>12580000</v>
      </c>
      <c r="BN57" s="14">
        <f t="shared" si="22"/>
        <v>15980000</v>
      </c>
      <c r="BO57" s="14">
        <f t="shared" si="13"/>
        <v>60180000</v>
      </c>
    </row>
    <row r="58" spans="1:67" ht="19.95" customHeight="1" x14ac:dyDescent="0.3">
      <c r="A58" s="6">
        <f t="shared" si="20"/>
        <v>57</v>
      </c>
      <c r="B58" s="16" t="s">
        <v>693</v>
      </c>
      <c r="C58" s="27" t="s">
        <v>237</v>
      </c>
      <c r="D58" s="7" t="s">
        <v>863</v>
      </c>
      <c r="E58" s="27" t="s">
        <v>237</v>
      </c>
      <c r="F58" s="16" t="s">
        <v>25</v>
      </c>
      <c r="G58" s="7" t="s">
        <v>25</v>
      </c>
      <c r="H58" s="27" t="s">
        <v>24</v>
      </c>
      <c r="I58" s="53" t="s">
        <v>26</v>
      </c>
      <c r="J58" s="31">
        <v>100</v>
      </c>
      <c r="K58" s="9">
        <v>202505</v>
      </c>
      <c r="L58" s="58">
        <v>170000</v>
      </c>
      <c r="M58" s="11">
        <f t="shared" si="0"/>
        <v>17000000</v>
      </c>
      <c r="N58" s="27" t="s">
        <v>136</v>
      </c>
      <c r="O58" s="27" t="s">
        <v>143</v>
      </c>
      <c r="P58" s="27" t="s">
        <v>130</v>
      </c>
      <c r="Q58" s="27" t="s">
        <v>230</v>
      </c>
      <c r="R58" s="27" t="s">
        <v>65</v>
      </c>
      <c r="S58" s="27" t="s">
        <v>236</v>
      </c>
      <c r="T58" s="27" t="s">
        <v>236</v>
      </c>
      <c r="U58" s="27"/>
      <c r="V58" s="27"/>
      <c r="W58" s="7" t="s">
        <v>32</v>
      </c>
      <c r="X58" s="7" t="s">
        <v>32</v>
      </c>
      <c r="Y58" s="7" t="s">
        <v>32</v>
      </c>
      <c r="Z58" s="7" t="s">
        <v>32</v>
      </c>
      <c r="AA58" s="27"/>
      <c r="AB58" s="27"/>
      <c r="AC58" s="19" t="s">
        <v>32</v>
      </c>
      <c r="AD58" s="19" t="s">
        <v>32</v>
      </c>
      <c r="AE58" s="19" t="s">
        <v>32</v>
      </c>
      <c r="AF58" s="19" t="s">
        <v>32</v>
      </c>
      <c r="AG58" s="19" t="s">
        <v>32</v>
      </c>
      <c r="AH58" s="34"/>
      <c r="AI58" s="14">
        <f>0%</f>
        <v>0</v>
      </c>
      <c r="AJ58" s="14">
        <f t="shared" si="14"/>
        <v>20</v>
      </c>
      <c r="AK58" s="14">
        <f t="shared" si="15"/>
        <v>40</v>
      </c>
      <c r="AL58" s="14">
        <f t="shared" si="16"/>
        <v>40</v>
      </c>
      <c r="AM58" s="14">
        <v>0</v>
      </c>
      <c r="AN58" s="14">
        <v>0</v>
      </c>
      <c r="AO58" s="14">
        <f t="shared" si="17"/>
        <v>0</v>
      </c>
      <c r="AP58" s="14">
        <f t="shared" si="17"/>
        <v>0</v>
      </c>
      <c r="AQ58" s="14">
        <f t="shared" si="18"/>
        <v>0</v>
      </c>
      <c r="AR58" s="14">
        <f t="shared" si="1"/>
        <v>14</v>
      </c>
      <c r="AS58" s="14">
        <f t="shared" si="2"/>
        <v>8</v>
      </c>
      <c r="AT58" s="14">
        <f t="shared" si="3"/>
        <v>12</v>
      </c>
      <c r="AU58" s="14">
        <f t="shared" si="4"/>
        <v>20</v>
      </c>
      <c r="AV58" s="14">
        <f t="shared" si="5"/>
        <v>8</v>
      </c>
      <c r="AW58" s="14">
        <f t="shared" si="6"/>
        <v>12</v>
      </c>
      <c r="AX58" s="14">
        <f t="shared" si="7"/>
        <v>20</v>
      </c>
      <c r="AY58" s="14">
        <f t="shared" si="8"/>
        <v>0</v>
      </c>
      <c r="AZ58" s="14">
        <f t="shared" si="9"/>
        <v>2380000</v>
      </c>
      <c r="BA58" s="14">
        <f t="shared" si="10"/>
        <v>18700000</v>
      </c>
      <c r="BB58" s="14">
        <f t="shared" si="11"/>
        <v>39100000</v>
      </c>
      <c r="BC58" s="14">
        <f t="shared" si="19"/>
        <v>0</v>
      </c>
      <c r="BD58" s="14">
        <f t="shared" si="23"/>
        <v>0</v>
      </c>
      <c r="BE58" s="14">
        <f t="shared" si="23"/>
        <v>0</v>
      </c>
      <c r="BF58" s="14">
        <f t="shared" si="22"/>
        <v>0</v>
      </c>
      <c r="BG58" s="14">
        <f t="shared" si="22"/>
        <v>0</v>
      </c>
      <c r="BH58" s="14">
        <f t="shared" si="22"/>
        <v>2380000</v>
      </c>
      <c r="BI58" s="14">
        <f t="shared" si="22"/>
        <v>3740000</v>
      </c>
      <c r="BJ58" s="14">
        <f t="shared" si="22"/>
        <v>5780000</v>
      </c>
      <c r="BK58" s="14">
        <f t="shared" si="22"/>
        <v>9180000</v>
      </c>
      <c r="BL58" s="14">
        <f t="shared" si="22"/>
        <v>10540000</v>
      </c>
      <c r="BM58" s="14">
        <f t="shared" si="22"/>
        <v>12580000</v>
      </c>
      <c r="BN58" s="14">
        <f t="shared" si="22"/>
        <v>15980000</v>
      </c>
      <c r="BO58" s="14">
        <f t="shared" si="13"/>
        <v>60180000</v>
      </c>
    </row>
    <row r="59" spans="1:67" ht="19.95" customHeight="1" x14ac:dyDescent="0.3">
      <c r="A59" s="6">
        <f t="shared" si="20"/>
        <v>58</v>
      </c>
      <c r="B59" s="16" t="s">
        <v>693</v>
      </c>
      <c r="C59" s="65" t="s">
        <v>238</v>
      </c>
      <c r="D59" s="7" t="s">
        <v>741</v>
      </c>
      <c r="E59" s="65" t="s">
        <v>238</v>
      </c>
      <c r="F59" s="16" t="s">
        <v>25</v>
      </c>
      <c r="G59" s="7" t="s">
        <v>25</v>
      </c>
      <c r="H59" s="27" t="s">
        <v>24</v>
      </c>
      <c r="I59" s="53" t="s">
        <v>26</v>
      </c>
      <c r="J59" s="31">
        <v>100</v>
      </c>
      <c r="K59" s="9">
        <v>202505</v>
      </c>
      <c r="L59" s="58">
        <v>170000</v>
      </c>
      <c r="M59" s="11">
        <f t="shared" si="0"/>
        <v>17000000</v>
      </c>
      <c r="N59" s="27" t="s">
        <v>136</v>
      </c>
      <c r="O59" s="27" t="s">
        <v>143</v>
      </c>
      <c r="P59" s="27" t="s">
        <v>130</v>
      </c>
      <c r="Q59" s="27" t="s">
        <v>230</v>
      </c>
      <c r="R59" s="27" t="s">
        <v>65</v>
      </c>
      <c r="S59" s="27" t="s">
        <v>236</v>
      </c>
      <c r="T59" s="27" t="s">
        <v>236</v>
      </c>
      <c r="U59" s="27"/>
      <c r="V59" s="27"/>
      <c r="W59" s="7" t="s">
        <v>32</v>
      </c>
      <c r="X59" s="7" t="s">
        <v>32</v>
      </c>
      <c r="Y59" s="7" t="s">
        <v>32</v>
      </c>
      <c r="Z59" s="7" t="s">
        <v>32</v>
      </c>
      <c r="AA59" s="27"/>
      <c r="AB59" s="27"/>
      <c r="AC59" s="19" t="s">
        <v>32</v>
      </c>
      <c r="AD59" s="19" t="s">
        <v>32</v>
      </c>
      <c r="AE59" s="19" t="s">
        <v>32</v>
      </c>
      <c r="AF59" s="19" t="s">
        <v>32</v>
      </c>
      <c r="AG59" s="19" t="s">
        <v>32</v>
      </c>
      <c r="AH59" s="34"/>
      <c r="AI59" s="14">
        <f>0%</f>
        <v>0</v>
      </c>
      <c r="AJ59" s="14">
        <f t="shared" si="14"/>
        <v>20</v>
      </c>
      <c r="AK59" s="14">
        <f t="shared" si="15"/>
        <v>40</v>
      </c>
      <c r="AL59" s="14">
        <f t="shared" si="16"/>
        <v>40</v>
      </c>
      <c r="AM59" s="14">
        <v>0</v>
      </c>
      <c r="AN59" s="14">
        <v>0</v>
      </c>
      <c r="AO59" s="14">
        <f t="shared" si="17"/>
        <v>0</v>
      </c>
      <c r="AP59" s="14">
        <f t="shared" si="17"/>
        <v>0</v>
      </c>
      <c r="AQ59" s="14">
        <f t="shared" si="18"/>
        <v>0</v>
      </c>
      <c r="AR59" s="14">
        <f t="shared" si="1"/>
        <v>14</v>
      </c>
      <c r="AS59" s="14">
        <f t="shared" si="2"/>
        <v>8</v>
      </c>
      <c r="AT59" s="14">
        <f t="shared" si="3"/>
        <v>12</v>
      </c>
      <c r="AU59" s="14">
        <f t="shared" si="4"/>
        <v>20</v>
      </c>
      <c r="AV59" s="14">
        <f t="shared" si="5"/>
        <v>8</v>
      </c>
      <c r="AW59" s="14">
        <f t="shared" si="6"/>
        <v>12</v>
      </c>
      <c r="AX59" s="14">
        <f t="shared" si="7"/>
        <v>20</v>
      </c>
      <c r="AY59" s="14">
        <f t="shared" si="8"/>
        <v>0</v>
      </c>
      <c r="AZ59" s="14">
        <f t="shared" si="9"/>
        <v>2380000</v>
      </c>
      <c r="BA59" s="14">
        <f t="shared" si="10"/>
        <v>18700000</v>
      </c>
      <c r="BB59" s="14">
        <f t="shared" si="11"/>
        <v>39100000</v>
      </c>
      <c r="BC59" s="14">
        <f t="shared" si="19"/>
        <v>0</v>
      </c>
      <c r="BD59" s="14">
        <f t="shared" si="23"/>
        <v>0</v>
      </c>
      <c r="BE59" s="14">
        <f t="shared" si="23"/>
        <v>0</v>
      </c>
      <c r="BF59" s="14">
        <f t="shared" si="22"/>
        <v>0</v>
      </c>
      <c r="BG59" s="14">
        <f t="shared" si="22"/>
        <v>0</v>
      </c>
      <c r="BH59" s="14">
        <f t="shared" si="22"/>
        <v>2380000</v>
      </c>
      <c r="BI59" s="14">
        <f t="shared" si="22"/>
        <v>3740000</v>
      </c>
      <c r="BJ59" s="14">
        <f t="shared" si="22"/>
        <v>5780000</v>
      </c>
      <c r="BK59" s="14">
        <f t="shared" si="22"/>
        <v>9180000</v>
      </c>
      <c r="BL59" s="14">
        <f t="shared" si="22"/>
        <v>10540000</v>
      </c>
      <c r="BM59" s="14">
        <f t="shared" si="22"/>
        <v>12580000</v>
      </c>
      <c r="BN59" s="14">
        <f t="shared" si="22"/>
        <v>15980000</v>
      </c>
      <c r="BO59" s="14">
        <f t="shared" si="13"/>
        <v>60180000</v>
      </c>
    </row>
    <row r="60" spans="1:67" ht="19.95" customHeight="1" x14ac:dyDescent="0.3">
      <c r="A60" s="6">
        <f t="shared" si="20"/>
        <v>59</v>
      </c>
      <c r="B60" s="53" t="s">
        <v>693</v>
      </c>
      <c r="C60" s="33" t="s">
        <v>239</v>
      </c>
      <c r="D60" s="7" t="s">
        <v>742</v>
      </c>
      <c r="E60" s="33" t="s">
        <v>240</v>
      </c>
      <c r="F60" s="16" t="s">
        <v>25</v>
      </c>
      <c r="G60" s="7" t="s">
        <v>38</v>
      </c>
      <c r="H60" s="33" t="s">
        <v>37</v>
      </c>
      <c r="I60" s="33" t="s">
        <v>39</v>
      </c>
      <c r="J60" s="33">
        <v>1000</v>
      </c>
      <c r="K60" s="9">
        <v>202505</v>
      </c>
      <c r="L60" s="63">
        <v>20000</v>
      </c>
      <c r="M60" s="11">
        <f t="shared" si="0"/>
        <v>20000000</v>
      </c>
      <c r="N60" s="33" t="s">
        <v>99</v>
      </c>
      <c r="O60" s="33" t="s">
        <v>100</v>
      </c>
      <c r="P60" s="33" t="s">
        <v>130</v>
      </c>
      <c r="Q60" s="33" t="s">
        <v>101</v>
      </c>
      <c r="R60" s="27" t="s">
        <v>54</v>
      </c>
      <c r="S60" s="33" t="s">
        <v>236</v>
      </c>
      <c r="T60" s="33" t="s">
        <v>236</v>
      </c>
      <c r="U60" s="33"/>
      <c r="V60" s="33"/>
      <c r="W60" s="33"/>
      <c r="X60" s="33"/>
      <c r="Y60" s="33"/>
      <c r="Z60" s="33"/>
      <c r="AA60" s="33"/>
      <c r="AB60" s="33"/>
      <c r="AC60" s="19" t="s">
        <v>32</v>
      </c>
      <c r="AD60" s="19" t="s">
        <v>32</v>
      </c>
      <c r="AE60" s="19" t="s">
        <v>41</v>
      </c>
      <c r="AF60" s="19" t="s">
        <v>41</v>
      </c>
      <c r="AG60" s="19" t="s">
        <v>41</v>
      </c>
      <c r="AH60" s="64" t="s">
        <v>241</v>
      </c>
      <c r="AI60" s="14">
        <f>0%</f>
        <v>0</v>
      </c>
      <c r="AJ60" s="14">
        <f t="shared" si="14"/>
        <v>200</v>
      </c>
      <c r="AK60" s="14">
        <f t="shared" si="15"/>
        <v>400</v>
      </c>
      <c r="AL60" s="14">
        <f t="shared" si="16"/>
        <v>400</v>
      </c>
      <c r="AM60" s="14">
        <v>0</v>
      </c>
      <c r="AN60" s="14">
        <v>0</v>
      </c>
      <c r="AO60" s="14">
        <f t="shared" si="17"/>
        <v>0</v>
      </c>
      <c r="AP60" s="14">
        <f t="shared" si="17"/>
        <v>0</v>
      </c>
      <c r="AQ60" s="14">
        <f t="shared" si="18"/>
        <v>0</v>
      </c>
      <c r="AR60" s="14">
        <f t="shared" si="1"/>
        <v>140</v>
      </c>
      <c r="AS60" s="14">
        <f t="shared" si="2"/>
        <v>80</v>
      </c>
      <c r="AT60" s="14">
        <f t="shared" si="3"/>
        <v>120</v>
      </c>
      <c r="AU60" s="14">
        <f t="shared" si="4"/>
        <v>200</v>
      </c>
      <c r="AV60" s="14">
        <f t="shared" si="5"/>
        <v>80</v>
      </c>
      <c r="AW60" s="14">
        <f t="shared" si="6"/>
        <v>120</v>
      </c>
      <c r="AX60" s="14">
        <f t="shared" si="7"/>
        <v>200</v>
      </c>
      <c r="AY60" s="14">
        <f t="shared" si="8"/>
        <v>0</v>
      </c>
      <c r="AZ60" s="14">
        <f t="shared" si="9"/>
        <v>2800000</v>
      </c>
      <c r="BA60" s="14">
        <f t="shared" si="10"/>
        <v>22000000</v>
      </c>
      <c r="BB60" s="14">
        <f t="shared" si="11"/>
        <v>46000000</v>
      </c>
      <c r="BC60" s="14">
        <f t="shared" si="19"/>
        <v>0</v>
      </c>
      <c r="BD60" s="14">
        <f t="shared" si="23"/>
        <v>0</v>
      </c>
      <c r="BE60" s="14">
        <f t="shared" si="23"/>
        <v>0</v>
      </c>
      <c r="BF60" s="14">
        <f t="shared" si="22"/>
        <v>0</v>
      </c>
      <c r="BG60" s="14">
        <f t="shared" si="22"/>
        <v>0</v>
      </c>
      <c r="BH60" s="14">
        <f t="shared" si="22"/>
        <v>2800000</v>
      </c>
      <c r="BI60" s="14">
        <f t="shared" si="22"/>
        <v>4400000</v>
      </c>
      <c r="BJ60" s="14">
        <f t="shared" si="22"/>
        <v>6800000</v>
      </c>
      <c r="BK60" s="14">
        <f t="shared" si="22"/>
        <v>10800000</v>
      </c>
      <c r="BL60" s="14">
        <f t="shared" si="22"/>
        <v>12400000</v>
      </c>
      <c r="BM60" s="14">
        <f t="shared" si="22"/>
        <v>14800000</v>
      </c>
      <c r="BN60" s="14">
        <f t="shared" si="22"/>
        <v>18800000</v>
      </c>
      <c r="BO60" s="14">
        <f t="shared" si="13"/>
        <v>70800000</v>
      </c>
    </row>
    <row r="61" spans="1:67" ht="19.95" customHeight="1" x14ac:dyDescent="0.3">
      <c r="A61" s="6">
        <f t="shared" si="20"/>
        <v>60</v>
      </c>
      <c r="B61" s="27" t="s">
        <v>693</v>
      </c>
      <c r="C61" s="27" t="s">
        <v>242</v>
      </c>
      <c r="D61" s="7" t="s">
        <v>743</v>
      </c>
      <c r="E61" s="27" t="s">
        <v>243</v>
      </c>
      <c r="F61" s="27" t="s">
        <v>226</v>
      </c>
      <c r="G61" s="7" t="s">
        <v>25</v>
      </c>
      <c r="H61" s="27" t="s">
        <v>24</v>
      </c>
      <c r="I61" s="53" t="s">
        <v>26</v>
      </c>
      <c r="J61" s="31">
        <v>100</v>
      </c>
      <c r="K61" s="9">
        <v>202505</v>
      </c>
      <c r="L61" s="58">
        <v>170000</v>
      </c>
      <c r="M61" s="11">
        <f t="shared" si="0"/>
        <v>17000000</v>
      </c>
      <c r="N61" s="27" t="s">
        <v>99</v>
      </c>
      <c r="O61" s="27" t="s">
        <v>100</v>
      </c>
      <c r="P61" s="27" t="s">
        <v>130</v>
      </c>
      <c r="Q61" s="27" t="s">
        <v>101</v>
      </c>
      <c r="R61" s="27" t="s">
        <v>65</v>
      </c>
      <c r="S61" s="27" t="s">
        <v>236</v>
      </c>
      <c r="T61" s="27" t="s">
        <v>236</v>
      </c>
      <c r="U61" s="27"/>
      <c r="V61" s="27"/>
      <c r="W61" s="27"/>
      <c r="X61" s="27"/>
      <c r="Y61" s="27"/>
      <c r="Z61" s="27"/>
      <c r="AA61" s="27"/>
      <c r="AB61" s="27"/>
      <c r="AC61" s="7" t="s">
        <v>32</v>
      </c>
      <c r="AD61" s="7" t="s">
        <v>32</v>
      </c>
      <c r="AE61" s="7" t="s">
        <v>32</v>
      </c>
      <c r="AF61" s="7" t="s">
        <v>32</v>
      </c>
      <c r="AG61" s="7" t="s">
        <v>32</v>
      </c>
      <c r="AH61" s="34"/>
      <c r="AI61" s="14">
        <f>0%</f>
        <v>0</v>
      </c>
      <c r="AJ61" s="14">
        <f t="shared" si="14"/>
        <v>20</v>
      </c>
      <c r="AK61" s="14">
        <f t="shared" si="15"/>
        <v>40</v>
      </c>
      <c r="AL61" s="14">
        <f t="shared" si="16"/>
        <v>40</v>
      </c>
      <c r="AM61" s="14">
        <v>0</v>
      </c>
      <c r="AN61" s="14">
        <v>0</v>
      </c>
      <c r="AO61" s="14">
        <f t="shared" si="17"/>
        <v>0</v>
      </c>
      <c r="AP61" s="14">
        <f t="shared" si="17"/>
        <v>0</v>
      </c>
      <c r="AQ61" s="14">
        <f t="shared" si="18"/>
        <v>0</v>
      </c>
      <c r="AR61" s="14">
        <f t="shared" si="1"/>
        <v>14</v>
      </c>
      <c r="AS61" s="14">
        <f t="shared" si="2"/>
        <v>8</v>
      </c>
      <c r="AT61" s="14">
        <f t="shared" si="3"/>
        <v>12</v>
      </c>
      <c r="AU61" s="14">
        <f t="shared" si="4"/>
        <v>20</v>
      </c>
      <c r="AV61" s="14">
        <f t="shared" si="5"/>
        <v>8</v>
      </c>
      <c r="AW61" s="14">
        <f t="shared" si="6"/>
        <v>12</v>
      </c>
      <c r="AX61" s="14">
        <f t="shared" si="7"/>
        <v>20</v>
      </c>
      <c r="AY61" s="14">
        <f t="shared" si="8"/>
        <v>0</v>
      </c>
      <c r="AZ61" s="14">
        <f t="shared" si="9"/>
        <v>2380000</v>
      </c>
      <c r="BA61" s="14">
        <f t="shared" si="10"/>
        <v>18700000</v>
      </c>
      <c r="BB61" s="14">
        <f t="shared" si="11"/>
        <v>39100000</v>
      </c>
      <c r="BC61" s="14">
        <f t="shared" si="19"/>
        <v>0</v>
      </c>
      <c r="BD61" s="14">
        <f t="shared" si="23"/>
        <v>0</v>
      </c>
      <c r="BE61" s="14">
        <f t="shared" si="23"/>
        <v>0</v>
      </c>
      <c r="BF61" s="14">
        <f t="shared" si="22"/>
        <v>0</v>
      </c>
      <c r="BG61" s="14">
        <f t="shared" si="22"/>
        <v>0</v>
      </c>
      <c r="BH61" s="14">
        <f t="shared" si="22"/>
        <v>2380000</v>
      </c>
      <c r="BI61" s="14">
        <f t="shared" si="22"/>
        <v>3740000</v>
      </c>
      <c r="BJ61" s="14">
        <f t="shared" si="22"/>
        <v>5780000</v>
      </c>
      <c r="BK61" s="14">
        <f t="shared" si="22"/>
        <v>9180000</v>
      </c>
      <c r="BL61" s="14">
        <f t="shared" si="22"/>
        <v>10540000</v>
      </c>
      <c r="BM61" s="14">
        <f t="shared" si="22"/>
        <v>12580000</v>
      </c>
      <c r="BN61" s="14">
        <f t="shared" si="22"/>
        <v>15980000</v>
      </c>
      <c r="BO61" s="14">
        <f t="shared" si="13"/>
        <v>60180000</v>
      </c>
    </row>
    <row r="62" spans="1:67" ht="19.95" customHeight="1" x14ac:dyDescent="0.3">
      <c r="A62" s="6">
        <f t="shared" si="20"/>
        <v>61</v>
      </c>
      <c r="B62" s="27" t="s">
        <v>693</v>
      </c>
      <c r="C62" s="66" t="s">
        <v>244</v>
      </c>
      <c r="D62" s="7" t="s">
        <v>435</v>
      </c>
      <c r="E62" s="66" t="s">
        <v>244</v>
      </c>
      <c r="F62" s="27" t="s">
        <v>226</v>
      </c>
      <c r="G62" s="7" t="s">
        <v>25</v>
      </c>
      <c r="H62" s="27" t="s">
        <v>24</v>
      </c>
      <c r="I62" s="53" t="s">
        <v>26</v>
      </c>
      <c r="J62" s="31">
        <v>100</v>
      </c>
      <c r="K62" s="9">
        <v>202505</v>
      </c>
      <c r="L62" s="58">
        <v>170000</v>
      </c>
      <c r="M62" s="11">
        <f t="shared" si="0"/>
        <v>17000000</v>
      </c>
      <c r="N62" s="27" t="s">
        <v>136</v>
      </c>
      <c r="O62" s="27" t="s">
        <v>143</v>
      </c>
      <c r="P62" s="27" t="s">
        <v>130</v>
      </c>
      <c r="Q62" s="27" t="s">
        <v>230</v>
      </c>
      <c r="R62" s="27" t="s">
        <v>65</v>
      </c>
      <c r="S62" s="27" t="s">
        <v>236</v>
      </c>
      <c r="T62" s="27" t="s">
        <v>236</v>
      </c>
      <c r="U62" s="27"/>
      <c r="V62" s="27"/>
      <c r="W62" s="7" t="s">
        <v>32</v>
      </c>
      <c r="X62" s="7" t="s">
        <v>32</v>
      </c>
      <c r="Y62" s="7" t="s">
        <v>32</v>
      </c>
      <c r="Z62" s="7" t="s">
        <v>32</v>
      </c>
      <c r="AA62" s="27"/>
      <c r="AB62" s="27"/>
      <c r="AC62" s="27"/>
      <c r="AD62" s="7" t="s">
        <v>32</v>
      </c>
      <c r="AE62" s="7" t="s">
        <v>32</v>
      </c>
      <c r="AF62" s="7" t="s">
        <v>32</v>
      </c>
      <c r="AG62" s="7" t="s">
        <v>32</v>
      </c>
      <c r="AH62" s="34"/>
      <c r="AI62" s="14">
        <f>0%</f>
        <v>0</v>
      </c>
      <c r="AJ62" s="14">
        <f t="shared" si="14"/>
        <v>20</v>
      </c>
      <c r="AK62" s="14">
        <f t="shared" si="15"/>
        <v>40</v>
      </c>
      <c r="AL62" s="14">
        <f t="shared" si="16"/>
        <v>40</v>
      </c>
      <c r="AM62" s="14">
        <v>0</v>
      </c>
      <c r="AN62" s="14">
        <v>0</v>
      </c>
      <c r="AO62" s="14">
        <f t="shared" si="17"/>
        <v>0</v>
      </c>
      <c r="AP62" s="14">
        <f t="shared" si="17"/>
        <v>0</v>
      </c>
      <c r="AQ62" s="14">
        <f t="shared" si="18"/>
        <v>0</v>
      </c>
      <c r="AR62" s="14">
        <f t="shared" si="1"/>
        <v>14</v>
      </c>
      <c r="AS62" s="14">
        <f t="shared" si="2"/>
        <v>8</v>
      </c>
      <c r="AT62" s="14">
        <f t="shared" si="3"/>
        <v>12</v>
      </c>
      <c r="AU62" s="14">
        <f t="shared" si="4"/>
        <v>20</v>
      </c>
      <c r="AV62" s="14">
        <f t="shared" si="5"/>
        <v>8</v>
      </c>
      <c r="AW62" s="14">
        <f t="shared" si="6"/>
        <v>12</v>
      </c>
      <c r="AX62" s="14">
        <f t="shared" si="7"/>
        <v>20</v>
      </c>
      <c r="AY62" s="14">
        <f t="shared" si="8"/>
        <v>0</v>
      </c>
      <c r="AZ62" s="14">
        <f t="shared" si="9"/>
        <v>2380000</v>
      </c>
      <c r="BA62" s="14">
        <f t="shared" si="10"/>
        <v>18700000</v>
      </c>
      <c r="BB62" s="14">
        <f t="shared" si="11"/>
        <v>39100000</v>
      </c>
      <c r="BC62" s="14">
        <f t="shared" si="19"/>
        <v>0</v>
      </c>
      <c r="BD62" s="14">
        <f t="shared" si="23"/>
        <v>0</v>
      </c>
      <c r="BE62" s="14">
        <f t="shared" si="23"/>
        <v>0</v>
      </c>
      <c r="BF62" s="14">
        <f t="shared" si="22"/>
        <v>0</v>
      </c>
      <c r="BG62" s="14">
        <f t="shared" si="22"/>
        <v>0</v>
      </c>
      <c r="BH62" s="14">
        <f t="shared" si="22"/>
        <v>2380000</v>
      </c>
      <c r="BI62" s="14">
        <f t="shared" si="22"/>
        <v>3740000</v>
      </c>
      <c r="BJ62" s="14">
        <f t="shared" si="22"/>
        <v>5780000</v>
      </c>
      <c r="BK62" s="14">
        <f t="shared" si="22"/>
        <v>9180000</v>
      </c>
      <c r="BL62" s="14">
        <f t="shared" si="22"/>
        <v>10540000</v>
      </c>
      <c r="BM62" s="14">
        <f t="shared" si="22"/>
        <v>12580000</v>
      </c>
      <c r="BN62" s="14">
        <f t="shared" si="22"/>
        <v>15980000</v>
      </c>
      <c r="BO62" s="14">
        <f t="shared" si="13"/>
        <v>60180000</v>
      </c>
    </row>
    <row r="63" spans="1:67" ht="19.95" customHeight="1" x14ac:dyDescent="0.3">
      <c r="A63" s="6">
        <f t="shared" si="20"/>
        <v>62</v>
      </c>
      <c r="B63" s="27" t="s">
        <v>693</v>
      </c>
      <c r="C63" s="66" t="s">
        <v>245</v>
      </c>
      <c r="D63" s="7" t="s">
        <v>744</v>
      </c>
      <c r="E63" s="66" t="s">
        <v>245</v>
      </c>
      <c r="F63" s="27" t="s">
        <v>226</v>
      </c>
      <c r="G63" s="7" t="s">
        <v>25</v>
      </c>
      <c r="H63" s="27" t="s">
        <v>24</v>
      </c>
      <c r="I63" s="53" t="s">
        <v>26</v>
      </c>
      <c r="J63" s="31">
        <v>100</v>
      </c>
      <c r="K63" s="9">
        <v>202505</v>
      </c>
      <c r="L63" s="58">
        <v>170000</v>
      </c>
      <c r="M63" s="11">
        <f t="shared" si="0"/>
        <v>17000000</v>
      </c>
      <c r="N63" s="27" t="s">
        <v>136</v>
      </c>
      <c r="O63" s="27" t="s">
        <v>143</v>
      </c>
      <c r="P63" s="27" t="s">
        <v>130</v>
      </c>
      <c r="Q63" s="27" t="s">
        <v>230</v>
      </c>
      <c r="R63" s="27" t="s">
        <v>65</v>
      </c>
      <c r="S63" s="27" t="s">
        <v>236</v>
      </c>
      <c r="T63" s="27" t="s">
        <v>236</v>
      </c>
      <c r="U63" s="27"/>
      <c r="V63" s="27"/>
      <c r="W63" s="7" t="s">
        <v>32</v>
      </c>
      <c r="X63" s="7" t="s">
        <v>32</v>
      </c>
      <c r="Y63" s="7" t="s">
        <v>32</v>
      </c>
      <c r="Z63" s="7" t="s">
        <v>32</v>
      </c>
      <c r="AA63" s="27"/>
      <c r="AB63" s="27"/>
      <c r="AC63" s="27"/>
      <c r="AD63" s="7" t="s">
        <v>32</v>
      </c>
      <c r="AE63" s="7" t="s">
        <v>32</v>
      </c>
      <c r="AF63" s="7" t="s">
        <v>32</v>
      </c>
      <c r="AG63" s="7" t="s">
        <v>32</v>
      </c>
      <c r="AH63" s="34"/>
      <c r="AI63" s="14">
        <f>0%</f>
        <v>0</v>
      </c>
      <c r="AJ63" s="14">
        <f t="shared" si="14"/>
        <v>20</v>
      </c>
      <c r="AK63" s="14">
        <f t="shared" si="15"/>
        <v>40</v>
      </c>
      <c r="AL63" s="14">
        <f t="shared" si="16"/>
        <v>40</v>
      </c>
      <c r="AM63" s="14">
        <v>0</v>
      </c>
      <c r="AN63" s="14">
        <v>0</v>
      </c>
      <c r="AO63" s="14">
        <f t="shared" si="17"/>
        <v>0</v>
      </c>
      <c r="AP63" s="14">
        <f t="shared" si="17"/>
        <v>0</v>
      </c>
      <c r="AQ63" s="14">
        <f t="shared" si="18"/>
        <v>0</v>
      </c>
      <c r="AR63" s="14">
        <f t="shared" si="1"/>
        <v>14</v>
      </c>
      <c r="AS63" s="14">
        <f t="shared" si="2"/>
        <v>8</v>
      </c>
      <c r="AT63" s="14">
        <f t="shared" si="3"/>
        <v>12</v>
      </c>
      <c r="AU63" s="14">
        <f t="shared" si="4"/>
        <v>20</v>
      </c>
      <c r="AV63" s="14">
        <f t="shared" si="5"/>
        <v>8</v>
      </c>
      <c r="AW63" s="14">
        <f t="shared" si="6"/>
        <v>12</v>
      </c>
      <c r="AX63" s="14">
        <f t="shared" si="7"/>
        <v>20</v>
      </c>
      <c r="AY63" s="14">
        <f t="shared" si="8"/>
        <v>0</v>
      </c>
      <c r="AZ63" s="14">
        <f t="shared" si="9"/>
        <v>2380000</v>
      </c>
      <c r="BA63" s="14">
        <f t="shared" si="10"/>
        <v>18700000</v>
      </c>
      <c r="BB63" s="14">
        <f t="shared" si="11"/>
        <v>39100000</v>
      </c>
      <c r="BC63" s="14">
        <f t="shared" si="19"/>
        <v>0</v>
      </c>
      <c r="BD63" s="14">
        <f t="shared" si="23"/>
        <v>0</v>
      </c>
      <c r="BE63" s="14">
        <f t="shared" si="23"/>
        <v>0</v>
      </c>
      <c r="BF63" s="14">
        <f t="shared" si="22"/>
        <v>0</v>
      </c>
      <c r="BG63" s="14">
        <f t="shared" si="22"/>
        <v>0</v>
      </c>
      <c r="BH63" s="14">
        <f t="shared" si="22"/>
        <v>2380000</v>
      </c>
      <c r="BI63" s="14">
        <f t="shared" si="22"/>
        <v>3740000</v>
      </c>
      <c r="BJ63" s="14">
        <f t="shared" si="22"/>
        <v>5780000</v>
      </c>
      <c r="BK63" s="14">
        <f t="shared" si="22"/>
        <v>9180000</v>
      </c>
      <c r="BL63" s="14">
        <f t="shared" si="22"/>
        <v>10540000</v>
      </c>
      <c r="BM63" s="14">
        <f t="shared" si="22"/>
        <v>12580000</v>
      </c>
      <c r="BN63" s="14">
        <f t="shared" si="22"/>
        <v>15980000</v>
      </c>
      <c r="BO63" s="14">
        <f t="shared" si="13"/>
        <v>60180000</v>
      </c>
    </row>
    <row r="64" spans="1:67" ht="19.95" customHeight="1" x14ac:dyDescent="0.3">
      <c r="A64" s="6">
        <f t="shared" si="20"/>
        <v>63</v>
      </c>
      <c r="B64" s="27" t="s">
        <v>693</v>
      </c>
      <c r="C64" s="66" t="s">
        <v>246</v>
      </c>
      <c r="D64" s="7" t="s">
        <v>745</v>
      </c>
      <c r="E64" s="66" t="s">
        <v>246</v>
      </c>
      <c r="F64" s="27" t="s">
        <v>226</v>
      </c>
      <c r="G64" s="7" t="s">
        <v>25</v>
      </c>
      <c r="H64" s="27" t="s">
        <v>24</v>
      </c>
      <c r="I64" s="53" t="s">
        <v>26</v>
      </c>
      <c r="J64" s="31">
        <v>100</v>
      </c>
      <c r="K64" s="9">
        <v>202505</v>
      </c>
      <c r="L64" s="58">
        <v>170000</v>
      </c>
      <c r="M64" s="11">
        <f t="shared" si="0"/>
        <v>17000000</v>
      </c>
      <c r="N64" s="27" t="s">
        <v>136</v>
      </c>
      <c r="O64" s="27" t="s">
        <v>143</v>
      </c>
      <c r="P64" s="27" t="s">
        <v>130</v>
      </c>
      <c r="Q64" s="27" t="s">
        <v>230</v>
      </c>
      <c r="R64" s="27" t="s">
        <v>65</v>
      </c>
      <c r="S64" s="27" t="s">
        <v>236</v>
      </c>
      <c r="T64" s="27" t="s">
        <v>236</v>
      </c>
      <c r="U64" s="27"/>
      <c r="V64" s="27"/>
      <c r="W64" s="7" t="s">
        <v>32</v>
      </c>
      <c r="X64" s="7" t="s">
        <v>32</v>
      </c>
      <c r="Y64" s="7" t="s">
        <v>32</v>
      </c>
      <c r="Z64" s="7" t="s">
        <v>32</v>
      </c>
      <c r="AA64" s="27"/>
      <c r="AB64" s="27"/>
      <c r="AC64" s="27"/>
      <c r="AD64" s="7" t="s">
        <v>32</v>
      </c>
      <c r="AE64" s="7" t="s">
        <v>32</v>
      </c>
      <c r="AF64" s="7" t="s">
        <v>32</v>
      </c>
      <c r="AG64" s="7" t="s">
        <v>32</v>
      </c>
      <c r="AH64" s="34"/>
      <c r="AI64" s="14">
        <f>0%</f>
        <v>0</v>
      </c>
      <c r="AJ64" s="14">
        <f t="shared" si="14"/>
        <v>20</v>
      </c>
      <c r="AK64" s="14">
        <f t="shared" si="15"/>
        <v>40</v>
      </c>
      <c r="AL64" s="14">
        <f t="shared" si="16"/>
        <v>40</v>
      </c>
      <c r="AM64" s="14">
        <v>0</v>
      </c>
      <c r="AN64" s="14">
        <v>0</v>
      </c>
      <c r="AO64" s="14">
        <f t="shared" si="17"/>
        <v>0</v>
      </c>
      <c r="AP64" s="14">
        <f t="shared" si="17"/>
        <v>0</v>
      </c>
      <c r="AQ64" s="14">
        <f t="shared" si="18"/>
        <v>0</v>
      </c>
      <c r="AR64" s="14">
        <f t="shared" si="1"/>
        <v>14</v>
      </c>
      <c r="AS64" s="14">
        <f t="shared" si="2"/>
        <v>8</v>
      </c>
      <c r="AT64" s="14">
        <f t="shared" si="3"/>
        <v>12</v>
      </c>
      <c r="AU64" s="14">
        <f t="shared" si="4"/>
        <v>20</v>
      </c>
      <c r="AV64" s="14">
        <f t="shared" si="5"/>
        <v>8</v>
      </c>
      <c r="AW64" s="14">
        <f t="shared" si="6"/>
        <v>12</v>
      </c>
      <c r="AX64" s="14">
        <f t="shared" si="7"/>
        <v>20</v>
      </c>
      <c r="AY64" s="14">
        <f t="shared" si="8"/>
        <v>0</v>
      </c>
      <c r="AZ64" s="14">
        <f t="shared" si="9"/>
        <v>2380000</v>
      </c>
      <c r="BA64" s="14">
        <f t="shared" si="10"/>
        <v>18700000</v>
      </c>
      <c r="BB64" s="14">
        <f t="shared" si="11"/>
        <v>39100000</v>
      </c>
      <c r="BC64" s="14">
        <f t="shared" si="19"/>
        <v>0</v>
      </c>
      <c r="BD64" s="14">
        <f t="shared" si="23"/>
        <v>0</v>
      </c>
      <c r="BE64" s="14">
        <f t="shared" si="23"/>
        <v>0</v>
      </c>
      <c r="BF64" s="14">
        <f t="shared" si="22"/>
        <v>0</v>
      </c>
      <c r="BG64" s="14">
        <f t="shared" si="22"/>
        <v>0</v>
      </c>
      <c r="BH64" s="14">
        <f t="shared" si="22"/>
        <v>2380000</v>
      </c>
      <c r="BI64" s="14">
        <f t="shared" si="22"/>
        <v>3740000</v>
      </c>
      <c r="BJ64" s="14">
        <f t="shared" si="22"/>
        <v>5780000</v>
      </c>
      <c r="BK64" s="14">
        <f t="shared" si="22"/>
        <v>9180000</v>
      </c>
      <c r="BL64" s="14">
        <f t="shared" si="22"/>
        <v>10540000</v>
      </c>
      <c r="BM64" s="14">
        <f t="shared" si="22"/>
        <v>12580000</v>
      </c>
      <c r="BN64" s="14">
        <f t="shared" si="22"/>
        <v>15980000</v>
      </c>
      <c r="BO64" s="14">
        <f t="shared" si="13"/>
        <v>60180000</v>
      </c>
    </row>
    <row r="65" spans="1:67" ht="19.95" customHeight="1" x14ac:dyDescent="0.3">
      <c r="A65" s="6">
        <f t="shared" si="20"/>
        <v>64</v>
      </c>
      <c r="B65" s="27" t="s">
        <v>693</v>
      </c>
      <c r="C65" s="66" t="s">
        <v>247</v>
      </c>
      <c r="D65" s="7" t="s">
        <v>746</v>
      </c>
      <c r="E65" s="66" t="s">
        <v>247</v>
      </c>
      <c r="F65" s="27" t="s">
        <v>226</v>
      </c>
      <c r="G65" s="7" t="s">
        <v>25</v>
      </c>
      <c r="H65" s="27" t="s">
        <v>24</v>
      </c>
      <c r="I65" s="53" t="s">
        <v>26</v>
      </c>
      <c r="J65" s="31">
        <v>100</v>
      </c>
      <c r="K65" s="9">
        <v>202505</v>
      </c>
      <c r="L65" s="58">
        <v>170000</v>
      </c>
      <c r="M65" s="11">
        <f t="shared" si="0"/>
        <v>17000000</v>
      </c>
      <c r="N65" s="27" t="s">
        <v>136</v>
      </c>
      <c r="O65" s="27" t="s">
        <v>143</v>
      </c>
      <c r="P65" s="27" t="s">
        <v>130</v>
      </c>
      <c r="Q65" s="27" t="s">
        <v>230</v>
      </c>
      <c r="R65" s="27" t="s">
        <v>65</v>
      </c>
      <c r="S65" s="27" t="s">
        <v>236</v>
      </c>
      <c r="T65" s="27" t="s">
        <v>236</v>
      </c>
      <c r="U65" s="27"/>
      <c r="V65" s="27"/>
      <c r="W65" s="7" t="s">
        <v>32</v>
      </c>
      <c r="X65" s="7" t="s">
        <v>32</v>
      </c>
      <c r="Y65" s="7" t="s">
        <v>32</v>
      </c>
      <c r="Z65" s="7" t="s">
        <v>32</v>
      </c>
      <c r="AA65" s="27"/>
      <c r="AB65" s="27"/>
      <c r="AC65" s="27"/>
      <c r="AD65" s="7" t="s">
        <v>32</v>
      </c>
      <c r="AE65" s="7" t="s">
        <v>32</v>
      </c>
      <c r="AF65" s="7" t="s">
        <v>32</v>
      </c>
      <c r="AG65" s="7" t="s">
        <v>32</v>
      </c>
      <c r="AH65" s="34"/>
      <c r="AI65" s="14">
        <f>0%</f>
        <v>0</v>
      </c>
      <c r="AJ65" s="14">
        <f t="shared" si="14"/>
        <v>20</v>
      </c>
      <c r="AK65" s="14">
        <f t="shared" si="15"/>
        <v>40</v>
      </c>
      <c r="AL65" s="14">
        <f t="shared" si="16"/>
        <v>40</v>
      </c>
      <c r="AM65" s="14">
        <v>0</v>
      </c>
      <c r="AN65" s="14">
        <v>0</v>
      </c>
      <c r="AO65" s="14">
        <f t="shared" si="17"/>
        <v>0</v>
      </c>
      <c r="AP65" s="14">
        <f t="shared" si="17"/>
        <v>0</v>
      </c>
      <c r="AQ65" s="14">
        <f t="shared" si="18"/>
        <v>0</v>
      </c>
      <c r="AR65" s="14">
        <f t="shared" si="1"/>
        <v>14</v>
      </c>
      <c r="AS65" s="14">
        <f t="shared" si="2"/>
        <v>8</v>
      </c>
      <c r="AT65" s="14">
        <f t="shared" si="3"/>
        <v>12</v>
      </c>
      <c r="AU65" s="14">
        <f t="shared" si="4"/>
        <v>20</v>
      </c>
      <c r="AV65" s="14">
        <f t="shared" si="5"/>
        <v>8</v>
      </c>
      <c r="AW65" s="14">
        <f t="shared" si="6"/>
        <v>12</v>
      </c>
      <c r="AX65" s="14">
        <f t="shared" si="7"/>
        <v>20</v>
      </c>
      <c r="AY65" s="14">
        <f t="shared" si="8"/>
        <v>0</v>
      </c>
      <c r="AZ65" s="14">
        <f t="shared" si="9"/>
        <v>2380000</v>
      </c>
      <c r="BA65" s="14">
        <f t="shared" si="10"/>
        <v>18700000</v>
      </c>
      <c r="BB65" s="14">
        <f t="shared" si="11"/>
        <v>39100000</v>
      </c>
      <c r="BC65" s="14">
        <f t="shared" si="19"/>
        <v>0</v>
      </c>
      <c r="BD65" s="14">
        <f t="shared" si="23"/>
        <v>0</v>
      </c>
      <c r="BE65" s="14">
        <f t="shared" si="23"/>
        <v>0</v>
      </c>
      <c r="BF65" s="14">
        <f t="shared" si="22"/>
        <v>0</v>
      </c>
      <c r="BG65" s="14">
        <f t="shared" si="22"/>
        <v>0</v>
      </c>
      <c r="BH65" s="14">
        <f t="shared" si="22"/>
        <v>2380000</v>
      </c>
      <c r="BI65" s="14">
        <f t="shared" si="22"/>
        <v>3740000</v>
      </c>
      <c r="BJ65" s="14">
        <f t="shared" si="22"/>
        <v>5780000</v>
      </c>
      <c r="BK65" s="14">
        <f t="shared" si="22"/>
        <v>9180000</v>
      </c>
      <c r="BL65" s="14">
        <f t="shared" si="22"/>
        <v>10540000</v>
      </c>
      <c r="BM65" s="14">
        <f t="shared" si="22"/>
        <v>12580000</v>
      </c>
      <c r="BN65" s="14">
        <f t="shared" si="22"/>
        <v>15980000</v>
      </c>
      <c r="BO65" s="14">
        <f t="shared" si="13"/>
        <v>60180000</v>
      </c>
    </row>
    <row r="66" spans="1:67" ht="19.95" customHeight="1" x14ac:dyDescent="0.3">
      <c r="A66" s="6">
        <f t="shared" si="20"/>
        <v>65</v>
      </c>
      <c r="B66" s="27" t="s">
        <v>693</v>
      </c>
      <c r="C66" s="66" t="s">
        <v>248</v>
      </c>
      <c r="D66" s="7" t="s">
        <v>746</v>
      </c>
      <c r="E66" s="66" t="s">
        <v>248</v>
      </c>
      <c r="F66" s="27" t="s">
        <v>226</v>
      </c>
      <c r="G66" s="7" t="s">
        <v>25</v>
      </c>
      <c r="H66" s="27" t="s">
        <v>24</v>
      </c>
      <c r="I66" s="53" t="s">
        <v>26</v>
      </c>
      <c r="J66" s="31">
        <v>100</v>
      </c>
      <c r="K66" s="9">
        <v>202505</v>
      </c>
      <c r="L66" s="58">
        <v>170000</v>
      </c>
      <c r="M66" s="11">
        <f t="shared" ref="M66:M68" si="24">L66*J66</f>
        <v>17000000</v>
      </c>
      <c r="N66" s="27" t="s">
        <v>136</v>
      </c>
      <c r="O66" s="27" t="s">
        <v>143</v>
      </c>
      <c r="P66" s="27" t="s">
        <v>130</v>
      </c>
      <c r="Q66" s="27" t="s">
        <v>230</v>
      </c>
      <c r="R66" s="27" t="s">
        <v>65</v>
      </c>
      <c r="S66" s="27" t="s">
        <v>236</v>
      </c>
      <c r="T66" s="27" t="s">
        <v>236</v>
      </c>
      <c r="U66" s="27"/>
      <c r="V66" s="27"/>
      <c r="W66" s="7" t="s">
        <v>32</v>
      </c>
      <c r="X66" s="7" t="s">
        <v>32</v>
      </c>
      <c r="Y66" s="7" t="s">
        <v>32</v>
      </c>
      <c r="Z66" s="7" t="s">
        <v>32</v>
      </c>
      <c r="AA66" s="27"/>
      <c r="AB66" s="27"/>
      <c r="AC66" s="27"/>
      <c r="AD66" s="7" t="s">
        <v>32</v>
      </c>
      <c r="AE66" s="7" t="s">
        <v>32</v>
      </c>
      <c r="AF66" s="7" t="s">
        <v>32</v>
      </c>
      <c r="AG66" s="7" t="s">
        <v>32</v>
      </c>
      <c r="AH66" s="34"/>
      <c r="AI66" s="14">
        <f>0%</f>
        <v>0</v>
      </c>
      <c r="AJ66" s="14">
        <f t="shared" si="14"/>
        <v>20</v>
      </c>
      <c r="AK66" s="14">
        <f t="shared" si="15"/>
        <v>40</v>
      </c>
      <c r="AL66" s="14">
        <f t="shared" si="16"/>
        <v>40</v>
      </c>
      <c r="AM66" s="14">
        <v>0</v>
      </c>
      <c r="AN66" s="14">
        <v>0</v>
      </c>
      <c r="AO66" s="14">
        <f t="shared" si="17"/>
        <v>0</v>
      </c>
      <c r="AP66" s="14">
        <f t="shared" si="17"/>
        <v>0</v>
      </c>
      <c r="AQ66" s="14">
        <f t="shared" si="18"/>
        <v>0</v>
      </c>
      <c r="AR66" s="14">
        <f t="shared" ref="AR66:AR129" si="25">70%*AJ66</f>
        <v>14</v>
      </c>
      <c r="AS66" s="14">
        <f t="shared" ref="AS66:AS129" si="26">20%*AK66</f>
        <v>8</v>
      </c>
      <c r="AT66" s="14">
        <f t="shared" ref="AT66:AT129" si="27">30%*AK66</f>
        <v>12</v>
      </c>
      <c r="AU66" s="14">
        <f t="shared" ref="AU66:AU129" si="28">50%*AK66</f>
        <v>20</v>
      </c>
      <c r="AV66" s="14">
        <f t="shared" ref="AV66:AV129" si="29">20%*AL66</f>
        <v>8</v>
      </c>
      <c r="AW66" s="14">
        <f t="shared" ref="AW66:AW129" si="30">30%*AL66</f>
        <v>12</v>
      </c>
      <c r="AX66" s="14">
        <f t="shared" ref="AX66:AX129" si="31">50%*AL66</f>
        <v>20</v>
      </c>
      <c r="AY66" s="14">
        <f t="shared" ref="AY66:AY129" si="32">SUM(BC66:BE66)</f>
        <v>0</v>
      </c>
      <c r="AZ66" s="14">
        <f t="shared" ref="AZ66:AZ129" si="33">SUM(BF66:BH66)</f>
        <v>2380000</v>
      </c>
      <c r="BA66" s="14">
        <f t="shared" ref="BA66:BA129" si="34">SUM(BI66:BK66)</f>
        <v>18700000</v>
      </c>
      <c r="BB66" s="14">
        <f t="shared" ref="BB66:BB129" si="35">SUM(BL66:BN66)</f>
        <v>39100000</v>
      </c>
      <c r="BC66" s="14">
        <f t="shared" si="19"/>
        <v>0</v>
      </c>
      <c r="BD66" s="14">
        <f t="shared" si="23"/>
        <v>0</v>
      </c>
      <c r="BE66" s="14">
        <f t="shared" si="23"/>
        <v>0</v>
      </c>
      <c r="BF66" s="14">
        <f t="shared" si="22"/>
        <v>0</v>
      </c>
      <c r="BG66" s="14">
        <f t="shared" si="22"/>
        <v>0</v>
      </c>
      <c r="BH66" s="14">
        <f t="shared" si="22"/>
        <v>2380000</v>
      </c>
      <c r="BI66" s="14">
        <f t="shared" si="22"/>
        <v>3740000</v>
      </c>
      <c r="BJ66" s="14">
        <f t="shared" si="22"/>
        <v>5780000</v>
      </c>
      <c r="BK66" s="14">
        <f t="shared" si="22"/>
        <v>9180000</v>
      </c>
      <c r="BL66" s="14">
        <f t="shared" si="22"/>
        <v>10540000</v>
      </c>
      <c r="BM66" s="14">
        <f t="shared" si="22"/>
        <v>12580000</v>
      </c>
      <c r="BN66" s="14">
        <f t="shared" si="22"/>
        <v>15980000</v>
      </c>
      <c r="BO66" s="14">
        <f t="shared" ref="BO66:BO129" si="36">SUM(BC66:BN66)</f>
        <v>60180000</v>
      </c>
    </row>
    <row r="67" spans="1:67" ht="19.95" customHeight="1" x14ac:dyDescent="0.3">
      <c r="A67" s="6">
        <f t="shared" si="20"/>
        <v>66</v>
      </c>
      <c r="B67" s="27" t="s">
        <v>693</v>
      </c>
      <c r="C67" s="66" t="s">
        <v>161</v>
      </c>
      <c r="D67" s="7" t="s">
        <v>717</v>
      </c>
      <c r="E67" s="66" t="s">
        <v>161</v>
      </c>
      <c r="F67" s="27" t="s">
        <v>226</v>
      </c>
      <c r="G67" s="7" t="s">
        <v>38</v>
      </c>
      <c r="H67" s="27" t="s">
        <v>37</v>
      </c>
      <c r="I67" s="27" t="s">
        <v>249</v>
      </c>
      <c r="J67" s="27">
        <v>100</v>
      </c>
      <c r="K67" s="9">
        <v>202505</v>
      </c>
      <c r="L67" s="58">
        <v>20000</v>
      </c>
      <c r="M67" s="11">
        <f t="shared" si="24"/>
        <v>2000000</v>
      </c>
      <c r="N67" s="27" t="s">
        <v>136</v>
      </c>
      <c r="O67" s="27" t="s">
        <v>143</v>
      </c>
      <c r="P67" s="27" t="s">
        <v>130</v>
      </c>
      <c r="Q67" s="27" t="s">
        <v>230</v>
      </c>
      <c r="R67" s="27" t="s">
        <v>65</v>
      </c>
      <c r="S67" s="27" t="s">
        <v>236</v>
      </c>
      <c r="T67" s="27" t="s">
        <v>236</v>
      </c>
      <c r="U67" s="27"/>
      <c r="V67" s="27"/>
      <c r="W67" s="7" t="s">
        <v>32</v>
      </c>
      <c r="X67" s="7" t="s">
        <v>32</v>
      </c>
      <c r="Y67" s="7" t="s">
        <v>32</v>
      </c>
      <c r="Z67" s="7" t="s">
        <v>32</v>
      </c>
      <c r="AA67" s="27"/>
      <c r="AB67" s="27"/>
      <c r="AC67" s="27"/>
      <c r="AD67" s="7" t="s">
        <v>32</v>
      </c>
      <c r="AE67" s="7" t="s">
        <v>32</v>
      </c>
      <c r="AF67" s="7" t="s">
        <v>32</v>
      </c>
      <c r="AG67" s="7" t="s">
        <v>32</v>
      </c>
      <c r="AH67" s="34" t="s">
        <v>250</v>
      </c>
      <c r="AI67" s="14">
        <f>0%</f>
        <v>0</v>
      </c>
      <c r="AJ67" s="14">
        <f t="shared" ref="AJ67:AJ130" si="37">20%*J67</f>
        <v>20</v>
      </c>
      <c r="AK67" s="14">
        <f t="shared" ref="AK67:AK130" si="38">40%*J67</f>
        <v>40</v>
      </c>
      <c r="AL67" s="14">
        <f t="shared" ref="AL67:AL130" si="39">40%*J67</f>
        <v>40</v>
      </c>
      <c r="AM67" s="14">
        <v>0</v>
      </c>
      <c r="AN67" s="14">
        <v>0</v>
      </c>
      <c r="AO67" s="14">
        <f t="shared" ref="AO67:AP130" si="40">0%*AI67</f>
        <v>0</v>
      </c>
      <c r="AP67" s="14">
        <f t="shared" si="40"/>
        <v>0</v>
      </c>
      <c r="AQ67" s="14">
        <f t="shared" ref="AQ67:AQ130" si="41">0%*AJ67</f>
        <v>0</v>
      </c>
      <c r="AR67" s="14">
        <f t="shared" si="25"/>
        <v>14</v>
      </c>
      <c r="AS67" s="14">
        <f t="shared" si="26"/>
        <v>8</v>
      </c>
      <c r="AT67" s="14">
        <f t="shared" si="27"/>
        <v>12</v>
      </c>
      <c r="AU67" s="14">
        <f t="shared" si="28"/>
        <v>20</v>
      </c>
      <c r="AV67" s="14">
        <f t="shared" si="29"/>
        <v>8</v>
      </c>
      <c r="AW67" s="14">
        <f t="shared" si="30"/>
        <v>12</v>
      </c>
      <c r="AX67" s="14">
        <f t="shared" si="31"/>
        <v>20</v>
      </c>
      <c r="AY67" s="14">
        <f t="shared" si="32"/>
        <v>0</v>
      </c>
      <c r="AZ67" s="14">
        <f t="shared" si="33"/>
        <v>280000</v>
      </c>
      <c r="BA67" s="14">
        <f t="shared" si="34"/>
        <v>2200000</v>
      </c>
      <c r="BB67" s="14">
        <f t="shared" si="35"/>
        <v>4600000</v>
      </c>
      <c r="BC67" s="14">
        <f t="shared" ref="BC67:BC130" si="42">AM67*$L67</f>
        <v>0</v>
      </c>
      <c r="BD67" s="14">
        <f t="shared" si="23"/>
        <v>0</v>
      </c>
      <c r="BE67" s="14">
        <f t="shared" si="23"/>
        <v>0</v>
      </c>
      <c r="BF67" s="14">
        <f t="shared" si="22"/>
        <v>0</v>
      </c>
      <c r="BG67" s="14">
        <f t="shared" si="22"/>
        <v>0</v>
      </c>
      <c r="BH67" s="14">
        <f t="shared" si="22"/>
        <v>280000</v>
      </c>
      <c r="BI67" s="14">
        <f t="shared" si="22"/>
        <v>440000</v>
      </c>
      <c r="BJ67" s="14">
        <f t="shared" si="22"/>
        <v>680000</v>
      </c>
      <c r="BK67" s="14">
        <f t="shared" si="22"/>
        <v>1080000</v>
      </c>
      <c r="BL67" s="14">
        <f t="shared" si="22"/>
        <v>1240000</v>
      </c>
      <c r="BM67" s="14">
        <f t="shared" si="22"/>
        <v>1480000</v>
      </c>
      <c r="BN67" s="14">
        <f t="shared" si="22"/>
        <v>1880000</v>
      </c>
      <c r="BO67" s="14">
        <f t="shared" si="36"/>
        <v>7080000</v>
      </c>
    </row>
    <row r="68" spans="1:67" ht="19.95" customHeight="1" x14ac:dyDescent="0.3">
      <c r="A68" s="6">
        <f t="shared" ref="A68:A71" si="43">A67+1</f>
        <v>67</v>
      </c>
      <c r="B68" s="27" t="s">
        <v>693</v>
      </c>
      <c r="C68" s="27" t="s">
        <v>251</v>
      </c>
      <c r="D68" s="7" t="s">
        <v>406</v>
      </c>
      <c r="E68" s="27" t="s">
        <v>251</v>
      </c>
      <c r="F68" s="27" t="s">
        <v>226</v>
      </c>
      <c r="G68" s="7" t="s">
        <v>25</v>
      </c>
      <c r="H68" s="53" t="s">
        <v>24</v>
      </c>
      <c r="I68" s="7" t="s">
        <v>26</v>
      </c>
      <c r="J68" s="27">
        <v>100</v>
      </c>
      <c r="K68" s="9">
        <v>202506</v>
      </c>
      <c r="L68" s="67">
        <v>200000</v>
      </c>
      <c r="M68" s="68">
        <f t="shared" si="24"/>
        <v>20000000</v>
      </c>
      <c r="N68" s="33" t="s">
        <v>136</v>
      </c>
      <c r="O68" s="27" t="s">
        <v>252</v>
      </c>
      <c r="P68" s="27" t="s">
        <v>130</v>
      </c>
      <c r="Q68" s="27" t="s">
        <v>150</v>
      </c>
      <c r="R68" s="27" t="s">
        <v>65</v>
      </c>
      <c r="S68" s="27" t="s">
        <v>236</v>
      </c>
      <c r="T68" s="27" t="s">
        <v>236</v>
      </c>
      <c r="U68" s="27"/>
      <c r="V68" s="27"/>
      <c r="W68" s="7" t="s">
        <v>32</v>
      </c>
      <c r="X68" s="7" t="s">
        <v>32</v>
      </c>
      <c r="Y68" s="7" t="s">
        <v>32</v>
      </c>
      <c r="Z68" s="7" t="s">
        <v>32</v>
      </c>
      <c r="AA68" s="7" t="s">
        <v>32</v>
      </c>
      <c r="AB68" s="7" t="s">
        <v>32</v>
      </c>
      <c r="AC68" s="7" t="s">
        <v>32</v>
      </c>
      <c r="AD68" s="7" t="s">
        <v>32</v>
      </c>
      <c r="AE68" s="7" t="s">
        <v>32</v>
      </c>
      <c r="AF68" s="7" t="s">
        <v>32</v>
      </c>
      <c r="AG68" s="7" t="s">
        <v>32</v>
      </c>
      <c r="AH68" s="34"/>
      <c r="AI68" s="14">
        <f>0%</f>
        <v>0</v>
      </c>
      <c r="AJ68" s="14">
        <f t="shared" si="37"/>
        <v>20</v>
      </c>
      <c r="AK68" s="14">
        <f t="shared" si="38"/>
        <v>40</v>
      </c>
      <c r="AL68" s="14">
        <f t="shared" si="39"/>
        <v>40</v>
      </c>
      <c r="AM68" s="14">
        <v>0</v>
      </c>
      <c r="AN68" s="14">
        <v>0</v>
      </c>
      <c r="AO68" s="14">
        <f t="shared" si="40"/>
        <v>0</v>
      </c>
      <c r="AP68" s="14">
        <f t="shared" si="40"/>
        <v>0</v>
      </c>
      <c r="AQ68" s="14">
        <f t="shared" si="41"/>
        <v>0</v>
      </c>
      <c r="AR68" s="14">
        <f t="shared" si="25"/>
        <v>14</v>
      </c>
      <c r="AS68" s="14">
        <f t="shared" si="26"/>
        <v>8</v>
      </c>
      <c r="AT68" s="14">
        <f t="shared" si="27"/>
        <v>12</v>
      </c>
      <c r="AU68" s="14">
        <f t="shared" si="28"/>
        <v>20</v>
      </c>
      <c r="AV68" s="14">
        <f t="shared" si="29"/>
        <v>8</v>
      </c>
      <c r="AW68" s="14">
        <f t="shared" si="30"/>
        <v>12</v>
      </c>
      <c r="AX68" s="14">
        <f t="shared" si="31"/>
        <v>20</v>
      </c>
      <c r="AY68" s="14">
        <f t="shared" si="32"/>
        <v>0</v>
      </c>
      <c r="AZ68" s="14">
        <f t="shared" si="33"/>
        <v>2800000</v>
      </c>
      <c r="BA68" s="14">
        <f t="shared" si="34"/>
        <v>22000000</v>
      </c>
      <c r="BB68" s="14">
        <f t="shared" si="35"/>
        <v>46000000</v>
      </c>
      <c r="BC68" s="14">
        <f t="shared" si="42"/>
        <v>0</v>
      </c>
      <c r="BD68" s="14">
        <f t="shared" si="23"/>
        <v>0</v>
      </c>
      <c r="BE68" s="14">
        <f t="shared" si="23"/>
        <v>0</v>
      </c>
      <c r="BF68" s="14">
        <f t="shared" si="22"/>
        <v>0</v>
      </c>
      <c r="BG68" s="14">
        <f t="shared" si="22"/>
        <v>0</v>
      </c>
      <c r="BH68" s="14">
        <f t="shared" si="22"/>
        <v>2800000</v>
      </c>
      <c r="BI68" s="14">
        <f t="shared" si="22"/>
        <v>4400000</v>
      </c>
      <c r="BJ68" s="14">
        <f t="shared" si="22"/>
        <v>6800000</v>
      </c>
      <c r="BK68" s="14">
        <f t="shared" si="22"/>
        <v>10800000</v>
      </c>
      <c r="BL68" s="14">
        <f t="shared" si="22"/>
        <v>12400000</v>
      </c>
      <c r="BM68" s="14">
        <f t="shared" si="22"/>
        <v>14800000</v>
      </c>
      <c r="BN68" s="14">
        <f t="shared" si="22"/>
        <v>18800000</v>
      </c>
      <c r="BO68" s="14">
        <f t="shared" si="36"/>
        <v>70800000</v>
      </c>
    </row>
    <row r="69" spans="1:67" ht="19.95" customHeight="1" x14ac:dyDescent="0.3">
      <c r="A69" s="6">
        <f t="shared" si="43"/>
        <v>68</v>
      </c>
      <c r="B69" s="33" t="s">
        <v>693</v>
      </c>
      <c r="C69" s="33" t="s">
        <v>253</v>
      </c>
      <c r="D69" s="255"/>
      <c r="E69" s="33" t="s">
        <v>254</v>
      </c>
      <c r="F69" s="33" t="s">
        <v>226</v>
      </c>
      <c r="G69" s="19" t="s">
        <v>25</v>
      </c>
      <c r="H69" s="53" t="s">
        <v>24</v>
      </c>
      <c r="I69" s="19" t="s">
        <v>26</v>
      </c>
      <c r="J69" s="69">
        <v>100</v>
      </c>
      <c r="K69" s="70">
        <v>202505</v>
      </c>
      <c r="L69" s="58">
        <v>200000</v>
      </c>
      <c r="M69" s="58">
        <f>L69*J69</f>
        <v>20000000</v>
      </c>
      <c r="N69" s="27"/>
      <c r="O69" s="71" t="s">
        <v>252</v>
      </c>
      <c r="P69" s="33" t="s">
        <v>130</v>
      </c>
      <c r="Q69" s="68" t="s">
        <v>255</v>
      </c>
      <c r="R69" s="33" t="s">
        <v>113</v>
      </c>
      <c r="S69" s="33" t="s">
        <v>236</v>
      </c>
      <c r="T69" s="33" t="s">
        <v>236</v>
      </c>
      <c r="U69" s="33"/>
      <c r="V69" s="33"/>
      <c r="W69" s="19" t="s">
        <v>32</v>
      </c>
      <c r="X69" s="19" t="s">
        <v>32</v>
      </c>
      <c r="Y69" s="19" t="s">
        <v>32</v>
      </c>
      <c r="Z69" s="19" t="s">
        <v>32</v>
      </c>
      <c r="AA69" s="19" t="s">
        <v>32</v>
      </c>
      <c r="AB69" s="19" t="s">
        <v>32</v>
      </c>
      <c r="AC69" s="19" t="s">
        <v>32</v>
      </c>
      <c r="AD69" s="19" t="s">
        <v>155</v>
      </c>
      <c r="AE69" s="19" t="s">
        <v>155</v>
      </c>
      <c r="AF69" s="19" t="s">
        <v>47</v>
      </c>
      <c r="AG69" s="19" t="s">
        <v>76</v>
      </c>
      <c r="AH69" s="64"/>
      <c r="AI69" s="14">
        <f>0%</f>
        <v>0</v>
      </c>
      <c r="AJ69" s="14">
        <f t="shared" si="37"/>
        <v>20</v>
      </c>
      <c r="AK69" s="14">
        <f t="shared" si="38"/>
        <v>40</v>
      </c>
      <c r="AL69" s="14">
        <f t="shared" si="39"/>
        <v>40</v>
      </c>
      <c r="AM69" s="14">
        <v>0</v>
      </c>
      <c r="AN69" s="14">
        <v>0</v>
      </c>
      <c r="AO69" s="14">
        <f t="shared" si="40"/>
        <v>0</v>
      </c>
      <c r="AP69" s="14">
        <f t="shared" si="40"/>
        <v>0</v>
      </c>
      <c r="AQ69" s="14">
        <f t="shared" si="41"/>
        <v>0</v>
      </c>
      <c r="AR69" s="14">
        <f t="shared" si="25"/>
        <v>14</v>
      </c>
      <c r="AS69" s="14">
        <f t="shared" si="26"/>
        <v>8</v>
      </c>
      <c r="AT69" s="14">
        <f t="shared" si="27"/>
        <v>12</v>
      </c>
      <c r="AU69" s="14">
        <f t="shared" si="28"/>
        <v>20</v>
      </c>
      <c r="AV69" s="14">
        <f t="shared" si="29"/>
        <v>8</v>
      </c>
      <c r="AW69" s="14">
        <f t="shared" si="30"/>
        <v>12</v>
      </c>
      <c r="AX69" s="14">
        <f t="shared" si="31"/>
        <v>20</v>
      </c>
      <c r="AY69" s="14">
        <f t="shared" si="32"/>
        <v>0</v>
      </c>
      <c r="AZ69" s="14">
        <f t="shared" si="33"/>
        <v>2800000</v>
      </c>
      <c r="BA69" s="14">
        <f t="shared" si="34"/>
        <v>22000000</v>
      </c>
      <c r="BB69" s="14">
        <f t="shared" si="35"/>
        <v>46000000</v>
      </c>
      <c r="BC69" s="14">
        <f t="shared" si="42"/>
        <v>0</v>
      </c>
      <c r="BD69" s="14">
        <f t="shared" si="23"/>
        <v>0</v>
      </c>
      <c r="BE69" s="14">
        <f t="shared" si="23"/>
        <v>0</v>
      </c>
      <c r="BF69" s="14">
        <f t="shared" si="22"/>
        <v>0</v>
      </c>
      <c r="BG69" s="14">
        <f t="shared" si="22"/>
        <v>0</v>
      </c>
      <c r="BH69" s="14">
        <f t="shared" si="22"/>
        <v>2800000</v>
      </c>
      <c r="BI69" s="14">
        <f t="shared" ref="BI69:BN111" si="44">BH69+AS69*$L69</f>
        <v>4400000</v>
      </c>
      <c r="BJ69" s="14">
        <f t="shared" si="44"/>
        <v>6800000</v>
      </c>
      <c r="BK69" s="14">
        <f t="shared" si="44"/>
        <v>10800000</v>
      </c>
      <c r="BL69" s="14">
        <f t="shared" si="44"/>
        <v>12400000</v>
      </c>
      <c r="BM69" s="14">
        <f t="shared" si="44"/>
        <v>14800000</v>
      </c>
      <c r="BN69" s="14">
        <f t="shared" si="44"/>
        <v>18800000</v>
      </c>
      <c r="BO69" s="14">
        <f t="shared" si="36"/>
        <v>70800000</v>
      </c>
    </row>
    <row r="70" spans="1:67" ht="19.95" customHeight="1" x14ac:dyDescent="0.3">
      <c r="A70" s="72">
        <f t="shared" si="43"/>
        <v>69</v>
      </c>
      <c r="B70" s="33" t="s">
        <v>693</v>
      </c>
      <c r="C70" s="33" t="s">
        <v>81</v>
      </c>
      <c r="D70" s="7" t="s">
        <v>703</v>
      </c>
      <c r="E70" s="33" t="s">
        <v>256</v>
      </c>
      <c r="F70" s="33" t="s">
        <v>226</v>
      </c>
      <c r="G70" s="33" t="s">
        <v>25</v>
      </c>
      <c r="H70" s="33" t="s">
        <v>88</v>
      </c>
      <c r="I70" s="33" t="s">
        <v>26</v>
      </c>
      <c r="J70" s="33">
        <v>100</v>
      </c>
      <c r="K70" s="53">
        <v>202505</v>
      </c>
      <c r="L70" s="73">
        <v>170000</v>
      </c>
      <c r="M70" s="63">
        <f>L70*J70</f>
        <v>17000000</v>
      </c>
      <c r="N70" s="74" t="s">
        <v>99</v>
      </c>
      <c r="O70" s="33" t="s">
        <v>100</v>
      </c>
      <c r="P70" s="33" t="s">
        <v>130</v>
      </c>
      <c r="Q70" s="33" t="s">
        <v>101</v>
      </c>
      <c r="R70" s="33" t="s">
        <v>54</v>
      </c>
      <c r="S70" s="33"/>
      <c r="T70" s="33"/>
      <c r="U70" s="33"/>
      <c r="V70" s="33"/>
      <c r="W70" s="33"/>
      <c r="X70" s="33"/>
      <c r="Y70" s="33"/>
      <c r="Z70" s="33"/>
      <c r="AA70" s="33"/>
      <c r="AB70" s="33"/>
      <c r="AC70" s="33"/>
      <c r="AD70" s="33"/>
      <c r="AE70" s="33" t="s">
        <v>41</v>
      </c>
      <c r="AF70" s="33" t="s">
        <v>41</v>
      </c>
      <c r="AG70" s="33" t="s">
        <v>41</v>
      </c>
      <c r="AH70" s="75"/>
      <c r="AI70" s="14">
        <f>0%</f>
        <v>0</v>
      </c>
      <c r="AJ70" s="14">
        <f t="shared" si="37"/>
        <v>20</v>
      </c>
      <c r="AK70" s="14">
        <f t="shared" si="38"/>
        <v>40</v>
      </c>
      <c r="AL70" s="14">
        <f t="shared" si="39"/>
        <v>40</v>
      </c>
      <c r="AM70" s="14">
        <v>0</v>
      </c>
      <c r="AN70" s="14">
        <v>0</v>
      </c>
      <c r="AO70" s="14">
        <f t="shared" si="40"/>
        <v>0</v>
      </c>
      <c r="AP70" s="14">
        <f t="shared" si="40"/>
        <v>0</v>
      </c>
      <c r="AQ70" s="14">
        <f t="shared" si="41"/>
        <v>0</v>
      </c>
      <c r="AR70" s="14">
        <f t="shared" si="25"/>
        <v>14</v>
      </c>
      <c r="AS70" s="14">
        <f t="shared" si="26"/>
        <v>8</v>
      </c>
      <c r="AT70" s="14">
        <f t="shared" si="27"/>
        <v>12</v>
      </c>
      <c r="AU70" s="14">
        <f t="shared" si="28"/>
        <v>20</v>
      </c>
      <c r="AV70" s="14">
        <f t="shared" si="29"/>
        <v>8</v>
      </c>
      <c r="AW70" s="14">
        <f t="shared" si="30"/>
        <v>12</v>
      </c>
      <c r="AX70" s="14">
        <f t="shared" si="31"/>
        <v>20</v>
      </c>
      <c r="AY70" s="14">
        <f t="shared" si="32"/>
        <v>0</v>
      </c>
      <c r="AZ70" s="14">
        <f t="shared" si="33"/>
        <v>2380000</v>
      </c>
      <c r="BA70" s="14">
        <f t="shared" si="34"/>
        <v>18700000</v>
      </c>
      <c r="BB70" s="14">
        <f t="shared" si="35"/>
        <v>39100000</v>
      </c>
      <c r="BC70" s="14">
        <f t="shared" si="42"/>
        <v>0</v>
      </c>
      <c r="BD70" s="14">
        <f t="shared" si="23"/>
        <v>0</v>
      </c>
      <c r="BE70" s="14">
        <f t="shared" si="23"/>
        <v>0</v>
      </c>
      <c r="BF70" s="14">
        <f t="shared" si="23"/>
        <v>0</v>
      </c>
      <c r="BG70" s="14">
        <f t="shared" si="23"/>
        <v>0</v>
      </c>
      <c r="BH70" s="14">
        <f t="shared" si="23"/>
        <v>2380000</v>
      </c>
      <c r="BI70" s="14">
        <f t="shared" si="44"/>
        <v>3740000</v>
      </c>
      <c r="BJ70" s="14">
        <f t="shared" si="44"/>
        <v>5780000</v>
      </c>
      <c r="BK70" s="14">
        <f t="shared" si="44"/>
        <v>9180000</v>
      </c>
      <c r="BL70" s="14">
        <f t="shared" si="44"/>
        <v>10540000</v>
      </c>
      <c r="BM70" s="14">
        <f t="shared" si="44"/>
        <v>12580000</v>
      </c>
      <c r="BN70" s="14">
        <f t="shared" si="44"/>
        <v>15980000</v>
      </c>
      <c r="BO70" s="14">
        <f t="shared" si="36"/>
        <v>60180000</v>
      </c>
    </row>
    <row r="71" spans="1:67" ht="19.95" customHeight="1" x14ac:dyDescent="0.3">
      <c r="A71" s="6">
        <f t="shared" si="43"/>
        <v>70</v>
      </c>
      <c r="B71" s="27" t="s">
        <v>693</v>
      </c>
      <c r="C71" s="27" t="s">
        <v>257</v>
      </c>
      <c r="D71" s="7" t="s">
        <v>747</v>
      </c>
      <c r="E71" s="27" t="s">
        <v>258</v>
      </c>
      <c r="F71" s="27" t="s">
        <v>226</v>
      </c>
      <c r="G71" s="27" t="s">
        <v>25</v>
      </c>
      <c r="H71" s="27" t="s">
        <v>88</v>
      </c>
      <c r="I71" s="27" t="s">
        <v>26</v>
      </c>
      <c r="J71" s="27">
        <v>100</v>
      </c>
      <c r="K71" s="16">
        <v>202505</v>
      </c>
      <c r="L71" s="14">
        <v>170000</v>
      </c>
      <c r="M71" s="58">
        <f>L71*J71</f>
        <v>17000000</v>
      </c>
      <c r="N71" s="27" t="s">
        <v>168</v>
      </c>
      <c r="O71" s="27" t="s">
        <v>192</v>
      </c>
      <c r="P71" s="27" t="s">
        <v>29</v>
      </c>
      <c r="Q71" s="27" t="s">
        <v>170</v>
      </c>
      <c r="R71" s="27" t="s">
        <v>65</v>
      </c>
      <c r="S71" s="27" t="s">
        <v>32</v>
      </c>
      <c r="T71" s="27"/>
      <c r="U71" s="27"/>
      <c r="V71" s="27"/>
      <c r="W71" s="27"/>
      <c r="X71" s="27"/>
      <c r="Y71" s="27"/>
      <c r="Z71" s="27"/>
      <c r="AA71" s="27"/>
      <c r="AB71" s="27"/>
      <c r="AC71" s="27"/>
      <c r="AD71" s="27"/>
      <c r="AE71" s="7" t="s">
        <v>32</v>
      </c>
      <c r="AF71" s="7" t="s">
        <v>32</v>
      </c>
      <c r="AG71" s="7" t="s">
        <v>32</v>
      </c>
      <c r="AH71" s="30"/>
      <c r="AI71" s="14">
        <f>0%</f>
        <v>0</v>
      </c>
      <c r="AJ71" s="14">
        <f t="shared" si="37"/>
        <v>20</v>
      </c>
      <c r="AK71" s="14">
        <f t="shared" si="38"/>
        <v>40</v>
      </c>
      <c r="AL71" s="14">
        <f t="shared" si="39"/>
        <v>40</v>
      </c>
      <c r="AM71" s="14">
        <v>0</v>
      </c>
      <c r="AN71" s="14">
        <v>0</v>
      </c>
      <c r="AO71" s="14">
        <f t="shared" si="40"/>
        <v>0</v>
      </c>
      <c r="AP71" s="14">
        <f t="shared" si="40"/>
        <v>0</v>
      </c>
      <c r="AQ71" s="14">
        <f t="shared" si="41"/>
        <v>0</v>
      </c>
      <c r="AR71" s="14">
        <f t="shared" si="25"/>
        <v>14</v>
      </c>
      <c r="AS71" s="14">
        <f t="shared" si="26"/>
        <v>8</v>
      </c>
      <c r="AT71" s="14">
        <f t="shared" si="27"/>
        <v>12</v>
      </c>
      <c r="AU71" s="14">
        <f t="shared" si="28"/>
        <v>20</v>
      </c>
      <c r="AV71" s="14">
        <f t="shared" si="29"/>
        <v>8</v>
      </c>
      <c r="AW71" s="14">
        <f t="shared" si="30"/>
        <v>12</v>
      </c>
      <c r="AX71" s="14">
        <f t="shared" si="31"/>
        <v>20</v>
      </c>
      <c r="AY71" s="14">
        <f t="shared" si="32"/>
        <v>0</v>
      </c>
      <c r="AZ71" s="14">
        <f t="shared" si="33"/>
        <v>2380000</v>
      </c>
      <c r="BA71" s="14">
        <f t="shared" si="34"/>
        <v>18700000</v>
      </c>
      <c r="BB71" s="14">
        <f t="shared" si="35"/>
        <v>39100000</v>
      </c>
      <c r="BC71" s="14">
        <f t="shared" si="42"/>
        <v>0</v>
      </c>
      <c r="BD71" s="14">
        <f t="shared" si="23"/>
        <v>0</v>
      </c>
      <c r="BE71" s="14">
        <f t="shared" si="23"/>
        <v>0</v>
      </c>
      <c r="BF71" s="14">
        <f t="shared" si="23"/>
        <v>0</v>
      </c>
      <c r="BG71" s="14">
        <f t="shared" si="23"/>
        <v>0</v>
      </c>
      <c r="BH71" s="14">
        <f t="shared" si="23"/>
        <v>2380000</v>
      </c>
      <c r="BI71" s="14">
        <f t="shared" si="44"/>
        <v>3740000</v>
      </c>
      <c r="BJ71" s="14">
        <f t="shared" si="44"/>
        <v>5780000</v>
      </c>
      <c r="BK71" s="14">
        <f t="shared" si="44"/>
        <v>9180000</v>
      </c>
      <c r="BL71" s="14">
        <f t="shared" si="44"/>
        <v>10540000</v>
      </c>
      <c r="BM71" s="14">
        <f t="shared" si="44"/>
        <v>12580000</v>
      </c>
      <c r="BN71" s="14">
        <f t="shared" si="44"/>
        <v>15980000</v>
      </c>
      <c r="BO71" s="14">
        <f t="shared" si="36"/>
        <v>60180000</v>
      </c>
    </row>
    <row r="72" spans="1:67" ht="19.95" customHeight="1" x14ac:dyDescent="0.3">
      <c r="A72" s="76">
        <v>71</v>
      </c>
      <c r="B72" s="33" t="s">
        <v>693</v>
      </c>
      <c r="C72" s="77" t="s">
        <v>259</v>
      </c>
      <c r="D72" s="7" t="s">
        <v>880</v>
      </c>
      <c r="E72" s="78" t="s">
        <v>260</v>
      </c>
      <c r="F72" s="77"/>
      <c r="G72" s="33" t="s">
        <v>25</v>
      </c>
      <c r="H72" s="33" t="s">
        <v>24</v>
      </c>
      <c r="I72" s="77" t="s">
        <v>26</v>
      </c>
      <c r="J72" s="77">
        <v>50</v>
      </c>
      <c r="K72" s="53">
        <v>202507</v>
      </c>
      <c r="L72" s="77"/>
      <c r="M72" s="77"/>
      <c r="N72" s="77" t="s">
        <v>136</v>
      </c>
      <c r="O72" s="77" t="s">
        <v>143</v>
      </c>
      <c r="P72" s="33" t="s">
        <v>130</v>
      </c>
      <c r="Q72" s="77" t="s">
        <v>230</v>
      </c>
      <c r="R72" s="33" t="s">
        <v>65</v>
      </c>
      <c r="S72" s="77"/>
      <c r="T72" s="77"/>
      <c r="U72" s="77"/>
      <c r="V72" s="77"/>
      <c r="W72" s="77"/>
      <c r="X72" s="77"/>
      <c r="Y72" s="77"/>
      <c r="Z72" s="77"/>
      <c r="AA72" s="77"/>
      <c r="AB72" s="77"/>
      <c r="AC72" s="77"/>
      <c r="AD72" s="77"/>
      <c r="AE72" s="77"/>
      <c r="AF72" s="77"/>
      <c r="AG72" s="19" t="s">
        <v>32</v>
      </c>
      <c r="AH72" s="77"/>
      <c r="AI72" s="14">
        <f>0%</f>
        <v>0</v>
      </c>
      <c r="AJ72" s="14">
        <f t="shared" si="37"/>
        <v>10</v>
      </c>
      <c r="AK72" s="14">
        <f t="shared" si="38"/>
        <v>20</v>
      </c>
      <c r="AL72" s="14">
        <f t="shared" si="39"/>
        <v>20</v>
      </c>
      <c r="AM72" s="14">
        <v>0</v>
      </c>
      <c r="AN72" s="14">
        <v>0</v>
      </c>
      <c r="AO72" s="14">
        <f t="shared" si="40"/>
        <v>0</v>
      </c>
      <c r="AP72" s="14">
        <f t="shared" si="40"/>
        <v>0</v>
      </c>
      <c r="AQ72" s="14">
        <f t="shared" si="41"/>
        <v>0</v>
      </c>
      <c r="AR72" s="14">
        <f t="shared" si="25"/>
        <v>7</v>
      </c>
      <c r="AS72" s="14">
        <f t="shared" si="26"/>
        <v>4</v>
      </c>
      <c r="AT72" s="14">
        <f t="shared" si="27"/>
        <v>6</v>
      </c>
      <c r="AU72" s="14">
        <f t="shared" si="28"/>
        <v>10</v>
      </c>
      <c r="AV72" s="14">
        <f t="shared" si="29"/>
        <v>4</v>
      </c>
      <c r="AW72" s="14">
        <f t="shared" si="30"/>
        <v>6</v>
      </c>
      <c r="AX72" s="14">
        <f t="shared" si="31"/>
        <v>10</v>
      </c>
      <c r="AY72" s="14">
        <f t="shared" si="32"/>
        <v>0</v>
      </c>
      <c r="AZ72" s="14">
        <f t="shared" si="33"/>
        <v>0</v>
      </c>
      <c r="BA72" s="14">
        <f t="shared" si="34"/>
        <v>0</v>
      </c>
      <c r="BB72" s="14">
        <f t="shared" si="35"/>
        <v>0</v>
      </c>
      <c r="BC72" s="14">
        <f t="shared" si="42"/>
        <v>0</v>
      </c>
      <c r="BD72" s="14">
        <f t="shared" si="23"/>
        <v>0</v>
      </c>
      <c r="BE72" s="14">
        <f t="shared" si="23"/>
        <v>0</v>
      </c>
      <c r="BF72" s="14">
        <f t="shared" si="23"/>
        <v>0</v>
      </c>
      <c r="BG72" s="14">
        <f t="shared" si="23"/>
        <v>0</v>
      </c>
      <c r="BH72" s="14">
        <f t="shared" si="23"/>
        <v>0</v>
      </c>
      <c r="BI72" s="14">
        <f t="shared" si="44"/>
        <v>0</v>
      </c>
      <c r="BJ72" s="14">
        <f t="shared" si="44"/>
        <v>0</v>
      </c>
      <c r="BK72" s="14">
        <f t="shared" si="44"/>
        <v>0</v>
      </c>
      <c r="BL72" s="14">
        <f t="shared" si="44"/>
        <v>0</v>
      </c>
      <c r="BM72" s="14">
        <f t="shared" si="44"/>
        <v>0</v>
      </c>
      <c r="BN72" s="14">
        <f t="shared" si="44"/>
        <v>0</v>
      </c>
      <c r="BO72" s="14">
        <f t="shared" si="36"/>
        <v>0</v>
      </c>
    </row>
    <row r="73" spans="1:67" ht="19.95" customHeight="1" x14ac:dyDescent="0.3">
      <c r="A73" s="79">
        <v>72</v>
      </c>
      <c r="B73" s="27" t="s">
        <v>693</v>
      </c>
      <c r="C73" s="80" t="s">
        <v>261</v>
      </c>
      <c r="D73" s="7" t="s">
        <v>881</v>
      </c>
      <c r="E73" s="81" t="s">
        <v>262</v>
      </c>
      <c r="F73" s="80"/>
      <c r="G73" s="27" t="s">
        <v>25</v>
      </c>
      <c r="H73" s="27" t="s">
        <v>263</v>
      </c>
      <c r="I73" s="80" t="s">
        <v>26</v>
      </c>
      <c r="J73" s="80"/>
      <c r="K73" s="16">
        <v>202507</v>
      </c>
      <c r="L73" s="80"/>
      <c r="M73" s="80"/>
      <c r="N73" s="80" t="s">
        <v>136</v>
      </c>
      <c r="O73" s="80" t="s">
        <v>143</v>
      </c>
      <c r="P73" s="80" t="s">
        <v>29</v>
      </c>
      <c r="Q73" s="80" t="s">
        <v>230</v>
      </c>
      <c r="R73" s="82" t="s">
        <v>31</v>
      </c>
      <c r="S73" s="83"/>
      <c r="T73" s="83"/>
      <c r="U73" s="83"/>
      <c r="V73" s="83"/>
      <c r="W73" s="83"/>
      <c r="X73" s="83"/>
      <c r="Y73" s="83"/>
      <c r="Z73" s="83"/>
      <c r="AA73" s="83"/>
      <c r="AB73" s="83"/>
      <c r="AC73" s="83"/>
      <c r="AD73" s="83"/>
      <c r="AE73" s="83"/>
      <c r="AF73" s="83"/>
      <c r="AG73" s="82" t="s">
        <v>47</v>
      </c>
      <c r="AH73" s="80"/>
      <c r="AI73" s="14">
        <f>0%</f>
        <v>0</v>
      </c>
      <c r="AJ73" s="14">
        <f t="shared" si="37"/>
        <v>0</v>
      </c>
      <c r="AK73" s="14">
        <f t="shared" si="38"/>
        <v>0</v>
      </c>
      <c r="AL73" s="14">
        <f t="shared" si="39"/>
        <v>0</v>
      </c>
      <c r="AM73" s="14">
        <v>0</v>
      </c>
      <c r="AN73" s="14">
        <v>0</v>
      </c>
      <c r="AO73" s="14">
        <f t="shared" si="40"/>
        <v>0</v>
      </c>
      <c r="AP73" s="14">
        <f t="shared" si="40"/>
        <v>0</v>
      </c>
      <c r="AQ73" s="14">
        <f t="shared" si="41"/>
        <v>0</v>
      </c>
      <c r="AR73" s="14">
        <f t="shared" si="25"/>
        <v>0</v>
      </c>
      <c r="AS73" s="14">
        <f t="shared" si="26"/>
        <v>0</v>
      </c>
      <c r="AT73" s="14">
        <f t="shared" si="27"/>
        <v>0</v>
      </c>
      <c r="AU73" s="14">
        <f t="shared" si="28"/>
        <v>0</v>
      </c>
      <c r="AV73" s="14">
        <f t="shared" si="29"/>
        <v>0</v>
      </c>
      <c r="AW73" s="14">
        <f t="shared" si="30"/>
        <v>0</v>
      </c>
      <c r="AX73" s="14">
        <f t="shared" si="31"/>
        <v>0</v>
      </c>
      <c r="AY73" s="14">
        <f t="shared" si="32"/>
        <v>0</v>
      </c>
      <c r="AZ73" s="14">
        <f t="shared" si="33"/>
        <v>0</v>
      </c>
      <c r="BA73" s="14">
        <f t="shared" si="34"/>
        <v>0</v>
      </c>
      <c r="BB73" s="14">
        <f t="shared" si="35"/>
        <v>0</v>
      </c>
      <c r="BC73" s="14">
        <f t="shared" si="42"/>
        <v>0</v>
      </c>
      <c r="BD73" s="14">
        <f t="shared" si="23"/>
        <v>0</v>
      </c>
      <c r="BE73" s="14">
        <f t="shared" si="23"/>
        <v>0</v>
      </c>
      <c r="BF73" s="14">
        <f t="shared" si="23"/>
        <v>0</v>
      </c>
      <c r="BG73" s="14">
        <f t="shared" si="23"/>
        <v>0</v>
      </c>
      <c r="BH73" s="14">
        <f t="shared" si="23"/>
        <v>0</v>
      </c>
      <c r="BI73" s="14">
        <f t="shared" si="44"/>
        <v>0</v>
      </c>
      <c r="BJ73" s="14">
        <f t="shared" si="44"/>
        <v>0</v>
      </c>
      <c r="BK73" s="14">
        <f t="shared" si="44"/>
        <v>0</v>
      </c>
      <c r="BL73" s="14">
        <f t="shared" si="44"/>
        <v>0</v>
      </c>
      <c r="BM73" s="14">
        <f t="shared" si="44"/>
        <v>0</v>
      </c>
      <c r="BN73" s="14">
        <f t="shared" si="44"/>
        <v>0</v>
      </c>
      <c r="BO73" s="14">
        <f t="shared" si="36"/>
        <v>0</v>
      </c>
    </row>
    <row r="74" spans="1:67" ht="19.95" customHeight="1" x14ac:dyDescent="0.3">
      <c r="A74" s="84">
        <v>1</v>
      </c>
      <c r="B74" s="85" t="s">
        <v>707</v>
      </c>
      <c r="C74" s="85" t="s">
        <v>264</v>
      </c>
      <c r="D74" s="7" t="s">
        <v>748</v>
      </c>
      <c r="E74" s="85" t="s">
        <v>265</v>
      </c>
      <c r="F74" s="85" t="s">
        <v>266</v>
      </c>
      <c r="G74" s="86" t="s">
        <v>25</v>
      </c>
      <c r="H74" s="85" t="s">
        <v>24</v>
      </c>
      <c r="I74" s="85" t="s">
        <v>26</v>
      </c>
      <c r="J74" s="87">
        <v>1000</v>
      </c>
      <c r="K74" s="88">
        <v>202505</v>
      </c>
      <c r="L74" s="89">
        <v>200000</v>
      </c>
      <c r="M74" s="90">
        <f t="shared" ref="M74:M138" si="45">J74*L74</f>
        <v>200000000</v>
      </c>
      <c r="N74" s="85" t="s">
        <v>267</v>
      </c>
      <c r="O74" s="85" t="s">
        <v>267</v>
      </c>
      <c r="P74" s="91" t="s">
        <v>29</v>
      </c>
      <c r="Q74" s="92" t="s">
        <v>268</v>
      </c>
      <c r="R74" s="93" t="s">
        <v>46</v>
      </c>
      <c r="S74" s="94" t="s">
        <v>49</v>
      </c>
      <c r="T74" s="95" t="s">
        <v>49</v>
      </c>
      <c r="U74" s="95" t="s">
        <v>49</v>
      </c>
      <c r="V74" s="96" t="s">
        <v>269</v>
      </c>
      <c r="W74" s="96" t="s">
        <v>172</v>
      </c>
      <c r="X74" s="96" t="s">
        <v>172</v>
      </c>
      <c r="Y74" s="96" t="s">
        <v>172</v>
      </c>
      <c r="Z74" s="96" t="s">
        <v>172</v>
      </c>
      <c r="AA74" s="97"/>
      <c r="AB74" s="97"/>
      <c r="AC74" s="97"/>
      <c r="AD74" s="98" t="s">
        <v>172</v>
      </c>
      <c r="AE74" s="98" t="s">
        <v>172</v>
      </c>
      <c r="AF74" s="99" t="s">
        <v>172</v>
      </c>
      <c r="AG74" s="100" t="s">
        <v>172</v>
      </c>
      <c r="AH74" s="97"/>
      <c r="AI74" s="14">
        <f>0%</f>
        <v>0</v>
      </c>
      <c r="AJ74" s="14">
        <f t="shared" si="37"/>
        <v>200</v>
      </c>
      <c r="AK74" s="14">
        <f t="shared" si="38"/>
        <v>400</v>
      </c>
      <c r="AL74" s="14">
        <f t="shared" si="39"/>
        <v>400</v>
      </c>
      <c r="AM74" s="14">
        <v>0</v>
      </c>
      <c r="AN74" s="14">
        <v>0</v>
      </c>
      <c r="AO74" s="14">
        <f t="shared" si="40"/>
        <v>0</v>
      </c>
      <c r="AP74" s="14">
        <f t="shared" si="40"/>
        <v>0</v>
      </c>
      <c r="AQ74" s="14">
        <f t="shared" si="41"/>
        <v>0</v>
      </c>
      <c r="AR74" s="14">
        <f t="shared" si="25"/>
        <v>140</v>
      </c>
      <c r="AS74" s="14">
        <f t="shared" si="26"/>
        <v>80</v>
      </c>
      <c r="AT74" s="14">
        <f t="shared" si="27"/>
        <v>120</v>
      </c>
      <c r="AU74" s="14">
        <f t="shared" si="28"/>
        <v>200</v>
      </c>
      <c r="AV74" s="14">
        <f t="shared" si="29"/>
        <v>80</v>
      </c>
      <c r="AW74" s="14">
        <f t="shared" si="30"/>
        <v>120</v>
      </c>
      <c r="AX74" s="14">
        <f t="shared" si="31"/>
        <v>200</v>
      </c>
      <c r="AY74" s="14">
        <f t="shared" si="32"/>
        <v>0</v>
      </c>
      <c r="AZ74" s="14">
        <f t="shared" si="33"/>
        <v>28000000</v>
      </c>
      <c r="BA74" s="14">
        <f t="shared" si="34"/>
        <v>220000000</v>
      </c>
      <c r="BB74" s="14">
        <f t="shared" si="35"/>
        <v>460000000</v>
      </c>
      <c r="BC74" s="14">
        <f t="shared" si="42"/>
        <v>0</v>
      </c>
      <c r="BD74" s="14">
        <f t="shared" si="23"/>
        <v>0</v>
      </c>
      <c r="BE74" s="14">
        <f t="shared" si="23"/>
        <v>0</v>
      </c>
      <c r="BF74" s="14">
        <f t="shared" si="23"/>
        <v>0</v>
      </c>
      <c r="BG74" s="14">
        <f t="shared" si="23"/>
        <v>0</v>
      </c>
      <c r="BH74" s="14">
        <f t="shared" si="23"/>
        <v>28000000</v>
      </c>
      <c r="BI74" s="14">
        <f t="shared" si="44"/>
        <v>44000000</v>
      </c>
      <c r="BJ74" s="14">
        <f t="shared" si="44"/>
        <v>68000000</v>
      </c>
      <c r="BK74" s="14">
        <f t="shared" si="44"/>
        <v>108000000</v>
      </c>
      <c r="BL74" s="14">
        <f t="shared" si="44"/>
        <v>124000000</v>
      </c>
      <c r="BM74" s="14">
        <f t="shared" si="44"/>
        <v>148000000</v>
      </c>
      <c r="BN74" s="14">
        <f t="shared" si="44"/>
        <v>188000000</v>
      </c>
      <c r="BO74" s="14">
        <f t="shared" si="36"/>
        <v>708000000</v>
      </c>
    </row>
    <row r="75" spans="1:67" ht="19.95" customHeight="1" x14ac:dyDescent="0.3">
      <c r="A75" s="84">
        <v>2</v>
      </c>
      <c r="B75" s="85" t="s">
        <v>707</v>
      </c>
      <c r="C75" s="85" t="s">
        <v>270</v>
      </c>
      <c r="D75" s="255"/>
      <c r="E75" s="85" t="s">
        <v>271</v>
      </c>
      <c r="F75" s="85" t="s">
        <v>272</v>
      </c>
      <c r="G75" s="86" t="s">
        <v>25</v>
      </c>
      <c r="H75" s="85" t="s">
        <v>88</v>
      </c>
      <c r="I75" s="85" t="s">
        <v>26</v>
      </c>
      <c r="J75" s="87">
        <v>500</v>
      </c>
      <c r="K75" s="88">
        <v>202505</v>
      </c>
      <c r="L75" s="89">
        <v>200000</v>
      </c>
      <c r="M75" s="90">
        <f t="shared" si="45"/>
        <v>100000000</v>
      </c>
      <c r="N75" s="101" t="s">
        <v>273</v>
      </c>
      <c r="O75" s="101" t="s">
        <v>273</v>
      </c>
      <c r="P75" s="91" t="s">
        <v>40</v>
      </c>
      <c r="Q75" s="102" t="s">
        <v>274</v>
      </c>
      <c r="R75" s="93" t="s">
        <v>46</v>
      </c>
      <c r="S75" s="94" t="s">
        <v>77</v>
      </c>
      <c r="T75" s="95" t="s">
        <v>49</v>
      </c>
      <c r="U75" s="95" t="s">
        <v>49</v>
      </c>
      <c r="V75" s="96" t="s">
        <v>49</v>
      </c>
      <c r="W75" s="96" t="s">
        <v>275</v>
      </c>
      <c r="X75" s="96" t="s">
        <v>49</v>
      </c>
      <c r="Y75" s="96" t="s">
        <v>49</v>
      </c>
      <c r="Z75" s="96" t="s">
        <v>49</v>
      </c>
      <c r="AA75" s="97"/>
      <c r="AB75" s="97"/>
      <c r="AC75" s="97"/>
      <c r="AD75" s="103" t="s">
        <v>172</v>
      </c>
      <c r="AE75" s="103" t="s">
        <v>172</v>
      </c>
      <c r="AF75" s="104" t="s">
        <v>172</v>
      </c>
      <c r="AG75" s="100" t="s">
        <v>172</v>
      </c>
      <c r="AH75" s="97"/>
      <c r="AI75" s="14">
        <f>0%</f>
        <v>0</v>
      </c>
      <c r="AJ75" s="14">
        <f t="shared" si="37"/>
        <v>100</v>
      </c>
      <c r="AK75" s="14">
        <f t="shared" si="38"/>
        <v>200</v>
      </c>
      <c r="AL75" s="14">
        <f t="shared" si="39"/>
        <v>200</v>
      </c>
      <c r="AM75" s="14">
        <v>0</v>
      </c>
      <c r="AN75" s="14">
        <v>0</v>
      </c>
      <c r="AO75" s="14">
        <f t="shared" si="40"/>
        <v>0</v>
      </c>
      <c r="AP75" s="14">
        <f t="shared" si="40"/>
        <v>0</v>
      </c>
      <c r="AQ75" s="14">
        <f t="shared" si="41"/>
        <v>0</v>
      </c>
      <c r="AR75" s="14">
        <f t="shared" si="25"/>
        <v>70</v>
      </c>
      <c r="AS75" s="14">
        <f t="shared" si="26"/>
        <v>40</v>
      </c>
      <c r="AT75" s="14">
        <f t="shared" si="27"/>
        <v>60</v>
      </c>
      <c r="AU75" s="14">
        <f t="shared" si="28"/>
        <v>100</v>
      </c>
      <c r="AV75" s="14">
        <f t="shared" si="29"/>
        <v>40</v>
      </c>
      <c r="AW75" s="14">
        <f t="shared" si="30"/>
        <v>60</v>
      </c>
      <c r="AX75" s="14">
        <f t="shared" si="31"/>
        <v>100</v>
      </c>
      <c r="AY75" s="14">
        <f t="shared" si="32"/>
        <v>0</v>
      </c>
      <c r="AZ75" s="14">
        <f t="shared" si="33"/>
        <v>14000000</v>
      </c>
      <c r="BA75" s="14">
        <f t="shared" si="34"/>
        <v>110000000</v>
      </c>
      <c r="BB75" s="14">
        <f t="shared" si="35"/>
        <v>230000000</v>
      </c>
      <c r="BC75" s="14">
        <f t="shared" si="42"/>
        <v>0</v>
      </c>
      <c r="BD75" s="14">
        <f t="shared" si="23"/>
        <v>0</v>
      </c>
      <c r="BE75" s="14">
        <f t="shared" si="23"/>
        <v>0</v>
      </c>
      <c r="BF75" s="14">
        <f t="shared" si="23"/>
        <v>0</v>
      </c>
      <c r="BG75" s="14">
        <f t="shared" si="23"/>
        <v>0</v>
      </c>
      <c r="BH75" s="14">
        <f t="shared" si="23"/>
        <v>14000000</v>
      </c>
      <c r="BI75" s="14">
        <f t="shared" si="44"/>
        <v>22000000</v>
      </c>
      <c r="BJ75" s="14">
        <f t="shared" si="44"/>
        <v>34000000</v>
      </c>
      <c r="BK75" s="14">
        <f t="shared" si="44"/>
        <v>54000000</v>
      </c>
      <c r="BL75" s="14">
        <f t="shared" si="44"/>
        <v>62000000</v>
      </c>
      <c r="BM75" s="14">
        <f t="shared" si="44"/>
        <v>74000000</v>
      </c>
      <c r="BN75" s="14">
        <f t="shared" si="44"/>
        <v>94000000</v>
      </c>
      <c r="BO75" s="14">
        <f t="shared" si="36"/>
        <v>354000000</v>
      </c>
    </row>
    <row r="76" spans="1:67" ht="19.95" customHeight="1" x14ac:dyDescent="0.3">
      <c r="A76" s="84">
        <v>3</v>
      </c>
      <c r="B76" s="85" t="s">
        <v>707</v>
      </c>
      <c r="C76" s="85" t="s">
        <v>232</v>
      </c>
      <c r="D76" s="7" t="s">
        <v>739</v>
      </c>
      <c r="E76" s="95" t="s">
        <v>233</v>
      </c>
      <c r="F76" s="85" t="s">
        <v>24</v>
      </c>
      <c r="G76" s="86" t="s">
        <v>25</v>
      </c>
      <c r="H76" s="85" t="s">
        <v>24</v>
      </c>
      <c r="I76" s="85" t="s">
        <v>26</v>
      </c>
      <c r="J76" s="87">
        <v>500</v>
      </c>
      <c r="K76" s="88">
        <v>202505</v>
      </c>
      <c r="L76" s="89">
        <v>100000</v>
      </c>
      <c r="M76" s="90">
        <f t="shared" si="45"/>
        <v>50000000</v>
      </c>
      <c r="N76" s="101"/>
      <c r="O76" s="101"/>
      <c r="P76" s="91" t="s">
        <v>40</v>
      </c>
      <c r="Q76" s="102"/>
      <c r="R76" s="93" t="s">
        <v>46</v>
      </c>
      <c r="S76" s="94" t="s">
        <v>49</v>
      </c>
      <c r="T76" s="95" t="s">
        <v>49</v>
      </c>
      <c r="U76" s="95" t="s">
        <v>49</v>
      </c>
      <c r="V76" s="96" t="s">
        <v>49</v>
      </c>
      <c r="W76" s="96" t="s">
        <v>269</v>
      </c>
      <c r="X76" s="96" t="s">
        <v>269</v>
      </c>
      <c r="Y76" s="96" t="s">
        <v>269</v>
      </c>
      <c r="Z76" s="96" t="s">
        <v>269</v>
      </c>
      <c r="AA76" s="97"/>
      <c r="AB76" s="97"/>
      <c r="AC76" s="97"/>
      <c r="AD76" s="103" t="s">
        <v>269</v>
      </c>
      <c r="AE76" s="103" t="s">
        <v>172</v>
      </c>
      <c r="AF76" s="104" t="s">
        <v>269</v>
      </c>
      <c r="AG76" s="100" t="s">
        <v>269</v>
      </c>
      <c r="AH76" s="97"/>
      <c r="AI76" s="14">
        <f>0%</f>
        <v>0</v>
      </c>
      <c r="AJ76" s="14">
        <f t="shared" si="37"/>
        <v>100</v>
      </c>
      <c r="AK76" s="14">
        <f t="shared" si="38"/>
        <v>200</v>
      </c>
      <c r="AL76" s="14">
        <f t="shared" si="39"/>
        <v>200</v>
      </c>
      <c r="AM76" s="14">
        <v>0</v>
      </c>
      <c r="AN76" s="14">
        <v>0</v>
      </c>
      <c r="AO76" s="14">
        <f t="shared" si="40"/>
        <v>0</v>
      </c>
      <c r="AP76" s="14">
        <f t="shared" si="40"/>
        <v>0</v>
      </c>
      <c r="AQ76" s="14">
        <f t="shared" si="41"/>
        <v>0</v>
      </c>
      <c r="AR76" s="14">
        <f t="shared" si="25"/>
        <v>70</v>
      </c>
      <c r="AS76" s="14">
        <f t="shared" si="26"/>
        <v>40</v>
      </c>
      <c r="AT76" s="14">
        <f t="shared" si="27"/>
        <v>60</v>
      </c>
      <c r="AU76" s="14">
        <f t="shared" si="28"/>
        <v>100</v>
      </c>
      <c r="AV76" s="14">
        <f t="shared" si="29"/>
        <v>40</v>
      </c>
      <c r="AW76" s="14">
        <f t="shared" si="30"/>
        <v>60</v>
      </c>
      <c r="AX76" s="14">
        <f t="shared" si="31"/>
        <v>100</v>
      </c>
      <c r="AY76" s="14">
        <f t="shared" si="32"/>
        <v>0</v>
      </c>
      <c r="AZ76" s="14">
        <f t="shared" si="33"/>
        <v>7000000</v>
      </c>
      <c r="BA76" s="14">
        <f t="shared" si="34"/>
        <v>55000000</v>
      </c>
      <c r="BB76" s="14">
        <f t="shared" si="35"/>
        <v>115000000</v>
      </c>
      <c r="BC76" s="14">
        <f t="shared" si="42"/>
        <v>0</v>
      </c>
      <c r="BD76" s="14">
        <f t="shared" si="23"/>
        <v>0</v>
      </c>
      <c r="BE76" s="14">
        <f t="shared" si="23"/>
        <v>0</v>
      </c>
      <c r="BF76" s="14">
        <f t="shared" si="23"/>
        <v>0</v>
      </c>
      <c r="BG76" s="14">
        <f t="shared" si="23"/>
        <v>0</v>
      </c>
      <c r="BH76" s="14">
        <f t="shared" si="23"/>
        <v>7000000</v>
      </c>
      <c r="BI76" s="14">
        <f t="shared" si="44"/>
        <v>11000000</v>
      </c>
      <c r="BJ76" s="14">
        <f t="shared" si="44"/>
        <v>17000000</v>
      </c>
      <c r="BK76" s="14">
        <f t="shared" si="44"/>
        <v>27000000</v>
      </c>
      <c r="BL76" s="14">
        <f t="shared" si="44"/>
        <v>31000000</v>
      </c>
      <c r="BM76" s="14">
        <f t="shared" si="44"/>
        <v>37000000</v>
      </c>
      <c r="BN76" s="14">
        <f t="shared" si="44"/>
        <v>47000000</v>
      </c>
      <c r="BO76" s="14">
        <f t="shared" si="36"/>
        <v>177000000</v>
      </c>
    </row>
    <row r="77" spans="1:67" ht="19.95" customHeight="1" x14ac:dyDescent="0.3">
      <c r="A77" s="84">
        <v>4</v>
      </c>
      <c r="B77" s="85" t="s">
        <v>707</v>
      </c>
      <c r="C77" s="85" t="s">
        <v>276</v>
      </c>
      <c r="D77" s="255"/>
      <c r="E77" s="85" t="s">
        <v>277</v>
      </c>
      <c r="F77" s="85" t="s">
        <v>278</v>
      </c>
      <c r="G77" s="86" t="s">
        <v>25</v>
      </c>
      <c r="H77" s="85" t="s">
        <v>88</v>
      </c>
      <c r="I77" s="85" t="s">
        <v>26</v>
      </c>
      <c r="J77" s="87">
        <v>100</v>
      </c>
      <c r="K77" s="88">
        <v>202505</v>
      </c>
      <c r="L77" s="89">
        <v>200000</v>
      </c>
      <c r="M77" s="90">
        <f t="shared" si="45"/>
        <v>20000000</v>
      </c>
      <c r="N77" s="101" t="s">
        <v>279</v>
      </c>
      <c r="O77" s="101" t="s">
        <v>279</v>
      </c>
      <c r="P77" s="91" t="s">
        <v>29</v>
      </c>
      <c r="Q77" s="101"/>
      <c r="R77" s="105" t="s">
        <v>113</v>
      </c>
      <c r="S77" s="95" t="s">
        <v>82</v>
      </c>
      <c r="T77" s="95" t="s">
        <v>82</v>
      </c>
      <c r="U77" s="95" t="s">
        <v>76</v>
      </c>
      <c r="V77" s="96" t="s">
        <v>76</v>
      </c>
      <c r="W77" s="96" t="s">
        <v>75</v>
      </c>
      <c r="X77" s="96" t="s">
        <v>75</v>
      </c>
      <c r="Y77" s="96" t="s">
        <v>75</v>
      </c>
      <c r="Z77" s="96" t="s">
        <v>75</v>
      </c>
      <c r="AA77" s="97"/>
      <c r="AB77" s="97"/>
      <c r="AC77" s="97"/>
      <c r="AD77" s="103" t="s">
        <v>75</v>
      </c>
      <c r="AE77" s="103" t="s">
        <v>75</v>
      </c>
      <c r="AF77" s="103" t="s">
        <v>75</v>
      </c>
      <c r="AG77" s="106" t="s">
        <v>75</v>
      </c>
      <c r="AH77" s="97"/>
      <c r="AI77" s="14">
        <f>0%</f>
        <v>0</v>
      </c>
      <c r="AJ77" s="14">
        <f t="shared" si="37"/>
        <v>20</v>
      </c>
      <c r="AK77" s="14">
        <f t="shared" si="38"/>
        <v>40</v>
      </c>
      <c r="AL77" s="14">
        <f t="shared" si="39"/>
        <v>40</v>
      </c>
      <c r="AM77" s="14">
        <v>0</v>
      </c>
      <c r="AN77" s="14">
        <v>0</v>
      </c>
      <c r="AO77" s="14">
        <f t="shared" si="40"/>
        <v>0</v>
      </c>
      <c r="AP77" s="14">
        <f t="shared" si="40"/>
        <v>0</v>
      </c>
      <c r="AQ77" s="14">
        <f t="shared" si="41"/>
        <v>0</v>
      </c>
      <c r="AR77" s="14">
        <f t="shared" si="25"/>
        <v>14</v>
      </c>
      <c r="AS77" s="14">
        <f t="shared" si="26"/>
        <v>8</v>
      </c>
      <c r="AT77" s="14">
        <f t="shared" si="27"/>
        <v>12</v>
      </c>
      <c r="AU77" s="14">
        <f t="shared" si="28"/>
        <v>20</v>
      </c>
      <c r="AV77" s="14">
        <f t="shared" si="29"/>
        <v>8</v>
      </c>
      <c r="AW77" s="14">
        <f t="shared" si="30"/>
        <v>12</v>
      </c>
      <c r="AX77" s="14">
        <f t="shared" si="31"/>
        <v>20</v>
      </c>
      <c r="AY77" s="14">
        <f t="shared" si="32"/>
        <v>0</v>
      </c>
      <c r="AZ77" s="14">
        <f t="shared" si="33"/>
        <v>2800000</v>
      </c>
      <c r="BA77" s="14">
        <f t="shared" si="34"/>
        <v>22000000</v>
      </c>
      <c r="BB77" s="14">
        <f t="shared" si="35"/>
        <v>46000000</v>
      </c>
      <c r="BC77" s="14">
        <f t="shared" si="42"/>
        <v>0</v>
      </c>
      <c r="BD77" s="14">
        <f t="shared" si="23"/>
        <v>0</v>
      </c>
      <c r="BE77" s="14">
        <f t="shared" si="23"/>
        <v>0</v>
      </c>
      <c r="BF77" s="14">
        <f t="shared" si="23"/>
        <v>0</v>
      </c>
      <c r="BG77" s="14">
        <f t="shared" si="23"/>
        <v>0</v>
      </c>
      <c r="BH77" s="14">
        <f t="shared" si="23"/>
        <v>2800000</v>
      </c>
      <c r="BI77" s="14">
        <f t="shared" si="44"/>
        <v>4400000</v>
      </c>
      <c r="BJ77" s="14">
        <f t="shared" si="44"/>
        <v>6800000</v>
      </c>
      <c r="BK77" s="14">
        <f t="shared" si="44"/>
        <v>10800000</v>
      </c>
      <c r="BL77" s="14">
        <f t="shared" si="44"/>
        <v>12400000</v>
      </c>
      <c r="BM77" s="14">
        <f t="shared" si="44"/>
        <v>14800000</v>
      </c>
      <c r="BN77" s="14">
        <f t="shared" si="44"/>
        <v>18800000</v>
      </c>
      <c r="BO77" s="14">
        <f t="shared" si="36"/>
        <v>70800000</v>
      </c>
    </row>
    <row r="78" spans="1:67" ht="19.95" customHeight="1" x14ac:dyDescent="0.3">
      <c r="A78" s="84">
        <v>5</v>
      </c>
      <c r="B78" s="85" t="s">
        <v>707</v>
      </c>
      <c r="C78" s="85" t="s">
        <v>280</v>
      </c>
      <c r="D78" s="7" t="s">
        <v>749</v>
      </c>
      <c r="E78" s="85" t="s">
        <v>281</v>
      </c>
      <c r="F78" s="85" t="s">
        <v>282</v>
      </c>
      <c r="G78" s="85" t="s">
        <v>38</v>
      </c>
      <c r="H78" s="85" t="s">
        <v>37</v>
      </c>
      <c r="I78" s="85" t="s">
        <v>39</v>
      </c>
      <c r="J78" s="107">
        <v>10000</v>
      </c>
      <c r="K78" s="88">
        <v>202505</v>
      </c>
      <c r="L78" s="89">
        <v>20000</v>
      </c>
      <c r="M78" s="90">
        <f t="shared" si="45"/>
        <v>200000000</v>
      </c>
      <c r="N78" s="101" t="s">
        <v>267</v>
      </c>
      <c r="O78" s="101" t="s">
        <v>267</v>
      </c>
      <c r="P78" s="91" t="s">
        <v>40</v>
      </c>
      <c r="Q78" s="101" t="s">
        <v>268</v>
      </c>
      <c r="R78" s="86" t="s">
        <v>212</v>
      </c>
      <c r="S78" s="95" t="s">
        <v>33</v>
      </c>
      <c r="T78" s="95" t="s">
        <v>33</v>
      </c>
      <c r="U78" s="95" t="s">
        <v>33</v>
      </c>
      <c r="V78" s="96" t="s">
        <v>34</v>
      </c>
      <c r="W78" s="96" t="s">
        <v>34</v>
      </c>
      <c r="X78" s="96" t="s">
        <v>34</v>
      </c>
      <c r="Y78" s="96" t="s">
        <v>34</v>
      </c>
      <c r="Z78" s="96" t="s">
        <v>34</v>
      </c>
      <c r="AA78" s="97"/>
      <c r="AB78" s="97"/>
      <c r="AC78" s="97"/>
      <c r="AD78" s="103" t="s">
        <v>34</v>
      </c>
      <c r="AE78" s="103" t="s">
        <v>34</v>
      </c>
      <c r="AF78" s="103" t="s">
        <v>34</v>
      </c>
      <c r="AG78" s="103" t="s">
        <v>283</v>
      </c>
      <c r="AH78" s="108" t="s">
        <v>284</v>
      </c>
      <c r="AI78" s="14">
        <f>0%</f>
        <v>0</v>
      </c>
      <c r="AJ78" s="14">
        <f t="shared" si="37"/>
        <v>2000</v>
      </c>
      <c r="AK78" s="14">
        <f t="shared" si="38"/>
        <v>4000</v>
      </c>
      <c r="AL78" s="14">
        <f t="shared" si="39"/>
        <v>4000</v>
      </c>
      <c r="AM78" s="14">
        <v>0</v>
      </c>
      <c r="AN78" s="14">
        <v>0</v>
      </c>
      <c r="AO78" s="14">
        <f t="shared" si="40"/>
        <v>0</v>
      </c>
      <c r="AP78" s="14">
        <f t="shared" si="40"/>
        <v>0</v>
      </c>
      <c r="AQ78" s="14">
        <f t="shared" si="41"/>
        <v>0</v>
      </c>
      <c r="AR78" s="14">
        <f t="shared" si="25"/>
        <v>1400</v>
      </c>
      <c r="AS78" s="14">
        <f t="shared" si="26"/>
        <v>800</v>
      </c>
      <c r="AT78" s="14">
        <f t="shared" si="27"/>
        <v>1200</v>
      </c>
      <c r="AU78" s="14">
        <f t="shared" si="28"/>
        <v>2000</v>
      </c>
      <c r="AV78" s="14">
        <f t="shared" si="29"/>
        <v>800</v>
      </c>
      <c r="AW78" s="14">
        <f t="shared" si="30"/>
        <v>1200</v>
      </c>
      <c r="AX78" s="14">
        <f t="shared" si="31"/>
        <v>2000</v>
      </c>
      <c r="AY78" s="14">
        <f t="shared" si="32"/>
        <v>0</v>
      </c>
      <c r="AZ78" s="14">
        <f t="shared" si="33"/>
        <v>28000000</v>
      </c>
      <c r="BA78" s="14">
        <f t="shared" si="34"/>
        <v>220000000</v>
      </c>
      <c r="BB78" s="14">
        <f t="shared" si="35"/>
        <v>460000000</v>
      </c>
      <c r="BC78" s="14">
        <f t="shared" si="42"/>
        <v>0</v>
      </c>
      <c r="BD78" s="14">
        <f t="shared" si="23"/>
        <v>0</v>
      </c>
      <c r="BE78" s="14">
        <f t="shared" si="23"/>
        <v>0</v>
      </c>
      <c r="BF78" s="14">
        <f t="shared" si="23"/>
        <v>0</v>
      </c>
      <c r="BG78" s="14">
        <f t="shared" si="23"/>
        <v>0</v>
      </c>
      <c r="BH78" s="14">
        <f t="shared" si="23"/>
        <v>28000000</v>
      </c>
      <c r="BI78" s="14">
        <f t="shared" si="44"/>
        <v>44000000</v>
      </c>
      <c r="BJ78" s="14">
        <f t="shared" si="44"/>
        <v>68000000</v>
      </c>
      <c r="BK78" s="14">
        <f t="shared" si="44"/>
        <v>108000000</v>
      </c>
      <c r="BL78" s="14">
        <f t="shared" si="44"/>
        <v>124000000</v>
      </c>
      <c r="BM78" s="14">
        <f t="shared" si="44"/>
        <v>148000000</v>
      </c>
      <c r="BN78" s="14">
        <f t="shared" si="44"/>
        <v>188000000</v>
      </c>
      <c r="BO78" s="14">
        <f t="shared" si="36"/>
        <v>708000000</v>
      </c>
    </row>
    <row r="79" spans="1:67" ht="19.95" customHeight="1" x14ac:dyDescent="0.3">
      <c r="A79" s="84">
        <v>6</v>
      </c>
      <c r="B79" s="85" t="s">
        <v>707</v>
      </c>
      <c r="C79" s="85" t="s">
        <v>285</v>
      </c>
      <c r="D79" s="7" t="s">
        <v>750</v>
      </c>
      <c r="E79" s="85" t="s">
        <v>286</v>
      </c>
      <c r="F79" s="85" t="s">
        <v>287</v>
      </c>
      <c r="G79" s="85" t="s">
        <v>38</v>
      </c>
      <c r="H79" s="85" t="s">
        <v>37</v>
      </c>
      <c r="I79" s="85" t="s">
        <v>39</v>
      </c>
      <c r="J79" s="107">
        <v>2000</v>
      </c>
      <c r="K79" s="88">
        <v>202505</v>
      </c>
      <c r="L79" s="89">
        <v>20000</v>
      </c>
      <c r="M79" s="90">
        <f t="shared" si="45"/>
        <v>40000000</v>
      </c>
      <c r="N79" s="101" t="s">
        <v>288</v>
      </c>
      <c r="O79" s="101" t="s">
        <v>288</v>
      </c>
      <c r="P79" s="91" t="s">
        <v>40</v>
      </c>
      <c r="Q79" s="101" t="s">
        <v>289</v>
      </c>
      <c r="R79" s="86" t="s">
        <v>31</v>
      </c>
      <c r="S79" s="95" t="s">
        <v>33</v>
      </c>
      <c r="T79" s="95" t="s">
        <v>33</v>
      </c>
      <c r="U79" s="95" t="s">
        <v>33</v>
      </c>
      <c r="V79" s="96" t="s">
        <v>34</v>
      </c>
      <c r="W79" s="96" t="s">
        <v>34</v>
      </c>
      <c r="X79" s="96" t="s">
        <v>34</v>
      </c>
      <c r="Y79" s="96" t="s">
        <v>34</v>
      </c>
      <c r="Z79" s="96" t="s">
        <v>34</v>
      </c>
      <c r="AA79" s="97"/>
      <c r="AB79" s="97"/>
      <c r="AC79" s="97"/>
      <c r="AD79" s="103" t="s">
        <v>34</v>
      </c>
      <c r="AE79" s="103" t="s">
        <v>34</v>
      </c>
      <c r="AF79" s="103" t="s">
        <v>34</v>
      </c>
      <c r="AG79" s="103" t="s">
        <v>34</v>
      </c>
      <c r="AH79" s="108" t="s">
        <v>290</v>
      </c>
      <c r="AI79" s="14">
        <f>0%</f>
        <v>0</v>
      </c>
      <c r="AJ79" s="14">
        <f t="shared" si="37"/>
        <v>400</v>
      </c>
      <c r="AK79" s="14">
        <f t="shared" si="38"/>
        <v>800</v>
      </c>
      <c r="AL79" s="14">
        <f t="shared" si="39"/>
        <v>800</v>
      </c>
      <c r="AM79" s="14">
        <v>0</v>
      </c>
      <c r="AN79" s="14">
        <v>0</v>
      </c>
      <c r="AO79" s="14">
        <f t="shared" si="40"/>
        <v>0</v>
      </c>
      <c r="AP79" s="14">
        <f t="shared" si="40"/>
        <v>0</v>
      </c>
      <c r="AQ79" s="14">
        <f t="shared" si="41"/>
        <v>0</v>
      </c>
      <c r="AR79" s="14">
        <f t="shared" si="25"/>
        <v>280</v>
      </c>
      <c r="AS79" s="14">
        <f t="shared" si="26"/>
        <v>160</v>
      </c>
      <c r="AT79" s="14">
        <f t="shared" si="27"/>
        <v>240</v>
      </c>
      <c r="AU79" s="14">
        <f t="shared" si="28"/>
        <v>400</v>
      </c>
      <c r="AV79" s="14">
        <f t="shared" si="29"/>
        <v>160</v>
      </c>
      <c r="AW79" s="14">
        <f t="shared" si="30"/>
        <v>240</v>
      </c>
      <c r="AX79" s="14">
        <f t="shared" si="31"/>
        <v>400</v>
      </c>
      <c r="AY79" s="14">
        <f t="shared" si="32"/>
        <v>0</v>
      </c>
      <c r="AZ79" s="14">
        <f t="shared" si="33"/>
        <v>5600000</v>
      </c>
      <c r="BA79" s="14">
        <f t="shared" si="34"/>
        <v>44000000</v>
      </c>
      <c r="BB79" s="14">
        <f t="shared" si="35"/>
        <v>92000000</v>
      </c>
      <c r="BC79" s="14">
        <f t="shared" si="42"/>
        <v>0</v>
      </c>
      <c r="BD79" s="14">
        <f t="shared" si="23"/>
        <v>0</v>
      </c>
      <c r="BE79" s="14">
        <f t="shared" si="23"/>
        <v>0</v>
      </c>
      <c r="BF79" s="14">
        <f t="shared" si="23"/>
        <v>0</v>
      </c>
      <c r="BG79" s="14">
        <f t="shared" si="23"/>
        <v>0</v>
      </c>
      <c r="BH79" s="14">
        <f t="shared" si="23"/>
        <v>5600000</v>
      </c>
      <c r="BI79" s="14">
        <f t="shared" si="44"/>
        <v>8800000</v>
      </c>
      <c r="BJ79" s="14">
        <f t="shared" si="44"/>
        <v>13600000</v>
      </c>
      <c r="BK79" s="14">
        <f t="shared" si="44"/>
        <v>21600000</v>
      </c>
      <c r="BL79" s="14">
        <f t="shared" si="44"/>
        <v>24800000</v>
      </c>
      <c r="BM79" s="14">
        <f t="shared" si="44"/>
        <v>29600000</v>
      </c>
      <c r="BN79" s="14">
        <f t="shared" si="44"/>
        <v>37600000</v>
      </c>
      <c r="BO79" s="14">
        <f t="shared" si="36"/>
        <v>141600000</v>
      </c>
    </row>
    <row r="80" spans="1:67" ht="19.95" customHeight="1" x14ac:dyDescent="0.3">
      <c r="A80" s="84"/>
      <c r="B80" s="85" t="s">
        <v>707</v>
      </c>
      <c r="C80" s="85" t="s">
        <v>285</v>
      </c>
      <c r="D80" s="7" t="s">
        <v>750</v>
      </c>
      <c r="E80" s="85" t="s">
        <v>286</v>
      </c>
      <c r="F80" s="85"/>
      <c r="G80" s="86" t="s">
        <v>25</v>
      </c>
      <c r="H80" s="85" t="s">
        <v>88</v>
      </c>
      <c r="I80" s="85" t="s">
        <v>26</v>
      </c>
      <c r="J80" s="107">
        <v>100</v>
      </c>
      <c r="K80" s="88">
        <v>202506</v>
      </c>
      <c r="L80" s="89">
        <v>200000</v>
      </c>
      <c r="M80" s="90">
        <f t="shared" si="45"/>
        <v>20000000</v>
      </c>
      <c r="N80" s="101"/>
      <c r="O80" s="101"/>
      <c r="P80" s="91"/>
      <c r="Q80" s="101"/>
      <c r="R80" s="109" t="s">
        <v>212</v>
      </c>
      <c r="S80" s="95"/>
      <c r="T80" s="95"/>
      <c r="U80" s="95"/>
      <c r="V80" s="96"/>
      <c r="W80" s="96"/>
      <c r="X80" s="96"/>
      <c r="Y80" s="96"/>
      <c r="Z80" s="96"/>
      <c r="AA80" s="97"/>
      <c r="AB80" s="97"/>
      <c r="AC80" s="97"/>
      <c r="AD80" s="103"/>
      <c r="AE80" s="103"/>
      <c r="AF80" s="103"/>
      <c r="AG80" s="103" t="s">
        <v>155</v>
      </c>
      <c r="AH80" s="110"/>
      <c r="AI80" s="14">
        <f>0%</f>
        <v>0</v>
      </c>
      <c r="AJ80" s="14">
        <f t="shared" si="37"/>
        <v>20</v>
      </c>
      <c r="AK80" s="14">
        <f t="shared" si="38"/>
        <v>40</v>
      </c>
      <c r="AL80" s="14">
        <f t="shared" si="39"/>
        <v>40</v>
      </c>
      <c r="AM80" s="14">
        <v>0</v>
      </c>
      <c r="AN80" s="14">
        <v>0</v>
      </c>
      <c r="AO80" s="14">
        <f t="shared" si="40"/>
        <v>0</v>
      </c>
      <c r="AP80" s="14">
        <f t="shared" si="40"/>
        <v>0</v>
      </c>
      <c r="AQ80" s="14">
        <f t="shared" si="41"/>
        <v>0</v>
      </c>
      <c r="AR80" s="14">
        <f t="shared" si="25"/>
        <v>14</v>
      </c>
      <c r="AS80" s="14">
        <f t="shared" si="26"/>
        <v>8</v>
      </c>
      <c r="AT80" s="14">
        <f t="shared" si="27"/>
        <v>12</v>
      </c>
      <c r="AU80" s="14">
        <f t="shared" si="28"/>
        <v>20</v>
      </c>
      <c r="AV80" s="14">
        <f t="shared" si="29"/>
        <v>8</v>
      </c>
      <c r="AW80" s="14">
        <f t="shared" si="30"/>
        <v>12</v>
      </c>
      <c r="AX80" s="14">
        <f t="shared" si="31"/>
        <v>20</v>
      </c>
      <c r="AY80" s="14">
        <f t="shared" si="32"/>
        <v>0</v>
      </c>
      <c r="AZ80" s="14">
        <f t="shared" si="33"/>
        <v>2800000</v>
      </c>
      <c r="BA80" s="14">
        <f t="shared" si="34"/>
        <v>22000000</v>
      </c>
      <c r="BB80" s="14">
        <f t="shared" si="35"/>
        <v>46000000</v>
      </c>
      <c r="BC80" s="14">
        <f t="shared" si="42"/>
        <v>0</v>
      </c>
      <c r="BD80" s="14">
        <f t="shared" si="23"/>
        <v>0</v>
      </c>
      <c r="BE80" s="14">
        <f t="shared" si="23"/>
        <v>0</v>
      </c>
      <c r="BF80" s="14">
        <f t="shared" si="23"/>
        <v>0</v>
      </c>
      <c r="BG80" s="14">
        <f t="shared" si="23"/>
        <v>0</v>
      </c>
      <c r="BH80" s="14">
        <f t="shared" si="23"/>
        <v>2800000</v>
      </c>
      <c r="BI80" s="14">
        <f t="shared" si="44"/>
        <v>4400000</v>
      </c>
      <c r="BJ80" s="14">
        <f t="shared" si="44"/>
        <v>6800000</v>
      </c>
      <c r="BK80" s="14">
        <f t="shared" si="44"/>
        <v>10800000</v>
      </c>
      <c r="BL80" s="14">
        <f t="shared" si="44"/>
        <v>12400000</v>
      </c>
      <c r="BM80" s="14">
        <f t="shared" si="44"/>
        <v>14800000</v>
      </c>
      <c r="BN80" s="14">
        <f t="shared" si="44"/>
        <v>18800000</v>
      </c>
      <c r="BO80" s="14">
        <f t="shared" si="36"/>
        <v>70800000</v>
      </c>
    </row>
    <row r="81" spans="1:67" ht="19.95" customHeight="1" x14ac:dyDescent="0.3">
      <c r="A81" s="84">
        <v>7</v>
      </c>
      <c r="B81" s="85" t="s">
        <v>707</v>
      </c>
      <c r="C81" s="95" t="s">
        <v>291</v>
      </c>
      <c r="D81" s="7" t="s">
        <v>751</v>
      </c>
      <c r="E81" s="85" t="s">
        <v>292</v>
      </c>
      <c r="F81" s="85" t="s">
        <v>293</v>
      </c>
      <c r="G81" s="86" t="s">
        <v>25</v>
      </c>
      <c r="H81" s="85" t="s">
        <v>88</v>
      </c>
      <c r="I81" s="85" t="s">
        <v>26</v>
      </c>
      <c r="J81" s="87">
        <v>0</v>
      </c>
      <c r="K81" s="88">
        <v>202505</v>
      </c>
      <c r="L81" s="89">
        <v>200000</v>
      </c>
      <c r="M81" s="90">
        <f t="shared" si="45"/>
        <v>0</v>
      </c>
      <c r="N81" s="101" t="s">
        <v>273</v>
      </c>
      <c r="O81" s="101" t="s">
        <v>294</v>
      </c>
      <c r="P81" s="91" t="s">
        <v>40</v>
      </c>
      <c r="Q81" s="101" t="s">
        <v>274</v>
      </c>
      <c r="R81" s="103" t="s">
        <v>295</v>
      </c>
      <c r="S81" s="95" t="s">
        <v>296</v>
      </c>
      <c r="T81" s="95" t="s">
        <v>296</v>
      </c>
      <c r="U81" s="95" t="s">
        <v>296</v>
      </c>
      <c r="V81" s="96" t="s">
        <v>296</v>
      </c>
      <c r="W81" s="96" t="s">
        <v>296</v>
      </c>
      <c r="X81" s="96" t="s">
        <v>296</v>
      </c>
      <c r="Y81" s="96" t="s">
        <v>296</v>
      </c>
      <c r="Z81" s="96" t="s">
        <v>296</v>
      </c>
      <c r="AA81" s="97"/>
      <c r="AB81" s="97"/>
      <c r="AC81" s="97"/>
      <c r="AD81" s="103" t="s">
        <v>296</v>
      </c>
      <c r="AE81" s="103" t="s">
        <v>296</v>
      </c>
      <c r="AF81" s="103" t="s">
        <v>296</v>
      </c>
      <c r="AG81" s="103" t="s">
        <v>296</v>
      </c>
      <c r="AH81" s="97"/>
      <c r="AI81" s="14">
        <f>0%</f>
        <v>0</v>
      </c>
      <c r="AJ81" s="14">
        <f t="shared" si="37"/>
        <v>0</v>
      </c>
      <c r="AK81" s="14">
        <f t="shared" si="38"/>
        <v>0</v>
      </c>
      <c r="AL81" s="14">
        <f t="shared" si="39"/>
        <v>0</v>
      </c>
      <c r="AM81" s="14">
        <v>0</v>
      </c>
      <c r="AN81" s="14">
        <v>0</v>
      </c>
      <c r="AO81" s="14">
        <f t="shared" si="40"/>
        <v>0</v>
      </c>
      <c r="AP81" s="14">
        <f t="shared" si="40"/>
        <v>0</v>
      </c>
      <c r="AQ81" s="14">
        <f t="shared" si="41"/>
        <v>0</v>
      </c>
      <c r="AR81" s="14">
        <f t="shared" si="25"/>
        <v>0</v>
      </c>
      <c r="AS81" s="14">
        <f t="shared" si="26"/>
        <v>0</v>
      </c>
      <c r="AT81" s="14">
        <f t="shared" si="27"/>
        <v>0</v>
      </c>
      <c r="AU81" s="14">
        <f t="shared" si="28"/>
        <v>0</v>
      </c>
      <c r="AV81" s="14">
        <f t="shared" si="29"/>
        <v>0</v>
      </c>
      <c r="AW81" s="14">
        <f t="shared" si="30"/>
        <v>0</v>
      </c>
      <c r="AX81" s="14">
        <f t="shared" si="31"/>
        <v>0</v>
      </c>
      <c r="AY81" s="14">
        <f t="shared" si="32"/>
        <v>0</v>
      </c>
      <c r="AZ81" s="14">
        <f t="shared" si="33"/>
        <v>0</v>
      </c>
      <c r="BA81" s="14">
        <f t="shared" si="34"/>
        <v>0</v>
      </c>
      <c r="BB81" s="14">
        <f t="shared" si="35"/>
        <v>0</v>
      </c>
      <c r="BC81" s="14">
        <f t="shared" si="42"/>
        <v>0</v>
      </c>
      <c r="BD81" s="14">
        <f t="shared" si="23"/>
        <v>0</v>
      </c>
      <c r="BE81" s="14">
        <f t="shared" si="23"/>
        <v>0</v>
      </c>
      <c r="BF81" s="14">
        <f t="shared" si="23"/>
        <v>0</v>
      </c>
      <c r="BG81" s="14">
        <f t="shared" si="23"/>
        <v>0</v>
      </c>
      <c r="BH81" s="14">
        <f t="shared" si="23"/>
        <v>0</v>
      </c>
      <c r="BI81" s="14">
        <f t="shared" si="44"/>
        <v>0</v>
      </c>
      <c r="BJ81" s="14">
        <f t="shared" si="44"/>
        <v>0</v>
      </c>
      <c r="BK81" s="14">
        <f t="shared" si="44"/>
        <v>0</v>
      </c>
      <c r="BL81" s="14">
        <f t="shared" si="44"/>
        <v>0</v>
      </c>
      <c r="BM81" s="14">
        <f t="shared" si="44"/>
        <v>0</v>
      </c>
      <c r="BN81" s="14">
        <f t="shared" si="44"/>
        <v>0</v>
      </c>
      <c r="BO81" s="14">
        <f t="shared" si="36"/>
        <v>0</v>
      </c>
    </row>
    <row r="82" spans="1:67" ht="19.95" customHeight="1" x14ac:dyDescent="0.3">
      <c r="A82" s="84">
        <v>8</v>
      </c>
      <c r="B82" s="85" t="s">
        <v>707</v>
      </c>
      <c r="C82" s="85" t="s">
        <v>297</v>
      </c>
      <c r="D82" s="7" t="s">
        <v>752</v>
      </c>
      <c r="E82" s="85" t="s">
        <v>298</v>
      </c>
      <c r="F82" s="85"/>
      <c r="G82" s="86" t="s">
        <v>25</v>
      </c>
      <c r="H82" s="85" t="s">
        <v>88</v>
      </c>
      <c r="I82" s="85" t="s">
        <v>26</v>
      </c>
      <c r="J82" s="87">
        <v>100</v>
      </c>
      <c r="K82" s="88">
        <v>202505</v>
      </c>
      <c r="L82" s="89">
        <v>200000</v>
      </c>
      <c r="M82" s="90">
        <f t="shared" si="45"/>
        <v>20000000</v>
      </c>
      <c r="N82" s="101" t="s">
        <v>279</v>
      </c>
      <c r="O82" s="101" t="s">
        <v>279</v>
      </c>
      <c r="P82" s="91" t="s">
        <v>40</v>
      </c>
      <c r="Q82" s="101"/>
      <c r="R82" s="86" t="s">
        <v>31</v>
      </c>
      <c r="S82" s="95" t="s">
        <v>33</v>
      </c>
      <c r="T82" s="95" t="s">
        <v>33</v>
      </c>
      <c r="U82" s="95" t="s">
        <v>33</v>
      </c>
      <c r="V82" s="96" t="s">
        <v>34</v>
      </c>
      <c r="W82" s="96" t="s">
        <v>34</v>
      </c>
      <c r="X82" s="96" t="s">
        <v>34</v>
      </c>
      <c r="Y82" s="96" t="s">
        <v>34</v>
      </c>
      <c r="Z82" s="96" t="s">
        <v>34</v>
      </c>
      <c r="AA82" s="97"/>
      <c r="AB82" s="97"/>
      <c r="AC82" s="97"/>
      <c r="AD82" s="103" t="s">
        <v>34</v>
      </c>
      <c r="AE82" s="103" t="s">
        <v>34</v>
      </c>
      <c r="AF82" s="103" t="s">
        <v>34</v>
      </c>
      <c r="AG82" s="103" t="s">
        <v>34</v>
      </c>
      <c r="AH82" s="111"/>
      <c r="AI82" s="14">
        <f>0%</f>
        <v>0</v>
      </c>
      <c r="AJ82" s="14">
        <f t="shared" si="37"/>
        <v>20</v>
      </c>
      <c r="AK82" s="14">
        <f t="shared" si="38"/>
        <v>40</v>
      </c>
      <c r="AL82" s="14">
        <f t="shared" si="39"/>
        <v>40</v>
      </c>
      <c r="AM82" s="14">
        <v>0</v>
      </c>
      <c r="AN82" s="14">
        <v>0</v>
      </c>
      <c r="AO82" s="14">
        <f t="shared" si="40"/>
        <v>0</v>
      </c>
      <c r="AP82" s="14">
        <f t="shared" si="40"/>
        <v>0</v>
      </c>
      <c r="AQ82" s="14">
        <f t="shared" si="41"/>
        <v>0</v>
      </c>
      <c r="AR82" s="14">
        <f t="shared" si="25"/>
        <v>14</v>
      </c>
      <c r="AS82" s="14">
        <f t="shared" si="26"/>
        <v>8</v>
      </c>
      <c r="AT82" s="14">
        <f t="shared" si="27"/>
        <v>12</v>
      </c>
      <c r="AU82" s="14">
        <f t="shared" si="28"/>
        <v>20</v>
      </c>
      <c r="AV82" s="14">
        <f t="shared" si="29"/>
        <v>8</v>
      </c>
      <c r="AW82" s="14">
        <f t="shared" si="30"/>
        <v>12</v>
      </c>
      <c r="AX82" s="14">
        <f t="shared" si="31"/>
        <v>20</v>
      </c>
      <c r="AY82" s="14">
        <f t="shared" si="32"/>
        <v>0</v>
      </c>
      <c r="AZ82" s="14">
        <f t="shared" si="33"/>
        <v>2800000</v>
      </c>
      <c r="BA82" s="14">
        <f t="shared" si="34"/>
        <v>22000000</v>
      </c>
      <c r="BB82" s="14">
        <f t="shared" si="35"/>
        <v>46000000</v>
      </c>
      <c r="BC82" s="14">
        <f t="shared" si="42"/>
        <v>0</v>
      </c>
      <c r="BD82" s="14">
        <f t="shared" si="23"/>
        <v>0</v>
      </c>
      <c r="BE82" s="14">
        <f t="shared" si="23"/>
        <v>0</v>
      </c>
      <c r="BF82" s="14">
        <f t="shared" si="23"/>
        <v>0</v>
      </c>
      <c r="BG82" s="14">
        <f t="shared" si="23"/>
        <v>0</v>
      </c>
      <c r="BH82" s="14">
        <f t="shared" si="23"/>
        <v>2800000</v>
      </c>
      <c r="BI82" s="14">
        <f t="shared" si="44"/>
        <v>4400000</v>
      </c>
      <c r="BJ82" s="14">
        <f t="shared" si="44"/>
        <v>6800000</v>
      </c>
      <c r="BK82" s="14">
        <f t="shared" si="44"/>
        <v>10800000</v>
      </c>
      <c r="BL82" s="14">
        <f t="shared" si="44"/>
        <v>12400000</v>
      </c>
      <c r="BM82" s="14">
        <f t="shared" si="44"/>
        <v>14800000</v>
      </c>
      <c r="BN82" s="14">
        <f t="shared" si="44"/>
        <v>18800000</v>
      </c>
      <c r="BO82" s="14">
        <f t="shared" si="36"/>
        <v>70800000</v>
      </c>
    </row>
    <row r="83" spans="1:67" ht="19.95" customHeight="1" x14ac:dyDescent="0.3">
      <c r="A83" s="84">
        <v>9</v>
      </c>
      <c r="B83" s="85" t="s">
        <v>707</v>
      </c>
      <c r="C83" s="85" t="s">
        <v>297</v>
      </c>
      <c r="D83" s="7" t="s">
        <v>752</v>
      </c>
      <c r="E83" s="85" t="s">
        <v>298</v>
      </c>
      <c r="F83" s="85"/>
      <c r="G83" s="86" t="s">
        <v>25</v>
      </c>
      <c r="H83" s="85" t="s">
        <v>24</v>
      </c>
      <c r="I83" s="85" t="s">
        <v>26</v>
      </c>
      <c r="J83" s="87">
        <v>100</v>
      </c>
      <c r="K83" s="88">
        <v>202505</v>
      </c>
      <c r="L83" s="89">
        <v>200000</v>
      </c>
      <c r="M83" s="90">
        <f t="shared" si="45"/>
        <v>20000000</v>
      </c>
      <c r="N83" s="101" t="s">
        <v>279</v>
      </c>
      <c r="O83" s="101" t="s">
        <v>279</v>
      </c>
      <c r="P83" s="91" t="s">
        <v>40</v>
      </c>
      <c r="Q83" s="101"/>
      <c r="R83" s="86" t="s">
        <v>31</v>
      </c>
      <c r="S83" s="95" t="s">
        <v>33</v>
      </c>
      <c r="T83" s="95" t="s">
        <v>33</v>
      </c>
      <c r="U83" s="95" t="s">
        <v>33</v>
      </c>
      <c r="V83" s="96" t="s">
        <v>34</v>
      </c>
      <c r="W83" s="96" t="s">
        <v>34</v>
      </c>
      <c r="X83" s="96" t="s">
        <v>34</v>
      </c>
      <c r="Y83" s="96" t="s">
        <v>34</v>
      </c>
      <c r="Z83" s="96" t="s">
        <v>34</v>
      </c>
      <c r="AA83" s="97"/>
      <c r="AB83" s="97"/>
      <c r="AC83" s="97"/>
      <c r="AD83" s="103" t="s">
        <v>34</v>
      </c>
      <c r="AE83" s="103" t="s">
        <v>34</v>
      </c>
      <c r="AF83" s="103" t="s">
        <v>34</v>
      </c>
      <c r="AG83" s="103" t="s">
        <v>34</v>
      </c>
      <c r="AH83" s="111"/>
      <c r="AI83" s="14">
        <f>0%</f>
        <v>0</v>
      </c>
      <c r="AJ83" s="14">
        <f t="shared" si="37"/>
        <v>20</v>
      </c>
      <c r="AK83" s="14">
        <f t="shared" si="38"/>
        <v>40</v>
      </c>
      <c r="AL83" s="14">
        <f t="shared" si="39"/>
        <v>40</v>
      </c>
      <c r="AM83" s="14">
        <v>0</v>
      </c>
      <c r="AN83" s="14">
        <v>0</v>
      </c>
      <c r="AO83" s="14">
        <f t="shared" si="40"/>
        <v>0</v>
      </c>
      <c r="AP83" s="14">
        <f t="shared" si="40"/>
        <v>0</v>
      </c>
      <c r="AQ83" s="14">
        <f t="shared" si="41"/>
        <v>0</v>
      </c>
      <c r="AR83" s="14">
        <f t="shared" si="25"/>
        <v>14</v>
      </c>
      <c r="AS83" s="14">
        <f t="shared" si="26"/>
        <v>8</v>
      </c>
      <c r="AT83" s="14">
        <f t="shared" si="27"/>
        <v>12</v>
      </c>
      <c r="AU83" s="14">
        <f t="shared" si="28"/>
        <v>20</v>
      </c>
      <c r="AV83" s="14">
        <f t="shared" si="29"/>
        <v>8</v>
      </c>
      <c r="AW83" s="14">
        <f t="shared" si="30"/>
        <v>12</v>
      </c>
      <c r="AX83" s="14">
        <f t="shared" si="31"/>
        <v>20</v>
      </c>
      <c r="AY83" s="14">
        <f t="shared" si="32"/>
        <v>0</v>
      </c>
      <c r="AZ83" s="14">
        <f t="shared" si="33"/>
        <v>2800000</v>
      </c>
      <c r="BA83" s="14">
        <f t="shared" si="34"/>
        <v>22000000</v>
      </c>
      <c r="BB83" s="14">
        <f t="shared" si="35"/>
        <v>46000000</v>
      </c>
      <c r="BC83" s="14">
        <f t="shared" si="42"/>
        <v>0</v>
      </c>
      <c r="BD83" s="14">
        <f t="shared" si="23"/>
        <v>0</v>
      </c>
      <c r="BE83" s="14">
        <f t="shared" si="23"/>
        <v>0</v>
      </c>
      <c r="BF83" s="14">
        <f t="shared" si="23"/>
        <v>0</v>
      </c>
      <c r="BG83" s="14">
        <f t="shared" si="23"/>
        <v>0</v>
      </c>
      <c r="BH83" s="14">
        <f t="shared" si="23"/>
        <v>2800000</v>
      </c>
      <c r="BI83" s="14">
        <f t="shared" si="44"/>
        <v>4400000</v>
      </c>
      <c r="BJ83" s="14">
        <f t="shared" si="44"/>
        <v>6800000</v>
      </c>
      <c r="BK83" s="14">
        <f t="shared" si="44"/>
        <v>10800000</v>
      </c>
      <c r="BL83" s="14">
        <f t="shared" si="44"/>
        <v>12400000</v>
      </c>
      <c r="BM83" s="14">
        <f t="shared" si="44"/>
        <v>14800000</v>
      </c>
      <c r="BN83" s="14">
        <f t="shared" si="44"/>
        <v>18800000</v>
      </c>
      <c r="BO83" s="14">
        <f t="shared" si="36"/>
        <v>70800000</v>
      </c>
    </row>
    <row r="84" spans="1:67" ht="19.95" customHeight="1" x14ac:dyDescent="0.3">
      <c r="A84" s="84">
        <v>10</v>
      </c>
      <c r="B84" s="85" t="s">
        <v>707</v>
      </c>
      <c r="C84" s="85" t="s">
        <v>299</v>
      </c>
      <c r="D84" s="7" t="s">
        <v>753</v>
      </c>
      <c r="E84" s="85" t="s">
        <v>300</v>
      </c>
      <c r="F84" s="85"/>
      <c r="G84" s="86" t="s">
        <v>25</v>
      </c>
      <c r="H84" s="85" t="s">
        <v>88</v>
      </c>
      <c r="I84" s="85" t="s">
        <v>26</v>
      </c>
      <c r="J84" s="87">
        <v>100</v>
      </c>
      <c r="K84" s="88">
        <v>202505</v>
      </c>
      <c r="L84" s="89">
        <v>200000</v>
      </c>
      <c r="M84" s="90">
        <f t="shared" si="45"/>
        <v>20000000</v>
      </c>
      <c r="N84" s="101" t="s">
        <v>279</v>
      </c>
      <c r="O84" s="101" t="s">
        <v>279</v>
      </c>
      <c r="P84" s="91" t="s">
        <v>40</v>
      </c>
      <c r="Q84" s="101"/>
      <c r="R84" s="86" t="s">
        <v>54</v>
      </c>
      <c r="S84" s="95" t="s">
        <v>33</v>
      </c>
      <c r="T84" s="95" t="s">
        <v>33</v>
      </c>
      <c r="U84" s="95" t="s">
        <v>33</v>
      </c>
      <c r="V84" s="112" t="s">
        <v>41</v>
      </c>
      <c r="W84" s="112" t="s">
        <v>41</v>
      </c>
      <c r="X84" s="112" t="s">
        <v>41</v>
      </c>
      <c r="Y84" s="112" t="s">
        <v>41</v>
      </c>
      <c r="Z84" s="112" t="s">
        <v>41</v>
      </c>
      <c r="AA84" s="97"/>
      <c r="AB84" s="97"/>
      <c r="AC84" s="97"/>
      <c r="AD84" s="103" t="s">
        <v>33</v>
      </c>
      <c r="AE84" s="103" t="s">
        <v>33</v>
      </c>
      <c r="AF84" s="103" t="s">
        <v>33</v>
      </c>
      <c r="AG84" s="33" t="s">
        <v>41</v>
      </c>
      <c r="AH84" s="97"/>
      <c r="AI84" s="14">
        <f>0%</f>
        <v>0</v>
      </c>
      <c r="AJ84" s="14">
        <f t="shared" si="37"/>
        <v>20</v>
      </c>
      <c r="AK84" s="14">
        <f t="shared" si="38"/>
        <v>40</v>
      </c>
      <c r="AL84" s="14">
        <f t="shared" si="39"/>
        <v>40</v>
      </c>
      <c r="AM84" s="14">
        <v>0</v>
      </c>
      <c r="AN84" s="14">
        <v>0</v>
      </c>
      <c r="AO84" s="14">
        <f t="shared" si="40"/>
        <v>0</v>
      </c>
      <c r="AP84" s="14">
        <f t="shared" si="40"/>
        <v>0</v>
      </c>
      <c r="AQ84" s="14">
        <f t="shared" si="41"/>
        <v>0</v>
      </c>
      <c r="AR84" s="14">
        <f t="shared" si="25"/>
        <v>14</v>
      </c>
      <c r="AS84" s="14">
        <f t="shared" si="26"/>
        <v>8</v>
      </c>
      <c r="AT84" s="14">
        <f t="shared" si="27"/>
        <v>12</v>
      </c>
      <c r="AU84" s="14">
        <f t="shared" si="28"/>
        <v>20</v>
      </c>
      <c r="AV84" s="14">
        <f t="shared" si="29"/>
        <v>8</v>
      </c>
      <c r="AW84" s="14">
        <f t="shared" si="30"/>
        <v>12</v>
      </c>
      <c r="AX84" s="14">
        <f t="shared" si="31"/>
        <v>20</v>
      </c>
      <c r="AY84" s="14">
        <f t="shared" si="32"/>
        <v>0</v>
      </c>
      <c r="AZ84" s="14">
        <f t="shared" si="33"/>
        <v>2800000</v>
      </c>
      <c r="BA84" s="14">
        <f t="shared" si="34"/>
        <v>22000000</v>
      </c>
      <c r="BB84" s="14">
        <f t="shared" si="35"/>
        <v>46000000</v>
      </c>
      <c r="BC84" s="14">
        <f t="shared" si="42"/>
        <v>0</v>
      </c>
      <c r="BD84" s="14">
        <f t="shared" si="23"/>
        <v>0</v>
      </c>
      <c r="BE84" s="14">
        <f t="shared" si="23"/>
        <v>0</v>
      </c>
      <c r="BF84" s="14">
        <f t="shared" si="23"/>
        <v>0</v>
      </c>
      <c r="BG84" s="14">
        <f t="shared" si="23"/>
        <v>0</v>
      </c>
      <c r="BH84" s="14">
        <f t="shared" si="23"/>
        <v>2800000</v>
      </c>
      <c r="BI84" s="14">
        <f t="shared" si="44"/>
        <v>4400000</v>
      </c>
      <c r="BJ84" s="14">
        <f t="shared" si="44"/>
        <v>6800000</v>
      </c>
      <c r="BK84" s="14">
        <f t="shared" si="44"/>
        <v>10800000</v>
      </c>
      <c r="BL84" s="14">
        <f t="shared" si="44"/>
        <v>12400000</v>
      </c>
      <c r="BM84" s="14">
        <f t="shared" si="44"/>
        <v>14800000</v>
      </c>
      <c r="BN84" s="14">
        <f t="shared" si="44"/>
        <v>18800000</v>
      </c>
      <c r="BO84" s="14">
        <f t="shared" si="36"/>
        <v>70800000</v>
      </c>
    </row>
    <row r="85" spans="1:67" ht="19.95" customHeight="1" x14ac:dyDescent="0.3">
      <c r="A85" s="84">
        <v>11</v>
      </c>
      <c r="B85" s="85" t="s">
        <v>707</v>
      </c>
      <c r="C85" s="85" t="s">
        <v>299</v>
      </c>
      <c r="D85" s="7" t="s">
        <v>753</v>
      </c>
      <c r="E85" s="85" t="s">
        <v>300</v>
      </c>
      <c r="F85" s="85"/>
      <c r="G85" s="86" t="s">
        <v>25</v>
      </c>
      <c r="H85" s="85" t="s">
        <v>24</v>
      </c>
      <c r="I85" s="85" t="s">
        <v>26</v>
      </c>
      <c r="J85" s="87">
        <v>100</v>
      </c>
      <c r="K85" s="88">
        <v>202505</v>
      </c>
      <c r="L85" s="89">
        <v>200000</v>
      </c>
      <c r="M85" s="90">
        <f t="shared" si="45"/>
        <v>20000000</v>
      </c>
      <c r="N85" s="101" t="s">
        <v>279</v>
      </c>
      <c r="O85" s="101" t="s">
        <v>279</v>
      </c>
      <c r="P85" s="91" t="s">
        <v>40</v>
      </c>
      <c r="Q85" s="101"/>
      <c r="R85" s="86" t="s">
        <v>54</v>
      </c>
      <c r="S85" s="95" t="s">
        <v>33</v>
      </c>
      <c r="T85" s="95" t="s">
        <v>33</v>
      </c>
      <c r="U85" s="95" t="s">
        <v>33</v>
      </c>
      <c r="V85" s="112" t="s">
        <v>41</v>
      </c>
      <c r="W85" s="112" t="s">
        <v>41</v>
      </c>
      <c r="X85" s="112" t="s">
        <v>41</v>
      </c>
      <c r="Y85" s="112" t="s">
        <v>41</v>
      </c>
      <c r="Z85" s="112" t="s">
        <v>41</v>
      </c>
      <c r="AA85" s="97"/>
      <c r="AB85" s="97"/>
      <c r="AC85" s="97"/>
      <c r="AD85" s="103" t="s">
        <v>33</v>
      </c>
      <c r="AE85" s="103" t="s">
        <v>33</v>
      </c>
      <c r="AF85" s="103" t="s">
        <v>33</v>
      </c>
      <c r="AG85" s="33" t="s">
        <v>41</v>
      </c>
      <c r="AH85" s="97"/>
      <c r="AI85" s="14">
        <f>0%</f>
        <v>0</v>
      </c>
      <c r="AJ85" s="14">
        <f t="shared" si="37"/>
        <v>20</v>
      </c>
      <c r="AK85" s="14">
        <f t="shared" si="38"/>
        <v>40</v>
      </c>
      <c r="AL85" s="14">
        <f t="shared" si="39"/>
        <v>40</v>
      </c>
      <c r="AM85" s="14">
        <v>0</v>
      </c>
      <c r="AN85" s="14">
        <v>0</v>
      </c>
      <c r="AO85" s="14">
        <f t="shared" si="40"/>
        <v>0</v>
      </c>
      <c r="AP85" s="14">
        <f t="shared" si="40"/>
        <v>0</v>
      </c>
      <c r="AQ85" s="14">
        <f t="shared" si="41"/>
        <v>0</v>
      </c>
      <c r="AR85" s="14">
        <f t="shared" si="25"/>
        <v>14</v>
      </c>
      <c r="AS85" s="14">
        <f t="shared" si="26"/>
        <v>8</v>
      </c>
      <c r="AT85" s="14">
        <f t="shared" si="27"/>
        <v>12</v>
      </c>
      <c r="AU85" s="14">
        <f t="shared" si="28"/>
        <v>20</v>
      </c>
      <c r="AV85" s="14">
        <f t="shared" si="29"/>
        <v>8</v>
      </c>
      <c r="AW85" s="14">
        <f t="shared" si="30"/>
        <v>12</v>
      </c>
      <c r="AX85" s="14">
        <f t="shared" si="31"/>
        <v>20</v>
      </c>
      <c r="AY85" s="14">
        <f t="shared" si="32"/>
        <v>0</v>
      </c>
      <c r="AZ85" s="14">
        <f t="shared" si="33"/>
        <v>2800000</v>
      </c>
      <c r="BA85" s="14">
        <f t="shared" si="34"/>
        <v>22000000</v>
      </c>
      <c r="BB85" s="14">
        <f t="shared" si="35"/>
        <v>46000000</v>
      </c>
      <c r="BC85" s="14">
        <f t="shared" si="42"/>
        <v>0</v>
      </c>
      <c r="BD85" s="14">
        <f t="shared" si="23"/>
        <v>0</v>
      </c>
      <c r="BE85" s="14">
        <f t="shared" si="23"/>
        <v>0</v>
      </c>
      <c r="BF85" s="14">
        <f t="shared" si="23"/>
        <v>0</v>
      </c>
      <c r="BG85" s="14">
        <f t="shared" si="23"/>
        <v>0</v>
      </c>
      <c r="BH85" s="14">
        <f t="shared" si="23"/>
        <v>2800000</v>
      </c>
      <c r="BI85" s="14">
        <f t="shared" si="44"/>
        <v>4400000</v>
      </c>
      <c r="BJ85" s="14">
        <f t="shared" si="44"/>
        <v>6800000</v>
      </c>
      <c r="BK85" s="14">
        <f t="shared" si="44"/>
        <v>10800000</v>
      </c>
      <c r="BL85" s="14">
        <f t="shared" si="44"/>
        <v>12400000</v>
      </c>
      <c r="BM85" s="14">
        <f t="shared" si="44"/>
        <v>14800000</v>
      </c>
      <c r="BN85" s="14">
        <f t="shared" si="44"/>
        <v>18800000</v>
      </c>
      <c r="BO85" s="14">
        <f t="shared" si="36"/>
        <v>70800000</v>
      </c>
    </row>
    <row r="86" spans="1:67" ht="19.95" customHeight="1" x14ac:dyDescent="0.3">
      <c r="A86" s="84">
        <v>12</v>
      </c>
      <c r="B86" s="85" t="s">
        <v>707</v>
      </c>
      <c r="C86" s="85" t="s">
        <v>301</v>
      </c>
      <c r="D86" s="7" t="s">
        <v>754</v>
      </c>
      <c r="E86" s="85" t="s">
        <v>302</v>
      </c>
      <c r="F86" s="85"/>
      <c r="G86" s="86" t="s">
        <v>25</v>
      </c>
      <c r="H86" s="85" t="s">
        <v>88</v>
      </c>
      <c r="I86" s="85" t="s">
        <v>26</v>
      </c>
      <c r="J86" s="87">
        <v>100</v>
      </c>
      <c r="K86" s="88">
        <v>202505</v>
      </c>
      <c r="L86" s="89">
        <v>200000</v>
      </c>
      <c r="M86" s="90">
        <f t="shared" si="45"/>
        <v>20000000</v>
      </c>
      <c r="N86" s="101" t="s">
        <v>303</v>
      </c>
      <c r="O86" s="101" t="s">
        <v>304</v>
      </c>
      <c r="P86" s="91" t="s">
        <v>40</v>
      </c>
      <c r="Q86" s="101"/>
      <c r="R86" s="86" t="s">
        <v>54</v>
      </c>
      <c r="S86" s="95" t="s">
        <v>33</v>
      </c>
      <c r="T86" s="95" t="s">
        <v>33</v>
      </c>
      <c r="U86" s="95" t="s">
        <v>33</v>
      </c>
      <c r="V86" s="112" t="s">
        <v>41</v>
      </c>
      <c r="W86" s="112" t="s">
        <v>41</v>
      </c>
      <c r="X86" s="112" t="s">
        <v>41</v>
      </c>
      <c r="Y86" s="112" t="s">
        <v>41</v>
      </c>
      <c r="Z86" s="112" t="s">
        <v>41</v>
      </c>
      <c r="AA86" s="97"/>
      <c r="AB86" s="97"/>
      <c r="AC86" s="97"/>
      <c r="AD86" s="103" t="s">
        <v>33</v>
      </c>
      <c r="AE86" s="103" t="s">
        <v>33</v>
      </c>
      <c r="AF86" s="103" t="s">
        <v>33</v>
      </c>
      <c r="AG86" s="33" t="s">
        <v>41</v>
      </c>
      <c r="AH86" s="97"/>
      <c r="AI86" s="14">
        <f>0%</f>
        <v>0</v>
      </c>
      <c r="AJ86" s="14">
        <f t="shared" si="37"/>
        <v>20</v>
      </c>
      <c r="AK86" s="14">
        <f t="shared" si="38"/>
        <v>40</v>
      </c>
      <c r="AL86" s="14">
        <f t="shared" si="39"/>
        <v>40</v>
      </c>
      <c r="AM86" s="14">
        <v>0</v>
      </c>
      <c r="AN86" s="14">
        <v>0</v>
      </c>
      <c r="AO86" s="14">
        <f t="shared" si="40"/>
        <v>0</v>
      </c>
      <c r="AP86" s="14">
        <f t="shared" si="40"/>
        <v>0</v>
      </c>
      <c r="AQ86" s="14">
        <f t="shared" si="41"/>
        <v>0</v>
      </c>
      <c r="AR86" s="14">
        <f t="shared" si="25"/>
        <v>14</v>
      </c>
      <c r="AS86" s="14">
        <f t="shared" si="26"/>
        <v>8</v>
      </c>
      <c r="AT86" s="14">
        <f t="shared" si="27"/>
        <v>12</v>
      </c>
      <c r="AU86" s="14">
        <f t="shared" si="28"/>
        <v>20</v>
      </c>
      <c r="AV86" s="14">
        <f t="shared" si="29"/>
        <v>8</v>
      </c>
      <c r="AW86" s="14">
        <f t="shared" si="30"/>
        <v>12</v>
      </c>
      <c r="AX86" s="14">
        <f t="shared" si="31"/>
        <v>20</v>
      </c>
      <c r="AY86" s="14">
        <f t="shared" si="32"/>
        <v>0</v>
      </c>
      <c r="AZ86" s="14">
        <f t="shared" si="33"/>
        <v>2800000</v>
      </c>
      <c r="BA86" s="14">
        <f t="shared" si="34"/>
        <v>22000000</v>
      </c>
      <c r="BB86" s="14">
        <f t="shared" si="35"/>
        <v>46000000</v>
      </c>
      <c r="BC86" s="14">
        <f t="shared" si="42"/>
        <v>0</v>
      </c>
      <c r="BD86" s="14">
        <f t="shared" si="23"/>
        <v>0</v>
      </c>
      <c r="BE86" s="14">
        <f t="shared" si="23"/>
        <v>0</v>
      </c>
      <c r="BF86" s="14">
        <f t="shared" si="23"/>
        <v>0</v>
      </c>
      <c r="BG86" s="14">
        <f t="shared" si="23"/>
        <v>0</v>
      </c>
      <c r="BH86" s="14">
        <f t="shared" si="23"/>
        <v>2800000</v>
      </c>
      <c r="BI86" s="14">
        <f t="shared" si="44"/>
        <v>4400000</v>
      </c>
      <c r="BJ86" s="14">
        <f t="shared" si="44"/>
        <v>6800000</v>
      </c>
      <c r="BK86" s="14">
        <f t="shared" si="44"/>
        <v>10800000</v>
      </c>
      <c r="BL86" s="14">
        <f t="shared" si="44"/>
        <v>12400000</v>
      </c>
      <c r="BM86" s="14">
        <f t="shared" si="44"/>
        <v>14800000</v>
      </c>
      <c r="BN86" s="14">
        <f t="shared" si="44"/>
        <v>18800000</v>
      </c>
      <c r="BO86" s="14">
        <f t="shared" si="36"/>
        <v>70800000</v>
      </c>
    </row>
    <row r="87" spans="1:67" ht="19.95" customHeight="1" x14ac:dyDescent="0.3">
      <c r="A87" s="84">
        <v>13</v>
      </c>
      <c r="B87" s="85" t="s">
        <v>707</v>
      </c>
      <c r="C87" s="85" t="s">
        <v>301</v>
      </c>
      <c r="D87" s="7" t="s">
        <v>754</v>
      </c>
      <c r="E87" s="85" t="s">
        <v>302</v>
      </c>
      <c r="F87" s="85"/>
      <c r="G87" s="86" t="s">
        <v>25</v>
      </c>
      <c r="H87" s="85" t="s">
        <v>24</v>
      </c>
      <c r="I87" s="85" t="s">
        <v>26</v>
      </c>
      <c r="J87" s="87">
        <v>100</v>
      </c>
      <c r="K87" s="88">
        <v>202505</v>
      </c>
      <c r="L87" s="89">
        <v>200000</v>
      </c>
      <c r="M87" s="90">
        <f t="shared" si="45"/>
        <v>20000000</v>
      </c>
      <c r="N87" s="101" t="s">
        <v>303</v>
      </c>
      <c r="O87" s="101" t="s">
        <v>304</v>
      </c>
      <c r="P87" s="91" t="s">
        <v>40</v>
      </c>
      <c r="Q87" s="101"/>
      <c r="R87" s="86" t="s">
        <v>54</v>
      </c>
      <c r="S87" s="95" t="s">
        <v>33</v>
      </c>
      <c r="T87" s="95" t="s">
        <v>33</v>
      </c>
      <c r="U87" s="95" t="s">
        <v>33</v>
      </c>
      <c r="V87" s="112" t="s">
        <v>41</v>
      </c>
      <c r="W87" s="112" t="s">
        <v>41</v>
      </c>
      <c r="X87" s="112" t="s">
        <v>41</v>
      </c>
      <c r="Y87" s="112" t="s">
        <v>41</v>
      </c>
      <c r="Z87" s="112" t="s">
        <v>41</v>
      </c>
      <c r="AA87" s="97"/>
      <c r="AB87" s="97"/>
      <c r="AC87" s="97"/>
      <c r="AD87" s="103" t="s">
        <v>33</v>
      </c>
      <c r="AE87" s="103" t="s">
        <v>33</v>
      </c>
      <c r="AF87" s="103" t="s">
        <v>33</v>
      </c>
      <c r="AG87" s="33" t="s">
        <v>41</v>
      </c>
      <c r="AH87" s="97"/>
      <c r="AI87" s="14">
        <f>0%</f>
        <v>0</v>
      </c>
      <c r="AJ87" s="14">
        <f t="shared" si="37"/>
        <v>20</v>
      </c>
      <c r="AK87" s="14">
        <f t="shared" si="38"/>
        <v>40</v>
      </c>
      <c r="AL87" s="14">
        <f t="shared" si="39"/>
        <v>40</v>
      </c>
      <c r="AM87" s="14">
        <v>0</v>
      </c>
      <c r="AN87" s="14">
        <v>0</v>
      </c>
      <c r="AO87" s="14">
        <f t="shared" si="40"/>
        <v>0</v>
      </c>
      <c r="AP87" s="14">
        <f t="shared" si="40"/>
        <v>0</v>
      </c>
      <c r="AQ87" s="14">
        <f t="shared" si="41"/>
        <v>0</v>
      </c>
      <c r="AR87" s="14">
        <f t="shared" si="25"/>
        <v>14</v>
      </c>
      <c r="AS87" s="14">
        <f t="shared" si="26"/>
        <v>8</v>
      </c>
      <c r="AT87" s="14">
        <f t="shared" si="27"/>
        <v>12</v>
      </c>
      <c r="AU87" s="14">
        <f t="shared" si="28"/>
        <v>20</v>
      </c>
      <c r="AV87" s="14">
        <f t="shared" si="29"/>
        <v>8</v>
      </c>
      <c r="AW87" s="14">
        <f t="shared" si="30"/>
        <v>12</v>
      </c>
      <c r="AX87" s="14">
        <f t="shared" si="31"/>
        <v>20</v>
      </c>
      <c r="AY87" s="14">
        <f t="shared" si="32"/>
        <v>0</v>
      </c>
      <c r="AZ87" s="14">
        <f t="shared" si="33"/>
        <v>2800000</v>
      </c>
      <c r="BA87" s="14">
        <f t="shared" si="34"/>
        <v>22000000</v>
      </c>
      <c r="BB87" s="14">
        <f t="shared" si="35"/>
        <v>46000000</v>
      </c>
      <c r="BC87" s="14">
        <f t="shared" si="42"/>
        <v>0</v>
      </c>
      <c r="BD87" s="14">
        <f t="shared" si="23"/>
        <v>0</v>
      </c>
      <c r="BE87" s="14">
        <f t="shared" si="23"/>
        <v>0</v>
      </c>
      <c r="BF87" s="14">
        <f t="shared" si="23"/>
        <v>0</v>
      </c>
      <c r="BG87" s="14">
        <f t="shared" si="23"/>
        <v>0</v>
      </c>
      <c r="BH87" s="14">
        <f t="shared" si="23"/>
        <v>2800000</v>
      </c>
      <c r="BI87" s="14">
        <f t="shared" si="44"/>
        <v>4400000</v>
      </c>
      <c r="BJ87" s="14">
        <f t="shared" si="44"/>
        <v>6800000</v>
      </c>
      <c r="BK87" s="14">
        <f t="shared" si="44"/>
        <v>10800000</v>
      </c>
      <c r="BL87" s="14">
        <f t="shared" si="44"/>
        <v>12400000</v>
      </c>
      <c r="BM87" s="14">
        <f t="shared" si="44"/>
        <v>14800000</v>
      </c>
      <c r="BN87" s="14">
        <f t="shared" si="44"/>
        <v>18800000</v>
      </c>
      <c r="BO87" s="14">
        <f t="shared" si="36"/>
        <v>70800000</v>
      </c>
    </row>
    <row r="88" spans="1:67" ht="19.95" customHeight="1" x14ac:dyDescent="0.3">
      <c r="A88" s="84">
        <v>14</v>
      </c>
      <c r="B88" s="85" t="s">
        <v>707</v>
      </c>
      <c r="C88" s="85" t="s">
        <v>305</v>
      </c>
      <c r="D88" s="7" t="s">
        <v>755</v>
      </c>
      <c r="E88" s="85" t="s">
        <v>306</v>
      </c>
      <c r="F88" s="85"/>
      <c r="G88" s="86" t="s">
        <v>25</v>
      </c>
      <c r="H88" s="85" t="s">
        <v>24</v>
      </c>
      <c r="I88" s="85" t="s">
        <v>26</v>
      </c>
      <c r="J88" s="87">
        <v>100</v>
      </c>
      <c r="K88" s="88">
        <v>202505</v>
      </c>
      <c r="L88" s="89">
        <v>200000</v>
      </c>
      <c r="M88" s="90">
        <f t="shared" si="45"/>
        <v>20000000</v>
      </c>
      <c r="N88" s="101" t="s">
        <v>303</v>
      </c>
      <c r="O88" s="101" t="s">
        <v>304</v>
      </c>
      <c r="P88" s="91" t="s">
        <v>40</v>
      </c>
      <c r="Q88" s="101"/>
      <c r="R88" s="86" t="s">
        <v>54</v>
      </c>
      <c r="S88" s="95" t="s">
        <v>33</v>
      </c>
      <c r="T88" s="95" t="s">
        <v>33</v>
      </c>
      <c r="U88" s="95" t="s">
        <v>33</v>
      </c>
      <c r="V88" s="112" t="s">
        <v>41</v>
      </c>
      <c r="W88" s="112" t="s">
        <v>41</v>
      </c>
      <c r="X88" s="112" t="s">
        <v>41</v>
      </c>
      <c r="Y88" s="112" t="s">
        <v>41</v>
      </c>
      <c r="Z88" s="112" t="s">
        <v>41</v>
      </c>
      <c r="AA88" s="97"/>
      <c r="AB88" s="97"/>
      <c r="AC88" s="97"/>
      <c r="AD88" s="103" t="s">
        <v>33</v>
      </c>
      <c r="AE88" s="103" t="s">
        <v>33</v>
      </c>
      <c r="AF88" s="103" t="s">
        <v>33</v>
      </c>
      <c r="AG88" s="33" t="s">
        <v>41</v>
      </c>
      <c r="AH88" s="97"/>
      <c r="AI88" s="14">
        <f>0%</f>
        <v>0</v>
      </c>
      <c r="AJ88" s="14">
        <f t="shared" si="37"/>
        <v>20</v>
      </c>
      <c r="AK88" s="14">
        <f t="shared" si="38"/>
        <v>40</v>
      </c>
      <c r="AL88" s="14">
        <f t="shared" si="39"/>
        <v>40</v>
      </c>
      <c r="AM88" s="14">
        <v>0</v>
      </c>
      <c r="AN88" s="14">
        <v>0</v>
      </c>
      <c r="AO88" s="14">
        <f t="shared" si="40"/>
        <v>0</v>
      </c>
      <c r="AP88" s="14">
        <f t="shared" si="40"/>
        <v>0</v>
      </c>
      <c r="AQ88" s="14">
        <f t="shared" si="41"/>
        <v>0</v>
      </c>
      <c r="AR88" s="14">
        <f t="shared" si="25"/>
        <v>14</v>
      </c>
      <c r="AS88" s="14">
        <f t="shared" si="26"/>
        <v>8</v>
      </c>
      <c r="AT88" s="14">
        <f t="shared" si="27"/>
        <v>12</v>
      </c>
      <c r="AU88" s="14">
        <f t="shared" si="28"/>
        <v>20</v>
      </c>
      <c r="AV88" s="14">
        <f t="shared" si="29"/>
        <v>8</v>
      </c>
      <c r="AW88" s="14">
        <f t="shared" si="30"/>
        <v>12</v>
      </c>
      <c r="AX88" s="14">
        <f t="shared" si="31"/>
        <v>20</v>
      </c>
      <c r="AY88" s="14">
        <f t="shared" si="32"/>
        <v>0</v>
      </c>
      <c r="AZ88" s="14">
        <f t="shared" si="33"/>
        <v>2800000</v>
      </c>
      <c r="BA88" s="14">
        <f t="shared" si="34"/>
        <v>22000000</v>
      </c>
      <c r="BB88" s="14">
        <f t="shared" si="35"/>
        <v>46000000</v>
      </c>
      <c r="BC88" s="14">
        <f t="shared" si="42"/>
        <v>0</v>
      </c>
      <c r="BD88" s="14">
        <f t="shared" si="23"/>
        <v>0</v>
      </c>
      <c r="BE88" s="14">
        <f t="shared" si="23"/>
        <v>0</v>
      </c>
      <c r="BF88" s="14">
        <f t="shared" si="23"/>
        <v>0</v>
      </c>
      <c r="BG88" s="14">
        <f t="shared" si="23"/>
        <v>0</v>
      </c>
      <c r="BH88" s="14">
        <f t="shared" si="23"/>
        <v>2800000</v>
      </c>
      <c r="BI88" s="14">
        <f t="shared" si="44"/>
        <v>4400000</v>
      </c>
      <c r="BJ88" s="14">
        <f t="shared" si="44"/>
        <v>6800000</v>
      </c>
      <c r="BK88" s="14">
        <f t="shared" si="44"/>
        <v>10800000</v>
      </c>
      <c r="BL88" s="14">
        <f t="shared" si="44"/>
        <v>12400000</v>
      </c>
      <c r="BM88" s="14">
        <f t="shared" si="44"/>
        <v>14800000</v>
      </c>
      <c r="BN88" s="14">
        <f t="shared" si="44"/>
        <v>18800000</v>
      </c>
      <c r="BO88" s="14">
        <f t="shared" si="36"/>
        <v>70800000</v>
      </c>
    </row>
    <row r="89" spans="1:67" ht="19.95" customHeight="1" x14ac:dyDescent="0.3">
      <c r="A89" s="84">
        <v>15</v>
      </c>
      <c r="B89" s="85" t="s">
        <v>707</v>
      </c>
      <c r="C89" s="95" t="s">
        <v>307</v>
      </c>
      <c r="D89" s="7" t="s">
        <v>756</v>
      </c>
      <c r="E89" s="85" t="s">
        <v>308</v>
      </c>
      <c r="F89" s="85"/>
      <c r="G89" s="86" t="s">
        <v>25</v>
      </c>
      <c r="H89" s="85" t="s">
        <v>88</v>
      </c>
      <c r="I89" s="85" t="s">
        <v>26</v>
      </c>
      <c r="J89" s="87">
        <v>100</v>
      </c>
      <c r="K89" s="88">
        <v>202505</v>
      </c>
      <c r="L89" s="89">
        <v>200000</v>
      </c>
      <c r="M89" s="90">
        <f t="shared" si="45"/>
        <v>20000000</v>
      </c>
      <c r="N89" s="101" t="s">
        <v>288</v>
      </c>
      <c r="O89" s="101" t="s">
        <v>288</v>
      </c>
      <c r="P89" s="91" t="s">
        <v>29</v>
      </c>
      <c r="Q89" s="101"/>
      <c r="R89" s="86" t="s">
        <v>54</v>
      </c>
      <c r="S89" s="95" t="s">
        <v>33</v>
      </c>
      <c r="T89" s="95" t="s">
        <v>33</v>
      </c>
      <c r="U89" s="95" t="s">
        <v>33</v>
      </c>
      <c r="V89" s="112" t="s">
        <v>41</v>
      </c>
      <c r="W89" s="112" t="s">
        <v>41</v>
      </c>
      <c r="X89" s="112" t="s">
        <v>41</v>
      </c>
      <c r="Y89" s="112" t="s">
        <v>41</v>
      </c>
      <c r="Z89" s="112" t="s">
        <v>41</v>
      </c>
      <c r="AA89" s="97"/>
      <c r="AB89" s="97"/>
      <c r="AC89" s="97"/>
      <c r="AD89" s="103" t="s">
        <v>33</v>
      </c>
      <c r="AE89" s="103" t="s">
        <v>33</v>
      </c>
      <c r="AF89" s="103" t="s">
        <v>33</v>
      </c>
      <c r="AG89" s="33" t="s">
        <v>41</v>
      </c>
      <c r="AH89" s="97"/>
      <c r="AI89" s="14">
        <f>0%</f>
        <v>0</v>
      </c>
      <c r="AJ89" s="14">
        <f t="shared" si="37"/>
        <v>20</v>
      </c>
      <c r="AK89" s="14">
        <f t="shared" si="38"/>
        <v>40</v>
      </c>
      <c r="AL89" s="14">
        <f t="shared" si="39"/>
        <v>40</v>
      </c>
      <c r="AM89" s="14">
        <v>0</v>
      </c>
      <c r="AN89" s="14">
        <v>0</v>
      </c>
      <c r="AO89" s="14">
        <f t="shared" si="40"/>
        <v>0</v>
      </c>
      <c r="AP89" s="14">
        <f t="shared" si="40"/>
        <v>0</v>
      </c>
      <c r="AQ89" s="14">
        <f t="shared" si="41"/>
        <v>0</v>
      </c>
      <c r="AR89" s="14">
        <f t="shared" si="25"/>
        <v>14</v>
      </c>
      <c r="AS89" s="14">
        <f t="shared" si="26"/>
        <v>8</v>
      </c>
      <c r="AT89" s="14">
        <f t="shared" si="27"/>
        <v>12</v>
      </c>
      <c r="AU89" s="14">
        <f t="shared" si="28"/>
        <v>20</v>
      </c>
      <c r="AV89" s="14">
        <f t="shared" si="29"/>
        <v>8</v>
      </c>
      <c r="AW89" s="14">
        <f t="shared" si="30"/>
        <v>12</v>
      </c>
      <c r="AX89" s="14">
        <f t="shared" si="31"/>
        <v>20</v>
      </c>
      <c r="AY89" s="14">
        <f t="shared" si="32"/>
        <v>0</v>
      </c>
      <c r="AZ89" s="14">
        <f t="shared" si="33"/>
        <v>2800000</v>
      </c>
      <c r="BA89" s="14">
        <f t="shared" si="34"/>
        <v>22000000</v>
      </c>
      <c r="BB89" s="14">
        <f t="shared" si="35"/>
        <v>46000000</v>
      </c>
      <c r="BC89" s="14">
        <f t="shared" si="42"/>
        <v>0</v>
      </c>
      <c r="BD89" s="14">
        <f t="shared" si="23"/>
        <v>0</v>
      </c>
      <c r="BE89" s="14">
        <f t="shared" si="23"/>
        <v>0</v>
      </c>
      <c r="BF89" s="14">
        <f t="shared" si="23"/>
        <v>0</v>
      </c>
      <c r="BG89" s="14">
        <f t="shared" si="23"/>
        <v>0</v>
      </c>
      <c r="BH89" s="14">
        <f t="shared" si="23"/>
        <v>2800000</v>
      </c>
      <c r="BI89" s="14">
        <f t="shared" si="44"/>
        <v>4400000</v>
      </c>
      <c r="BJ89" s="14">
        <f t="shared" si="44"/>
        <v>6800000</v>
      </c>
      <c r="BK89" s="14">
        <f t="shared" si="44"/>
        <v>10800000</v>
      </c>
      <c r="BL89" s="14">
        <f t="shared" si="44"/>
        <v>12400000</v>
      </c>
      <c r="BM89" s="14">
        <f t="shared" si="44"/>
        <v>14800000</v>
      </c>
      <c r="BN89" s="14">
        <f t="shared" si="44"/>
        <v>18800000</v>
      </c>
      <c r="BO89" s="14">
        <f t="shared" si="36"/>
        <v>70800000</v>
      </c>
    </row>
    <row r="90" spans="1:67" ht="19.95" customHeight="1" x14ac:dyDescent="0.3">
      <c r="A90" s="84">
        <v>16</v>
      </c>
      <c r="B90" s="85" t="s">
        <v>707</v>
      </c>
      <c r="C90" s="95" t="s">
        <v>309</v>
      </c>
      <c r="D90" s="7" t="s">
        <v>757</v>
      </c>
      <c r="E90" s="85" t="s">
        <v>310</v>
      </c>
      <c r="F90" s="85"/>
      <c r="G90" s="86" t="s">
        <v>25</v>
      </c>
      <c r="H90" s="85" t="s">
        <v>88</v>
      </c>
      <c r="I90" s="85" t="s">
        <v>26</v>
      </c>
      <c r="J90" s="87">
        <v>100</v>
      </c>
      <c r="K90" s="88">
        <v>202505</v>
      </c>
      <c r="L90" s="89">
        <v>200000</v>
      </c>
      <c r="M90" s="90">
        <f t="shared" si="45"/>
        <v>20000000</v>
      </c>
      <c r="N90" s="101" t="s">
        <v>303</v>
      </c>
      <c r="O90" s="101" t="s">
        <v>304</v>
      </c>
      <c r="P90" s="91" t="s">
        <v>29</v>
      </c>
      <c r="Q90" s="101"/>
      <c r="R90" s="86" t="s">
        <v>54</v>
      </c>
      <c r="S90" s="95" t="s">
        <v>33</v>
      </c>
      <c r="T90" s="95" t="s">
        <v>33</v>
      </c>
      <c r="U90" s="95" t="s">
        <v>33</v>
      </c>
      <c r="V90" s="112" t="s">
        <v>41</v>
      </c>
      <c r="W90" s="112" t="s">
        <v>41</v>
      </c>
      <c r="X90" s="112" t="s">
        <v>41</v>
      </c>
      <c r="Y90" s="112" t="s">
        <v>41</v>
      </c>
      <c r="Z90" s="112" t="s">
        <v>41</v>
      </c>
      <c r="AA90" s="97"/>
      <c r="AB90" s="97"/>
      <c r="AC90" s="97"/>
      <c r="AD90" s="103" t="s">
        <v>33</v>
      </c>
      <c r="AE90" s="103" t="s">
        <v>33</v>
      </c>
      <c r="AF90" s="103" t="s">
        <v>33</v>
      </c>
      <c r="AG90" s="33" t="s">
        <v>41</v>
      </c>
      <c r="AH90" s="97"/>
      <c r="AI90" s="14">
        <f>0%</f>
        <v>0</v>
      </c>
      <c r="AJ90" s="14">
        <f t="shared" si="37"/>
        <v>20</v>
      </c>
      <c r="AK90" s="14">
        <f t="shared" si="38"/>
        <v>40</v>
      </c>
      <c r="AL90" s="14">
        <f t="shared" si="39"/>
        <v>40</v>
      </c>
      <c r="AM90" s="14">
        <v>0</v>
      </c>
      <c r="AN90" s="14">
        <v>0</v>
      </c>
      <c r="AO90" s="14">
        <f t="shared" si="40"/>
        <v>0</v>
      </c>
      <c r="AP90" s="14">
        <f t="shared" si="40"/>
        <v>0</v>
      </c>
      <c r="AQ90" s="14">
        <f t="shared" si="41"/>
        <v>0</v>
      </c>
      <c r="AR90" s="14">
        <f t="shared" si="25"/>
        <v>14</v>
      </c>
      <c r="AS90" s="14">
        <f t="shared" si="26"/>
        <v>8</v>
      </c>
      <c r="AT90" s="14">
        <f t="shared" si="27"/>
        <v>12</v>
      </c>
      <c r="AU90" s="14">
        <f t="shared" si="28"/>
        <v>20</v>
      </c>
      <c r="AV90" s="14">
        <f t="shared" si="29"/>
        <v>8</v>
      </c>
      <c r="AW90" s="14">
        <f t="shared" si="30"/>
        <v>12</v>
      </c>
      <c r="AX90" s="14">
        <f t="shared" si="31"/>
        <v>20</v>
      </c>
      <c r="AY90" s="14">
        <f t="shared" si="32"/>
        <v>0</v>
      </c>
      <c r="AZ90" s="14">
        <f t="shared" si="33"/>
        <v>2800000</v>
      </c>
      <c r="BA90" s="14">
        <f t="shared" si="34"/>
        <v>22000000</v>
      </c>
      <c r="BB90" s="14">
        <f t="shared" si="35"/>
        <v>46000000</v>
      </c>
      <c r="BC90" s="14">
        <f t="shared" si="42"/>
        <v>0</v>
      </c>
      <c r="BD90" s="14">
        <f t="shared" si="23"/>
        <v>0</v>
      </c>
      <c r="BE90" s="14">
        <f t="shared" si="23"/>
        <v>0</v>
      </c>
      <c r="BF90" s="14">
        <f t="shared" si="23"/>
        <v>0</v>
      </c>
      <c r="BG90" s="14">
        <f t="shared" si="23"/>
        <v>0</v>
      </c>
      <c r="BH90" s="14">
        <f t="shared" si="23"/>
        <v>2800000</v>
      </c>
      <c r="BI90" s="14">
        <f t="shared" si="44"/>
        <v>4400000</v>
      </c>
      <c r="BJ90" s="14">
        <f t="shared" si="44"/>
        <v>6800000</v>
      </c>
      <c r="BK90" s="14">
        <f t="shared" si="44"/>
        <v>10800000</v>
      </c>
      <c r="BL90" s="14">
        <f t="shared" si="44"/>
        <v>12400000</v>
      </c>
      <c r="BM90" s="14">
        <f t="shared" si="44"/>
        <v>14800000</v>
      </c>
      <c r="BN90" s="14">
        <f t="shared" si="44"/>
        <v>18800000</v>
      </c>
      <c r="BO90" s="14">
        <f t="shared" si="36"/>
        <v>70800000</v>
      </c>
    </row>
    <row r="91" spans="1:67" ht="19.95" customHeight="1" x14ac:dyDescent="0.3">
      <c r="A91" s="84">
        <v>17</v>
      </c>
      <c r="B91" s="85" t="s">
        <v>707</v>
      </c>
      <c r="C91" s="95" t="s">
        <v>311</v>
      </c>
      <c r="D91" s="7" t="s">
        <v>758</v>
      </c>
      <c r="E91" s="85" t="s">
        <v>312</v>
      </c>
      <c r="F91" s="85"/>
      <c r="G91" s="86" t="s">
        <v>25</v>
      </c>
      <c r="H91" s="85" t="s">
        <v>88</v>
      </c>
      <c r="I91" s="85" t="s">
        <v>26</v>
      </c>
      <c r="J91" s="87">
        <v>100</v>
      </c>
      <c r="K91" s="88">
        <v>202505</v>
      </c>
      <c r="L91" s="89">
        <v>200000</v>
      </c>
      <c r="M91" s="90">
        <f t="shared" si="45"/>
        <v>20000000</v>
      </c>
      <c r="N91" s="101" t="s">
        <v>303</v>
      </c>
      <c r="O91" s="101" t="s">
        <v>304</v>
      </c>
      <c r="P91" s="91" t="s">
        <v>29</v>
      </c>
      <c r="Q91" s="101"/>
      <c r="R91" s="86" t="s">
        <v>54</v>
      </c>
      <c r="S91" s="95" t="s">
        <v>33</v>
      </c>
      <c r="T91" s="95" t="s">
        <v>33</v>
      </c>
      <c r="U91" s="95" t="s">
        <v>33</v>
      </c>
      <c r="V91" s="112" t="s">
        <v>41</v>
      </c>
      <c r="W91" s="112" t="s">
        <v>41</v>
      </c>
      <c r="X91" s="112" t="s">
        <v>41</v>
      </c>
      <c r="Y91" s="112" t="s">
        <v>41</v>
      </c>
      <c r="Z91" s="112" t="s">
        <v>41</v>
      </c>
      <c r="AA91" s="97"/>
      <c r="AB91" s="97"/>
      <c r="AC91" s="97"/>
      <c r="AD91" s="103" t="s">
        <v>33</v>
      </c>
      <c r="AE91" s="103" t="s">
        <v>33</v>
      </c>
      <c r="AF91" s="103" t="s">
        <v>33</v>
      </c>
      <c r="AG91" s="33" t="s">
        <v>41</v>
      </c>
      <c r="AH91" s="97"/>
      <c r="AI91" s="14">
        <f>0%</f>
        <v>0</v>
      </c>
      <c r="AJ91" s="14">
        <f t="shared" si="37"/>
        <v>20</v>
      </c>
      <c r="AK91" s="14">
        <f t="shared" si="38"/>
        <v>40</v>
      </c>
      <c r="AL91" s="14">
        <f t="shared" si="39"/>
        <v>40</v>
      </c>
      <c r="AM91" s="14">
        <v>0</v>
      </c>
      <c r="AN91" s="14">
        <v>0</v>
      </c>
      <c r="AO91" s="14">
        <f t="shared" si="40"/>
        <v>0</v>
      </c>
      <c r="AP91" s="14">
        <f t="shared" si="40"/>
        <v>0</v>
      </c>
      <c r="AQ91" s="14">
        <f t="shared" si="41"/>
        <v>0</v>
      </c>
      <c r="AR91" s="14">
        <f t="shared" si="25"/>
        <v>14</v>
      </c>
      <c r="AS91" s="14">
        <f t="shared" si="26"/>
        <v>8</v>
      </c>
      <c r="AT91" s="14">
        <f t="shared" si="27"/>
        <v>12</v>
      </c>
      <c r="AU91" s="14">
        <f t="shared" si="28"/>
        <v>20</v>
      </c>
      <c r="AV91" s="14">
        <f t="shared" si="29"/>
        <v>8</v>
      </c>
      <c r="AW91" s="14">
        <f t="shared" si="30"/>
        <v>12</v>
      </c>
      <c r="AX91" s="14">
        <f t="shared" si="31"/>
        <v>20</v>
      </c>
      <c r="AY91" s="14">
        <f t="shared" si="32"/>
        <v>0</v>
      </c>
      <c r="AZ91" s="14">
        <f t="shared" si="33"/>
        <v>2800000</v>
      </c>
      <c r="BA91" s="14">
        <f t="shared" si="34"/>
        <v>22000000</v>
      </c>
      <c r="BB91" s="14">
        <f t="shared" si="35"/>
        <v>46000000</v>
      </c>
      <c r="BC91" s="14">
        <f t="shared" si="42"/>
        <v>0</v>
      </c>
      <c r="BD91" s="14">
        <f t="shared" si="23"/>
        <v>0</v>
      </c>
      <c r="BE91" s="14">
        <f t="shared" si="23"/>
        <v>0</v>
      </c>
      <c r="BF91" s="14">
        <f t="shared" si="23"/>
        <v>0</v>
      </c>
      <c r="BG91" s="14">
        <f t="shared" si="23"/>
        <v>0</v>
      </c>
      <c r="BH91" s="14">
        <f t="shared" si="23"/>
        <v>2800000</v>
      </c>
      <c r="BI91" s="14">
        <f t="shared" si="44"/>
        <v>4400000</v>
      </c>
      <c r="BJ91" s="14">
        <f t="shared" si="44"/>
        <v>6800000</v>
      </c>
      <c r="BK91" s="14">
        <f t="shared" si="44"/>
        <v>10800000</v>
      </c>
      <c r="BL91" s="14">
        <f t="shared" si="44"/>
        <v>12400000</v>
      </c>
      <c r="BM91" s="14">
        <f t="shared" si="44"/>
        <v>14800000</v>
      </c>
      <c r="BN91" s="14">
        <f t="shared" si="44"/>
        <v>18800000</v>
      </c>
      <c r="BO91" s="14">
        <f t="shared" si="36"/>
        <v>70800000</v>
      </c>
    </row>
    <row r="92" spans="1:67" ht="19.95" customHeight="1" x14ac:dyDescent="0.3">
      <c r="A92" s="84">
        <v>18</v>
      </c>
      <c r="B92" s="85" t="s">
        <v>707</v>
      </c>
      <c r="C92" s="85" t="s">
        <v>313</v>
      </c>
      <c r="D92" s="7" t="s">
        <v>759</v>
      </c>
      <c r="E92" s="95" t="s">
        <v>314</v>
      </c>
      <c r="F92" s="85"/>
      <c r="G92" s="86" t="s">
        <v>25</v>
      </c>
      <c r="H92" s="85" t="s">
        <v>88</v>
      </c>
      <c r="I92" s="85" t="s">
        <v>26</v>
      </c>
      <c r="J92" s="87">
        <v>100</v>
      </c>
      <c r="K92" s="88">
        <v>202505</v>
      </c>
      <c r="L92" s="89">
        <v>200000</v>
      </c>
      <c r="M92" s="90">
        <f t="shared" si="45"/>
        <v>20000000</v>
      </c>
      <c r="N92" s="101" t="s">
        <v>315</v>
      </c>
      <c r="O92" s="101" t="s">
        <v>316</v>
      </c>
      <c r="P92" s="91" t="s">
        <v>40</v>
      </c>
      <c r="Q92" s="101"/>
      <c r="R92" s="86" t="s">
        <v>113</v>
      </c>
      <c r="S92" s="95" t="s">
        <v>33</v>
      </c>
      <c r="T92" s="95" t="s">
        <v>33</v>
      </c>
      <c r="U92" s="95" t="s">
        <v>33</v>
      </c>
      <c r="V92" s="112" t="s">
        <v>41</v>
      </c>
      <c r="W92" s="112" t="s">
        <v>41</v>
      </c>
      <c r="X92" s="112" t="s">
        <v>41</v>
      </c>
      <c r="Y92" s="112" t="s">
        <v>41</v>
      </c>
      <c r="Z92" s="112" t="s">
        <v>41</v>
      </c>
      <c r="AA92" s="97"/>
      <c r="AB92" s="97"/>
      <c r="AC92" s="97"/>
      <c r="AD92" s="103" t="s">
        <v>75</v>
      </c>
      <c r="AE92" s="103" t="s">
        <v>75</v>
      </c>
      <c r="AF92" s="103" t="s">
        <v>75</v>
      </c>
      <c r="AG92" s="103" t="s">
        <v>75</v>
      </c>
      <c r="AH92" s="97"/>
      <c r="AI92" s="14">
        <f>0%</f>
        <v>0</v>
      </c>
      <c r="AJ92" s="14">
        <f t="shared" si="37"/>
        <v>20</v>
      </c>
      <c r="AK92" s="14">
        <f t="shared" si="38"/>
        <v>40</v>
      </c>
      <c r="AL92" s="14">
        <f t="shared" si="39"/>
        <v>40</v>
      </c>
      <c r="AM92" s="14">
        <v>0</v>
      </c>
      <c r="AN92" s="14">
        <v>0</v>
      </c>
      <c r="AO92" s="14">
        <f t="shared" si="40"/>
        <v>0</v>
      </c>
      <c r="AP92" s="14">
        <f t="shared" si="40"/>
        <v>0</v>
      </c>
      <c r="AQ92" s="14">
        <f t="shared" si="41"/>
        <v>0</v>
      </c>
      <c r="AR92" s="14">
        <f t="shared" si="25"/>
        <v>14</v>
      </c>
      <c r="AS92" s="14">
        <f t="shared" si="26"/>
        <v>8</v>
      </c>
      <c r="AT92" s="14">
        <f t="shared" si="27"/>
        <v>12</v>
      </c>
      <c r="AU92" s="14">
        <f t="shared" si="28"/>
        <v>20</v>
      </c>
      <c r="AV92" s="14">
        <f t="shared" si="29"/>
        <v>8</v>
      </c>
      <c r="AW92" s="14">
        <f t="shared" si="30"/>
        <v>12</v>
      </c>
      <c r="AX92" s="14">
        <f t="shared" si="31"/>
        <v>20</v>
      </c>
      <c r="AY92" s="14">
        <f t="shared" si="32"/>
        <v>0</v>
      </c>
      <c r="AZ92" s="14">
        <f t="shared" si="33"/>
        <v>2800000</v>
      </c>
      <c r="BA92" s="14">
        <f t="shared" si="34"/>
        <v>22000000</v>
      </c>
      <c r="BB92" s="14">
        <f t="shared" si="35"/>
        <v>46000000</v>
      </c>
      <c r="BC92" s="14">
        <f t="shared" si="42"/>
        <v>0</v>
      </c>
      <c r="BD92" s="14">
        <f t="shared" si="23"/>
        <v>0</v>
      </c>
      <c r="BE92" s="14">
        <f t="shared" si="23"/>
        <v>0</v>
      </c>
      <c r="BF92" s="14">
        <f t="shared" si="23"/>
        <v>0</v>
      </c>
      <c r="BG92" s="14">
        <f t="shared" si="23"/>
        <v>0</v>
      </c>
      <c r="BH92" s="14">
        <f t="shared" si="23"/>
        <v>2800000</v>
      </c>
      <c r="BI92" s="14">
        <f t="shared" si="44"/>
        <v>4400000</v>
      </c>
      <c r="BJ92" s="14">
        <f t="shared" si="44"/>
        <v>6800000</v>
      </c>
      <c r="BK92" s="14">
        <f t="shared" si="44"/>
        <v>10800000</v>
      </c>
      <c r="BL92" s="14">
        <f t="shared" si="44"/>
        <v>12400000</v>
      </c>
      <c r="BM92" s="14">
        <f t="shared" si="44"/>
        <v>14800000</v>
      </c>
      <c r="BN92" s="14">
        <f t="shared" si="44"/>
        <v>18800000</v>
      </c>
      <c r="BO92" s="14">
        <f t="shared" si="36"/>
        <v>70800000</v>
      </c>
    </row>
    <row r="93" spans="1:67" ht="19.95" customHeight="1" x14ac:dyDescent="0.3">
      <c r="A93" s="84">
        <v>19</v>
      </c>
      <c r="B93" s="85" t="s">
        <v>707</v>
      </c>
      <c r="C93" s="95" t="s">
        <v>317</v>
      </c>
      <c r="D93" s="7" t="s">
        <v>760</v>
      </c>
      <c r="E93" s="85" t="s">
        <v>318</v>
      </c>
      <c r="F93" s="85"/>
      <c r="G93" s="86" t="s">
        <v>25</v>
      </c>
      <c r="H93" s="85" t="s">
        <v>88</v>
      </c>
      <c r="I93" s="85" t="s">
        <v>26</v>
      </c>
      <c r="J93" s="87">
        <v>0</v>
      </c>
      <c r="K93" s="88">
        <v>202505</v>
      </c>
      <c r="L93" s="89">
        <v>200000</v>
      </c>
      <c r="M93" s="90">
        <f t="shared" si="45"/>
        <v>0</v>
      </c>
      <c r="N93" s="101" t="s">
        <v>303</v>
      </c>
      <c r="O93" s="101" t="s">
        <v>304</v>
      </c>
      <c r="P93" s="91" t="s">
        <v>40</v>
      </c>
      <c r="Q93" s="101"/>
      <c r="R93" s="113" t="s">
        <v>295</v>
      </c>
      <c r="S93" s="95" t="s">
        <v>33</v>
      </c>
      <c r="T93" s="95" t="s">
        <v>33</v>
      </c>
      <c r="U93" s="95" t="s">
        <v>33</v>
      </c>
      <c r="V93" s="96" t="s">
        <v>296</v>
      </c>
      <c r="W93" s="96" t="s">
        <v>296</v>
      </c>
      <c r="X93" s="96" t="s">
        <v>296</v>
      </c>
      <c r="Y93" s="96" t="s">
        <v>296</v>
      </c>
      <c r="Z93" s="96" t="s">
        <v>296</v>
      </c>
      <c r="AA93" s="97"/>
      <c r="AB93" s="97"/>
      <c r="AC93" s="97"/>
      <c r="AD93" s="103" t="s">
        <v>296</v>
      </c>
      <c r="AE93" s="103" t="s">
        <v>296</v>
      </c>
      <c r="AF93" s="103" t="s">
        <v>296</v>
      </c>
      <c r="AG93" s="113" t="s">
        <v>296</v>
      </c>
      <c r="AH93" s="97"/>
      <c r="AI93" s="14">
        <f>0%</f>
        <v>0</v>
      </c>
      <c r="AJ93" s="14">
        <f t="shared" si="37"/>
        <v>0</v>
      </c>
      <c r="AK93" s="14">
        <f t="shared" si="38"/>
        <v>0</v>
      </c>
      <c r="AL93" s="14">
        <f t="shared" si="39"/>
        <v>0</v>
      </c>
      <c r="AM93" s="14">
        <v>0</v>
      </c>
      <c r="AN93" s="14">
        <v>0</v>
      </c>
      <c r="AO93" s="14">
        <f t="shared" si="40"/>
        <v>0</v>
      </c>
      <c r="AP93" s="14">
        <f t="shared" si="40"/>
        <v>0</v>
      </c>
      <c r="AQ93" s="14">
        <f t="shared" si="41"/>
        <v>0</v>
      </c>
      <c r="AR93" s="14">
        <f t="shared" si="25"/>
        <v>0</v>
      </c>
      <c r="AS93" s="14">
        <f t="shared" si="26"/>
        <v>0</v>
      </c>
      <c r="AT93" s="14">
        <f t="shared" si="27"/>
        <v>0</v>
      </c>
      <c r="AU93" s="14">
        <f t="shared" si="28"/>
        <v>0</v>
      </c>
      <c r="AV93" s="14">
        <f t="shared" si="29"/>
        <v>0</v>
      </c>
      <c r="AW93" s="14">
        <f t="shared" si="30"/>
        <v>0</v>
      </c>
      <c r="AX93" s="14">
        <f t="shared" si="31"/>
        <v>0</v>
      </c>
      <c r="AY93" s="14">
        <f t="shared" si="32"/>
        <v>0</v>
      </c>
      <c r="AZ93" s="14">
        <f t="shared" si="33"/>
        <v>0</v>
      </c>
      <c r="BA93" s="14">
        <f t="shared" si="34"/>
        <v>0</v>
      </c>
      <c r="BB93" s="14">
        <f t="shared" si="35"/>
        <v>0</v>
      </c>
      <c r="BC93" s="14">
        <f t="shared" si="42"/>
        <v>0</v>
      </c>
      <c r="BD93" s="14">
        <f t="shared" si="23"/>
        <v>0</v>
      </c>
      <c r="BE93" s="14">
        <f t="shared" si="23"/>
        <v>0</v>
      </c>
      <c r="BF93" s="14">
        <f t="shared" si="23"/>
        <v>0</v>
      </c>
      <c r="BG93" s="14">
        <f t="shared" si="23"/>
        <v>0</v>
      </c>
      <c r="BH93" s="14">
        <f t="shared" si="23"/>
        <v>0</v>
      </c>
      <c r="BI93" s="14">
        <f t="shared" si="44"/>
        <v>0</v>
      </c>
      <c r="BJ93" s="14">
        <f t="shared" si="44"/>
        <v>0</v>
      </c>
      <c r="BK93" s="14">
        <f t="shared" si="44"/>
        <v>0</v>
      </c>
      <c r="BL93" s="14">
        <f t="shared" si="44"/>
        <v>0</v>
      </c>
      <c r="BM93" s="14">
        <f t="shared" si="44"/>
        <v>0</v>
      </c>
      <c r="BN93" s="14">
        <f t="shared" si="44"/>
        <v>0</v>
      </c>
      <c r="BO93" s="14">
        <f t="shared" si="36"/>
        <v>0</v>
      </c>
    </row>
    <row r="94" spans="1:67" ht="19.95" customHeight="1" x14ac:dyDescent="0.3">
      <c r="A94" s="84">
        <v>20</v>
      </c>
      <c r="B94" s="85" t="s">
        <v>707</v>
      </c>
      <c r="C94" s="85" t="s">
        <v>319</v>
      </c>
      <c r="D94" s="7" t="s">
        <v>761</v>
      </c>
      <c r="E94" s="85" t="s">
        <v>320</v>
      </c>
      <c r="F94" s="85" t="s">
        <v>321</v>
      </c>
      <c r="G94" s="86" t="s">
        <v>25</v>
      </c>
      <c r="H94" s="85" t="s">
        <v>24</v>
      </c>
      <c r="I94" s="85" t="s">
        <v>26</v>
      </c>
      <c r="J94" s="87">
        <v>1000</v>
      </c>
      <c r="K94" s="88">
        <v>202505</v>
      </c>
      <c r="L94" s="89">
        <v>200000</v>
      </c>
      <c r="M94" s="90">
        <f t="shared" si="45"/>
        <v>200000000</v>
      </c>
      <c r="N94" s="101" t="s">
        <v>279</v>
      </c>
      <c r="O94" s="101" t="s">
        <v>279</v>
      </c>
      <c r="P94" s="91" t="s">
        <v>29</v>
      </c>
      <c r="Q94" s="102"/>
      <c r="R94" s="93" t="s">
        <v>46</v>
      </c>
      <c r="S94" s="94" t="s">
        <v>47</v>
      </c>
      <c r="T94" s="95" t="s">
        <v>47</v>
      </c>
      <c r="U94" s="95" t="s">
        <v>47</v>
      </c>
      <c r="V94" s="96" t="s">
        <v>155</v>
      </c>
      <c r="W94" s="96" t="s">
        <v>155</v>
      </c>
      <c r="X94" s="96" t="s">
        <v>155</v>
      </c>
      <c r="Y94" s="96" t="s">
        <v>49</v>
      </c>
      <c r="Z94" s="96" t="s">
        <v>49</v>
      </c>
      <c r="AA94" s="97"/>
      <c r="AB94" s="97"/>
      <c r="AC94" s="97"/>
      <c r="AD94" s="103" t="s">
        <v>155</v>
      </c>
      <c r="AE94" s="103" t="s">
        <v>172</v>
      </c>
      <c r="AF94" s="104" t="s">
        <v>172</v>
      </c>
      <c r="AG94" s="100" t="s">
        <v>172</v>
      </c>
      <c r="AH94" s="111"/>
      <c r="AI94" s="14">
        <f>0%</f>
        <v>0</v>
      </c>
      <c r="AJ94" s="14">
        <f t="shared" si="37"/>
        <v>200</v>
      </c>
      <c r="AK94" s="14">
        <f t="shared" si="38"/>
        <v>400</v>
      </c>
      <c r="AL94" s="14">
        <f t="shared" si="39"/>
        <v>400</v>
      </c>
      <c r="AM94" s="14">
        <v>0</v>
      </c>
      <c r="AN94" s="14">
        <v>0</v>
      </c>
      <c r="AO94" s="14">
        <f t="shared" si="40"/>
        <v>0</v>
      </c>
      <c r="AP94" s="14">
        <f t="shared" si="40"/>
        <v>0</v>
      </c>
      <c r="AQ94" s="14">
        <f t="shared" si="41"/>
        <v>0</v>
      </c>
      <c r="AR94" s="14">
        <f t="shared" si="25"/>
        <v>140</v>
      </c>
      <c r="AS94" s="14">
        <f t="shared" si="26"/>
        <v>80</v>
      </c>
      <c r="AT94" s="14">
        <f t="shared" si="27"/>
        <v>120</v>
      </c>
      <c r="AU94" s="14">
        <f t="shared" si="28"/>
        <v>200</v>
      </c>
      <c r="AV94" s="14">
        <f t="shared" si="29"/>
        <v>80</v>
      </c>
      <c r="AW94" s="14">
        <f t="shared" si="30"/>
        <v>120</v>
      </c>
      <c r="AX94" s="14">
        <f t="shared" si="31"/>
        <v>200</v>
      </c>
      <c r="AY94" s="14">
        <f t="shared" si="32"/>
        <v>0</v>
      </c>
      <c r="AZ94" s="14">
        <f t="shared" si="33"/>
        <v>28000000</v>
      </c>
      <c r="BA94" s="14">
        <f t="shared" si="34"/>
        <v>220000000</v>
      </c>
      <c r="BB94" s="14">
        <f t="shared" si="35"/>
        <v>460000000</v>
      </c>
      <c r="BC94" s="14">
        <f t="shared" si="42"/>
        <v>0</v>
      </c>
      <c r="BD94" s="14">
        <f t="shared" si="23"/>
        <v>0</v>
      </c>
      <c r="BE94" s="14">
        <f t="shared" si="23"/>
        <v>0</v>
      </c>
      <c r="BF94" s="14">
        <f t="shared" si="23"/>
        <v>0</v>
      </c>
      <c r="BG94" s="14">
        <f t="shared" si="23"/>
        <v>0</v>
      </c>
      <c r="BH94" s="14">
        <f t="shared" si="23"/>
        <v>28000000</v>
      </c>
      <c r="BI94" s="14">
        <f t="shared" si="44"/>
        <v>44000000</v>
      </c>
      <c r="BJ94" s="14">
        <f t="shared" si="44"/>
        <v>68000000</v>
      </c>
      <c r="BK94" s="14">
        <f t="shared" si="44"/>
        <v>108000000</v>
      </c>
      <c r="BL94" s="14">
        <f t="shared" si="44"/>
        <v>124000000</v>
      </c>
      <c r="BM94" s="14">
        <f t="shared" si="44"/>
        <v>148000000</v>
      </c>
      <c r="BN94" s="14">
        <f t="shared" si="44"/>
        <v>188000000</v>
      </c>
      <c r="BO94" s="14">
        <f t="shared" si="36"/>
        <v>708000000</v>
      </c>
    </row>
    <row r="95" spans="1:67" ht="19.95" customHeight="1" x14ac:dyDescent="0.3">
      <c r="A95" s="84">
        <v>21</v>
      </c>
      <c r="B95" s="85" t="s">
        <v>707</v>
      </c>
      <c r="C95" s="85" t="s">
        <v>322</v>
      </c>
      <c r="D95" s="255"/>
      <c r="E95" s="85" t="s">
        <v>323</v>
      </c>
      <c r="F95" s="85"/>
      <c r="G95" s="86" t="s">
        <v>25</v>
      </c>
      <c r="H95" s="85" t="s">
        <v>88</v>
      </c>
      <c r="I95" s="85" t="s">
        <v>26</v>
      </c>
      <c r="J95" s="87">
        <v>100</v>
      </c>
      <c r="K95" s="88">
        <v>202505</v>
      </c>
      <c r="L95" s="89">
        <v>200000</v>
      </c>
      <c r="M95" s="90">
        <f t="shared" si="45"/>
        <v>20000000</v>
      </c>
      <c r="N95" s="101" t="s">
        <v>324</v>
      </c>
      <c r="O95" s="101" t="s">
        <v>279</v>
      </c>
      <c r="P95" s="91" t="s">
        <v>40</v>
      </c>
      <c r="Q95" s="101"/>
      <c r="R95" s="105" t="s">
        <v>54</v>
      </c>
      <c r="S95" s="95" t="s">
        <v>33</v>
      </c>
      <c r="T95" s="95" t="s">
        <v>33</v>
      </c>
      <c r="U95" s="95" t="s">
        <v>33</v>
      </c>
      <c r="V95" s="112" t="s">
        <v>41</v>
      </c>
      <c r="W95" s="112" t="s">
        <v>41</v>
      </c>
      <c r="X95" s="112" t="s">
        <v>41</v>
      </c>
      <c r="Y95" s="112" t="s">
        <v>41</v>
      </c>
      <c r="Z95" s="112" t="s">
        <v>41</v>
      </c>
      <c r="AA95" s="97"/>
      <c r="AB95" s="97"/>
      <c r="AC95" s="97"/>
      <c r="AD95" s="103" t="s">
        <v>33</v>
      </c>
      <c r="AE95" s="103" t="s">
        <v>33</v>
      </c>
      <c r="AF95" s="103" t="s">
        <v>33</v>
      </c>
      <c r="AG95" s="74" t="s">
        <v>41</v>
      </c>
      <c r="AH95" s="97"/>
      <c r="AI95" s="14">
        <f>0%</f>
        <v>0</v>
      </c>
      <c r="AJ95" s="14">
        <f t="shared" si="37"/>
        <v>20</v>
      </c>
      <c r="AK95" s="14">
        <f t="shared" si="38"/>
        <v>40</v>
      </c>
      <c r="AL95" s="14">
        <f t="shared" si="39"/>
        <v>40</v>
      </c>
      <c r="AM95" s="14">
        <v>0</v>
      </c>
      <c r="AN95" s="14">
        <v>0</v>
      </c>
      <c r="AO95" s="14">
        <f t="shared" si="40"/>
        <v>0</v>
      </c>
      <c r="AP95" s="14">
        <f t="shared" si="40"/>
        <v>0</v>
      </c>
      <c r="AQ95" s="14">
        <f t="shared" si="41"/>
        <v>0</v>
      </c>
      <c r="AR95" s="14">
        <f t="shared" si="25"/>
        <v>14</v>
      </c>
      <c r="AS95" s="14">
        <f t="shared" si="26"/>
        <v>8</v>
      </c>
      <c r="AT95" s="14">
        <f t="shared" si="27"/>
        <v>12</v>
      </c>
      <c r="AU95" s="14">
        <f t="shared" si="28"/>
        <v>20</v>
      </c>
      <c r="AV95" s="14">
        <f t="shared" si="29"/>
        <v>8</v>
      </c>
      <c r="AW95" s="14">
        <f t="shared" si="30"/>
        <v>12</v>
      </c>
      <c r="AX95" s="14">
        <f t="shared" si="31"/>
        <v>20</v>
      </c>
      <c r="AY95" s="14">
        <f t="shared" si="32"/>
        <v>0</v>
      </c>
      <c r="AZ95" s="14">
        <f t="shared" si="33"/>
        <v>2800000</v>
      </c>
      <c r="BA95" s="14">
        <f t="shared" si="34"/>
        <v>22000000</v>
      </c>
      <c r="BB95" s="14">
        <f t="shared" si="35"/>
        <v>46000000</v>
      </c>
      <c r="BC95" s="14">
        <f t="shared" si="42"/>
        <v>0</v>
      </c>
      <c r="BD95" s="14">
        <f t="shared" si="23"/>
        <v>0</v>
      </c>
      <c r="BE95" s="14">
        <f t="shared" si="23"/>
        <v>0</v>
      </c>
      <c r="BF95" s="14">
        <f t="shared" si="23"/>
        <v>0</v>
      </c>
      <c r="BG95" s="14">
        <f t="shared" si="23"/>
        <v>0</v>
      </c>
      <c r="BH95" s="14">
        <f t="shared" si="23"/>
        <v>2800000</v>
      </c>
      <c r="BI95" s="14">
        <f t="shared" si="44"/>
        <v>4400000</v>
      </c>
      <c r="BJ95" s="14">
        <f t="shared" si="44"/>
        <v>6800000</v>
      </c>
      <c r="BK95" s="14">
        <f t="shared" si="44"/>
        <v>10800000</v>
      </c>
      <c r="BL95" s="14">
        <f t="shared" si="44"/>
        <v>12400000</v>
      </c>
      <c r="BM95" s="14">
        <f t="shared" si="44"/>
        <v>14800000</v>
      </c>
      <c r="BN95" s="14">
        <f t="shared" si="44"/>
        <v>18800000</v>
      </c>
      <c r="BO95" s="14">
        <f t="shared" si="36"/>
        <v>70800000</v>
      </c>
    </row>
    <row r="96" spans="1:67" ht="19.95" customHeight="1" x14ac:dyDescent="0.3">
      <c r="A96" s="84">
        <v>22</v>
      </c>
      <c r="B96" s="85" t="s">
        <v>707</v>
      </c>
      <c r="C96" s="85" t="s">
        <v>325</v>
      </c>
      <c r="D96" s="7" t="s">
        <v>762</v>
      </c>
      <c r="E96" s="85" t="s">
        <v>326</v>
      </c>
      <c r="F96" s="85"/>
      <c r="G96" s="86" t="s">
        <v>25</v>
      </c>
      <c r="H96" s="85" t="s">
        <v>88</v>
      </c>
      <c r="I96" s="85" t="s">
        <v>26</v>
      </c>
      <c r="J96" s="87">
        <v>100</v>
      </c>
      <c r="K96" s="88">
        <v>202505</v>
      </c>
      <c r="L96" s="89">
        <v>200000</v>
      </c>
      <c r="M96" s="90">
        <f t="shared" si="45"/>
        <v>20000000</v>
      </c>
      <c r="N96" s="101" t="s">
        <v>303</v>
      </c>
      <c r="O96" s="101" t="s">
        <v>304</v>
      </c>
      <c r="P96" s="91" t="s">
        <v>29</v>
      </c>
      <c r="Q96" s="101"/>
      <c r="R96" s="86" t="s">
        <v>31</v>
      </c>
      <c r="S96" s="95" t="s">
        <v>33</v>
      </c>
      <c r="T96" s="95" t="s">
        <v>33</v>
      </c>
      <c r="U96" s="95" t="s">
        <v>33</v>
      </c>
      <c r="V96" s="96" t="s">
        <v>34</v>
      </c>
      <c r="W96" s="96" t="s">
        <v>34</v>
      </c>
      <c r="X96" s="96" t="s">
        <v>34</v>
      </c>
      <c r="Y96" s="96" t="s">
        <v>34</v>
      </c>
      <c r="Z96" s="96" t="s">
        <v>34</v>
      </c>
      <c r="AA96" s="97"/>
      <c r="AB96" s="97"/>
      <c r="AC96" s="97"/>
      <c r="AD96" s="103" t="s">
        <v>34</v>
      </c>
      <c r="AE96" s="103" t="s">
        <v>34</v>
      </c>
      <c r="AF96" s="103" t="s">
        <v>34</v>
      </c>
      <c r="AG96" s="103" t="s">
        <v>34</v>
      </c>
      <c r="AH96" s="111"/>
      <c r="AI96" s="14">
        <f>0%</f>
        <v>0</v>
      </c>
      <c r="AJ96" s="14">
        <f t="shared" si="37"/>
        <v>20</v>
      </c>
      <c r="AK96" s="14">
        <f t="shared" si="38"/>
        <v>40</v>
      </c>
      <c r="AL96" s="14">
        <f t="shared" si="39"/>
        <v>40</v>
      </c>
      <c r="AM96" s="14">
        <v>0</v>
      </c>
      <c r="AN96" s="14">
        <v>0</v>
      </c>
      <c r="AO96" s="14">
        <f t="shared" si="40"/>
        <v>0</v>
      </c>
      <c r="AP96" s="14">
        <f t="shared" si="40"/>
        <v>0</v>
      </c>
      <c r="AQ96" s="14">
        <f t="shared" si="41"/>
        <v>0</v>
      </c>
      <c r="AR96" s="14">
        <f t="shared" si="25"/>
        <v>14</v>
      </c>
      <c r="AS96" s="14">
        <f t="shared" si="26"/>
        <v>8</v>
      </c>
      <c r="AT96" s="14">
        <f t="shared" si="27"/>
        <v>12</v>
      </c>
      <c r="AU96" s="14">
        <f t="shared" si="28"/>
        <v>20</v>
      </c>
      <c r="AV96" s="14">
        <f t="shared" si="29"/>
        <v>8</v>
      </c>
      <c r="AW96" s="14">
        <f t="shared" si="30"/>
        <v>12</v>
      </c>
      <c r="AX96" s="14">
        <f t="shared" si="31"/>
        <v>20</v>
      </c>
      <c r="AY96" s="14">
        <f t="shared" si="32"/>
        <v>0</v>
      </c>
      <c r="AZ96" s="14">
        <f t="shared" si="33"/>
        <v>2800000</v>
      </c>
      <c r="BA96" s="14">
        <f t="shared" si="34"/>
        <v>22000000</v>
      </c>
      <c r="BB96" s="14">
        <f t="shared" si="35"/>
        <v>46000000</v>
      </c>
      <c r="BC96" s="14">
        <f t="shared" si="42"/>
        <v>0</v>
      </c>
      <c r="BD96" s="14">
        <f t="shared" si="23"/>
        <v>0</v>
      </c>
      <c r="BE96" s="14">
        <f t="shared" si="23"/>
        <v>0</v>
      </c>
      <c r="BF96" s="14">
        <f t="shared" si="23"/>
        <v>0</v>
      </c>
      <c r="BG96" s="14">
        <f t="shared" si="23"/>
        <v>0</v>
      </c>
      <c r="BH96" s="14">
        <f t="shared" si="23"/>
        <v>2800000</v>
      </c>
      <c r="BI96" s="14">
        <f t="shared" si="44"/>
        <v>4400000</v>
      </c>
      <c r="BJ96" s="14">
        <f t="shared" si="44"/>
        <v>6800000</v>
      </c>
      <c r="BK96" s="14">
        <f t="shared" si="44"/>
        <v>10800000</v>
      </c>
      <c r="BL96" s="14">
        <f t="shared" si="44"/>
        <v>12400000</v>
      </c>
      <c r="BM96" s="14">
        <f t="shared" si="44"/>
        <v>14800000</v>
      </c>
      <c r="BN96" s="14">
        <f t="shared" si="44"/>
        <v>18800000</v>
      </c>
      <c r="BO96" s="14">
        <f t="shared" si="36"/>
        <v>70800000</v>
      </c>
    </row>
    <row r="97" spans="1:67" ht="19.95" customHeight="1" x14ac:dyDescent="0.3">
      <c r="A97" s="84">
        <v>23</v>
      </c>
      <c r="B97" s="85" t="s">
        <v>707</v>
      </c>
      <c r="C97" s="85" t="s">
        <v>327</v>
      </c>
      <c r="D97" s="7" t="s">
        <v>763</v>
      </c>
      <c r="E97" s="85" t="s">
        <v>328</v>
      </c>
      <c r="F97" s="85" t="s">
        <v>329</v>
      </c>
      <c r="G97" s="85" t="s">
        <v>38</v>
      </c>
      <c r="H97" s="85" t="s">
        <v>37</v>
      </c>
      <c r="I97" s="85" t="s">
        <v>39</v>
      </c>
      <c r="J97" s="107">
        <v>800</v>
      </c>
      <c r="K97" s="88">
        <v>202505</v>
      </c>
      <c r="L97" s="89">
        <v>20000</v>
      </c>
      <c r="M97" s="90">
        <f t="shared" si="45"/>
        <v>16000000</v>
      </c>
      <c r="N97" s="101" t="s">
        <v>303</v>
      </c>
      <c r="O97" s="101" t="s">
        <v>304</v>
      </c>
      <c r="P97" s="91" t="s">
        <v>40</v>
      </c>
      <c r="Q97" s="101"/>
      <c r="R97" s="86" t="s">
        <v>31</v>
      </c>
      <c r="S97" s="95" t="s">
        <v>34</v>
      </c>
      <c r="T97" s="114" t="s">
        <v>330</v>
      </c>
      <c r="U97" s="95" t="s">
        <v>82</v>
      </c>
      <c r="V97" s="96" t="s">
        <v>34</v>
      </c>
      <c r="W97" s="96" t="s">
        <v>34</v>
      </c>
      <c r="X97" s="96" t="s">
        <v>82</v>
      </c>
      <c r="Y97" s="96" t="s">
        <v>34</v>
      </c>
      <c r="Z97" s="96" t="s">
        <v>34</v>
      </c>
      <c r="AA97" s="97"/>
      <c r="AB97" s="97"/>
      <c r="AC97" s="97"/>
      <c r="AD97" s="103" t="s">
        <v>34</v>
      </c>
      <c r="AE97" s="103" t="s">
        <v>34</v>
      </c>
      <c r="AF97" s="103" t="s">
        <v>34</v>
      </c>
      <c r="AG97" s="103" t="s">
        <v>34</v>
      </c>
      <c r="AH97" s="111"/>
      <c r="AI97" s="14">
        <f>0%</f>
        <v>0</v>
      </c>
      <c r="AJ97" s="14">
        <f t="shared" si="37"/>
        <v>160</v>
      </c>
      <c r="AK97" s="14">
        <f t="shared" si="38"/>
        <v>320</v>
      </c>
      <c r="AL97" s="14">
        <f t="shared" si="39"/>
        <v>320</v>
      </c>
      <c r="AM97" s="14">
        <v>0</v>
      </c>
      <c r="AN97" s="14">
        <v>0</v>
      </c>
      <c r="AO97" s="14">
        <f t="shared" si="40"/>
        <v>0</v>
      </c>
      <c r="AP97" s="14">
        <f t="shared" si="40"/>
        <v>0</v>
      </c>
      <c r="AQ97" s="14">
        <f t="shared" si="41"/>
        <v>0</v>
      </c>
      <c r="AR97" s="14">
        <f t="shared" si="25"/>
        <v>112</v>
      </c>
      <c r="AS97" s="14">
        <f t="shared" si="26"/>
        <v>64</v>
      </c>
      <c r="AT97" s="14">
        <f t="shared" si="27"/>
        <v>96</v>
      </c>
      <c r="AU97" s="14">
        <f t="shared" si="28"/>
        <v>160</v>
      </c>
      <c r="AV97" s="14">
        <f t="shared" si="29"/>
        <v>64</v>
      </c>
      <c r="AW97" s="14">
        <f t="shared" si="30"/>
        <v>96</v>
      </c>
      <c r="AX97" s="14">
        <f t="shared" si="31"/>
        <v>160</v>
      </c>
      <c r="AY97" s="14">
        <f t="shared" si="32"/>
        <v>0</v>
      </c>
      <c r="AZ97" s="14">
        <f t="shared" si="33"/>
        <v>2240000</v>
      </c>
      <c r="BA97" s="14">
        <f t="shared" si="34"/>
        <v>17600000</v>
      </c>
      <c r="BB97" s="14">
        <f t="shared" si="35"/>
        <v>36800000</v>
      </c>
      <c r="BC97" s="14">
        <f t="shared" si="42"/>
        <v>0</v>
      </c>
      <c r="BD97" s="14">
        <f t="shared" si="23"/>
        <v>0</v>
      </c>
      <c r="BE97" s="14">
        <f t="shared" si="23"/>
        <v>0</v>
      </c>
      <c r="BF97" s="14">
        <f t="shared" si="23"/>
        <v>0</v>
      </c>
      <c r="BG97" s="14">
        <f t="shared" si="23"/>
        <v>0</v>
      </c>
      <c r="BH97" s="14">
        <f t="shared" si="23"/>
        <v>2240000</v>
      </c>
      <c r="BI97" s="14">
        <f t="shared" si="44"/>
        <v>3520000</v>
      </c>
      <c r="BJ97" s="14">
        <f t="shared" si="44"/>
        <v>5440000</v>
      </c>
      <c r="BK97" s="14">
        <f t="shared" si="44"/>
        <v>8640000</v>
      </c>
      <c r="BL97" s="14">
        <f t="shared" si="44"/>
        <v>9920000</v>
      </c>
      <c r="BM97" s="14">
        <f t="shared" si="44"/>
        <v>11840000</v>
      </c>
      <c r="BN97" s="14">
        <f t="shared" si="44"/>
        <v>15040000</v>
      </c>
      <c r="BO97" s="14">
        <f t="shared" si="36"/>
        <v>56640000</v>
      </c>
    </row>
    <row r="98" spans="1:67" ht="19.95" customHeight="1" x14ac:dyDescent="0.3">
      <c r="A98" s="84">
        <v>24</v>
      </c>
      <c r="B98" s="85" t="s">
        <v>707</v>
      </c>
      <c r="C98" s="95" t="s">
        <v>331</v>
      </c>
      <c r="D98" s="7" t="s">
        <v>764</v>
      </c>
      <c r="E98" s="85" t="s">
        <v>332</v>
      </c>
      <c r="F98" s="85"/>
      <c r="G98" s="86" t="s">
        <v>25</v>
      </c>
      <c r="H98" s="85" t="s">
        <v>88</v>
      </c>
      <c r="I98" s="85" t="s">
        <v>26</v>
      </c>
      <c r="J98" s="87">
        <v>100</v>
      </c>
      <c r="K98" s="88">
        <v>202505</v>
      </c>
      <c r="L98" s="89">
        <v>200000</v>
      </c>
      <c r="M98" s="90">
        <f t="shared" si="45"/>
        <v>20000000</v>
      </c>
      <c r="N98" s="101" t="s">
        <v>303</v>
      </c>
      <c r="O98" s="101" t="s">
        <v>333</v>
      </c>
      <c r="P98" s="91" t="s">
        <v>40</v>
      </c>
      <c r="Q98" s="101"/>
      <c r="R98" s="86" t="s">
        <v>54</v>
      </c>
      <c r="S98" s="95" t="s">
        <v>33</v>
      </c>
      <c r="T98" s="95" t="s">
        <v>33</v>
      </c>
      <c r="U98" s="95" t="s">
        <v>33</v>
      </c>
      <c r="V98" s="112" t="s">
        <v>41</v>
      </c>
      <c r="W98" s="112" t="s">
        <v>41</v>
      </c>
      <c r="X98" s="112" t="s">
        <v>41</v>
      </c>
      <c r="Y98" s="112" t="s">
        <v>41</v>
      </c>
      <c r="Z98" s="112" t="s">
        <v>41</v>
      </c>
      <c r="AA98" s="97"/>
      <c r="AB98" s="97"/>
      <c r="AC98" s="97"/>
      <c r="AD98" s="103" t="s">
        <v>33</v>
      </c>
      <c r="AE98" s="103" t="s">
        <v>33</v>
      </c>
      <c r="AF98" s="103" t="s">
        <v>33</v>
      </c>
      <c r="AG98" s="33" t="s">
        <v>41</v>
      </c>
      <c r="AH98" s="97"/>
      <c r="AI98" s="14">
        <f>0%</f>
        <v>0</v>
      </c>
      <c r="AJ98" s="14">
        <f t="shared" si="37"/>
        <v>20</v>
      </c>
      <c r="AK98" s="14">
        <f t="shared" si="38"/>
        <v>40</v>
      </c>
      <c r="AL98" s="14">
        <f t="shared" si="39"/>
        <v>40</v>
      </c>
      <c r="AM98" s="14">
        <v>0</v>
      </c>
      <c r="AN98" s="14">
        <v>0</v>
      </c>
      <c r="AO98" s="14">
        <f t="shared" si="40"/>
        <v>0</v>
      </c>
      <c r="AP98" s="14">
        <f t="shared" si="40"/>
        <v>0</v>
      </c>
      <c r="AQ98" s="14">
        <f t="shared" si="41"/>
        <v>0</v>
      </c>
      <c r="AR98" s="14">
        <f t="shared" si="25"/>
        <v>14</v>
      </c>
      <c r="AS98" s="14">
        <f t="shared" si="26"/>
        <v>8</v>
      </c>
      <c r="AT98" s="14">
        <f t="shared" si="27"/>
        <v>12</v>
      </c>
      <c r="AU98" s="14">
        <f t="shared" si="28"/>
        <v>20</v>
      </c>
      <c r="AV98" s="14">
        <f t="shared" si="29"/>
        <v>8</v>
      </c>
      <c r="AW98" s="14">
        <f t="shared" si="30"/>
        <v>12</v>
      </c>
      <c r="AX98" s="14">
        <f t="shared" si="31"/>
        <v>20</v>
      </c>
      <c r="AY98" s="14">
        <f t="shared" si="32"/>
        <v>0</v>
      </c>
      <c r="AZ98" s="14">
        <f t="shared" si="33"/>
        <v>2800000</v>
      </c>
      <c r="BA98" s="14">
        <f t="shared" si="34"/>
        <v>22000000</v>
      </c>
      <c r="BB98" s="14">
        <f t="shared" si="35"/>
        <v>46000000</v>
      </c>
      <c r="BC98" s="14">
        <f t="shared" si="42"/>
        <v>0</v>
      </c>
      <c r="BD98" s="14">
        <f t="shared" si="23"/>
        <v>0</v>
      </c>
      <c r="BE98" s="14">
        <f t="shared" si="23"/>
        <v>0</v>
      </c>
      <c r="BF98" s="14">
        <f t="shared" si="23"/>
        <v>0</v>
      </c>
      <c r="BG98" s="14">
        <f t="shared" si="23"/>
        <v>0</v>
      </c>
      <c r="BH98" s="14">
        <f t="shared" si="23"/>
        <v>2800000</v>
      </c>
      <c r="BI98" s="14">
        <f t="shared" si="44"/>
        <v>4400000</v>
      </c>
      <c r="BJ98" s="14">
        <f t="shared" si="44"/>
        <v>6800000</v>
      </c>
      <c r="BK98" s="14">
        <f t="shared" si="44"/>
        <v>10800000</v>
      </c>
      <c r="BL98" s="14">
        <f t="shared" si="44"/>
        <v>12400000</v>
      </c>
      <c r="BM98" s="14">
        <f t="shared" si="44"/>
        <v>14800000</v>
      </c>
      <c r="BN98" s="14">
        <f t="shared" si="44"/>
        <v>18800000</v>
      </c>
      <c r="BO98" s="14">
        <f t="shared" si="36"/>
        <v>70800000</v>
      </c>
    </row>
    <row r="99" spans="1:67" ht="19.95" customHeight="1" x14ac:dyDescent="0.3">
      <c r="A99" s="84">
        <v>25</v>
      </c>
      <c r="B99" s="85" t="s">
        <v>707</v>
      </c>
      <c r="C99" s="95" t="s">
        <v>334</v>
      </c>
      <c r="D99" s="7" t="s">
        <v>765</v>
      </c>
      <c r="E99" s="85" t="s">
        <v>335</v>
      </c>
      <c r="F99" s="85"/>
      <c r="G99" s="86" t="s">
        <v>25</v>
      </c>
      <c r="H99" s="85" t="s">
        <v>88</v>
      </c>
      <c r="I99" s="85" t="s">
        <v>26</v>
      </c>
      <c r="J99" s="87">
        <v>100</v>
      </c>
      <c r="K99" s="88">
        <v>202505</v>
      </c>
      <c r="L99" s="89">
        <v>200000</v>
      </c>
      <c r="M99" s="90">
        <f t="shared" si="45"/>
        <v>20000000</v>
      </c>
      <c r="N99" s="101" t="s">
        <v>303</v>
      </c>
      <c r="O99" s="101" t="s">
        <v>304</v>
      </c>
      <c r="P99" s="91" t="s">
        <v>29</v>
      </c>
      <c r="Q99" s="101"/>
      <c r="R99" s="86" t="s">
        <v>54</v>
      </c>
      <c r="S99" s="95" t="s">
        <v>33</v>
      </c>
      <c r="T99" s="95" t="s">
        <v>33</v>
      </c>
      <c r="U99" s="95" t="s">
        <v>33</v>
      </c>
      <c r="V99" s="112" t="s">
        <v>41</v>
      </c>
      <c r="W99" s="112" t="s">
        <v>41</v>
      </c>
      <c r="X99" s="112" t="s">
        <v>41</v>
      </c>
      <c r="Y99" s="112" t="s">
        <v>41</v>
      </c>
      <c r="Z99" s="112" t="s">
        <v>41</v>
      </c>
      <c r="AA99" s="97"/>
      <c r="AB99" s="97"/>
      <c r="AC99" s="97"/>
      <c r="AD99" s="103" t="s">
        <v>33</v>
      </c>
      <c r="AE99" s="103" t="s">
        <v>33</v>
      </c>
      <c r="AF99" s="103" t="s">
        <v>33</v>
      </c>
      <c r="AG99" s="33" t="s">
        <v>41</v>
      </c>
      <c r="AH99" s="97"/>
      <c r="AI99" s="14">
        <f>0%</f>
        <v>0</v>
      </c>
      <c r="AJ99" s="14">
        <f t="shared" si="37"/>
        <v>20</v>
      </c>
      <c r="AK99" s="14">
        <f t="shared" si="38"/>
        <v>40</v>
      </c>
      <c r="AL99" s="14">
        <f t="shared" si="39"/>
        <v>40</v>
      </c>
      <c r="AM99" s="14">
        <v>0</v>
      </c>
      <c r="AN99" s="14">
        <v>0</v>
      </c>
      <c r="AO99" s="14">
        <f t="shared" si="40"/>
        <v>0</v>
      </c>
      <c r="AP99" s="14">
        <f t="shared" si="40"/>
        <v>0</v>
      </c>
      <c r="AQ99" s="14">
        <f t="shared" si="41"/>
        <v>0</v>
      </c>
      <c r="AR99" s="14">
        <f t="shared" si="25"/>
        <v>14</v>
      </c>
      <c r="AS99" s="14">
        <f t="shared" si="26"/>
        <v>8</v>
      </c>
      <c r="AT99" s="14">
        <f t="shared" si="27"/>
        <v>12</v>
      </c>
      <c r="AU99" s="14">
        <f t="shared" si="28"/>
        <v>20</v>
      </c>
      <c r="AV99" s="14">
        <f t="shared" si="29"/>
        <v>8</v>
      </c>
      <c r="AW99" s="14">
        <f t="shared" si="30"/>
        <v>12</v>
      </c>
      <c r="AX99" s="14">
        <f t="shared" si="31"/>
        <v>20</v>
      </c>
      <c r="AY99" s="14">
        <f t="shared" si="32"/>
        <v>0</v>
      </c>
      <c r="AZ99" s="14">
        <f t="shared" si="33"/>
        <v>2800000</v>
      </c>
      <c r="BA99" s="14">
        <f t="shared" si="34"/>
        <v>22000000</v>
      </c>
      <c r="BB99" s="14">
        <f t="shared" si="35"/>
        <v>46000000</v>
      </c>
      <c r="BC99" s="14">
        <f t="shared" si="42"/>
        <v>0</v>
      </c>
      <c r="BD99" s="14">
        <f t="shared" si="23"/>
        <v>0</v>
      </c>
      <c r="BE99" s="14">
        <f t="shared" si="23"/>
        <v>0</v>
      </c>
      <c r="BF99" s="14">
        <f t="shared" si="23"/>
        <v>0</v>
      </c>
      <c r="BG99" s="14">
        <f t="shared" si="23"/>
        <v>0</v>
      </c>
      <c r="BH99" s="14">
        <f t="shared" si="23"/>
        <v>2800000</v>
      </c>
      <c r="BI99" s="14">
        <f t="shared" si="44"/>
        <v>4400000</v>
      </c>
      <c r="BJ99" s="14">
        <f t="shared" si="44"/>
        <v>6800000</v>
      </c>
      <c r="BK99" s="14">
        <f t="shared" si="44"/>
        <v>10800000</v>
      </c>
      <c r="BL99" s="14">
        <f t="shared" si="44"/>
        <v>12400000</v>
      </c>
      <c r="BM99" s="14">
        <f t="shared" si="44"/>
        <v>14800000</v>
      </c>
      <c r="BN99" s="14">
        <f t="shared" si="44"/>
        <v>18800000</v>
      </c>
      <c r="BO99" s="14">
        <f t="shared" si="36"/>
        <v>70800000</v>
      </c>
    </row>
    <row r="100" spans="1:67" ht="19.95" customHeight="1" x14ac:dyDescent="0.3">
      <c r="A100" s="84">
        <v>26</v>
      </c>
      <c r="B100" s="85" t="s">
        <v>707</v>
      </c>
      <c r="C100" s="95" t="s">
        <v>336</v>
      </c>
      <c r="D100" s="7" t="s">
        <v>766</v>
      </c>
      <c r="E100" s="85" t="s">
        <v>337</v>
      </c>
      <c r="F100" s="85"/>
      <c r="G100" s="86" t="s">
        <v>25</v>
      </c>
      <c r="H100" s="85" t="s">
        <v>88</v>
      </c>
      <c r="I100" s="85" t="s">
        <v>26</v>
      </c>
      <c r="J100" s="87">
        <v>100</v>
      </c>
      <c r="K100" s="88">
        <v>202505</v>
      </c>
      <c r="L100" s="89">
        <v>200000</v>
      </c>
      <c r="M100" s="90">
        <f t="shared" si="45"/>
        <v>20000000</v>
      </c>
      <c r="N100" s="101" t="s">
        <v>303</v>
      </c>
      <c r="O100" s="101" t="s">
        <v>304</v>
      </c>
      <c r="P100" s="91" t="s">
        <v>40</v>
      </c>
      <c r="Q100" s="101"/>
      <c r="R100" s="86" t="s">
        <v>54</v>
      </c>
      <c r="S100" s="95" t="s">
        <v>33</v>
      </c>
      <c r="T100" s="95" t="s">
        <v>33</v>
      </c>
      <c r="U100" s="95" t="s">
        <v>33</v>
      </c>
      <c r="V100" s="112" t="s">
        <v>41</v>
      </c>
      <c r="W100" s="112" t="s">
        <v>41</v>
      </c>
      <c r="X100" s="112" t="s">
        <v>41</v>
      </c>
      <c r="Y100" s="112" t="s">
        <v>41</v>
      </c>
      <c r="Z100" s="112" t="s">
        <v>41</v>
      </c>
      <c r="AA100" s="97"/>
      <c r="AB100" s="97"/>
      <c r="AC100" s="97"/>
      <c r="AD100" s="103" t="s">
        <v>33</v>
      </c>
      <c r="AE100" s="103" t="s">
        <v>33</v>
      </c>
      <c r="AF100" s="103" t="s">
        <v>33</v>
      </c>
      <c r="AG100" s="33" t="s">
        <v>41</v>
      </c>
      <c r="AH100" s="97"/>
      <c r="AI100" s="14">
        <f>0%</f>
        <v>0</v>
      </c>
      <c r="AJ100" s="14">
        <f t="shared" si="37"/>
        <v>20</v>
      </c>
      <c r="AK100" s="14">
        <f t="shared" si="38"/>
        <v>40</v>
      </c>
      <c r="AL100" s="14">
        <f t="shared" si="39"/>
        <v>40</v>
      </c>
      <c r="AM100" s="14">
        <v>0</v>
      </c>
      <c r="AN100" s="14">
        <v>0</v>
      </c>
      <c r="AO100" s="14">
        <f t="shared" si="40"/>
        <v>0</v>
      </c>
      <c r="AP100" s="14">
        <f t="shared" si="40"/>
        <v>0</v>
      </c>
      <c r="AQ100" s="14">
        <f t="shared" si="41"/>
        <v>0</v>
      </c>
      <c r="AR100" s="14">
        <f t="shared" si="25"/>
        <v>14</v>
      </c>
      <c r="AS100" s="14">
        <f t="shared" si="26"/>
        <v>8</v>
      </c>
      <c r="AT100" s="14">
        <f t="shared" si="27"/>
        <v>12</v>
      </c>
      <c r="AU100" s="14">
        <f t="shared" si="28"/>
        <v>20</v>
      </c>
      <c r="AV100" s="14">
        <f t="shared" si="29"/>
        <v>8</v>
      </c>
      <c r="AW100" s="14">
        <f t="shared" si="30"/>
        <v>12</v>
      </c>
      <c r="AX100" s="14">
        <f t="shared" si="31"/>
        <v>20</v>
      </c>
      <c r="AY100" s="14">
        <f t="shared" si="32"/>
        <v>0</v>
      </c>
      <c r="AZ100" s="14">
        <f t="shared" si="33"/>
        <v>2800000</v>
      </c>
      <c r="BA100" s="14">
        <f t="shared" si="34"/>
        <v>22000000</v>
      </c>
      <c r="BB100" s="14">
        <f t="shared" si="35"/>
        <v>46000000</v>
      </c>
      <c r="BC100" s="14">
        <f t="shared" si="42"/>
        <v>0</v>
      </c>
      <c r="BD100" s="14">
        <f t="shared" si="23"/>
        <v>0</v>
      </c>
      <c r="BE100" s="14">
        <f t="shared" si="23"/>
        <v>0</v>
      </c>
      <c r="BF100" s="14">
        <f t="shared" si="23"/>
        <v>0</v>
      </c>
      <c r="BG100" s="14">
        <f t="shared" si="23"/>
        <v>0</v>
      </c>
      <c r="BH100" s="14">
        <f t="shared" si="23"/>
        <v>2800000</v>
      </c>
      <c r="BI100" s="14">
        <f t="shared" si="44"/>
        <v>4400000</v>
      </c>
      <c r="BJ100" s="14">
        <f t="shared" si="44"/>
        <v>6800000</v>
      </c>
      <c r="BK100" s="14">
        <f t="shared" si="44"/>
        <v>10800000</v>
      </c>
      <c r="BL100" s="14">
        <f t="shared" si="44"/>
        <v>12400000</v>
      </c>
      <c r="BM100" s="14">
        <f t="shared" si="44"/>
        <v>14800000</v>
      </c>
      <c r="BN100" s="14">
        <f t="shared" si="44"/>
        <v>18800000</v>
      </c>
      <c r="BO100" s="14">
        <f t="shared" si="36"/>
        <v>70800000</v>
      </c>
    </row>
    <row r="101" spans="1:67" ht="19.95" customHeight="1" x14ac:dyDescent="0.3">
      <c r="A101" s="84">
        <v>27</v>
      </c>
      <c r="B101" s="85" t="s">
        <v>707</v>
      </c>
      <c r="C101" s="95" t="s">
        <v>338</v>
      </c>
      <c r="D101" s="7" t="s">
        <v>767</v>
      </c>
      <c r="E101" s="85" t="s">
        <v>339</v>
      </c>
      <c r="F101" s="85"/>
      <c r="G101" s="86" t="s">
        <v>25</v>
      </c>
      <c r="H101" s="85" t="s">
        <v>88</v>
      </c>
      <c r="I101" s="85" t="s">
        <v>26</v>
      </c>
      <c r="J101" s="87">
        <v>100</v>
      </c>
      <c r="K101" s="88">
        <v>202505</v>
      </c>
      <c r="L101" s="89">
        <v>200000</v>
      </c>
      <c r="M101" s="90">
        <f t="shared" si="45"/>
        <v>20000000</v>
      </c>
      <c r="N101" s="101" t="s">
        <v>303</v>
      </c>
      <c r="O101" s="101" t="s">
        <v>304</v>
      </c>
      <c r="P101" s="91" t="s">
        <v>29</v>
      </c>
      <c r="Q101" s="101"/>
      <c r="R101" s="115" t="s">
        <v>54</v>
      </c>
      <c r="S101" s="95" t="s">
        <v>33</v>
      </c>
      <c r="T101" s="95" t="s">
        <v>33</v>
      </c>
      <c r="U101" s="95" t="s">
        <v>33</v>
      </c>
      <c r="V101" s="112" t="s">
        <v>41</v>
      </c>
      <c r="W101" s="112" t="s">
        <v>41</v>
      </c>
      <c r="X101" s="112" t="s">
        <v>41</v>
      </c>
      <c r="Y101" s="112" t="s">
        <v>41</v>
      </c>
      <c r="Z101" s="112" t="s">
        <v>41</v>
      </c>
      <c r="AA101" s="97"/>
      <c r="AB101" s="97"/>
      <c r="AC101" s="97"/>
      <c r="AD101" s="103" t="s">
        <v>33</v>
      </c>
      <c r="AE101" s="103" t="s">
        <v>33</v>
      </c>
      <c r="AF101" s="103" t="s">
        <v>33</v>
      </c>
      <c r="AG101" s="33" t="s">
        <v>41</v>
      </c>
      <c r="AH101" s="97"/>
      <c r="AI101" s="14">
        <f>0%</f>
        <v>0</v>
      </c>
      <c r="AJ101" s="14">
        <f t="shared" si="37"/>
        <v>20</v>
      </c>
      <c r="AK101" s="14">
        <f t="shared" si="38"/>
        <v>40</v>
      </c>
      <c r="AL101" s="14">
        <f t="shared" si="39"/>
        <v>40</v>
      </c>
      <c r="AM101" s="14">
        <v>0</v>
      </c>
      <c r="AN101" s="14">
        <v>0</v>
      </c>
      <c r="AO101" s="14">
        <f t="shared" si="40"/>
        <v>0</v>
      </c>
      <c r="AP101" s="14">
        <f t="shared" si="40"/>
        <v>0</v>
      </c>
      <c r="AQ101" s="14">
        <f t="shared" si="41"/>
        <v>0</v>
      </c>
      <c r="AR101" s="14">
        <f t="shared" si="25"/>
        <v>14</v>
      </c>
      <c r="AS101" s="14">
        <f t="shared" si="26"/>
        <v>8</v>
      </c>
      <c r="AT101" s="14">
        <f t="shared" si="27"/>
        <v>12</v>
      </c>
      <c r="AU101" s="14">
        <f t="shared" si="28"/>
        <v>20</v>
      </c>
      <c r="AV101" s="14">
        <f t="shared" si="29"/>
        <v>8</v>
      </c>
      <c r="AW101" s="14">
        <f t="shared" si="30"/>
        <v>12</v>
      </c>
      <c r="AX101" s="14">
        <f t="shared" si="31"/>
        <v>20</v>
      </c>
      <c r="AY101" s="14">
        <f t="shared" si="32"/>
        <v>0</v>
      </c>
      <c r="AZ101" s="14">
        <f t="shared" si="33"/>
        <v>2800000</v>
      </c>
      <c r="BA101" s="14">
        <f t="shared" si="34"/>
        <v>22000000</v>
      </c>
      <c r="BB101" s="14">
        <f t="shared" si="35"/>
        <v>46000000</v>
      </c>
      <c r="BC101" s="14">
        <f t="shared" si="42"/>
        <v>0</v>
      </c>
      <c r="BD101" s="14">
        <f t="shared" si="23"/>
        <v>0</v>
      </c>
      <c r="BE101" s="14">
        <f t="shared" si="23"/>
        <v>0</v>
      </c>
      <c r="BF101" s="14">
        <f t="shared" si="23"/>
        <v>0</v>
      </c>
      <c r="BG101" s="14">
        <f t="shared" si="23"/>
        <v>0</v>
      </c>
      <c r="BH101" s="14">
        <f t="shared" si="23"/>
        <v>2800000</v>
      </c>
      <c r="BI101" s="14">
        <f t="shared" si="44"/>
        <v>4400000</v>
      </c>
      <c r="BJ101" s="14">
        <f t="shared" si="44"/>
        <v>6800000</v>
      </c>
      <c r="BK101" s="14">
        <f t="shared" si="44"/>
        <v>10800000</v>
      </c>
      <c r="BL101" s="14">
        <f t="shared" si="44"/>
        <v>12400000</v>
      </c>
      <c r="BM101" s="14">
        <f t="shared" si="44"/>
        <v>14800000</v>
      </c>
      <c r="BN101" s="14">
        <f t="shared" si="44"/>
        <v>18800000</v>
      </c>
      <c r="BO101" s="14">
        <f t="shared" si="36"/>
        <v>70800000</v>
      </c>
    </row>
    <row r="102" spans="1:67" ht="19.95" customHeight="1" x14ac:dyDescent="0.3">
      <c r="A102" s="84">
        <v>28</v>
      </c>
      <c r="B102" s="85" t="s">
        <v>707</v>
      </c>
      <c r="C102" s="95" t="s">
        <v>340</v>
      </c>
      <c r="D102" s="255"/>
      <c r="E102" s="85" t="s">
        <v>341</v>
      </c>
      <c r="F102" s="116" t="s">
        <v>342</v>
      </c>
      <c r="G102" s="86" t="s">
        <v>25</v>
      </c>
      <c r="H102" s="85" t="s">
        <v>88</v>
      </c>
      <c r="I102" s="85" t="s">
        <v>26</v>
      </c>
      <c r="J102" s="87">
        <v>200</v>
      </c>
      <c r="K102" s="88">
        <v>202505</v>
      </c>
      <c r="L102" s="89">
        <v>200000</v>
      </c>
      <c r="M102" s="90">
        <f t="shared" si="45"/>
        <v>40000000</v>
      </c>
      <c r="N102" s="101" t="s">
        <v>315</v>
      </c>
      <c r="O102" s="101" t="s">
        <v>316</v>
      </c>
      <c r="P102" s="91" t="s">
        <v>29</v>
      </c>
      <c r="Q102" s="102"/>
      <c r="R102" s="93" t="s">
        <v>46</v>
      </c>
      <c r="S102" s="94" t="s">
        <v>34</v>
      </c>
      <c r="T102" s="95" t="s">
        <v>34</v>
      </c>
      <c r="U102" s="95" t="s">
        <v>34</v>
      </c>
      <c r="V102" s="96" t="s">
        <v>155</v>
      </c>
      <c r="W102" s="96" t="s">
        <v>155</v>
      </c>
      <c r="X102" s="96" t="s">
        <v>283</v>
      </c>
      <c r="Y102" s="96" t="s">
        <v>283</v>
      </c>
      <c r="Z102" s="96" t="s">
        <v>283</v>
      </c>
      <c r="AA102" s="97"/>
      <c r="AB102" s="97"/>
      <c r="AC102" s="97"/>
      <c r="AD102" s="103" t="s">
        <v>155</v>
      </c>
      <c r="AE102" s="103" t="s">
        <v>155</v>
      </c>
      <c r="AF102" s="104" t="s">
        <v>269</v>
      </c>
      <c r="AG102" s="100" t="s">
        <v>269</v>
      </c>
      <c r="AH102" s="111"/>
      <c r="AI102" s="14">
        <f>0%</f>
        <v>0</v>
      </c>
      <c r="AJ102" s="14">
        <f t="shared" si="37"/>
        <v>40</v>
      </c>
      <c r="AK102" s="14">
        <f t="shared" si="38"/>
        <v>80</v>
      </c>
      <c r="AL102" s="14">
        <f t="shared" si="39"/>
        <v>80</v>
      </c>
      <c r="AM102" s="14">
        <v>0</v>
      </c>
      <c r="AN102" s="14">
        <v>0</v>
      </c>
      <c r="AO102" s="14">
        <f t="shared" si="40"/>
        <v>0</v>
      </c>
      <c r="AP102" s="14">
        <f t="shared" si="40"/>
        <v>0</v>
      </c>
      <c r="AQ102" s="14">
        <f t="shared" si="41"/>
        <v>0</v>
      </c>
      <c r="AR102" s="14">
        <f t="shared" si="25"/>
        <v>28</v>
      </c>
      <c r="AS102" s="14">
        <f t="shared" si="26"/>
        <v>16</v>
      </c>
      <c r="AT102" s="14">
        <f t="shared" si="27"/>
        <v>24</v>
      </c>
      <c r="AU102" s="14">
        <f t="shared" si="28"/>
        <v>40</v>
      </c>
      <c r="AV102" s="14">
        <f t="shared" si="29"/>
        <v>16</v>
      </c>
      <c r="AW102" s="14">
        <f t="shared" si="30"/>
        <v>24</v>
      </c>
      <c r="AX102" s="14">
        <f t="shared" si="31"/>
        <v>40</v>
      </c>
      <c r="AY102" s="14">
        <f t="shared" si="32"/>
        <v>0</v>
      </c>
      <c r="AZ102" s="14">
        <f t="shared" si="33"/>
        <v>5600000</v>
      </c>
      <c r="BA102" s="14">
        <f t="shared" si="34"/>
        <v>44000000</v>
      </c>
      <c r="BB102" s="14">
        <f t="shared" si="35"/>
        <v>92000000</v>
      </c>
      <c r="BC102" s="14">
        <f t="shared" si="42"/>
        <v>0</v>
      </c>
      <c r="BD102" s="14">
        <f t="shared" si="23"/>
        <v>0</v>
      </c>
      <c r="BE102" s="14">
        <f t="shared" si="23"/>
        <v>0</v>
      </c>
      <c r="BF102" s="14">
        <f t="shared" si="23"/>
        <v>0</v>
      </c>
      <c r="BG102" s="14">
        <f t="shared" si="23"/>
        <v>0</v>
      </c>
      <c r="BH102" s="14">
        <f t="shared" si="23"/>
        <v>5600000</v>
      </c>
      <c r="BI102" s="14">
        <f t="shared" si="44"/>
        <v>8800000</v>
      </c>
      <c r="BJ102" s="14">
        <f t="shared" si="44"/>
        <v>13600000</v>
      </c>
      <c r="BK102" s="14">
        <f t="shared" si="44"/>
        <v>21600000</v>
      </c>
      <c r="BL102" s="14">
        <f t="shared" si="44"/>
        <v>24800000</v>
      </c>
      <c r="BM102" s="14">
        <f t="shared" si="44"/>
        <v>29600000</v>
      </c>
      <c r="BN102" s="14">
        <f t="shared" si="44"/>
        <v>37600000</v>
      </c>
      <c r="BO102" s="14">
        <f t="shared" si="36"/>
        <v>141600000</v>
      </c>
    </row>
    <row r="103" spans="1:67" ht="19.95" customHeight="1" x14ac:dyDescent="0.3">
      <c r="A103" s="84">
        <v>29</v>
      </c>
      <c r="B103" s="85" t="s">
        <v>707</v>
      </c>
      <c r="C103" s="95" t="s">
        <v>343</v>
      </c>
      <c r="D103" s="7" t="s">
        <v>768</v>
      </c>
      <c r="E103" s="85" t="s">
        <v>344</v>
      </c>
      <c r="F103" s="85"/>
      <c r="G103" s="86" t="s">
        <v>25</v>
      </c>
      <c r="H103" s="85" t="s">
        <v>88</v>
      </c>
      <c r="I103" s="85" t="s">
        <v>26</v>
      </c>
      <c r="J103" s="87">
        <v>200</v>
      </c>
      <c r="K103" s="88">
        <v>202505</v>
      </c>
      <c r="L103" s="89">
        <v>200000</v>
      </c>
      <c r="M103" s="90">
        <f t="shared" si="45"/>
        <v>40000000</v>
      </c>
      <c r="N103" s="101" t="s">
        <v>303</v>
      </c>
      <c r="O103" s="101" t="s">
        <v>333</v>
      </c>
      <c r="P103" s="91" t="s">
        <v>40</v>
      </c>
      <c r="Q103" s="102"/>
      <c r="R103" s="93" t="s">
        <v>46</v>
      </c>
      <c r="S103" s="94" t="s">
        <v>33</v>
      </c>
      <c r="T103" s="95" t="s">
        <v>33</v>
      </c>
      <c r="U103" s="95" t="s">
        <v>33</v>
      </c>
      <c r="V103" s="112" t="s">
        <v>41</v>
      </c>
      <c r="W103" s="112" t="s">
        <v>41</v>
      </c>
      <c r="X103" s="112" t="s">
        <v>41</v>
      </c>
      <c r="Y103" s="112" t="s">
        <v>41</v>
      </c>
      <c r="Z103" s="112" t="s">
        <v>41</v>
      </c>
      <c r="AA103" s="97"/>
      <c r="AB103" s="97"/>
      <c r="AC103" s="97"/>
      <c r="AD103" s="103" t="s">
        <v>155</v>
      </c>
      <c r="AE103" s="103" t="s">
        <v>155</v>
      </c>
      <c r="AF103" s="104" t="s">
        <v>269</v>
      </c>
      <c r="AG103" s="100" t="s">
        <v>269</v>
      </c>
      <c r="AH103" s="97"/>
      <c r="AI103" s="14">
        <f>0%</f>
        <v>0</v>
      </c>
      <c r="AJ103" s="14">
        <f t="shared" si="37"/>
        <v>40</v>
      </c>
      <c r="AK103" s="14">
        <f t="shared" si="38"/>
        <v>80</v>
      </c>
      <c r="AL103" s="14">
        <f t="shared" si="39"/>
        <v>80</v>
      </c>
      <c r="AM103" s="14">
        <v>0</v>
      </c>
      <c r="AN103" s="14">
        <v>0</v>
      </c>
      <c r="AO103" s="14">
        <f t="shared" si="40"/>
        <v>0</v>
      </c>
      <c r="AP103" s="14">
        <f t="shared" si="40"/>
        <v>0</v>
      </c>
      <c r="AQ103" s="14">
        <f t="shared" si="41"/>
        <v>0</v>
      </c>
      <c r="AR103" s="14">
        <f t="shared" si="25"/>
        <v>28</v>
      </c>
      <c r="AS103" s="14">
        <f t="shared" si="26"/>
        <v>16</v>
      </c>
      <c r="AT103" s="14">
        <f t="shared" si="27"/>
        <v>24</v>
      </c>
      <c r="AU103" s="14">
        <f t="shared" si="28"/>
        <v>40</v>
      </c>
      <c r="AV103" s="14">
        <f t="shared" si="29"/>
        <v>16</v>
      </c>
      <c r="AW103" s="14">
        <f t="shared" si="30"/>
        <v>24</v>
      </c>
      <c r="AX103" s="14">
        <f t="shared" si="31"/>
        <v>40</v>
      </c>
      <c r="AY103" s="14">
        <f t="shared" si="32"/>
        <v>0</v>
      </c>
      <c r="AZ103" s="14">
        <f t="shared" si="33"/>
        <v>5600000</v>
      </c>
      <c r="BA103" s="14">
        <f t="shared" si="34"/>
        <v>44000000</v>
      </c>
      <c r="BB103" s="14">
        <f t="shared" si="35"/>
        <v>92000000</v>
      </c>
      <c r="BC103" s="14">
        <f t="shared" si="42"/>
        <v>0</v>
      </c>
      <c r="BD103" s="14">
        <f t="shared" si="23"/>
        <v>0</v>
      </c>
      <c r="BE103" s="14">
        <f t="shared" si="23"/>
        <v>0</v>
      </c>
      <c r="BF103" s="14">
        <f t="shared" si="23"/>
        <v>0</v>
      </c>
      <c r="BG103" s="14">
        <f t="shared" si="23"/>
        <v>0</v>
      </c>
      <c r="BH103" s="14">
        <f t="shared" si="23"/>
        <v>5600000</v>
      </c>
      <c r="BI103" s="14">
        <f t="shared" si="44"/>
        <v>8800000</v>
      </c>
      <c r="BJ103" s="14">
        <f t="shared" si="44"/>
        <v>13600000</v>
      </c>
      <c r="BK103" s="14">
        <f t="shared" si="44"/>
        <v>21600000</v>
      </c>
      <c r="BL103" s="14">
        <f t="shared" si="44"/>
        <v>24800000</v>
      </c>
      <c r="BM103" s="14">
        <f t="shared" si="44"/>
        <v>29600000</v>
      </c>
      <c r="BN103" s="14">
        <f t="shared" si="44"/>
        <v>37600000</v>
      </c>
      <c r="BO103" s="14">
        <f t="shared" si="36"/>
        <v>141600000</v>
      </c>
    </row>
    <row r="104" spans="1:67" ht="19.95" customHeight="1" x14ac:dyDescent="0.3">
      <c r="A104" s="84">
        <v>30</v>
      </c>
      <c r="B104" s="85" t="s">
        <v>707</v>
      </c>
      <c r="C104" s="95" t="s">
        <v>343</v>
      </c>
      <c r="D104" s="7" t="s">
        <v>768</v>
      </c>
      <c r="E104" s="85" t="s">
        <v>344</v>
      </c>
      <c r="F104" s="85"/>
      <c r="G104" s="86" t="s">
        <v>25</v>
      </c>
      <c r="H104" s="85" t="s">
        <v>24</v>
      </c>
      <c r="I104" s="85" t="s">
        <v>26</v>
      </c>
      <c r="J104" s="87">
        <v>200</v>
      </c>
      <c r="K104" s="88">
        <v>202505</v>
      </c>
      <c r="L104" s="89">
        <v>200000</v>
      </c>
      <c r="M104" s="90">
        <f t="shared" si="45"/>
        <v>40000000</v>
      </c>
      <c r="N104" s="101" t="s">
        <v>303</v>
      </c>
      <c r="O104" s="101" t="s">
        <v>333</v>
      </c>
      <c r="P104" s="91" t="s">
        <v>40</v>
      </c>
      <c r="Q104" s="102"/>
      <c r="R104" s="93" t="s">
        <v>46</v>
      </c>
      <c r="S104" s="94" t="s">
        <v>33</v>
      </c>
      <c r="T104" s="95" t="s">
        <v>33</v>
      </c>
      <c r="U104" s="95" t="s">
        <v>33</v>
      </c>
      <c r="V104" s="112" t="s">
        <v>41</v>
      </c>
      <c r="W104" s="112" t="s">
        <v>41</v>
      </c>
      <c r="X104" s="112" t="s">
        <v>41</v>
      </c>
      <c r="Y104" s="112" t="s">
        <v>41</v>
      </c>
      <c r="Z104" s="112" t="s">
        <v>41</v>
      </c>
      <c r="AA104" s="97"/>
      <c r="AB104" s="97"/>
      <c r="AC104" s="97"/>
      <c r="AD104" s="103" t="s">
        <v>155</v>
      </c>
      <c r="AE104" s="103" t="s">
        <v>155</v>
      </c>
      <c r="AF104" s="104" t="s">
        <v>269</v>
      </c>
      <c r="AG104" s="100" t="s">
        <v>269</v>
      </c>
      <c r="AH104" s="97"/>
      <c r="AI104" s="14">
        <f>0%</f>
        <v>0</v>
      </c>
      <c r="AJ104" s="14">
        <f t="shared" si="37"/>
        <v>40</v>
      </c>
      <c r="AK104" s="14">
        <f t="shared" si="38"/>
        <v>80</v>
      </c>
      <c r="AL104" s="14">
        <f t="shared" si="39"/>
        <v>80</v>
      </c>
      <c r="AM104" s="14">
        <v>0</v>
      </c>
      <c r="AN104" s="14">
        <v>0</v>
      </c>
      <c r="AO104" s="14">
        <f t="shared" si="40"/>
        <v>0</v>
      </c>
      <c r="AP104" s="14">
        <f t="shared" si="40"/>
        <v>0</v>
      </c>
      <c r="AQ104" s="14">
        <f t="shared" si="41"/>
        <v>0</v>
      </c>
      <c r="AR104" s="14">
        <f t="shared" si="25"/>
        <v>28</v>
      </c>
      <c r="AS104" s="14">
        <f t="shared" si="26"/>
        <v>16</v>
      </c>
      <c r="AT104" s="14">
        <f t="shared" si="27"/>
        <v>24</v>
      </c>
      <c r="AU104" s="14">
        <f t="shared" si="28"/>
        <v>40</v>
      </c>
      <c r="AV104" s="14">
        <f t="shared" si="29"/>
        <v>16</v>
      </c>
      <c r="AW104" s="14">
        <f t="shared" si="30"/>
        <v>24</v>
      </c>
      <c r="AX104" s="14">
        <f t="shared" si="31"/>
        <v>40</v>
      </c>
      <c r="AY104" s="14">
        <f t="shared" si="32"/>
        <v>0</v>
      </c>
      <c r="AZ104" s="14">
        <f t="shared" si="33"/>
        <v>5600000</v>
      </c>
      <c r="BA104" s="14">
        <f t="shared" si="34"/>
        <v>44000000</v>
      </c>
      <c r="BB104" s="14">
        <f t="shared" si="35"/>
        <v>92000000</v>
      </c>
      <c r="BC104" s="14">
        <f t="shared" si="42"/>
        <v>0</v>
      </c>
      <c r="BD104" s="14">
        <f t="shared" si="23"/>
        <v>0</v>
      </c>
      <c r="BE104" s="14">
        <f t="shared" si="23"/>
        <v>0</v>
      </c>
      <c r="BF104" s="14">
        <f t="shared" si="23"/>
        <v>0</v>
      </c>
      <c r="BG104" s="14">
        <f t="shared" si="23"/>
        <v>0</v>
      </c>
      <c r="BH104" s="14">
        <f t="shared" si="23"/>
        <v>5600000</v>
      </c>
      <c r="BI104" s="14">
        <f t="shared" si="44"/>
        <v>8800000</v>
      </c>
      <c r="BJ104" s="14">
        <f t="shared" si="44"/>
        <v>13600000</v>
      </c>
      <c r="BK104" s="14">
        <f t="shared" si="44"/>
        <v>21600000</v>
      </c>
      <c r="BL104" s="14">
        <f t="shared" si="44"/>
        <v>24800000</v>
      </c>
      <c r="BM104" s="14">
        <f t="shared" si="44"/>
        <v>29600000</v>
      </c>
      <c r="BN104" s="14">
        <f t="shared" si="44"/>
        <v>37600000</v>
      </c>
      <c r="BO104" s="14">
        <f t="shared" si="36"/>
        <v>141600000</v>
      </c>
    </row>
    <row r="105" spans="1:67" ht="19.95" customHeight="1" x14ac:dyDescent="0.3">
      <c r="A105" s="84">
        <v>31</v>
      </c>
      <c r="B105" s="85" t="s">
        <v>707</v>
      </c>
      <c r="C105" s="95" t="s">
        <v>345</v>
      </c>
      <c r="D105" s="7" t="s">
        <v>769</v>
      </c>
      <c r="E105" s="85" t="s">
        <v>346</v>
      </c>
      <c r="F105" s="85"/>
      <c r="G105" s="86" t="s">
        <v>25</v>
      </c>
      <c r="H105" s="85" t="s">
        <v>88</v>
      </c>
      <c r="I105" s="85" t="s">
        <v>26</v>
      </c>
      <c r="J105" s="87">
        <v>100</v>
      </c>
      <c r="K105" s="88">
        <v>202505</v>
      </c>
      <c r="L105" s="89">
        <v>200000</v>
      </c>
      <c r="M105" s="90">
        <f t="shared" si="45"/>
        <v>20000000</v>
      </c>
      <c r="N105" s="101" t="s">
        <v>303</v>
      </c>
      <c r="O105" s="101" t="s">
        <v>304</v>
      </c>
      <c r="P105" s="91" t="s">
        <v>29</v>
      </c>
      <c r="Q105" s="101"/>
      <c r="R105" s="105" t="s">
        <v>54</v>
      </c>
      <c r="S105" s="95" t="s">
        <v>82</v>
      </c>
      <c r="T105" s="95" t="s">
        <v>82</v>
      </c>
      <c r="U105" s="95" t="s">
        <v>82</v>
      </c>
      <c r="V105" s="96" t="s">
        <v>82</v>
      </c>
      <c r="W105" s="96" t="s">
        <v>82</v>
      </c>
      <c r="X105" s="96" t="s">
        <v>82</v>
      </c>
      <c r="Y105" s="96" t="s">
        <v>82</v>
      </c>
      <c r="Z105" s="96" t="s">
        <v>82</v>
      </c>
      <c r="AA105" s="97"/>
      <c r="AB105" s="97"/>
      <c r="AC105" s="97"/>
      <c r="AD105" s="103" t="s">
        <v>82</v>
      </c>
      <c r="AE105" s="103" t="s">
        <v>82</v>
      </c>
      <c r="AF105" s="103" t="s">
        <v>82</v>
      </c>
      <c r="AG105" s="106" t="s">
        <v>82</v>
      </c>
      <c r="AH105" s="97"/>
      <c r="AI105" s="14">
        <f>0%</f>
        <v>0</v>
      </c>
      <c r="AJ105" s="14">
        <f t="shared" si="37"/>
        <v>20</v>
      </c>
      <c r="AK105" s="14">
        <f t="shared" si="38"/>
        <v>40</v>
      </c>
      <c r="AL105" s="14">
        <f t="shared" si="39"/>
        <v>40</v>
      </c>
      <c r="AM105" s="14">
        <v>0</v>
      </c>
      <c r="AN105" s="14">
        <v>0</v>
      </c>
      <c r="AO105" s="14">
        <f t="shared" si="40"/>
        <v>0</v>
      </c>
      <c r="AP105" s="14">
        <f t="shared" si="40"/>
        <v>0</v>
      </c>
      <c r="AQ105" s="14">
        <f t="shared" si="41"/>
        <v>0</v>
      </c>
      <c r="AR105" s="14">
        <f t="shared" si="25"/>
        <v>14</v>
      </c>
      <c r="AS105" s="14">
        <f t="shared" si="26"/>
        <v>8</v>
      </c>
      <c r="AT105" s="14">
        <f t="shared" si="27"/>
        <v>12</v>
      </c>
      <c r="AU105" s="14">
        <f t="shared" si="28"/>
        <v>20</v>
      </c>
      <c r="AV105" s="14">
        <f t="shared" si="29"/>
        <v>8</v>
      </c>
      <c r="AW105" s="14">
        <f t="shared" si="30"/>
        <v>12</v>
      </c>
      <c r="AX105" s="14">
        <f t="shared" si="31"/>
        <v>20</v>
      </c>
      <c r="AY105" s="14">
        <f t="shared" si="32"/>
        <v>0</v>
      </c>
      <c r="AZ105" s="14">
        <f t="shared" si="33"/>
        <v>2800000</v>
      </c>
      <c r="BA105" s="14">
        <f t="shared" si="34"/>
        <v>22000000</v>
      </c>
      <c r="BB105" s="14">
        <f t="shared" si="35"/>
        <v>46000000</v>
      </c>
      <c r="BC105" s="14">
        <f t="shared" si="42"/>
        <v>0</v>
      </c>
      <c r="BD105" s="14">
        <f t="shared" si="23"/>
        <v>0</v>
      </c>
      <c r="BE105" s="14">
        <f t="shared" si="23"/>
        <v>0</v>
      </c>
      <c r="BF105" s="14">
        <f t="shared" si="23"/>
        <v>0</v>
      </c>
      <c r="BG105" s="14">
        <f t="shared" si="23"/>
        <v>0</v>
      </c>
      <c r="BH105" s="14">
        <f t="shared" si="23"/>
        <v>2800000</v>
      </c>
      <c r="BI105" s="14">
        <f t="shared" si="44"/>
        <v>4400000</v>
      </c>
      <c r="BJ105" s="14">
        <f t="shared" si="44"/>
        <v>6800000</v>
      </c>
      <c r="BK105" s="14">
        <f t="shared" si="44"/>
        <v>10800000</v>
      </c>
      <c r="BL105" s="14">
        <f t="shared" si="44"/>
        <v>12400000</v>
      </c>
      <c r="BM105" s="14">
        <f t="shared" si="44"/>
        <v>14800000</v>
      </c>
      <c r="BN105" s="14">
        <f t="shared" si="44"/>
        <v>18800000</v>
      </c>
      <c r="BO105" s="14">
        <f t="shared" si="36"/>
        <v>70800000</v>
      </c>
    </row>
    <row r="106" spans="1:67" ht="19.95" customHeight="1" x14ac:dyDescent="0.3">
      <c r="A106" s="84">
        <v>32</v>
      </c>
      <c r="B106" s="85" t="s">
        <v>707</v>
      </c>
      <c r="C106" s="85" t="s">
        <v>347</v>
      </c>
      <c r="D106" s="7" t="s">
        <v>770</v>
      </c>
      <c r="E106" s="85" t="s">
        <v>348</v>
      </c>
      <c r="F106" s="85" t="s">
        <v>349</v>
      </c>
      <c r="G106" s="86" t="s">
        <v>25</v>
      </c>
      <c r="H106" s="85" t="s">
        <v>88</v>
      </c>
      <c r="I106" s="85" t="s">
        <v>26</v>
      </c>
      <c r="J106" s="87">
        <v>300</v>
      </c>
      <c r="K106" s="88">
        <v>202505</v>
      </c>
      <c r="L106" s="89">
        <v>200000</v>
      </c>
      <c r="M106" s="90">
        <f t="shared" si="45"/>
        <v>60000000</v>
      </c>
      <c r="N106" s="101" t="s">
        <v>350</v>
      </c>
      <c r="O106" s="101" t="s">
        <v>350</v>
      </c>
      <c r="P106" s="91" t="s">
        <v>29</v>
      </c>
      <c r="Q106" s="101"/>
      <c r="R106" s="115" t="s">
        <v>212</v>
      </c>
      <c r="S106" s="95" t="s">
        <v>76</v>
      </c>
      <c r="T106" s="95" t="s">
        <v>48</v>
      </c>
      <c r="U106" s="95" t="s">
        <v>48</v>
      </c>
      <c r="V106" s="96" t="s">
        <v>283</v>
      </c>
      <c r="W106" s="96" t="s">
        <v>283</v>
      </c>
      <c r="X106" s="96" t="s">
        <v>283</v>
      </c>
      <c r="Y106" s="96" t="s">
        <v>283</v>
      </c>
      <c r="Z106" s="96" t="s">
        <v>283</v>
      </c>
      <c r="AA106" s="97"/>
      <c r="AB106" s="97"/>
      <c r="AC106" s="97"/>
      <c r="AD106" s="112" t="s">
        <v>283</v>
      </c>
      <c r="AE106" s="112" t="s">
        <v>155</v>
      </c>
      <c r="AF106" s="112" t="s">
        <v>155</v>
      </c>
      <c r="AG106" s="117" t="s">
        <v>155</v>
      </c>
      <c r="AH106" s="111"/>
      <c r="AI106" s="14">
        <f>0%</f>
        <v>0</v>
      </c>
      <c r="AJ106" s="14">
        <f t="shared" si="37"/>
        <v>60</v>
      </c>
      <c r="AK106" s="14">
        <f t="shared" si="38"/>
        <v>120</v>
      </c>
      <c r="AL106" s="14">
        <f t="shared" si="39"/>
        <v>120</v>
      </c>
      <c r="AM106" s="14">
        <v>0</v>
      </c>
      <c r="AN106" s="14">
        <v>0</v>
      </c>
      <c r="AO106" s="14">
        <f t="shared" si="40"/>
        <v>0</v>
      </c>
      <c r="AP106" s="14">
        <f t="shared" si="40"/>
        <v>0</v>
      </c>
      <c r="AQ106" s="14">
        <f t="shared" si="41"/>
        <v>0</v>
      </c>
      <c r="AR106" s="14">
        <f t="shared" si="25"/>
        <v>42</v>
      </c>
      <c r="AS106" s="14">
        <f t="shared" si="26"/>
        <v>24</v>
      </c>
      <c r="AT106" s="14">
        <f t="shared" si="27"/>
        <v>36</v>
      </c>
      <c r="AU106" s="14">
        <f t="shared" si="28"/>
        <v>60</v>
      </c>
      <c r="AV106" s="14">
        <f t="shared" si="29"/>
        <v>24</v>
      </c>
      <c r="AW106" s="14">
        <f t="shared" si="30"/>
        <v>36</v>
      </c>
      <c r="AX106" s="14">
        <f t="shared" si="31"/>
        <v>60</v>
      </c>
      <c r="AY106" s="14">
        <f t="shared" si="32"/>
        <v>0</v>
      </c>
      <c r="AZ106" s="14">
        <f t="shared" si="33"/>
        <v>8400000</v>
      </c>
      <c r="BA106" s="14">
        <f t="shared" si="34"/>
        <v>66000000</v>
      </c>
      <c r="BB106" s="14">
        <f t="shared" si="35"/>
        <v>138000000</v>
      </c>
      <c r="BC106" s="14">
        <f t="shared" si="42"/>
        <v>0</v>
      </c>
      <c r="BD106" s="14">
        <f t="shared" ref="BD106:BK140" si="46">BC106+AN106*$L106</f>
        <v>0</v>
      </c>
      <c r="BE106" s="14">
        <f t="shared" si="46"/>
        <v>0</v>
      </c>
      <c r="BF106" s="14">
        <f t="shared" si="46"/>
        <v>0</v>
      </c>
      <c r="BG106" s="14">
        <f t="shared" si="46"/>
        <v>0</v>
      </c>
      <c r="BH106" s="14">
        <f t="shared" si="46"/>
        <v>8400000</v>
      </c>
      <c r="BI106" s="14">
        <f t="shared" si="44"/>
        <v>13200000</v>
      </c>
      <c r="BJ106" s="14">
        <f t="shared" si="44"/>
        <v>20400000</v>
      </c>
      <c r="BK106" s="14">
        <f t="shared" si="44"/>
        <v>32400000</v>
      </c>
      <c r="BL106" s="14">
        <f t="shared" si="44"/>
        <v>37200000</v>
      </c>
      <c r="BM106" s="14">
        <f t="shared" si="44"/>
        <v>44400000</v>
      </c>
      <c r="BN106" s="14">
        <f t="shared" si="44"/>
        <v>56400000</v>
      </c>
      <c r="BO106" s="14">
        <f t="shared" si="36"/>
        <v>212400000</v>
      </c>
    </row>
    <row r="107" spans="1:67" ht="19.95" customHeight="1" x14ac:dyDescent="0.3">
      <c r="A107" s="84">
        <v>33</v>
      </c>
      <c r="B107" s="85" t="s">
        <v>707</v>
      </c>
      <c r="C107" s="85" t="s">
        <v>351</v>
      </c>
      <c r="D107" s="7" t="s">
        <v>771</v>
      </c>
      <c r="E107" s="85" t="s">
        <v>352</v>
      </c>
      <c r="F107" s="85" t="s">
        <v>353</v>
      </c>
      <c r="G107" s="86" t="s">
        <v>25</v>
      </c>
      <c r="H107" s="85" t="s">
        <v>24</v>
      </c>
      <c r="I107" s="85" t="s">
        <v>26</v>
      </c>
      <c r="J107" s="87">
        <v>200</v>
      </c>
      <c r="K107" s="88">
        <v>202505</v>
      </c>
      <c r="L107" s="89">
        <v>200000</v>
      </c>
      <c r="M107" s="90">
        <f t="shared" si="45"/>
        <v>40000000</v>
      </c>
      <c r="N107" s="101" t="s">
        <v>350</v>
      </c>
      <c r="O107" s="101" t="s">
        <v>350</v>
      </c>
      <c r="P107" s="91" t="s">
        <v>29</v>
      </c>
      <c r="Q107" s="102"/>
      <c r="R107" s="93" t="s">
        <v>46</v>
      </c>
      <c r="S107" s="94" t="s">
        <v>76</v>
      </c>
      <c r="T107" s="95" t="s">
        <v>48</v>
      </c>
      <c r="U107" s="95" t="s">
        <v>48</v>
      </c>
      <c r="V107" s="96" t="s">
        <v>283</v>
      </c>
      <c r="W107" s="96" t="s">
        <v>283</v>
      </c>
      <c r="X107" s="96" t="s">
        <v>283</v>
      </c>
      <c r="Y107" s="96" t="s">
        <v>155</v>
      </c>
      <c r="Z107" s="96" t="s">
        <v>155</v>
      </c>
      <c r="AA107" s="97"/>
      <c r="AB107" s="97"/>
      <c r="AC107" s="97"/>
      <c r="AD107" s="103" t="s">
        <v>49</v>
      </c>
      <c r="AE107" s="103" t="s">
        <v>49</v>
      </c>
      <c r="AF107" s="104" t="s">
        <v>49</v>
      </c>
      <c r="AG107" s="100" t="s">
        <v>49</v>
      </c>
      <c r="AH107" s="111"/>
      <c r="AI107" s="14">
        <f>0%</f>
        <v>0</v>
      </c>
      <c r="AJ107" s="14">
        <f t="shared" si="37"/>
        <v>40</v>
      </c>
      <c r="AK107" s="14">
        <f t="shared" si="38"/>
        <v>80</v>
      </c>
      <c r="AL107" s="14">
        <f t="shared" si="39"/>
        <v>80</v>
      </c>
      <c r="AM107" s="14">
        <v>0</v>
      </c>
      <c r="AN107" s="14">
        <v>0</v>
      </c>
      <c r="AO107" s="14">
        <f t="shared" si="40"/>
        <v>0</v>
      </c>
      <c r="AP107" s="14">
        <f t="shared" si="40"/>
        <v>0</v>
      </c>
      <c r="AQ107" s="14">
        <f t="shared" si="41"/>
        <v>0</v>
      </c>
      <c r="AR107" s="14">
        <f t="shared" si="25"/>
        <v>28</v>
      </c>
      <c r="AS107" s="14">
        <f t="shared" si="26"/>
        <v>16</v>
      </c>
      <c r="AT107" s="14">
        <f t="shared" si="27"/>
        <v>24</v>
      </c>
      <c r="AU107" s="14">
        <f t="shared" si="28"/>
        <v>40</v>
      </c>
      <c r="AV107" s="14">
        <f t="shared" si="29"/>
        <v>16</v>
      </c>
      <c r="AW107" s="14">
        <f t="shared" si="30"/>
        <v>24</v>
      </c>
      <c r="AX107" s="14">
        <f t="shared" si="31"/>
        <v>40</v>
      </c>
      <c r="AY107" s="14">
        <f t="shared" si="32"/>
        <v>0</v>
      </c>
      <c r="AZ107" s="14">
        <f t="shared" si="33"/>
        <v>5600000</v>
      </c>
      <c r="BA107" s="14">
        <f t="shared" si="34"/>
        <v>44000000</v>
      </c>
      <c r="BB107" s="14">
        <f t="shared" si="35"/>
        <v>92000000</v>
      </c>
      <c r="BC107" s="14">
        <f t="shared" si="42"/>
        <v>0</v>
      </c>
      <c r="BD107" s="14">
        <f t="shared" si="46"/>
        <v>0</v>
      </c>
      <c r="BE107" s="14">
        <f t="shared" si="46"/>
        <v>0</v>
      </c>
      <c r="BF107" s="14">
        <f t="shared" si="46"/>
        <v>0</v>
      </c>
      <c r="BG107" s="14">
        <f t="shared" si="46"/>
        <v>0</v>
      </c>
      <c r="BH107" s="14">
        <f t="shared" si="46"/>
        <v>5600000</v>
      </c>
      <c r="BI107" s="14">
        <f t="shared" si="44"/>
        <v>8800000</v>
      </c>
      <c r="BJ107" s="14">
        <f t="shared" si="44"/>
        <v>13600000</v>
      </c>
      <c r="BK107" s="14">
        <f t="shared" si="44"/>
        <v>21600000</v>
      </c>
      <c r="BL107" s="14">
        <f t="shared" si="44"/>
        <v>24800000</v>
      </c>
      <c r="BM107" s="14">
        <f t="shared" si="44"/>
        <v>29600000</v>
      </c>
      <c r="BN107" s="14">
        <f t="shared" si="44"/>
        <v>37600000</v>
      </c>
      <c r="BO107" s="14">
        <f t="shared" si="36"/>
        <v>141600000</v>
      </c>
    </row>
    <row r="108" spans="1:67" ht="19.95" customHeight="1" x14ac:dyDescent="0.3">
      <c r="A108" s="84">
        <v>34</v>
      </c>
      <c r="B108" s="85" t="s">
        <v>707</v>
      </c>
      <c r="C108" s="85" t="s">
        <v>354</v>
      </c>
      <c r="D108" s="7" t="s">
        <v>354</v>
      </c>
      <c r="E108" s="85" t="s">
        <v>355</v>
      </c>
      <c r="F108" s="85" t="s">
        <v>356</v>
      </c>
      <c r="G108" s="86" t="s">
        <v>25</v>
      </c>
      <c r="H108" s="85" t="s">
        <v>24</v>
      </c>
      <c r="I108" s="85" t="s">
        <v>26</v>
      </c>
      <c r="J108" s="87">
        <v>100</v>
      </c>
      <c r="K108" s="88">
        <v>202505</v>
      </c>
      <c r="L108" s="89">
        <v>200000</v>
      </c>
      <c r="M108" s="90">
        <f t="shared" si="45"/>
        <v>20000000</v>
      </c>
      <c r="N108" s="101" t="s">
        <v>350</v>
      </c>
      <c r="O108" s="101" t="s">
        <v>350</v>
      </c>
      <c r="P108" s="91" t="s">
        <v>29</v>
      </c>
      <c r="Q108" s="101"/>
      <c r="R108" s="105" t="s">
        <v>212</v>
      </c>
      <c r="S108" s="95" t="s">
        <v>76</v>
      </c>
      <c r="T108" s="95" t="s">
        <v>48</v>
      </c>
      <c r="U108" s="95" t="s">
        <v>48</v>
      </c>
      <c r="V108" s="96" t="s">
        <v>283</v>
      </c>
      <c r="W108" s="96" t="s">
        <v>283</v>
      </c>
      <c r="X108" s="96" t="s">
        <v>283</v>
      </c>
      <c r="Y108" s="96" t="s">
        <v>283</v>
      </c>
      <c r="Z108" s="96" t="s">
        <v>283</v>
      </c>
      <c r="AA108" s="97"/>
      <c r="AB108" s="97"/>
      <c r="AC108" s="97"/>
      <c r="AD108" s="112" t="s">
        <v>283</v>
      </c>
      <c r="AE108" s="112" t="s">
        <v>283</v>
      </c>
      <c r="AF108" s="112" t="s">
        <v>283</v>
      </c>
      <c r="AG108" s="118" t="s">
        <v>283</v>
      </c>
      <c r="AH108" s="111" t="s">
        <v>357</v>
      </c>
      <c r="AI108" s="14">
        <f>0%</f>
        <v>0</v>
      </c>
      <c r="AJ108" s="14">
        <f t="shared" si="37"/>
        <v>20</v>
      </c>
      <c r="AK108" s="14">
        <f t="shared" si="38"/>
        <v>40</v>
      </c>
      <c r="AL108" s="14">
        <f t="shared" si="39"/>
        <v>40</v>
      </c>
      <c r="AM108" s="14">
        <v>0</v>
      </c>
      <c r="AN108" s="14">
        <v>0</v>
      </c>
      <c r="AO108" s="14">
        <f t="shared" si="40"/>
        <v>0</v>
      </c>
      <c r="AP108" s="14">
        <f t="shared" si="40"/>
        <v>0</v>
      </c>
      <c r="AQ108" s="14">
        <f t="shared" si="41"/>
        <v>0</v>
      </c>
      <c r="AR108" s="14">
        <f t="shared" si="25"/>
        <v>14</v>
      </c>
      <c r="AS108" s="14">
        <f t="shared" si="26"/>
        <v>8</v>
      </c>
      <c r="AT108" s="14">
        <f t="shared" si="27"/>
        <v>12</v>
      </c>
      <c r="AU108" s="14">
        <f t="shared" si="28"/>
        <v>20</v>
      </c>
      <c r="AV108" s="14">
        <f t="shared" si="29"/>
        <v>8</v>
      </c>
      <c r="AW108" s="14">
        <f t="shared" si="30"/>
        <v>12</v>
      </c>
      <c r="AX108" s="14">
        <f t="shared" si="31"/>
        <v>20</v>
      </c>
      <c r="AY108" s="14">
        <f t="shared" si="32"/>
        <v>0</v>
      </c>
      <c r="AZ108" s="14">
        <f t="shared" si="33"/>
        <v>2800000</v>
      </c>
      <c r="BA108" s="14">
        <f t="shared" si="34"/>
        <v>22000000</v>
      </c>
      <c r="BB108" s="14">
        <f t="shared" si="35"/>
        <v>46000000</v>
      </c>
      <c r="BC108" s="14">
        <f t="shared" si="42"/>
        <v>0</v>
      </c>
      <c r="BD108" s="14">
        <f t="shared" si="46"/>
        <v>0</v>
      </c>
      <c r="BE108" s="14">
        <f t="shared" si="46"/>
        <v>0</v>
      </c>
      <c r="BF108" s="14">
        <f t="shared" si="46"/>
        <v>0</v>
      </c>
      <c r="BG108" s="14">
        <f t="shared" si="46"/>
        <v>0</v>
      </c>
      <c r="BH108" s="14">
        <f t="shared" si="46"/>
        <v>2800000</v>
      </c>
      <c r="BI108" s="14">
        <f t="shared" si="44"/>
        <v>4400000</v>
      </c>
      <c r="BJ108" s="14">
        <f t="shared" si="44"/>
        <v>6800000</v>
      </c>
      <c r="BK108" s="14">
        <f t="shared" si="44"/>
        <v>10800000</v>
      </c>
      <c r="BL108" s="14">
        <f t="shared" si="44"/>
        <v>12400000</v>
      </c>
      <c r="BM108" s="14">
        <f t="shared" si="44"/>
        <v>14800000</v>
      </c>
      <c r="BN108" s="14">
        <f t="shared" si="44"/>
        <v>18800000</v>
      </c>
      <c r="BO108" s="14">
        <f t="shared" si="36"/>
        <v>70800000</v>
      </c>
    </row>
    <row r="109" spans="1:67" ht="19.95" customHeight="1" x14ac:dyDescent="0.3">
      <c r="A109" s="84">
        <v>35</v>
      </c>
      <c r="B109" s="85" t="s">
        <v>707</v>
      </c>
      <c r="C109" s="85" t="s">
        <v>358</v>
      </c>
      <c r="D109" s="7" t="s">
        <v>354</v>
      </c>
      <c r="E109" s="85" t="s">
        <v>355</v>
      </c>
      <c r="F109" s="85" t="s">
        <v>359</v>
      </c>
      <c r="G109" s="86" t="s">
        <v>25</v>
      </c>
      <c r="H109" s="85" t="s">
        <v>88</v>
      </c>
      <c r="I109" s="85" t="s">
        <v>26</v>
      </c>
      <c r="J109" s="87">
        <v>100</v>
      </c>
      <c r="K109" s="88">
        <v>202505</v>
      </c>
      <c r="L109" s="89">
        <v>200000</v>
      </c>
      <c r="M109" s="90">
        <f t="shared" si="45"/>
        <v>20000000</v>
      </c>
      <c r="N109" s="101" t="s">
        <v>350</v>
      </c>
      <c r="O109" s="101" t="s">
        <v>350</v>
      </c>
      <c r="P109" s="91" t="s">
        <v>29</v>
      </c>
      <c r="Q109" s="101"/>
      <c r="R109" s="86" t="s">
        <v>212</v>
      </c>
      <c r="S109" s="95" t="s">
        <v>76</v>
      </c>
      <c r="T109" s="95" t="s">
        <v>48</v>
      </c>
      <c r="U109" s="95" t="s">
        <v>48</v>
      </c>
      <c r="V109" s="96" t="s">
        <v>283</v>
      </c>
      <c r="W109" s="96" t="s">
        <v>283</v>
      </c>
      <c r="X109" s="96" t="s">
        <v>283</v>
      </c>
      <c r="Y109" s="96" t="s">
        <v>283</v>
      </c>
      <c r="Z109" s="96" t="s">
        <v>283</v>
      </c>
      <c r="AA109" s="97"/>
      <c r="AB109" s="97"/>
      <c r="AC109" s="97"/>
      <c r="AD109" s="112" t="s">
        <v>283</v>
      </c>
      <c r="AE109" s="112" t="s">
        <v>283</v>
      </c>
      <c r="AF109" s="112" t="s">
        <v>283</v>
      </c>
      <c r="AG109" s="112" t="s">
        <v>283</v>
      </c>
      <c r="AH109" s="111" t="s">
        <v>357</v>
      </c>
      <c r="AI109" s="14">
        <f>0%</f>
        <v>0</v>
      </c>
      <c r="AJ109" s="14">
        <f t="shared" si="37"/>
        <v>20</v>
      </c>
      <c r="AK109" s="14">
        <f t="shared" si="38"/>
        <v>40</v>
      </c>
      <c r="AL109" s="14">
        <f t="shared" si="39"/>
        <v>40</v>
      </c>
      <c r="AM109" s="14">
        <v>0</v>
      </c>
      <c r="AN109" s="14">
        <v>0</v>
      </c>
      <c r="AO109" s="14">
        <f t="shared" si="40"/>
        <v>0</v>
      </c>
      <c r="AP109" s="14">
        <f t="shared" si="40"/>
        <v>0</v>
      </c>
      <c r="AQ109" s="14">
        <f t="shared" si="41"/>
        <v>0</v>
      </c>
      <c r="AR109" s="14">
        <f t="shared" si="25"/>
        <v>14</v>
      </c>
      <c r="AS109" s="14">
        <f t="shared" si="26"/>
        <v>8</v>
      </c>
      <c r="AT109" s="14">
        <f t="shared" si="27"/>
        <v>12</v>
      </c>
      <c r="AU109" s="14">
        <f t="shared" si="28"/>
        <v>20</v>
      </c>
      <c r="AV109" s="14">
        <f t="shared" si="29"/>
        <v>8</v>
      </c>
      <c r="AW109" s="14">
        <f t="shared" si="30"/>
        <v>12</v>
      </c>
      <c r="AX109" s="14">
        <f t="shared" si="31"/>
        <v>20</v>
      </c>
      <c r="AY109" s="14">
        <f t="shared" si="32"/>
        <v>0</v>
      </c>
      <c r="AZ109" s="14">
        <f t="shared" si="33"/>
        <v>2800000</v>
      </c>
      <c r="BA109" s="14">
        <f t="shared" si="34"/>
        <v>22000000</v>
      </c>
      <c r="BB109" s="14">
        <f t="shared" si="35"/>
        <v>46000000</v>
      </c>
      <c r="BC109" s="14">
        <f t="shared" si="42"/>
        <v>0</v>
      </c>
      <c r="BD109" s="14">
        <f t="shared" si="46"/>
        <v>0</v>
      </c>
      <c r="BE109" s="14">
        <f t="shared" si="46"/>
        <v>0</v>
      </c>
      <c r="BF109" s="14">
        <f t="shared" si="46"/>
        <v>0</v>
      </c>
      <c r="BG109" s="14">
        <f t="shared" si="46"/>
        <v>0</v>
      </c>
      <c r="BH109" s="14">
        <f t="shared" si="46"/>
        <v>2800000</v>
      </c>
      <c r="BI109" s="14">
        <f t="shared" si="44"/>
        <v>4400000</v>
      </c>
      <c r="BJ109" s="14">
        <f t="shared" si="44"/>
        <v>6800000</v>
      </c>
      <c r="BK109" s="14">
        <f t="shared" si="44"/>
        <v>10800000</v>
      </c>
      <c r="BL109" s="14">
        <f t="shared" si="44"/>
        <v>12400000</v>
      </c>
      <c r="BM109" s="14">
        <f t="shared" si="44"/>
        <v>14800000</v>
      </c>
      <c r="BN109" s="14">
        <f t="shared" si="44"/>
        <v>18800000</v>
      </c>
      <c r="BO109" s="14">
        <f t="shared" si="36"/>
        <v>70800000</v>
      </c>
    </row>
    <row r="110" spans="1:67" ht="19.95" customHeight="1" x14ac:dyDescent="0.3">
      <c r="A110" s="84">
        <v>36</v>
      </c>
      <c r="B110" s="85" t="s">
        <v>707</v>
      </c>
      <c r="C110" s="85" t="s">
        <v>360</v>
      </c>
      <c r="D110" s="7" t="s">
        <v>354</v>
      </c>
      <c r="E110" s="85" t="s">
        <v>355</v>
      </c>
      <c r="F110" s="85"/>
      <c r="G110" s="86" t="s">
        <v>25</v>
      </c>
      <c r="H110" s="85" t="s">
        <v>24</v>
      </c>
      <c r="I110" s="85" t="s">
        <v>26</v>
      </c>
      <c r="J110" s="87">
        <v>0</v>
      </c>
      <c r="K110" s="88">
        <v>202505</v>
      </c>
      <c r="L110" s="89">
        <v>200000</v>
      </c>
      <c r="M110" s="90">
        <f t="shared" si="45"/>
        <v>0</v>
      </c>
      <c r="N110" s="101" t="s">
        <v>350</v>
      </c>
      <c r="O110" s="101" t="s">
        <v>350</v>
      </c>
      <c r="P110" s="91" t="s">
        <v>29</v>
      </c>
      <c r="Q110" s="101"/>
      <c r="R110" s="103" t="s">
        <v>295</v>
      </c>
      <c r="S110" s="95" t="s">
        <v>76</v>
      </c>
      <c r="T110" s="95" t="s">
        <v>48</v>
      </c>
      <c r="U110" s="95" t="s">
        <v>48</v>
      </c>
      <c r="V110" s="96" t="s">
        <v>283</v>
      </c>
      <c r="W110" s="96" t="s">
        <v>283</v>
      </c>
      <c r="X110" s="96" t="s">
        <v>283</v>
      </c>
      <c r="Y110" s="96" t="s">
        <v>283</v>
      </c>
      <c r="Z110" s="96" t="s">
        <v>283</v>
      </c>
      <c r="AA110" s="97"/>
      <c r="AB110" s="97"/>
      <c r="AC110" s="97"/>
      <c r="AD110" s="103" t="s">
        <v>361</v>
      </c>
      <c r="AE110" s="103" t="s">
        <v>361</v>
      </c>
      <c r="AF110" s="103" t="s">
        <v>361</v>
      </c>
      <c r="AG110" s="103" t="s">
        <v>361</v>
      </c>
      <c r="AH110" s="111"/>
      <c r="AI110" s="14">
        <f>0%</f>
        <v>0</v>
      </c>
      <c r="AJ110" s="14">
        <f t="shared" si="37"/>
        <v>0</v>
      </c>
      <c r="AK110" s="14">
        <f t="shared" si="38"/>
        <v>0</v>
      </c>
      <c r="AL110" s="14">
        <f t="shared" si="39"/>
        <v>0</v>
      </c>
      <c r="AM110" s="14">
        <v>0</v>
      </c>
      <c r="AN110" s="14">
        <v>0</v>
      </c>
      <c r="AO110" s="14">
        <f t="shared" si="40"/>
        <v>0</v>
      </c>
      <c r="AP110" s="14">
        <f t="shared" si="40"/>
        <v>0</v>
      </c>
      <c r="AQ110" s="14">
        <f t="shared" si="41"/>
        <v>0</v>
      </c>
      <c r="AR110" s="14">
        <f t="shared" si="25"/>
        <v>0</v>
      </c>
      <c r="AS110" s="14">
        <f t="shared" si="26"/>
        <v>0</v>
      </c>
      <c r="AT110" s="14">
        <f t="shared" si="27"/>
        <v>0</v>
      </c>
      <c r="AU110" s="14">
        <f t="shared" si="28"/>
        <v>0</v>
      </c>
      <c r="AV110" s="14">
        <f t="shared" si="29"/>
        <v>0</v>
      </c>
      <c r="AW110" s="14">
        <f t="shared" si="30"/>
        <v>0</v>
      </c>
      <c r="AX110" s="14">
        <f t="shared" si="31"/>
        <v>0</v>
      </c>
      <c r="AY110" s="14">
        <f t="shared" si="32"/>
        <v>0</v>
      </c>
      <c r="AZ110" s="14">
        <f t="shared" si="33"/>
        <v>0</v>
      </c>
      <c r="BA110" s="14">
        <f t="shared" si="34"/>
        <v>0</v>
      </c>
      <c r="BB110" s="14">
        <f t="shared" si="35"/>
        <v>0</v>
      </c>
      <c r="BC110" s="14">
        <f t="shared" si="42"/>
        <v>0</v>
      </c>
      <c r="BD110" s="14">
        <f t="shared" si="46"/>
        <v>0</v>
      </c>
      <c r="BE110" s="14">
        <f t="shared" si="46"/>
        <v>0</v>
      </c>
      <c r="BF110" s="14">
        <f t="shared" si="46"/>
        <v>0</v>
      </c>
      <c r="BG110" s="14">
        <f t="shared" si="46"/>
        <v>0</v>
      </c>
      <c r="BH110" s="14">
        <f t="shared" si="46"/>
        <v>0</v>
      </c>
      <c r="BI110" s="14">
        <f t="shared" si="44"/>
        <v>0</v>
      </c>
      <c r="BJ110" s="14">
        <f t="shared" si="44"/>
        <v>0</v>
      </c>
      <c r="BK110" s="14">
        <f t="shared" si="44"/>
        <v>0</v>
      </c>
      <c r="BL110" s="14">
        <f t="shared" si="44"/>
        <v>0</v>
      </c>
      <c r="BM110" s="14">
        <f t="shared" si="44"/>
        <v>0</v>
      </c>
      <c r="BN110" s="14">
        <f t="shared" si="44"/>
        <v>0</v>
      </c>
      <c r="BO110" s="14">
        <f t="shared" si="36"/>
        <v>0</v>
      </c>
    </row>
    <row r="111" spans="1:67" ht="19.95" customHeight="1" x14ac:dyDescent="0.3">
      <c r="A111" s="84">
        <v>37</v>
      </c>
      <c r="B111" s="85" t="s">
        <v>707</v>
      </c>
      <c r="C111" s="85" t="s">
        <v>362</v>
      </c>
      <c r="D111" s="7" t="s">
        <v>354</v>
      </c>
      <c r="E111" s="85" t="s">
        <v>355</v>
      </c>
      <c r="F111" s="85"/>
      <c r="G111" s="86" t="s">
        <v>25</v>
      </c>
      <c r="H111" s="85" t="s">
        <v>24</v>
      </c>
      <c r="I111" s="85" t="s">
        <v>26</v>
      </c>
      <c r="J111" s="87">
        <v>0</v>
      </c>
      <c r="K111" s="88">
        <v>202505</v>
      </c>
      <c r="L111" s="89">
        <v>200000</v>
      </c>
      <c r="M111" s="90">
        <f t="shared" si="45"/>
        <v>0</v>
      </c>
      <c r="N111" s="101" t="s">
        <v>350</v>
      </c>
      <c r="O111" s="101" t="s">
        <v>350</v>
      </c>
      <c r="P111" s="91" t="s">
        <v>29</v>
      </c>
      <c r="Q111" s="101"/>
      <c r="R111" s="103" t="s">
        <v>295</v>
      </c>
      <c r="S111" s="95" t="s">
        <v>48</v>
      </c>
      <c r="T111" s="95" t="s">
        <v>296</v>
      </c>
      <c r="U111" s="95" t="s">
        <v>296</v>
      </c>
      <c r="V111" s="96" t="s">
        <v>296</v>
      </c>
      <c r="W111" s="96" t="s">
        <v>296</v>
      </c>
      <c r="X111" s="96" t="s">
        <v>296</v>
      </c>
      <c r="Y111" s="96" t="s">
        <v>296</v>
      </c>
      <c r="Z111" s="96" t="s">
        <v>296</v>
      </c>
      <c r="AA111" s="97"/>
      <c r="AB111" s="97"/>
      <c r="AC111" s="97"/>
      <c r="AD111" s="103" t="s">
        <v>296</v>
      </c>
      <c r="AE111" s="103" t="s">
        <v>296</v>
      </c>
      <c r="AF111" s="103" t="s">
        <v>296</v>
      </c>
      <c r="AG111" s="103" t="s">
        <v>296</v>
      </c>
      <c r="AH111" s="97"/>
      <c r="AI111" s="14">
        <f>0%</f>
        <v>0</v>
      </c>
      <c r="AJ111" s="14">
        <f t="shared" si="37"/>
        <v>0</v>
      </c>
      <c r="AK111" s="14">
        <f t="shared" si="38"/>
        <v>0</v>
      </c>
      <c r="AL111" s="14">
        <f t="shared" si="39"/>
        <v>0</v>
      </c>
      <c r="AM111" s="14">
        <v>0</v>
      </c>
      <c r="AN111" s="14">
        <v>0</v>
      </c>
      <c r="AO111" s="14">
        <f t="shared" si="40"/>
        <v>0</v>
      </c>
      <c r="AP111" s="14">
        <f t="shared" si="40"/>
        <v>0</v>
      </c>
      <c r="AQ111" s="14">
        <f t="shared" si="41"/>
        <v>0</v>
      </c>
      <c r="AR111" s="14">
        <f t="shared" si="25"/>
        <v>0</v>
      </c>
      <c r="AS111" s="14">
        <f t="shared" si="26"/>
        <v>0</v>
      </c>
      <c r="AT111" s="14">
        <f t="shared" si="27"/>
        <v>0</v>
      </c>
      <c r="AU111" s="14">
        <f t="shared" si="28"/>
        <v>0</v>
      </c>
      <c r="AV111" s="14">
        <f t="shared" si="29"/>
        <v>0</v>
      </c>
      <c r="AW111" s="14">
        <f t="shared" si="30"/>
        <v>0</v>
      </c>
      <c r="AX111" s="14">
        <f t="shared" si="31"/>
        <v>0</v>
      </c>
      <c r="AY111" s="14">
        <f t="shared" si="32"/>
        <v>0</v>
      </c>
      <c r="AZ111" s="14">
        <f t="shared" si="33"/>
        <v>0</v>
      </c>
      <c r="BA111" s="14">
        <f t="shared" si="34"/>
        <v>0</v>
      </c>
      <c r="BB111" s="14">
        <f t="shared" si="35"/>
        <v>0</v>
      </c>
      <c r="BC111" s="14">
        <f t="shared" si="42"/>
        <v>0</v>
      </c>
      <c r="BD111" s="14">
        <f t="shared" si="46"/>
        <v>0</v>
      </c>
      <c r="BE111" s="14">
        <f t="shared" si="46"/>
        <v>0</v>
      </c>
      <c r="BF111" s="14">
        <f t="shared" si="46"/>
        <v>0</v>
      </c>
      <c r="BG111" s="14">
        <f t="shared" si="46"/>
        <v>0</v>
      </c>
      <c r="BH111" s="14">
        <f t="shared" si="46"/>
        <v>0</v>
      </c>
      <c r="BI111" s="14">
        <f t="shared" si="44"/>
        <v>0</v>
      </c>
      <c r="BJ111" s="14">
        <f t="shared" si="44"/>
        <v>0</v>
      </c>
      <c r="BK111" s="14">
        <f t="shared" si="44"/>
        <v>0</v>
      </c>
      <c r="BL111" s="14">
        <f t="shared" ref="BL111:BN174" si="47">BK111+AV111*$L111</f>
        <v>0</v>
      </c>
      <c r="BM111" s="14">
        <f t="shared" si="47"/>
        <v>0</v>
      </c>
      <c r="BN111" s="14">
        <f t="shared" si="47"/>
        <v>0</v>
      </c>
      <c r="BO111" s="14">
        <f t="shared" si="36"/>
        <v>0</v>
      </c>
    </row>
    <row r="112" spans="1:67" ht="19.95" customHeight="1" x14ac:dyDescent="0.3">
      <c r="A112" s="84">
        <v>38</v>
      </c>
      <c r="B112" s="85" t="s">
        <v>707</v>
      </c>
      <c r="C112" s="85" t="s">
        <v>363</v>
      </c>
      <c r="D112" s="7" t="s">
        <v>772</v>
      </c>
      <c r="E112" s="85" t="s">
        <v>364</v>
      </c>
      <c r="F112" s="85"/>
      <c r="G112" s="86" t="s">
        <v>25</v>
      </c>
      <c r="H112" s="85" t="s">
        <v>88</v>
      </c>
      <c r="I112" s="85" t="s">
        <v>26</v>
      </c>
      <c r="J112" s="87">
        <v>100</v>
      </c>
      <c r="K112" s="88">
        <v>202505</v>
      </c>
      <c r="L112" s="89">
        <v>200000</v>
      </c>
      <c r="M112" s="90">
        <f t="shared" si="45"/>
        <v>20000000</v>
      </c>
      <c r="N112" s="101" t="s">
        <v>350</v>
      </c>
      <c r="O112" s="101" t="s">
        <v>350</v>
      </c>
      <c r="P112" s="91" t="s">
        <v>40</v>
      </c>
      <c r="Q112" s="101"/>
      <c r="R112" s="115" t="s">
        <v>54</v>
      </c>
      <c r="S112" s="95" t="s">
        <v>33</v>
      </c>
      <c r="T112" s="95" t="s">
        <v>33</v>
      </c>
      <c r="U112" s="95" t="s">
        <v>33</v>
      </c>
      <c r="V112" s="112" t="s">
        <v>41</v>
      </c>
      <c r="W112" s="112" t="s">
        <v>41</v>
      </c>
      <c r="X112" s="112" t="s">
        <v>41</v>
      </c>
      <c r="Y112" s="112" t="s">
        <v>41</v>
      </c>
      <c r="Z112" s="112" t="s">
        <v>41</v>
      </c>
      <c r="AA112" s="97"/>
      <c r="AB112" s="97"/>
      <c r="AC112" s="97"/>
      <c r="AD112" s="103" t="s">
        <v>33</v>
      </c>
      <c r="AE112" s="103" t="s">
        <v>33</v>
      </c>
      <c r="AF112" s="103" t="s">
        <v>33</v>
      </c>
      <c r="AG112" s="33" t="s">
        <v>41</v>
      </c>
      <c r="AH112" s="97"/>
      <c r="AI112" s="14">
        <f>0%</f>
        <v>0</v>
      </c>
      <c r="AJ112" s="14">
        <f t="shared" si="37"/>
        <v>20</v>
      </c>
      <c r="AK112" s="14">
        <f t="shared" si="38"/>
        <v>40</v>
      </c>
      <c r="AL112" s="14">
        <f t="shared" si="39"/>
        <v>40</v>
      </c>
      <c r="AM112" s="14">
        <v>0</v>
      </c>
      <c r="AN112" s="14">
        <v>0</v>
      </c>
      <c r="AO112" s="14">
        <f t="shared" si="40"/>
        <v>0</v>
      </c>
      <c r="AP112" s="14">
        <f t="shared" si="40"/>
        <v>0</v>
      </c>
      <c r="AQ112" s="14">
        <f t="shared" si="41"/>
        <v>0</v>
      </c>
      <c r="AR112" s="14">
        <f t="shared" si="25"/>
        <v>14</v>
      </c>
      <c r="AS112" s="14">
        <f t="shared" si="26"/>
        <v>8</v>
      </c>
      <c r="AT112" s="14">
        <f t="shared" si="27"/>
        <v>12</v>
      </c>
      <c r="AU112" s="14">
        <f t="shared" si="28"/>
        <v>20</v>
      </c>
      <c r="AV112" s="14">
        <f t="shared" si="29"/>
        <v>8</v>
      </c>
      <c r="AW112" s="14">
        <f t="shared" si="30"/>
        <v>12</v>
      </c>
      <c r="AX112" s="14">
        <f t="shared" si="31"/>
        <v>20</v>
      </c>
      <c r="AY112" s="14">
        <f t="shared" si="32"/>
        <v>0</v>
      </c>
      <c r="AZ112" s="14">
        <f t="shared" si="33"/>
        <v>2800000</v>
      </c>
      <c r="BA112" s="14">
        <f t="shared" si="34"/>
        <v>22000000</v>
      </c>
      <c r="BB112" s="14">
        <f t="shared" si="35"/>
        <v>46000000</v>
      </c>
      <c r="BC112" s="14">
        <f t="shared" si="42"/>
        <v>0</v>
      </c>
      <c r="BD112" s="14">
        <f t="shared" si="46"/>
        <v>0</v>
      </c>
      <c r="BE112" s="14">
        <f t="shared" si="46"/>
        <v>0</v>
      </c>
      <c r="BF112" s="14">
        <f t="shared" si="46"/>
        <v>0</v>
      </c>
      <c r="BG112" s="14">
        <f t="shared" si="46"/>
        <v>0</v>
      </c>
      <c r="BH112" s="14">
        <f t="shared" si="46"/>
        <v>2800000</v>
      </c>
      <c r="BI112" s="14">
        <f t="shared" si="46"/>
        <v>4400000</v>
      </c>
      <c r="BJ112" s="14">
        <f t="shared" si="46"/>
        <v>6800000</v>
      </c>
      <c r="BK112" s="14">
        <f t="shared" si="46"/>
        <v>10800000</v>
      </c>
      <c r="BL112" s="14">
        <f t="shared" si="47"/>
        <v>12400000</v>
      </c>
      <c r="BM112" s="14">
        <f t="shared" si="47"/>
        <v>14800000</v>
      </c>
      <c r="BN112" s="14">
        <f t="shared" si="47"/>
        <v>18800000</v>
      </c>
      <c r="BO112" s="14">
        <f t="shared" si="36"/>
        <v>70800000</v>
      </c>
    </row>
    <row r="113" spans="1:67" ht="19.95" customHeight="1" x14ac:dyDescent="0.3">
      <c r="A113" s="84">
        <v>39</v>
      </c>
      <c r="B113" s="85" t="s">
        <v>707</v>
      </c>
      <c r="C113" s="85" t="s">
        <v>365</v>
      </c>
      <c r="D113" s="7" t="s">
        <v>773</v>
      </c>
      <c r="E113" s="85" t="s">
        <v>366</v>
      </c>
      <c r="F113" s="85" t="s">
        <v>367</v>
      </c>
      <c r="G113" s="86" t="s">
        <v>25</v>
      </c>
      <c r="H113" s="85" t="s">
        <v>24</v>
      </c>
      <c r="I113" s="85" t="s">
        <v>26</v>
      </c>
      <c r="J113" s="87">
        <v>1000</v>
      </c>
      <c r="K113" s="88">
        <v>202505</v>
      </c>
      <c r="L113" s="89">
        <v>200000</v>
      </c>
      <c r="M113" s="90">
        <f t="shared" si="45"/>
        <v>200000000</v>
      </c>
      <c r="N113" s="101" t="s">
        <v>350</v>
      </c>
      <c r="O113" s="101" t="s">
        <v>350</v>
      </c>
      <c r="P113" s="91" t="s">
        <v>29</v>
      </c>
      <c r="Q113" s="102"/>
      <c r="R113" s="93" t="s">
        <v>46</v>
      </c>
      <c r="S113" s="94" t="s">
        <v>76</v>
      </c>
      <c r="T113" s="95" t="s">
        <v>48</v>
      </c>
      <c r="U113" s="95" t="s">
        <v>48</v>
      </c>
      <c r="V113" s="96" t="s">
        <v>283</v>
      </c>
      <c r="W113" s="96" t="s">
        <v>283</v>
      </c>
      <c r="X113" s="96" t="s">
        <v>283</v>
      </c>
      <c r="Y113" s="96" t="s">
        <v>155</v>
      </c>
      <c r="Z113" s="96" t="s">
        <v>155</v>
      </c>
      <c r="AA113" s="97"/>
      <c r="AB113" s="97"/>
      <c r="AC113" s="97"/>
      <c r="AD113" s="103" t="s">
        <v>269</v>
      </c>
      <c r="AE113" s="103" t="s">
        <v>172</v>
      </c>
      <c r="AF113" s="104" t="s">
        <v>172</v>
      </c>
      <c r="AG113" s="100" t="s">
        <v>172</v>
      </c>
      <c r="AH113" s="111"/>
      <c r="AI113" s="14">
        <f>0%</f>
        <v>0</v>
      </c>
      <c r="AJ113" s="14">
        <f t="shared" si="37"/>
        <v>200</v>
      </c>
      <c r="AK113" s="14">
        <f t="shared" si="38"/>
        <v>400</v>
      </c>
      <c r="AL113" s="14">
        <f t="shared" si="39"/>
        <v>400</v>
      </c>
      <c r="AM113" s="14">
        <v>0</v>
      </c>
      <c r="AN113" s="14">
        <v>0</v>
      </c>
      <c r="AO113" s="14">
        <f t="shared" si="40"/>
        <v>0</v>
      </c>
      <c r="AP113" s="14">
        <f t="shared" si="40"/>
        <v>0</v>
      </c>
      <c r="AQ113" s="14">
        <f t="shared" si="41"/>
        <v>0</v>
      </c>
      <c r="AR113" s="14">
        <f t="shared" si="25"/>
        <v>140</v>
      </c>
      <c r="AS113" s="14">
        <f t="shared" si="26"/>
        <v>80</v>
      </c>
      <c r="AT113" s="14">
        <f t="shared" si="27"/>
        <v>120</v>
      </c>
      <c r="AU113" s="14">
        <f t="shared" si="28"/>
        <v>200</v>
      </c>
      <c r="AV113" s="14">
        <f t="shared" si="29"/>
        <v>80</v>
      </c>
      <c r="AW113" s="14">
        <f t="shared" si="30"/>
        <v>120</v>
      </c>
      <c r="AX113" s="14">
        <f t="shared" si="31"/>
        <v>200</v>
      </c>
      <c r="AY113" s="14">
        <f t="shared" si="32"/>
        <v>0</v>
      </c>
      <c r="AZ113" s="14">
        <f t="shared" si="33"/>
        <v>28000000</v>
      </c>
      <c r="BA113" s="14">
        <f t="shared" si="34"/>
        <v>220000000</v>
      </c>
      <c r="BB113" s="14">
        <f t="shared" si="35"/>
        <v>460000000</v>
      </c>
      <c r="BC113" s="14">
        <f t="shared" si="42"/>
        <v>0</v>
      </c>
      <c r="BD113" s="14">
        <f t="shared" si="46"/>
        <v>0</v>
      </c>
      <c r="BE113" s="14">
        <f t="shared" si="46"/>
        <v>0</v>
      </c>
      <c r="BF113" s="14">
        <f t="shared" si="46"/>
        <v>0</v>
      </c>
      <c r="BG113" s="14">
        <f t="shared" si="46"/>
        <v>0</v>
      </c>
      <c r="BH113" s="14">
        <f t="shared" si="46"/>
        <v>28000000</v>
      </c>
      <c r="BI113" s="14">
        <f t="shared" si="46"/>
        <v>44000000</v>
      </c>
      <c r="BJ113" s="14">
        <f t="shared" si="46"/>
        <v>68000000</v>
      </c>
      <c r="BK113" s="14">
        <f t="shared" si="46"/>
        <v>108000000</v>
      </c>
      <c r="BL113" s="14">
        <f t="shared" si="47"/>
        <v>124000000</v>
      </c>
      <c r="BM113" s="14">
        <f t="shared" si="47"/>
        <v>148000000</v>
      </c>
      <c r="BN113" s="14">
        <f t="shared" si="47"/>
        <v>188000000</v>
      </c>
      <c r="BO113" s="14">
        <f t="shared" si="36"/>
        <v>708000000</v>
      </c>
    </row>
    <row r="114" spans="1:67" ht="19.95" customHeight="1" x14ac:dyDescent="0.3">
      <c r="A114" s="84">
        <v>40</v>
      </c>
      <c r="B114" s="85" t="s">
        <v>707</v>
      </c>
      <c r="C114" s="85" t="s">
        <v>368</v>
      </c>
      <c r="D114" s="7" t="s">
        <v>774</v>
      </c>
      <c r="E114" s="85" t="s">
        <v>369</v>
      </c>
      <c r="F114" s="85" t="s">
        <v>359</v>
      </c>
      <c r="G114" s="86" t="s">
        <v>25</v>
      </c>
      <c r="H114" s="85" t="s">
        <v>24</v>
      </c>
      <c r="I114" s="85" t="s">
        <v>26</v>
      </c>
      <c r="J114" s="87">
        <v>100</v>
      </c>
      <c r="K114" s="88">
        <v>202505</v>
      </c>
      <c r="L114" s="89">
        <v>200000</v>
      </c>
      <c r="M114" s="90">
        <f t="shared" si="45"/>
        <v>20000000</v>
      </c>
      <c r="N114" s="101" t="s">
        <v>350</v>
      </c>
      <c r="O114" s="101" t="s">
        <v>350</v>
      </c>
      <c r="P114" s="91" t="s">
        <v>29</v>
      </c>
      <c r="Q114" s="101"/>
      <c r="R114" s="105" t="s">
        <v>54</v>
      </c>
      <c r="S114" s="95" t="s">
        <v>33</v>
      </c>
      <c r="T114" s="95" t="s">
        <v>33</v>
      </c>
      <c r="U114" s="95" t="s">
        <v>33</v>
      </c>
      <c r="V114" s="112" t="s">
        <v>41</v>
      </c>
      <c r="W114" s="112" t="s">
        <v>41</v>
      </c>
      <c r="X114" s="112" t="s">
        <v>41</v>
      </c>
      <c r="Y114" s="112" t="s">
        <v>41</v>
      </c>
      <c r="Z114" s="112" t="s">
        <v>41</v>
      </c>
      <c r="AA114" s="97"/>
      <c r="AB114" s="97"/>
      <c r="AC114" s="97"/>
      <c r="AD114" s="103" t="s">
        <v>33</v>
      </c>
      <c r="AE114" s="103" t="s">
        <v>33</v>
      </c>
      <c r="AF114" s="103" t="s">
        <v>33</v>
      </c>
      <c r="AG114" s="74" t="s">
        <v>41</v>
      </c>
      <c r="AH114" s="97"/>
      <c r="AI114" s="14">
        <f>0%</f>
        <v>0</v>
      </c>
      <c r="AJ114" s="14">
        <f t="shared" si="37"/>
        <v>20</v>
      </c>
      <c r="AK114" s="14">
        <f t="shared" si="38"/>
        <v>40</v>
      </c>
      <c r="AL114" s="14">
        <f t="shared" si="39"/>
        <v>40</v>
      </c>
      <c r="AM114" s="14">
        <v>0</v>
      </c>
      <c r="AN114" s="14">
        <v>0</v>
      </c>
      <c r="AO114" s="14">
        <f t="shared" si="40"/>
        <v>0</v>
      </c>
      <c r="AP114" s="14">
        <f t="shared" si="40"/>
        <v>0</v>
      </c>
      <c r="AQ114" s="14">
        <f t="shared" si="41"/>
        <v>0</v>
      </c>
      <c r="AR114" s="14">
        <f t="shared" si="25"/>
        <v>14</v>
      </c>
      <c r="AS114" s="14">
        <f t="shared" si="26"/>
        <v>8</v>
      </c>
      <c r="AT114" s="14">
        <f t="shared" si="27"/>
        <v>12</v>
      </c>
      <c r="AU114" s="14">
        <f t="shared" si="28"/>
        <v>20</v>
      </c>
      <c r="AV114" s="14">
        <f t="shared" si="29"/>
        <v>8</v>
      </c>
      <c r="AW114" s="14">
        <f t="shared" si="30"/>
        <v>12</v>
      </c>
      <c r="AX114" s="14">
        <f t="shared" si="31"/>
        <v>20</v>
      </c>
      <c r="AY114" s="14">
        <f t="shared" si="32"/>
        <v>0</v>
      </c>
      <c r="AZ114" s="14">
        <f t="shared" si="33"/>
        <v>2800000</v>
      </c>
      <c r="BA114" s="14">
        <f t="shared" si="34"/>
        <v>22000000</v>
      </c>
      <c r="BB114" s="14">
        <f t="shared" si="35"/>
        <v>46000000</v>
      </c>
      <c r="BC114" s="14">
        <f t="shared" si="42"/>
        <v>0</v>
      </c>
      <c r="BD114" s="14">
        <f t="shared" si="46"/>
        <v>0</v>
      </c>
      <c r="BE114" s="14">
        <f t="shared" si="46"/>
        <v>0</v>
      </c>
      <c r="BF114" s="14">
        <f t="shared" si="46"/>
        <v>0</v>
      </c>
      <c r="BG114" s="14">
        <f t="shared" si="46"/>
        <v>0</v>
      </c>
      <c r="BH114" s="14">
        <f t="shared" si="46"/>
        <v>2800000</v>
      </c>
      <c r="BI114" s="14">
        <f t="shared" si="46"/>
        <v>4400000</v>
      </c>
      <c r="BJ114" s="14">
        <f t="shared" si="46"/>
        <v>6800000</v>
      </c>
      <c r="BK114" s="14">
        <f t="shared" si="46"/>
        <v>10800000</v>
      </c>
      <c r="BL114" s="14">
        <f t="shared" si="47"/>
        <v>12400000</v>
      </c>
      <c r="BM114" s="14">
        <f t="shared" si="47"/>
        <v>14800000</v>
      </c>
      <c r="BN114" s="14">
        <f t="shared" si="47"/>
        <v>18800000</v>
      </c>
      <c r="BO114" s="14">
        <f t="shared" si="36"/>
        <v>70800000</v>
      </c>
    </row>
    <row r="115" spans="1:67" ht="19.95" customHeight="1" x14ac:dyDescent="0.3">
      <c r="A115" s="84">
        <v>41</v>
      </c>
      <c r="B115" s="85" t="s">
        <v>707</v>
      </c>
      <c r="C115" s="85" t="s">
        <v>370</v>
      </c>
      <c r="D115" s="7" t="s">
        <v>775</v>
      </c>
      <c r="E115" s="85" t="s">
        <v>371</v>
      </c>
      <c r="F115" s="85" t="s">
        <v>359</v>
      </c>
      <c r="G115" s="86" t="s">
        <v>25</v>
      </c>
      <c r="H115" s="85" t="s">
        <v>24</v>
      </c>
      <c r="I115" s="85" t="s">
        <v>26</v>
      </c>
      <c r="J115" s="87">
        <v>100</v>
      </c>
      <c r="K115" s="88">
        <v>202505</v>
      </c>
      <c r="L115" s="89">
        <v>200000</v>
      </c>
      <c r="M115" s="90">
        <f t="shared" si="45"/>
        <v>20000000</v>
      </c>
      <c r="N115" s="101" t="s">
        <v>350</v>
      </c>
      <c r="O115" s="101" t="s">
        <v>350</v>
      </c>
      <c r="P115" s="91" t="s">
        <v>40</v>
      </c>
      <c r="Q115" s="101"/>
      <c r="R115" s="86" t="s">
        <v>212</v>
      </c>
      <c r="S115" s="95" t="s">
        <v>76</v>
      </c>
      <c r="T115" s="95" t="s">
        <v>48</v>
      </c>
      <c r="U115" s="95" t="s">
        <v>48</v>
      </c>
      <c r="V115" s="96" t="s">
        <v>283</v>
      </c>
      <c r="W115" s="96" t="s">
        <v>283</v>
      </c>
      <c r="X115" s="96" t="s">
        <v>283</v>
      </c>
      <c r="Y115" s="96" t="s">
        <v>283</v>
      </c>
      <c r="Z115" s="96" t="s">
        <v>283</v>
      </c>
      <c r="AA115" s="97"/>
      <c r="AB115" s="97"/>
      <c r="AC115" s="97"/>
      <c r="AD115" s="112" t="s">
        <v>283</v>
      </c>
      <c r="AE115" s="112" t="s">
        <v>283</v>
      </c>
      <c r="AF115" s="112" t="s">
        <v>283</v>
      </c>
      <c r="AG115" s="112" t="s">
        <v>283</v>
      </c>
      <c r="AH115" s="111"/>
      <c r="AI115" s="14">
        <f>0%</f>
        <v>0</v>
      </c>
      <c r="AJ115" s="14">
        <f t="shared" si="37"/>
        <v>20</v>
      </c>
      <c r="AK115" s="14">
        <f t="shared" si="38"/>
        <v>40</v>
      </c>
      <c r="AL115" s="14">
        <f t="shared" si="39"/>
        <v>40</v>
      </c>
      <c r="AM115" s="14">
        <v>0</v>
      </c>
      <c r="AN115" s="14">
        <v>0</v>
      </c>
      <c r="AO115" s="14">
        <f t="shared" si="40"/>
        <v>0</v>
      </c>
      <c r="AP115" s="14">
        <f t="shared" si="40"/>
        <v>0</v>
      </c>
      <c r="AQ115" s="14">
        <f t="shared" si="41"/>
        <v>0</v>
      </c>
      <c r="AR115" s="14">
        <f t="shared" si="25"/>
        <v>14</v>
      </c>
      <c r="AS115" s="14">
        <f t="shared" si="26"/>
        <v>8</v>
      </c>
      <c r="AT115" s="14">
        <f t="shared" si="27"/>
        <v>12</v>
      </c>
      <c r="AU115" s="14">
        <f t="shared" si="28"/>
        <v>20</v>
      </c>
      <c r="AV115" s="14">
        <f t="shared" si="29"/>
        <v>8</v>
      </c>
      <c r="AW115" s="14">
        <f t="shared" si="30"/>
        <v>12</v>
      </c>
      <c r="AX115" s="14">
        <f t="shared" si="31"/>
        <v>20</v>
      </c>
      <c r="AY115" s="14">
        <f t="shared" si="32"/>
        <v>0</v>
      </c>
      <c r="AZ115" s="14">
        <f t="shared" si="33"/>
        <v>2800000</v>
      </c>
      <c r="BA115" s="14">
        <f t="shared" si="34"/>
        <v>22000000</v>
      </c>
      <c r="BB115" s="14">
        <f t="shared" si="35"/>
        <v>46000000</v>
      </c>
      <c r="BC115" s="14">
        <f t="shared" si="42"/>
        <v>0</v>
      </c>
      <c r="BD115" s="14">
        <f t="shared" si="46"/>
        <v>0</v>
      </c>
      <c r="BE115" s="14">
        <f t="shared" si="46"/>
        <v>0</v>
      </c>
      <c r="BF115" s="14">
        <f t="shared" si="46"/>
        <v>0</v>
      </c>
      <c r="BG115" s="14">
        <f t="shared" si="46"/>
        <v>0</v>
      </c>
      <c r="BH115" s="14">
        <f t="shared" si="46"/>
        <v>2800000</v>
      </c>
      <c r="BI115" s="14">
        <f t="shared" si="46"/>
        <v>4400000</v>
      </c>
      <c r="BJ115" s="14">
        <f t="shared" si="46"/>
        <v>6800000</v>
      </c>
      <c r="BK115" s="14">
        <f t="shared" si="46"/>
        <v>10800000</v>
      </c>
      <c r="BL115" s="14">
        <f t="shared" si="47"/>
        <v>12400000</v>
      </c>
      <c r="BM115" s="14">
        <f t="shared" si="47"/>
        <v>14800000</v>
      </c>
      <c r="BN115" s="14">
        <f t="shared" si="47"/>
        <v>18800000</v>
      </c>
      <c r="BO115" s="14">
        <f t="shared" si="36"/>
        <v>70800000</v>
      </c>
    </row>
    <row r="116" spans="1:67" ht="19.95" customHeight="1" x14ac:dyDescent="0.3">
      <c r="A116" s="84">
        <v>42</v>
      </c>
      <c r="B116" s="85" t="s">
        <v>707</v>
      </c>
      <c r="C116" s="85" t="s">
        <v>372</v>
      </c>
      <c r="D116" s="7" t="s">
        <v>776</v>
      </c>
      <c r="E116" s="85" t="s">
        <v>373</v>
      </c>
      <c r="F116" s="85" t="s">
        <v>359</v>
      </c>
      <c r="G116" s="86" t="s">
        <v>25</v>
      </c>
      <c r="H116" s="85" t="s">
        <v>24</v>
      </c>
      <c r="I116" s="85" t="s">
        <v>26</v>
      </c>
      <c r="J116" s="87">
        <v>100</v>
      </c>
      <c r="K116" s="88">
        <v>202505</v>
      </c>
      <c r="L116" s="89">
        <v>200000</v>
      </c>
      <c r="M116" s="90">
        <f t="shared" si="45"/>
        <v>20000000</v>
      </c>
      <c r="N116" s="101" t="s">
        <v>350</v>
      </c>
      <c r="O116" s="101" t="s">
        <v>350</v>
      </c>
      <c r="P116" s="91" t="s">
        <v>29</v>
      </c>
      <c r="Q116" s="101"/>
      <c r="R116" s="86" t="s">
        <v>54</v>
      </c>
      <c r="S116" s="95" t="s">
        <v>48</v>
      </c>
      <c r="T116" s="95" t="s">
        <v>32</v>
      </c>
      <c r="U116" s="95" t="s">
        <v>32</v>
      </c>
      <c r="V116" s="112" t="s">
        <v>41</v>
      </c>
      <c r="W116" s="112" t="s">
        <v>41</v>
      </c>
      <c r="X116" s="112" t="s">
        <v>41</v>
      </c>
      <c r="Y116" s="112" t="s">
        <v>41</v>
      </c>
      <c r="Z116" s="112" t="s">
        <v>41</v>
      </c>
      <c r="AA116" s="97"/>
      <c r="AB116" s="97"/>
      <c r="AC116" s="97"/>
      <c r="AD116" s="103" t="s">
        <v>33</v>
      </c>
      <c r="AE116" s="103" t="s">
        <v>33</v>
      </c>
      <c r="AF116" s="103" t="s">
        <v>33</v>
      </c>
      <c r="AG116" s="33" t="s">
        <v>41</v>
      </c>
      <c r="AH116" s="97"/>
      <c r="AI116" s="14">
        <f>0%</f>
        <v>0</v>
      </c>
      <c r="AJ116" s="14">
        <f t="shared" si="37"/>
        <v>20</v>
      </c>
      <c r="AK116" s="14">
        <f t="shared" si="38"/>
        <v>40</v>
      </c>
      <c r="AL116" s="14">
        <f t="shared" si="39"/>
        <v>40</v>
      </c>
      <c r="AM116" s="14">
        <v>0</v>
      </c>
      <c r="AN116" s="14">
        <v>0</v>
      </c>
      <c r="AO116" s="14">
        <f t="shared" si="40"/>
        <v>0</v>
      </c>
      <c r="AP116" s="14">
        <f t="shared" si="40"/>
        <v>0</v>
      </c>
      <c r="AQ116" s="14">
        <f t="shared" si="41"/>
        <v>0</v>
      </c>
      <c r="AR116" s="14">
        <f t="shared" si="25"/>
        <v>14</v>
      </c>
      <c r="AS116" s="14">
        <f t="shared" si="26"/>
        <v>8</v>
      </c>
      <c r="AT116" s="14">
        <f t="shared" si="27"/>
        <v>12</v>
      </c>
      <c r="AU116" s="14">
        <f t="shared" si="28"/>
        <v>20</v>
      </c>
      <c r="AV116" s="14">
        <f t="shared" si="29"/>
        <v>8</v>
      </c>
      <c r="AW116" s="14">
        <f t="shared" si="30"/>
        <v>12</v>
      </c>
      <c r="AX116" s="14">
        <f t="shared" si="31"/>
        <v>20</v>
      </c>
      <c r="AY116" s="14">
        <f t="shared" si="32"/>
        <v>0</v>
      </c>
      <c r="AZ116" s="14">
        <f t="shared" si="33"/>
        <v>2800000</v>
      </c>
      <c r="BA116" s="14">
        <f t="shared" si="34"/>
        <v>22000000</v>
      </c>
      <c r="BB116" s="14">
        <f t="shared" si="35"/>
        <v>46000000</v>
      </c>
      <c r="BC116" s="14">
        <f t="shared" si="42"/>
        <v>0</v>
      </c>
      <c r="BD116" s="14">
        <f t="shared" si="46"/>
        <v>0</v>
      </c>
      <c r="BE116" s="14">
        <f t="shared" si="46"/>
        <v>0</v>
      </c>
      <c r="BF116" s="14">
        <f t="shared" si="46"/>
        <v>0</v>
      </c>
      <c r="BG116" s="14">
        <f t="shared" si="46"/>
        <v>0</v>
      </c>
      <c r="BH116" s="14">
        <f t="shared" si="46"/>
        <v>2800000</v>
      </c>
      <c r="BI116" s="14">
        <f t="shared" si="46"/>
        <v>4400000</v>
      </c>
      <c r="BJ116" s="14">
        <f t="shared" si="46"/>
        <v>6800000</v>
      </c>
      <c r="BK116" s="14">
        <f t="shared" si="46"/>
        <v>10800000</v>
      </c>
      <c r="BL116" s="14">
        <f t="shared" si="47"/>
        <v>12400000</v>
      </c>
      <c r="BM116" s="14">
        <f t="shared" si="47"/>
        <v>14800000</v>
      </c>
      <c r="BN116" s="14">
        <f t="shared" si="47"/>
        <v>18800000</v>
      </c>
      <c r="BO116" s="14">
        <f t="shared" si="36"/>
        <v>70800000</v>
      </c>
    </row>
    <row r="117" spans="1:67" ht="19.95" customHeight="1" x14ac:dyDescent="0.3">
      <c r="A117" s="84">
        <v>43</v>
      </c>
      <c r="B117" s="85" t="s">
        <v>707</v>
      </c>
      <c r="C117" s="85" t="s">
        <v>374</v>
      </c>
      <c r="D117" s="7" t="s">
        <v>777</v>
      </c>
      <c r="E117" s="85" t="s">
        <v>375</v>
      </c>
      <c r="F117" s="85" t="s">
        <v>376</v>
      </c>
      <c r="G117" s="86" t="s">
        <v>25</v>
      </c>
      <c r="H117" s="85" t="s">
        <v>24</v>
      </c>
      <c r="I117" s="85" t="s">
        <v>26</v>
      </c>
      <c r="J117" s="87">
        <v>100</v>
      </c>
      <c r="K117" s="88">
        <v>202505</v>
      </c>
      <c r="L117" s="89">
        <v>200000</v>
      </c>
      <c r="M117" s="90">
        <f t="shared" si="45"/>
        <v>20000000</v>
      </c>
      <c r="N117" s="101" t="s">
        <v>350</v>
      </c>
      <c r="O117" s="101" t="s">
        <v>350</v>
      </c>
      <c r="P117" s="91" t="s">
        <v>29</v>
      </c>
      <c r="Q117" s="101"/>
      <c r="R117" s="86" t="s">
        <v>54</v>
      </c>
      <c r="S117" s="95" t="s">
        <v>33</v>
      </c>
      <c r="T117" s="95" t="s">
        <v>33</v>
      </c>
      <c r="U117" s="95" t="s">
        <v>33</v>
      </c>
      <c r="V117" s="112" t="s">
        <v>41</v>
      </c>
      <c r="W117" s="112" t="s">
        <v>41</v>
      </c>
      <c r="X117" s="112" t="s">
        <v>41</v>
      </c>
      <c r="Y117" s="112" t="s">
        <v>41</v>
      </c>
      <c r="Z117" s="112" t="s">
        <v>41</v>
      </c>
      <c r="AA117" s="97"/>
      <c r="AB117" s="97"/>
      <c r="AC117" s="97"/>
      <c r="AD117" s="103" t="s">
        <v>33</v>
      </c>
      <c r="AE117" s="103" t="s">
        <v>33</v>
      </c>
      <c r="AF117" s="103" t="s">
        <v>33</v>
      </c>
      <c r="AG117" s="33" t="s">
        <v>41</v>
      </c>
      <c r="AH117" s="97"/>
      <c r="AI117" s="14">
        <f>0%</f>
        <v>0</v>
      </c>
      <c r="AJ117" s="14">
        <f t="shared" si="37"/>
        <v>20</v>
      </c>
      <c r="AK117" s="14">
        <f t="shared" si="38"/>
        <v>40</v>
      </c>
      <c r="AL117" s="14">
        <f t="shared" si="39"/>
        <v>40</v>
      </c>
      <c r="AM117" s="14">
        <v>0</v>
      </c>
      <c r="AN117" s="14">
        <v>0</v>
      </c>
      <c r="AO117" s="14">
        <f t="shared" si="40"/>
        <v>0</v>
      </c>
      <c r="AP117" s="14">
        <f t="shared" si="40"/>
        <v>0</v>
      </c>
      <c r="AQ117" s="14">
        <f t="shared" si="41"/>
        <v>0</v>
      </c>
      <c r="AR117" s="14">
        <f t="shared" si="25"/>
        <v>14</v>
      </c>
      <c r="AS117" s="14">
        <f t="shared" si="26"/>
        <v>8</v>
      </c>
      <c r="AT117" s="14">
        <f t="shared" si="27"/>
        <v>12</v>
      </c>
      <c r="AU117" s="14">
        <f t="shared" si="28"/>
        <v>20</v>
      </c>
      <c r="AV117" s="14">
        <f t="shared" si="29"/>
        <v>8</v>
      </c>
      <c r="AW117" s="14">
        <f t="shared" si="30"/>
        <v>12</v>
      </c>
      <c r="AX117" s="14">
        <f t="shared" si="31"/>
        <v>20</v>
      </c>
      <c r="AY117" s="14">
        <f t="shared" si="32"/>
        <v>0</v>
      </c>
      <c r="AZ117" s="14">
        <f t="shared" si="33"/>
        <v>2800000</v>
      </c>
      <c r="BA117" s="14">
        <f t="shared" si="34"/>
        <v>22000000</v>
      </c>
      <c r="BB117" s="14">
        <f t="shared" si="35"/>
        <v>46000000</v>
      </c>
      <c r="BC117" s="14">
        <f t="shared" si="42"/>
        <v>0</v>
      </c>
      <c r="BD117" s="14">
        <f t="shared" si="46"/>
        <v>0</v>
      </c>
      <c r="BE117" s="14">
        <f t="shared" si="46"/>
        <v>0</v>
      </c>
      <c r="BF117" s="14">
        <f t="shared" si="46"/>
        <v>0</v>
      </c>
      <c r="BG117" s="14">
        <f t="shared" si="46"/>
        <v>0</v>
      </c>
      <c r="BH117" s="14">
        <f t="shared" si="46"/>
        <v>2800000</v>
      </c>
      <c r="BI117" s="14">
        <f t="shared" si="46"/>
        <v>4400000</v>
      </c>
      <c r="BJ117" s="14">
        <f t="shared" si="46"/>
        <v>6800000</v>
      </c>
      <c r="BK117" s="14">
        <f t="shared" si="46"/>
        <v>10800000</v>
      </c>
      <c r="BL117" s="14">
        <f t="shared" si="47"/>
        <v>12400000</v>
      </c>
      <c r="BM117" s="14">
        <f t="shared" si="47"/>
        <v>14800000</v>
      </c>
      <c r="BN117" s="14">
        <f t="shared" si="47"/>
        <v>18800000</v>
      </c>
      <c r="BO117" s="14">
        <f t="shared" si="36"/>
        <v>70800000</v>
      </c>
    </row>
    <row r="118" spans="1:67" ht="19.95" customHeight="1" x14ac:dyDescent="0.3">
      <c r="A118" s="84">
        <v>44</v>
      </c>
      <c r="B118" s="85" t="s">
        <v>707</v>
      </c>
      <c r="C118" s="85" t="s">
        <v>377</v>
      </c>
      <c r="D118" s="7" t="s">
        <v>778</v>
      </c>
      <c r="E118" s="85" t="s">
        <v>378</v>
      </c>
      <c r="F118" s="85"/>
      <c r="G118" s="86" t="s">
        <v>25</v>
      </c>
      <c r="H118" s="85" t="s">
        <v>88</v>
      </c>
      <c r="I118" s="85" t="s">
        <v>26</v>
      </c>
      <c r="J118" s="87">
        <v>100</v>
      </c>
      <c r="K118" s="88">
        <v>202505</v>
      </c>
      <c r="L118" s="89">
        <v>200000</v>
      </c>
      <c r="M118" s="90">
        <f t="shared" si="45"/>
        <v>20000000</v>
      </c>
      <c r="N118" s="101" t="s">
        <v>350</v>
      </c>
      <c r="O118" s="101" t="s">
        <v>350</v>
      </c>
      <c r="P118" s="91" t="s">
        <v>40</v>
      </c>
      <c r="Q118" s="101"/>
      <c r="R118" s="86" t="s">
        <v>54</v>
      </c>
      <c r="S118" s="95" t="s">
        <v>33</v>
      </c>
      <c r="T118" s="95" t="s">
        <v>33</v>
      </c>
      <c r="U118" s="95" t="s">
        <v>33</v>
      </c>
      <c r="V118" s="112" t="s">
        <v>41</v>
      </c>
      <c r="W118" s="112" t="s">
        <v>41</v>
      </c>
      <c r="X118" s="112" t="s">
        <v>41</v>
      </c>
      <c r="Y118" s="112" t="s">
        <v>41</v>
      </c>
      <c r="Z118" s="112" t="s">
        <v>41</v>
      </c>
      <c r="AA118" s="97"/>
      <c r="AB118" s="97"/>
      <c r="AC118" s="97"/>
      <c r="AD118" s="103" t="s">
        <v>33</v>
      </c>
      <c r="AE118" s="103" t="s">
        <v>33</v>
      </c>
      <c r="AF118" s="103" t="s">
        <v>33</v>
      </c>
      <c r="AG118" s="33" t="s">
        <v>41</v>
      </c>
      <c r="AH118" s="97"/>
      <c r="AI118" s="14">
        <f>0%</f>
        <v>0</v>
      </c>
      <c r="AJ118" s="14">
        <f t="shared" si="37"/>
        <v>20</v>
      </c>
      <c r="AK118" s="14">
        <f t="shared" si="38"/>
        <v>40</v>
      </c>
      <c r="AL118" s="14">
        <f t="shared" si="39"/>
        <v>40</v>
      </c>
      <c r="AM118" s="14">
        <v>0</v>
      </c>
      <c r="AN118" s="14">
        <v>0</v>
      </c>
      <c r="AO118" s="14">
        <f t="shared" si="40"/>
        <v>0</v>
      </c>
      <c r="AP118" s="14">
        <f t="shared" si="40"/>
        <v>0</v>
      </c>
      <c r="AQ118" s="14">
        <f t="shared" si="41"/>
        <v>0</v>
      </c>
      <c r="AR118" s="14">
        <f t="shared" si="25"/>
        <v>14</v>
      </c>
      <c r="AS118" s="14">
        <f t="shared" si="26"/>
        <v>8</v>
      </c>
      <c r="AT118" s="14">
        <f t="shared" si="27"/>
        <v>12</v>
      </c>
      <c r="AU118" s="14">
        <f t="shared" si="28"/>
        <v>20</v>
      </c>
      <c r="AV118" s="14">
        <f t="shared" si="29"/>
        <v>8</v>
      </c>
      <c r="AW118" s="14">
        <f t="shared" si="30"/>
        <v>12</v>
      </c>
      <c r="AX118" s="14">
        <f t="shared" si="31"/>
        <v>20</v>
      </c>
      <c r="AY118" s="14">
        <f t="shared" si="32"/>
        <v>0</v>
      </c>
      <c r="AZ118" s="14">
        <f t="shared" si="33"/>
        <v>2800000</v>
      </c>
      <c r="BA118" s="14">
        <f t="shared" si="34"/>
        <v>22000000</v>
      </c>
      <c r="BB118" s="14">
        <f t="shared" si="35"/>
        <v>46000000</v>
      </c>
      <c r="BC118" s="14">
        <f t="shared" si="42"/>
        <v>0</v>
      </c>
      <c r="BD118" s="14">
        <f t="shared" si="46"/>
        <v>0</v>
      </c>
      <c r="BE118" s="14">
        <f t="shared" si="46"/>
        <v>0</v>
      </c>
      <c r="BF118" s="14">
        <f t="shared" si="46"/>
        <v>0</v>
      </c>
      <c r="BG118" s="14">
        <f t="shared" si="46"/>
        <v>0</v>
      </c>
      <c r="BH118" s="14">
        <f t="shared" si="46"/>
        <v>2800000</v>
      </c>
      <c r="BI118" s="14">
        <f t="shared" si="46"/>
        <v>4400000</v>
      </c>
      <c r="BJ118" s="14">
        <f t="shared" si="46"/>
        <v>6800000</v>
      </c>
      <c r="BK118" s="14">
        <f t="shared" si="46"/>
        <v>10800000</v>
      </c>
      <c r="BL118" s="14">
        <f t="shared" si="47"/>
        <v>12400000</v>
      </c>
      <c r="BM118" s="14">
        <f t="shared" si="47"/>
        <v>14800000</v>
      </c>
      <c r="BN118" s="14">
        <f t="shared" si="47"/>
        <v>18800000</v>
      </c>
      <c r="BO118" s="14">
        <f t="shared" si="36"/>
        <v>70800000</v>
      </c>
    </row>
    <row r="119" spans="1:67" ht="19.95" customHeight="1" x14ac:dyDescent="0.3">
      <c r="A119" s="84">
        <v>45</v>
      </c>
      <c r="B119" s="85" t="s">
        <v>707</v>
      </c>
      <c r="C119" s="85" t="s">
        <v>81</v>
      </c>
      <c r="D119" s="7" t="s">
        <v>703</v>
      </c>
      <c r="E119" s="85" t="s">
        <v>379</v>
      </c>
      <c r="F119" s="85"/>
      <c r="G119" s="86" t="s">
        <v>25</v>
      </c>
      <c r="H119" s="85" t="s">
        <v>88</v>
      </c>
      <c r="I119" s="85" t="s">
        <v>26</v>
      </c>
      <c r="J119" s="87">
        <v>100</v>
      </c>
      <c r="K119" s="88">
        <v>202505</v>
      </c>
      <c r="L119" s="89">
        <v>200000</v>
      </c>
      <c r="M119" s="90">
        <f t="shared" si="45"/>
        <v>20000000</v>
      </c>
      <c r="N119" s="101" t="s">
        <v>350</v>
      </c>
      <c r="O119" s="101" t="s">
        <v>350</v>
      </c>
      <c r="P119" s="91" t="s">
        <v>40</v>
      </c>
      <c r="Q119" s="101"/>
      <c r="R119" s="86" t="s">
        <v>54</v>
      </c>
      <c r="S119" s="95" t="s">
        <v>33</v>
      </c>
      <c r="T119" s="95" t="s">
        <v>33</v>
      </c>
      <c r="U119" s="95" t="s">
        <v>33</v>
      </c>
      <c r="V119" s="112" t="s">
        <v>41</v>
      </c>
      <c r="W119" s="112" t="s">
        <v>41</v>
      </c>
      <c r="X119" s="112" t="s">
        <v>41</v>
      </c>
      <c r="Y119" s="112" t="s">
        <v>41</v>
      </c>
      <c r="Z119" s="112" t="s">
        <v>41</v>
      </c>
      <c r="AA119" s="97"/>
      <c r="AB119" s="97"/>
      <c r="AC119" s="97"/>
      <c r="AD119" s="103" t="s">
        <v>33</v>
      </c>
      <c r="AE119" s="103" t="s">
        <v>33</v>
      </c>
      <c r="AF119" s="103" t="s">
        <v>33</v>
      </c>
      <c r="AG119" s="33" t="s">
        <v>41</v>
      </c>
      <c r="AH119" s="97"/>
      <c r="AI119" s="14">
        <f>0%</f>
        <v>0</v>
      </c>
      <c r="AJ119" s="14">
        <f t="shared" si="37"/>
        <v>20</v>
      </c>
      <c r="AK119" s="14">
        <f t="shared" si="38"/>
        <v>40</v>
      </c>
      <c r="AL119" s="14">
        <f t="shared" si="39"/>
        <v>40</v>
      </c>
      <c r="AM119" s="14">
        <v>0</v>
      </c>
      <c r="AN119" s="14">
        <v>0</v>
      </c>
      <c r="AO119" s="14">
        <f t="shared" si="40"/>
        <v>0</v>
      </c>
      <c r="AP119" s="14">
        <f t="shared" si="40"/>
        <v>0</v>
      </c>
      <c r="AQ119" s="14">
        <f t="shared" si="41"/>
        <v>0</v>
      </c>
      <c r="AR119" s="14">
        <f t="shared" si="25"/>
        <v>14</v>
      </c>
      <c r="AS119" s="14">
        <f t="shared" si="26"/>
        <v>8</v>
      </c>
      <c r="AT119" s="14">
        <f t="shared" si="27"/>
        <v>12</v>
      </c>
      <c r="AU119" s="14">
        <f t="shared" si="28"/>
        <v>20</v>
      </c>
      <c r="AV119" s="14">
        <f t="shared" si="29"/>
        <v>8</v>
      </c>
      <c r="AW119" s="14">
        <f t="shared" si="30"/>
        <v>12</v>
      </c>
      <c r="AX119" s="14">
        <f t="shared" si="31"/>
        <v>20</v>
      </c>
      <c r="AY119" s="14">
        <f t="shared" si="32"/>
        <v>0</v>
      </c>
      <c r="AZ119" s="14">
        <f t="shared" si="33"/>
        <v>2800000</v>
      </c>
      <c r="BA119" s="14">
        <f t="shared" si="34"/>
        <v>22000000</v>
      </c>
      <c r="BB119" s="14">
        <f t="shared" si="35"/>
        <v>46000000</v>
      </c>
      <c r="BC119" s="14">
        <f t="shared" si="42"/>
        <v>0</v>
      </c>
      <c r="BD119" s="14">
        <f t="shared" si="46"/>
        <v>0</v>
      </c>
      <c r="BE119" s="14">
        <f t="shared" si="46"/>
        <v>0</v>
      </c>
      <c r="BF119" s="14">
        <f t="shared" si="46"/>
        <v>0</v>
      </c>
      <c r="BG119" s="14">
        <f t="shared" si="46"/>
        <v>0</v>
      </c>
      <c r="BH119" s="14">
        <f t="shared" si="46"/>
        <v>2800000</v>
      </c>
      <c r="BI119" s="14">
        <f t="shared" si="46"/>
        <v>4400000</v>
      </c>
      <c r="BJ119" s="14">
        <f t="shared" si="46"/>
        <v>6800000</v>
      </c>
      <c r="BK119" s="14">
        <f t="shared" si="46"/>
        <v>10800000</v>
      </c>
      <c r="BL119" s="14">
        <f t="shared" si="47"/>
        <v>12400000</v>
      </c>
      <c r="BM119" s="14">
        <f t="shared" si="47"/>
        <v>14800000</v>
      </c>
      <c r="BN119" s="14">
        <f t="shared" si="47"/>
        <v>18800000</v>
      </c>
      <c r="BO119" s="14">
        <f t="shared" si="36"/>
        <v>70800000</v>
      </c>
    </row>
    <row r="120" spans="1:67" ht="19.95" customHeight="1" x14ac:dyDescent="0.3">
      <c r="A120" s="84">
        <v>46</v>
      </c>
      <c r="B120" s="85" t="s">
        <v>707</v>
      </c>
      <c r="C120" s="85" t="s">
        <v>380</v>
      </c>
      <c r="D120" s="7" t="s">
        <v>779</v>
      </c>
      <c r="E120" s="85" t="s">
        <v>381</v>
      </c>
      <c r="F120" s="85" t="s">
        <v>359</v>
      </c>
      <c r="G120" s="86" t="s">
        <v>25</v>
      </c>
      <c r="H120" s="85" t="s">
        <v>88</v>
      </c>
      <c r="I120" s="85" t="s">
        <v>26</v>
      </c>
      <c r="J120" s="87">
        <v>100</v>
      </c>
      <c r="K120" s="88">
        <v>202505</v>
      </c>
      <c r="L120" s="89">
        <v>200000</v>
      </c>
      <c r="M120" s="90">
        <f t="shared" si="45"/>
        <v>20000000</v>
      </c>
      <c r="N120" s="101" t="s">
        <v>324</v>
      </c>
      <c r="O120" s="101" t="s">
        <v>324</v>
      </c>
      <c r="P120" s="91" t="s">
        <v>29</v>
      </c>
      <c r="Q120" s="101"/>
      <c r="R120" s="86" t="s">
        <v>212</v>
      </c>
      <c r="S120" s="95" t="s">
        <v>76</v>
      </c>
      <c r="T120" s="95" t="s">
        <v>77</v>
      </c>
      <c r="U120" s="95" t="s">
        <v>77</v>
      </c>
      <c r="V120" s="96" t="s">
        <v>283</v>
      </c>
      <c r="W120" s="96" t="s">
        <v>283</v>
      </c>
      <c r="X120" s="96" t="s">
        <v>283</v>
      </c>
      <c r="Y120" s="96" t="s">
        <v>283</v>
      </c>
      <c r="Z120" s="96" t="s">
        <v>283</v>
      </c>
      <c r="AA120" s="97"/>
      <c r="AB120" s="97"/>
      <c r="AC120" s="97"/>
      <c r="AD120" s="112" t="s">
        <v>283</v>
      </c>
      <c r="AE120" s="112" t="s">
        <v>283</v>
      </c>
      <c r="AF120" s="112" t="s">
        <v>283</v>
      </c>
      <c r="AG120" s="112" t="s">
        <v>283</v>
      </c>
      <c r="AH120" s="111"/>
      <c r="AI120" s="14">
        <f>0%</f>
        <v>0</v>
      </c>
      <c r="AJ120" s="14">
        <f t="shared" si="37"/>
        <v>20</v>
      </c>
      <c r="AK120" s="14">
        <f t="shared" si="38"/>
        <v>40</v>
      </c>
      <c r="AL120" s="14">
        <f t="shared" si="39"/>
        <v>40</v>
      </c>
      <c r="AM120" s="14">
        <v>0</v>
      </c>
      <c r="AN120" s="14">
        <v>0</v>
      </c>
      <c r="AO120" s="14">
        <f t="shared" si="40"/>
        <v>0</v>
      </c>
      <c r="AP120" s="14">
        <f t="shared" si="40"/>
        <v>0</v>
      </c>
      <c r="AQ120" s="14">
        <f t="shared" si="41"/>
        <v>0</v>
      </c>
      <c r="AR120" s="14">
        <f t="shared" si="25"/>
        <v>14</v>
      </c>
      <c r="AS120" s="14">
        <f t="shared" si="26"/>
        <v>8</v>
      </c>
      <c r="AT120" s="14">
        <f t="shared" si="27"/>
        <v>12</v>
      </c>
      <c r="AU120" s="14">
        <f t="shared" si="28"/>
        <v>20</v>
      </c>
      <c r="AV120" s="14">
        <f t="shared" si="29"/>
        <v>8</v>
      </c>
      <c r="AW120" s="14">
        <f t="shared" si="30"/>
        <v>12</v>
      </c>
      <c r="AX120" s="14">
        <f t="shared" si="31"/>
        <v>20</v>
      </c>
      <c r="AY120" s="14">
        <f t="shared" si="32"/>
        <v>0</v>
      </c>
      <c r="AZ120" s="14">
        <f t="shared" si="33"/>
        <v>2800000</v>
      </c>
      <c r="BA120" s="14">
        <f t="shared" si="34"/>
        <v>22000000</v>
      </c>
      <c r="BB120" s="14">
        <f t="shared" si="35"/>
        <v>46000000</v>
      </c>
      <c r="BC120" s="14">
        <f t="shared" si="42"/>
        <v>0</v>
      </c>
      <c r="BD120" s="14">
        <f t="shared" si="46"/>
        <v>0</v>
      </c>
      <c r="BE120" s="14">
        <f t="shared" si="46"/>
        <v>0</v>
      </c>
      <c r="BF120" s="14">
        <f t="shared" si="46"/>
        <v>0</v>
      </c>
      <c r="BG120" s="14">
        <f t="shared" si="46"/>
        <v>0</v>
      </c>
      <c r="BH120" s="14">
        <f t="shared" si="46"/>
        <v>2800000</v>
      </c>
      <c r="BI120" s="14">
        <f t="shared" si="46"/>
        <v>4400000</v>
      </c>
      <c r="BJ120" s="14">
        <f t="shared" si="46"/>
        <v>6800000</v>
      </c>
      <c r="BK120" s="14">
        <f t="shared" si="46"/>
        <v>10800000</v>
      </c>
      <c r="BL120" s="14">
        <f t="shared" si="47"/>
        <v>12400000</v>
      </c>
      <c r="BM120" s="14">
        <f t="shared" si="47"/>
        <v>14800000</v>
      </c>
      <c r="BN120" s="14">
        <f t="shared" si="47"/>
        <v>18800000</v>
      </c>
      <c r="BO120" s="14">
        <f t="shared" si="36"/>
        <v>70800000</v>
      </c>
    </row>
    <row r="121" spans="1:67" ht="19.95" customHeight="1" x14ac:dyDescent="0.3">
      <c r="A121" s="84">
        <v>47</v>
      </c>
      <c r="B121" s="85" t="s">
        <v>707</v>
      </c>
      <c r="C121" s="85" t="s">
        <v>382</v>
      </c>
      <c r="D121" s="7" t="s">
        <v>780</v>
      </c>
      <c r="E121" s="85" t="s">
        <v>383</v>
      </c>
      <c r="F121" s="85"/>
      <c r="G121" s="86" t="s">
        <v>25</v>
      </c>
      <c r="H121" s="85" t="s">
        <v>88</v>
      </c>
      <c r="I121" s="85" t="s">
        <v>26</v>
      </c>
      <c r="J121" s="87">
        <v>100</v>
      </c>
      <c r="K121" s="88">
        <v>202505</v>
      </c>
      <c r="L121" s="89">
        <v>200000</v>
      </c>
      <c r="M121" s="90">
        <f t="shared" si="45"/>
        <v>20000000</v>
      </c>
      <c r="N121" s="101" t="s">
        <v>324</v>
      </c>
      <c r="O121" s="101" t="s">
        <v>324</v>
      </c>
      <c r="P121" s="91" t="s">
        <v>40</v>
      </c>
      <c r="Q121" s="101"/>
      <c r="R121" s="86" t="s">
        <v>54</v>
      </c>
      <c r="S121" s="95" t="s">
        <v>33</v>
      </c>
      <c r="T121" s="95" t="s">
        <v>33</v>
      </c>
      <c r="U121" s="95" t="s">
        <v>33</v>
      </c>
      <c r="V121" s="112" t="s">
        <v>41</v>
      </c>
      <c r="W121" s="112" t="s">
        <v>41</v>
      </c>
      <c r="X121" s="112" t="s">
        <v>41</v>
      </c>
      <c r="Y121" s="112" t="s">
        <v>41</v>
      </c>
      <c r="Z121" s="112" t="s">
        <v>41</v>
      </c>
      <c r="AA121" s="97"/>
      <c r="AB121" s="97"/>
      <c r="AC121" s="97"/>
      <c r="AD121" s="103" t="s">
        <v>33</v>
      </c>
      <c r="AE121" s="103" t="s">
        <v>33</v>
      </c>
      <c r="AF121" s="103" t="s">
        <v>33</v>
      </c>
      <c r="AG121" s="33" t="s">
        <v>41</v>
      </c>
      <c r="AH121" s="97"/>
      <c r="AI121" s="14">
        <f>0%</f>
        <v>0</v>
      </c>
      <c r="AJ121" s="14">
        <f t="shared" si="37"/>
        <v>20</v>
      </c>
      <c r="AK121" s="14">
        <f t="shared" si="38"/>
        <v>40</v>
      </c>
      <c r="AL121" s="14">
        <f t="shared" si="39"/>
        <v>40</v>
      </c>
      <c r="AM121" s="14">
        <v>0</v>
      </c>
      <c r="AN121" s="14">
        <v>0</v>
      </c>
      <c r="AO121" s="14">
        <f t="shared" si="40"/>
        <v>0</v>
      </c>
      <c r="AP121" s="14">
        <f t="shared" si="40"/>
        <v>0</v>
      </c>
      <c r="AQ121" s="14">
        <f t="shared" si="41"/>
        <v>0</v>
      </c>
      <c r="AR121" s="14">
        <f t="shared" si="25"/>
        <v>14</v>
      </c>
      <c r="AS121" s="14">
        <f t="shared" si="26"/>
        <v>8</v>
      </c>
      <c r="AT121" s="14">
        <f t="shared" si="27"/>
        <v>12</v>
      </c>
      <c r="AU121" s="14">
        <f t="shared" si="28"/>
        <v>20</v>
      </c>
      <c r="AV121" s="14">
        <f t="shared" si="29"/>
        <v>8</v>
      </c>
      <c r="AW121" s="14">
        <f t="shared" si="30"/>
        <v>12</v>
      </c>
      <c r="AX121" s="14">
        <f t="shared" si="31"/>
        <v>20</v>
      </c>
      <c r="AY121" s="14">
        <f t="shared" si="32"/>
        <v>0</v>
      </c>
      <c r="AZ121" s="14">
        <f t="shared" si="33"/>
        <v>2800000</v>
      </c>
      <c r="BA121" s="14">
        <f t="shared" si="34"/>
        <v>22000000</v>
      </c>
      <c r="BB121" s="14">
        <f t="shared" si="35"/>
        <v>46000000</v>
      </c>
      <c r="BC121" s="14">
        <f t="shared" si="42"/>
        <v>0</v>
      </c>
      <c r="BD121" s="14">
        <f t="shared" si="46"/>
        <v>0</v>
      </c>
      <c r="BE121" s="14">
        <f t="shared" si="46"/>
        <v>0</v>
      </c>
      <c r="BF121" s="14">
        <f t="shared" si="46"/>
        <v>0</v>
      </c>
      <c r="BG121" s="14">
        <f t="shared" si="46"/>
        <v>0</v>
      </c>
      <c r="BH121" s="14">
        <f t="shared" si="46"/>
        <v>2800000</v>
      </c>
      <c r="BI121" s="14">
        <f t="shared" si="46"/>
        <v>4400000</v>
      </c>
      <c r="BJ121" s="14">
        <f t="shared" si="46"/>
        <v>6800000</v>
      </c>
      <c r="BK121" s="14">
        <f t="shared" si="46"/>
        <v>10800000</v>
      </c>
      <c r="BL121" s="14">
        <f t="shared" si="47"/>
        <v>12400000</v>
      </c>
      <c r="BM121" s="14">
        <f t="shared" si="47"/>
        <v>14800000</v>
      </c>
      <c r="BN121" s="14">
        <f t="shared" si="47"/>
        <v>18800000</v>
      </c>
      <c r="BO121" s="14">
        <f t="shared" si="36"/>
        <v>70800000</v>
      </c>
    </row>
    <row r="122" spans="1:67" ht="19.95" customHeight="1" x14ac:dyDescent="0.3">
      <c r="A122" s="119">
        <v>48</v>
      </c>
      <c r="B122" s="120" t="s">
        <v>707</v>
      </c>
      <c r="C122" s="120" t="s">
        <v>384</v>
      </c>
      <c r="D122" s="7" t="s">
        <v>781</v>
      </c>
      <c r="E122" s="120" t="s">
        <v>385</v>
      </c>
      <c r="F122" s="120"/>
      <c r="G122" s="120" t="s">
        <v>38</v>
      </c>
      <c r="H122" s="120" t="s">
        <v>37</v>
      </c>
      <c r="I122" s="120" t="s">
        <v>39</v>
      </c>
      <c r="J122" s="121">
        <v>41</v>
      </c>
      <c r="K122" s="88">
        <v>202505</v>
      </c>
      <c r="L122" s="122">
        <v>20000</v>
      </c>
      <c r="M122" s="90">
        <f t="shared" si="45"/>
        <v>820000</v>
      </c>
      <c r="N122" s="123" t="s">
        <v>303</v>
      </c>
      <c r="O122" s="123" t="s">
        <v>386</v>
      </c>
      <c r="P122" s="124" t="s">
        <v>29</v>
      </c>
      <c r="Q122" s="123"/>
      <c r="R122" s="86" t="s">
        <v>212</v>
      </c>
      <c r="S122" s="95" t="s">
        <v>33</v>
      </c>
      <c r="T122" s="95" t="s">
        <v>33</v>
      </c>
      <c r="U122" s="95" t="s">
        <v>33</v>
      </c>
      <c r="V122" s="112" t="s">
        <v>41</v>
      </c>
      <c r="W122" s="112" t="s">
        <v>41</v>
      </c>
      <c r="X122" s="125" t="s">
        <v>34</v>
      </c>
      <c r="Y122" s="96" t="s">
        <v>75</v>
      </c>
      <c r="Z122" s="96" t="s">
        <v>75</v>
      </c>
      <c r="AA122" s="126"/>
      <c r="AB122" s="126"/>
      <c r="AC122" s="126"/>
      <c r="AD122" s="103" t="s">
        <v>75</v>
      </c>
      <c r="AE122" s="103" t="s">
        <v>155</v>
      </c>
      <c r="AF122" s="112" t="s">
        <v>283</v>
      </c>
      <c r="AG122" s="112" t="s">
        <v>283</v>
      </c>
      <c r="AH122" s="127" t="s">
        <v>387</v>
      </c>
      <c r="AI122" s="14">
        <f>0%</f>
        <v>0</v>
      </c>
      <c r="AJ122" s="14">
        <f t="shared" si="37"/>
        <v>8.2000000000000011</v>
      </c>
      <c r="AK122" s="14">
        <f t="shared" si="38"/>
        <v>16.400000000000002</v>
      </c>
      <c r="AL122" s="14">
        <f t="shared" si="39"/>
        <v>16.400000000000002</v>
      </c>
      <c r="AM122" s="14">
        <v>0</v>
      </c>
      <c r="AN122" s="14">
        <v>0</v>
      </c>
      <c r="AO122" s="14">
        <f t="shared" si="40"/>
        <v>0</v>
      </c>
      <c r="AP122" s="14">
        <f t="shared" si="40"/>
        <v>0</v>
      </c>
      <c r="AQ122" s="14">
        <f t="shared" si="41"/>
        <v>0</v>
      </c>
      <c r="AR122" s="14">
        <f t="shared" si="25"/>
        <v>5.74</v>
      </c>
      <c r="AS122" s="14">
        <f t="shared" si="26"/>
        <v>3.2800000000000007</v>
      </c>
      <c r="AT122" s="14">
        <f t="shared" si="27"/>
        <v>4.9200000000000008</v>
      </c>
      <c r="AU122" s="14">
        <f t="shared" si="28"/>
        <v>8.2000000000000011</v>
      </c>
      <c r="AV122" s="14">
        <f t="shared" si="29"/>
        <v>3.2800000000000007</v>
      </c>
      <c r="AW122" s="14">
        <f t="shared" si="30"/>
        <v>4.9200000000000008</v>
      </c>
      <c r="AX122" s="14">
        <f t="shared" si="31"/>
        <v>8.2000000000000011</v>
      </c>
      <c r="AY122" s="14">
        <f t="shared" si="32"/>
        <v>0</v>
      </c>
      <c r="AZ122" s="14">
        <f t="shared" si="33"/>
        <v>114800</v>
      </c>
      <c r="BA122" s="14">
        <f t="shared" si="34"/>
        <v>902000</v>
      </c>
      <c r="BB122" s="14">
        <f t="shared" si="35"/>
        <v>1886000</v>
      </c>
      <c r="BC122" s="14">
        <f t="shared" si="42"/>
        <v>0</v>
      </c>
      <c r="BD122" s="14">
        <f t="shared" si="46"/>
        <v>0</v>
      </c>
      <c r="BE122" s="14">
        <f t="shared" si="46"/>
        <v>0</v>
      </c>
      <c r="BF122" s="14">
        <f t="shared" si="46"/>
        <v>0</v>
      </c>
      <c r="BG122" s="14">
        <f t="shared" si="46"/>
        <v>0</v>
      </c>
      <c r="BH122" s="14">
        <f t="shared" si="46"/>
        <v>114800</v>
      </c>
      <c r="BI122" s="14">
        <f t="shared" si="46"/>
        <v>180400</v>
      </c>
      <c r="BJ122" s="14">
        <f t="shared" si="46"/>
        <v>278800</v>
      </c>
      <c r="BK122" s="14">
        <f t="shared" si="46"/>
        <v>442800</v>
      </c>
      <c r="BL122" s="14">
        <f t="shared" si="47"/>
        <v>508400</v>
      </c>
      <c r="BM122" s="14">
        <f t="shared" si="47"/>
        <v>606800</v>
      </c>
      <c r="BN122" s="14">
        <f t="shared" si="47"/>
        <v>770800</v>
      </c>
      <c r="BO122" s="14">
        <f t="shared" si="36"/>
        <v>2902800</v>
      </c>
    </row>
    <row r="123" spans="1:67" ht="19.95" customHeight="1" x14ac:dyDescent="0.3">
      <c r="A123" s="84">
        <v>49</v>
      </c>
      <c r="B123" s="85" t="s">
        <v>707</v>
      </c>
      <c r="C123" s="95" t="s">
        <v>388</v>
      </c>
      <c r="D123" s="7" t="s">
        <v>782</v>
      </c>
      <c r="E123" s="95" t="s">
        <v>389</v>
      </c>
      <c r="F123" s="85"/>
      <c r="G123" s="86" t="s">
        <v>25</v>
      </c>
      <c r="H123" s="85" t="s">
        <v>24</v>
      </c>
      <c r="I123" s="85" t="s">
        <v>26</v>
      </c>
      <c r="J123" s="87">
        <v>100</v>
      </c>
      <c r="K123" s="88">
        <v>202505</v>
      </c>
      <c r="L123" s="89">
        <v>200000</v>
      </c>
      <c r="M123" s="90">
        <f t="shared" si="45"/>
        <v>20000000</v>
      </c>
      <c r="N123" s="101" t="s">
        <v>350</v>
      </c>
      <c r="O123" s="101" t="s">
        <v>350</v>
      </c>
      <c r="P123" s="91" t="s">
        <v>40</v>
      </c>
      <c r="Q123" s="101"/>
      <c r="R123" s="86" t="s">
        <v>31</v>
      </c>
      <c r="S123" s="95" t="s">
        <v>33</v>
      </c>
      <c r="T123" s="95" t="s">
        <v>34</v>
      </c>
      <c r="U123" s="95" t="s">
        <v>34</v>
      </c>
      <c r="V123" s="96" t="s">
        <v>34</v>
      </c>
      <c r="W123" s="96" t="s">
        <v>34</v>
      </c>
      <c r="X123" s="96" t="s">
        <v>34</v>
      </c>
      <c r="Y123" s="96" t="s">
        <v>34</v>
      </c>
      <c r="Z123" s="96" t="s">
        <v>34</v>
      </c>
      <c r="AA123" s="97"/>
      <c r="AB123" s="97"/>
      <c r="AC123" s="97"/>
      <c r="AD123" s="103" t="s">
        <v>34</v>
      </c>
      <c r="AE123" s="103" t="s">
        <v>34</v>
      </c>
      <c r="AF123" s="103" t="s">
        <v>34</v>
      </c>
      <c r="AG123" s="103" t="s">
        <v>34</v>
      </c>
      <c r="AH123" s="111"/>
      <c r="AI123" s="14">
        <f>0%</f>
        <v>0</v>
      </c>
      <c r="AJ123" s="14">
        <f t="shared" si="37"/>
        <v>20</v>
      </c>
      <c r="AK123" s="14">
        <f t="shared" si="38"/>
        <v>40</v>
      </c>
      <c r="AL123" s="14">
        <f t="shared" si="39"/>
        <v>40</v>
      </c>
      <c r="AM123" s="14">
        <v>0</v>
      </c>
      <c r="AN123" s="14">
        <v>0</v>
      </c>
      <c r="AO123" s="14">
        <f t="shared" si="40"/>
        <v>0</v>
      </c>
      <c r="AP123" s="14">
        <f t="shared" si="40"/>
        <v>0</v>
      </c>
      <c r="AQ123" s="14">
        <f t="shared" si="41"/>
        <v>0</v>
      </c>
      <c r="AR123" s="14">
        <f t="shared" si="25"/>
        <v>14</v>
      </c>
      <c r="AS123" s="14">
        <f t="shared" si="26"/>
        <v>8</v>
      </c>
      <c r="AT123" s="14">
        <f t="shared" si="27"/>
        <v>12</v>
      </c>
      <c r="AU123" s="14">
        <f t="shared" si="28"/>
        <v>20</v>
      </c>
      <c r="AV123" s="14">
        <f t="shared" si="29"/>
        <v>8</v>
      </c>
      <c r="AW123" s="14">
        <f t="shared" si="30"/>
        <v>12</v>
      </c>
      <c r="AX123" s="14">
        <f t="shared" si="31"/>
        <v>20</v>
      </c>
      <c r="AY123" s="14">
        <f t="shared" si="32"/>
        <v>0</v>
      </c>
      <c r="AZ123" s="14">
        <f t="shared" si="33"/>
        <v>2800000</v>
      </c>
      <c r="BA123" s="14">
        <f t="shared" si="34"/>
        <v>22000000</v>
      </c>
      <c r="BB123" s="14">
        <f t="shared" si="35"/>
        <v>46000000</v>
      </c>
      <c r="BC123" s="14">
        <f t="shared" si="42"/>
        <v>0</v>
      </c>
      <c r="BD123" s="14">
        <f t="shared" si="46"/>
        <v>0</v>
      </c>
      <c r="BE123" s="14">
        <f t="shared" si="46"/>
        <v>0</v>
      </c>
      <c r="BF123" s="14">
        <f t="shared" si="46"/>
        <v>0</v>
      </c>
      <c r="BG123" s="14">
        <f t="shared" si="46"/>
        <v>0</v>
      </c>
      <c r="BH123" s="14">
        <f t="shared" si="46"/>
        <v>2800000</v>
      </c>
      <c r="BI123" s="14">
        <f t="shared" si="46"/>
        <v>4400000</v>
      </c>
      <c r="BJ123" s="14">
        <f t="shared" si="46"/>
        <v>6800000</v>
      </c>
      <c r="BK123" s="14">
        <f t="shared" si="46"/>
        <v>10800000</v>
      </c>
      <c r="BL123" s="14">
        <f t="shared" si="47"/>
        <v>12400000</v>
      </c>
      <c r="BM123" s="14">
        <f t="shared" si="47"/>
        <v>14800000</v>
      </c>
      <c r="BN123" s="14">
        <f t="shared" si="47"/>
        <v>18800000</v>
      </c>
      <c r="BO123" s="14">
        <f t="shared" si="36"/>
        <v>70800000</v>
      </c>
    </row>
    <row r="124" spans="1:67" ht="19.95" customHeight="1" x14ac:dyDescent="0.3">
      <c r="A124" s="84">
        <v>50</v>
      </c>
      <c r="B124" s="85" t="s">
        <v>707</v>
      </c>
      <c r="C124" s="95" t="s">
        <v>390</v>
      </c>
      <c r="D124" s="7" t="s">
        <v>783</v>
      </c>
      <c r="E124" s="85" t="s">
        <v>391</v>
      </c>
      <c r="F124" s="95"/>
      <c r="G124" s="86" t="s">
        <v>25</v>
      </c>
      <c r="H124" s="95" t="s">
        <v>88</v>
      </c>
      <c r="I124" s="95" t="s">
        <v>26</v>
      </c>
      <c r="J124" s="87">
        <v>100</v>
      </c>
      <c r="K124" s="88">
        <v>202505</v>
      </c>
      <c r="L124" s="89">
        <v>200000</v>
      </c>
      <c r="M124" s="90">
        <f t="shared" si="45"/>
        <v>20000000</v>
      </c>
      <c r="N124" s="101" t="s">
        <v>350</v>
      </c>
      <c r="O124" s="101" t="s">
        <v>288</v>
      </c>
      <c r="P124" s="91" t="s">
        <v>40</v>
      </c>
      <c r="Q124" s="101"/>
      <c r="R124" s="128" t="s">
        <v>65</v>
      </c>
      <c r="S124" s="95" t="s">
        <v>32</v>
      </c>
      <c r="T124" s="95" t="s">
        <v>32</v>
      </c>
      <c r="U124" s="95" t="s">
        <v>32</v>
      </c>
      <c r="V124" s="96" t="s">
        <v>32</v>
      </c>
      <c r="W124" s="96" t="s">
        <v>32</v>
      </c>
      <c r="X124" s="96" t="s">
        <v>32</v>
      </c>
      <c r="Y124" s="96" t="s">
        <v>32</v>
      </c>
      <c r="Z124" s="96" t="s">
        <v>32</v>
      </c>
      <c r="AA124" s="97"/>
      <c r="AB124" s="97"/>
      <c r="AC124" s="97"/>
      <c r="AD124" s="103" t="s">
        <v>32</v>
      </c>
      <c r="AE124" s="103" t="s">
        <v>32</v>
      </c>
      <c r="AF124" s="103" t="s">
        <v>32</v>
      </c>
      <c r="AG124" s="103" t="s">
        <v>32</v>
      </c>
      <c r="AH124" s="97"/>
      <c r="AI124" s="14">
        <f>0%</f>
        <v>0</v>
      </c>
      <c r="AJ124" s="14">
        <f t="shared" si="37"/>
        <v>20</v>
      </c>
      <c r="AK124" s="14">
        <f t="shared" si="38"/>
        <v>40</v>
      </c>
      <c r="AL124" s="14">
        <f t="shared" si="39"/>
        <v>40</v>
      </c>
      <c r="AM124" s="14">
        <v>0</v>
      </c>
      <c r="AN124" s="14">
        <v>0</v>
      </c>
      <c r="AO124" s="14">
        <f t="shared" si="40"/>
        <v>0</v>
      </c>
      <c r="AP124" s="14">
        <f t="shared" si="40"/>
        <v>0</v>
      </c>
      <c r="AQ124" s="14">
        <f t="shared" si="41"/>
        <v>0</v>
      </c>
      <c r="AR124" s="14">
        <f t="shared" si="25"/>
        <v>14</v>
      </c>
      <c r="AS124" s="14">
        <f t="shared" si="26"/>
        <v>8</v>
      </c>
      <c r="AT124" s="14">
        <f t="shared" si="27"/>
        <v>12</v>
      </c>
      <c r="AU124" s="14">
        <f t="shared" si="28"/>
        <v>20</v>
      </c>
      <c r="AV124" s="14">
        <f t="shared" si="29"/>
        <v>8</v>
      </c>
      <c r="AW124" s="14">
        <f t="shared" si="30"/>
        <v>12</v>
      </c>
      <c r="AX124" s="14">
        <f t="shared" si="31"/>
        <v>20</v>
      </c>
      <c r="AY124" s="14">
        <f t="shared" si="32"/>
        <v>0</v>
      </c>
      <c r="AZ124" s="14">
        <f t="shared" si="33"/>
        <v>2800000</v>
      </c>
      <c r="BA124" s="14">
        <f t="shared" si="34"/>
        <v>22000000</v>
      </c>
      <c r="BB124" s="14">
        <f t="shared" si="35"/>
        <v>46000000</v>
      </c>
      <c r="BC124" s="14">
        <f t="shared" si="42"/>
        <v>0</v>
      </c>
      <c r="BD124" s="14">
        <f t="shared" si="46"/>
        <v>0</v>
      </c>
      <c r="BE124" s="14">
        <f t="shared" si="46"/>
        <v>0</v>
      </c>
      <c r="BF124" s="14">
        <f t="shared" si="46"/>
        <v>0</v>
      </c>
      <c r="BG124" s="14">
        <f t="shared" si="46"/>
        <v>0</v>
      </c>
      <c r="BH124" s="14">
        <f t="shared" si="46"/>
        <v>2800000</v>
      </c>
      <c r="BI124" s="14">
        <f t="shared" si="46"/>
        <v>4400000</v>
      </c>
      <c r="BJ124" s="14">
        <f t="shared" si="46"/>
        <v>6800000</v>
      </c>
      <c r="BK124" s="14">
        <f t="shared" si="46"/>
        <v>10800000</v>
      </c>
      <c r="BL124" s="14">
        <f t="shared" si="47"/>
        <v>12400000</v>
      </c>
      <c r="BM124" s="14">
        <f t="shared" si="47"/>
        <v>14800000</v>
      </c>
      <c r="BN124" s="14">
        <f t="shared" si="47"/>
        <v>18800000</v>
      </c>
      <c r="BO124" s="14">
        <f t="shared" si="36"/>
        <v>70800000</v>
      </c>
    </row>
    <row r="125" spans="1:67" ht="19.95" customHeight="1" x14ac:dyDescent="0.3">
      <c r="A125" s="84">
        <v>51</v>
      </c>
      <c r="B125" s="85" t="s">
        <v>707</v>
      </c>
      <c r="C125" s="95" t="s">
        <v>392</v>
      </c>
      <c r="D125" s="7" t="s">
        <v>705</v>
      </c>
      <c r="E125" s="85" t="s">
        <v>393</v>
      </c>
      <c r="F125" s="95"/>
      <c r="G125" s="86" t="s">
        <v>25</v>
      </c>
      <c r="H125" s="95" t="s">
        <v>88</v>
      </c>
      <c r="I125" s="95" t="s">
        <v>26</v>
      </c>
      <c r="J125" s="87">
        <v>100</v>
      </c>
      <c r="K125" s="88">
        <v>202505</v>
      </c>
      <c r="L125" s="89">
        <v>200000</v>
      </c>
      <c r="M125" s="90">
        <f t="shared" si="45"/>
        <v>20000000</v>
      </c>
      <c r="N125" s="101" t="s">
        <v>394</v>
      </c>
      <c r="O125" s="101" t="s">
        <v>350</v>
      </c>
      <c r="P125" s="91" t="s">
        <v>40</v>
      </c>
      <c r="Q125" s="101"/>
      <c r="R125" s="86" t="s">
        <v>54</v>
      </c>
      <c r="S125" s="95" t="s">
        <v>32</v>
      </c>
      <c r="T125" s="95" t="s">
        <v>32</v>
      </c>
      <c r="U125" s="95" t="s">
        <v>32</v>
      </c>
      <c r="V125" s="112" t="s">
        <v>41</v>
      </c>
      <c r="W125" s="112" t="s">
        <v>41</v>
      </c>
      <c r="X125" s="112" t="s">
        <v>41</v>
      </c>
      <c r="Y125" s="112" t="s">
        <v>41</v>
      </c>
      <c r="Z125" s="112" t="s">
        <v>41</v>
      </c>
      <c r="AA125" s="97"/>
      <c r="AB125" s="97"/>
      <c r="AC125" s="97"/>
      <c r="AD125" s="103" t="s">
        <v>33</v>
      </c>
      <c r="AE125" s="103" t="s">
        <v>33</v>
      </c>
      <c r="AF125" s="103" t="s">
        <v>33</v>
      </c>
      <c r="AG125" s="33" t="s">
        <v>41</v>
      </c>
      <c r="AH125" s="97"/>
      <c r="AI125" s="14">
        <f>0%</f>
        <v>0</v>
      </c>
      <c r="AJ125" s="14">
        <f t="shared" si="37"/>
        <v>20</v>
      </c>
      <c r="AK125" s="14">
        <f t="shared" si="38"/>
        <v>40</v>
      </c>
      <c r="AL125" s="14">
        <f t="shared" si="39"/>
        <v>40</v>
      </c>
      <c r="AM125" s="14">
        <v>0</v>
      </c>
      <c r="AN125" s="14">
        <v>0</v>
      </c>
      <c r="AO125" s="14">
        <f t="shared" si="40"/>
        <v>0</v>
      </c>
      <c r="AP125" s="14">
        <f t="shared" si="40"/>
        <v>0</v>
      </c>
      <c r="AQ125" s="14">
        <f t="shared" si="41"/>
        <v>0</v>
      </c>
      <c r="AR125" s="14">
        <f t="shared" si="25"/>
        <v>14</v>
      </c>
      <c r="AS125" s="14">
        <f t="shared" si="26"/>
        <v>8</v>
      </c>
      <c r="AT125" s="14">
        <f t="shared" si="27"/>
        <v>12</v>
      </c>
      <c r="AU125" s="14">
        <f t="shared" si="28"/>
        <v>20</v>
      </c>
      <c r="AV125" s="14">
        <f t="shared" si="29"/>
        <v>8</v>
      </c>
      <c r="AW125" s="14">
        <f t="shared" si="30"/>
        <v>12</v>
      </c>
      <c r="AX125" s="14">
        <f t="shared" si="31"/>
        <v>20</v>
      </c>
      <c r="AY125" s="14">
        <f t="shared" si="32"/>
        <v>0</v>
      </c>
      <c r="AZ125" s="14">
        <f t="shared" si="33"/>
        <v>2800000</v>
      </c>
      <c r="BA125" s="14">
        <f t="shared" si="34"/>
        <v>22000000</v>
      </c>
      <c r="BB125" s="14">
        <f t="shared" si="35"/>
        <v>46000000</v>
      </c>
      <c r="BC125" s="14">
        <f t="shared" si="42"/>
        <v>0</v>
      </c>
      <c r="BD125" s="14">
        <f t="shared" si="46"/>
        <v>0</v>
      </c>
      <c r="BE125" s="14">
        <f t="shared" si="46"/>
        <v>0</v>
      </c>
      <c r="BF125" s="14">
        <f t="shared" si="46"/>
        <v>0</v>
      </c>
      <c r="BG125" s="14">
        <f t="shared" si="46"/>
        <v>0</v>
      </c>
      <c r="BH125" s="14">
        <f t="shared" si="46"/>
        <v>2800000</v>
      </c>
      <c r="BI125" s="14">
        <f t="shared" si="46"/>
        <v>4400000</v>
      </c>
      <c r="BJ125" s="14">
        <f t="shared" si="46"/>
        <v>6800000</v>
      </c>
      <c r="BK125" s="14">
        <f t="shared" si="46"/>
        <v>10800000</v>
      </c>
      <c r="BL125" s="14">
        <f t="shared" si="47"/>
        <v>12400000</v>
      </c>
      <c r="BM125" s="14">
        <f t="shared" si="47"/>
        <v>14800000</v>
      </c>
      <c r="BN125" s="14">
        <f t="shared" si="47"/>
        <v>18800000</v>
      </c>
      <c r="BO125" s="14">
        <f t="shared" si="36"/>
        <v>70800000</v>
      </c>
    </row>
    <row r="126" spans="1:67" ht="19.95" customHeight="1" x14ac:dyDescent="0.3">
      <c r="A126" s="84">
        <v>52</v>
      </c>
      <c r="B126" s="85" t="s">
        <v>707</v>
      </c>
      <c r="C126" s="95" t="s">
        <v>395</v>
      </c>
      <c r="D126" s="7" t="s">
        <v>784</v>
      </c>
      <c r="E126" s="85"/>
      <c r="F126" s="95"/>
      <c r="G126" s="86" t="s">
        <v>25</v>
      </c>
      <c r="H126" s="95" t="s">
        <v>88</v>
      </c>
      <c r="I126" s="95" t="s">
        <v>26</v>
      </c>
      <c r="J126" s="87">
        <v>100</v>
      </c>
      <c r="K126" s="88">
        <v>202505</v>
      </c>
      <c r="L126" s="89">
        <v>200000</v>
      </c>
      <c r="M126" s="90">
        <f t="shared" si="45"/>
        <v>20000000</v>
      </c>
      <c r="N126" s="101" t="s">
        <v>350</v>
      </c>
      <c r="O126" s="101" t="s">
        <v>350</v>
      </c>
      <c r="P126" s="91" t="s">
        <v>40</v>
      </c>
      <c r="Q126" s="101"/>
      <c r="R126" s="129" t="s">
        <v>65</v>
      </c>
      <c r="S126" s="95" t="s">
        <v>32</v>
      </c>
      <c r="T126" s="95" t="s">
        <v>32</v>
      </c>
      <c r="U126" s="95" t="s">
        <v>32</v>
      </c>
      <c r="V126" s="96" t="s">
        <v>32</v>
      </c>
      <c r="W126" s="96" t="s">
        <v>32</v>
      </c>
      <c r="X126" s="96" t="s">
        <v>32</v>
      </c>
      <c r="Y126" s="96" t="s">
        <v>32</v>
      </c>
      <c r="Z126" s="96" t="s">
        <v>32</v>
      </c>
      <c r="AA126" s="97"/>
      <c r="AB126" s="97"/>
      <c r="AC126" s="97"/>
      <c r="AD126" s="103" t="s">
        <v>32</v>
      </c>
      <c r="AE126" s="103" t="s">
        <v>32</v>
      </c>
      <c r="AF126" s="103" t="s">
        <v>32</v>
      </c>
      <c r="AG126" s="113" t="s">
        <v>32</v>
      </c>
      <c r="AH126" s="97"/>
      <c r="AI126" s="14">
        <f>0%</f>
        <v>0</v>
      </c>
      <c r="AJ126" s="14">
        <f t="shared" si="37"/>
        <v>20</v>
      </c>
      <c r="AK126" s="14">
        <f t="shared" si="38"/>
        <v>40</v>
      </c>
      <c r="AL126" s="14">
        <f t="shared" si="39"/>
        <v>40</v>
      </c>
      <c r="AM126" s="14">
        <v>0</v>
      </c>
      <c r="AN126" s="14">
        <v>0</v>
      </c>
      <c r="AO126" s="14">
        <f t="shared" si="40"/>
        <v>0</v>
      </c>
      <c r="AP126" s="14">
        <f t="shared" si="40"/>
        <v>0</v>
      </c>
      <c r="AQ126" s="14">
        <f t="shared" si="41"/>
        <v>0</v>
      </c>
      <c r="AR126" s="14">
        <f t="shared" si="25"/>
        <v>14</v>
      </c>
      <c r="AS126" s="14">
        <f t="shared" si="26"/>
        <v>8</v>
      </c>
      <c r="AT126" s="14">
        <f t="shared" si="27"/>
        <v>12</v>
      </c>
      <c r="AU126" s="14">
        <f t="shared" si="28"/>
        <v>20</v>
      </c>
      <c r="AV126" s="14">
        <f t="shared" si="29"/>
        <v>8</v>
      </c>
      <c r="AW126" s="14">
        <f t="shared" si="30"/>
        <v>12</v>
      </c>
      <c r="AX126" s="14">
        <f t="shared" si="31"/>
        <v>20</v>
      </c>
      <c r="AY126" s="14">
        <f t="shared" si="32"/>
        <v>0</v>
      </c>
      <c r="AZ126" s="14">
        <f t="shared" si="33"/>
        <v>2800000</v>
      </c>
      <c r="BA126" s="14">
        <f t="shared" si="34"/>
        <v>22000000</v>
      </c>
      <c r="BB126" s="14">
        <f t="shared" si="35"/>
        <v>46000000</v>
      </c>
      <c r="BC126" s="14">
        <f t="shared" si="42"/>
        <v>0</v>
      </c>
      <c r="BD126" s="14">
        <f t="shared" si="46"/>
        <v>0</v>
      </c>
      <c r="BE126" s="14">
        <f t="shared" si="46"/>
        <v>0</v>
      </c>
      <c r="BF126" s="14">
        <f t="shared" si="46"/>
        <v>0</v>
      </c>
      <c r="BG126" s="14">
        <f t="shared" si="46"/>
        <v>0</v>
      </c>
      <c r="BH126" s="14">
        <f t="shared" si="46"/>
        <v>2800000</v>
      </c>
      <c r="BI126" s="14">
        <f t="shared" si="46"/>
        <v>4400000</v>
      </c>
      <c r="BJ126" s="14">
        <f t="shared" si="46"/>
        <v>6800000</v>
      </c>
      <c r="BK126" s="14">
        <f t="shared" si="46"/>
        <v>10800000</v>
      </c>
      <c r="BL126" s="14">
        <f t="shared" si="47"/>
        <v>12400000</v>
      </c>
      <c r="BM126" s="14">
        <f t="shared" si="47"/>
        <v>14800000</v>
      </c>
      <c r="BN126" s="14">
        <f t="shared" si="47"/>
        <v>18800000</v>
      </c>
      <c r="BO126" s="14">
        <f t="shared" si="36"/>
        <v>70800000</v>
      </c>
    </row>
    <row r="127" spans="1:67" ht="19.95" customHeight="1" x14ac:dyDescent="0.3">
      <c r="A127" s="84">
        <v>53</v>
      </c>
      <c r="B127" s="85" t="s">
        <v>707</v>
      </c>
      <c r="C127" s="85" t="s">
        <v>396</v>
      </c>
      <c r="D127" s="7" t="s">
        <v>785</v>
      </c>
      <c r="E127" s="85" t="s">
        <v>397</v>
      </c>
      <c r="F127" s="95"/>
      <c r="G127" s="86" t="s">
        <v>25</v>
      </c>
      <c r="H127" s="95" t="s">
        <v>88</v>
      </c>
      <c r="I127" s="95" t="s">
        <v>26</v>
      </c>
      <c r="J127" s="87">
        <v>200</v>
      </c>
      <c r="K127" s="88">
        <v>202505</v>
      </c>
      <c r="L127" s="130">
        <v>200000</v>
      </c>
      <c r="M127" s="90">
        <f t="shared" si="45"/>
        <v>40000000</v>
      </c>
      <c r="N127" s="101" t="s">
        <v>288</v>
      </c>
      <c r="O127" s="101" t="s">
        <v>398</v>
      </c>
      <c r="P127" s="91" t="s">
        <v>40</v>
      </c>
      <c r="Q127" s="102"/>
      <c r="R127" s="93" t="s">
        <v>46</v>
      </c>
      <c r="S127" s="94" t="s">
        <v>76</v>
      </c>
      <c r="T127" s="95" t="s">
        <v>48</v>
      </c>
      <c r="U127" s="95" t="s">
        <v>48</v>
      </c>
      <c r="V127" s="96" t="s">
        <v>283</v>
      </c>
      <c r="W127" s="96" t="s">
        <v>283</v>
      </c>
      <c r="X127" s="96" t="s">
        <v>155</v>
      </c>
      <c r="Y127" s="96" t="s">
        <v>155</v>
      </c>
      <c r="Z127" s="96" t="s">
        <v>155</v>
      </c>
      <c r="AA127" s="97"/>
      <c r="AB127" s="97"/>
      <c r="AC127" s="97"/>
      <c r="AD127" s="103" t="s">
        <v>49</v>
      </c>
      <c r="AE127" s="103" t="s">
        <v>49</v>
      </c>
      <c r="AF127" s="104" t="s">
        <v>49</v>
      </c>
      <c r="AG127" s="100" t="s">
        <v>49</v>
      </c>
      <c r="AH127" s="111"/>
      <c r="AI127" s="14">
        <f>0%</f>
        <v>0</v>
      </c>
      <c r="AJ127" s="14">
        <f t="shared" si="37"/>
        <v>40</v>
      </c>
      <c r="AK127" s="14">
        <f t="shared" si="38"/>
        <v>80</v>
      </c>
      <c r="AL127" s="14">
        <f t="shared" si="39"/>
        <v>80</v>
      </c>
      <c r="AM127" s="14">
        <v>0</v>
      </c>
      <c r="AN127" s="14">
        <v>0</v>
      </c>
      <c r="AO127" s="14">
        <f t="shared" si="40"/>
        <v>0</v>
      </c>
      <c r="AP127" s="14">
        <f t="shared" si="40"/>
        <v>0</v>
      </c>
      <c r="AQ127" s="14">
        <f t="shared" si="41"/>
        <v>0</v>
      </c>
      <c r="AR127" s="14">
        <f t="shared" si="25"/>
        <v>28</v>
      </c>
      <c r="AS127" s="14">
        <f t="shared" si="26"/>
        <v>16</v>
      </c>
      <c r="AT127" s="14">
        <f t="shared" si="27"/>
        <v>24</v>
      </c>
      <c r="AU127" s="14">
        <f t="shared" si="28"/>
        <v>40</v>
      </c>
      <c r="AV127" s="14">
        <f t="shared" si="29"/>
        <v>16</v>
      </c>
      <c r="AW127" s="14">
        <f t="shared" si="30"/>
        <v>24</v>
      </c>
      <c r="AX127" s="14">
        <f t="shared" si="31"/>
        <v>40</v>
      </c>
      <c r="AY127" s="14">
        <f t="shared" si="32"/>
        <v>0</v>
      </c>
      <c r="AZ127" s="14">
        <f t="shared" si="33"/>
        <v>5600000</v>
      </c>
      <c r="BA127" s="14">
        <f t="shared" si="34"/>
        <v>44000000</v>
      </c>
      <c r="BB127" s="14">
        <f t="shared" si="35"/>
        <v>92000000</v>
      </c>
      <c r="BC127" s="14">
        <f t="shared" si="42"/>
        <v>0</v>
      </c>
      <c r="BD127" s="14">
        <f t="shared" si="46"/>
        <v>0</v>
      </c>
      <c r="BE127" s="14">
        <f t="shared" si="46"/>
        <v>0</v>
      </c>
      <c r="BF127" s="14">
        <f t="shared" si="46"/>
        <v>0</v>
      </c>
      <c r="BG127" s="14">
        <f t="shared" si="46"/>
        <v>0</v>
      </c>
      <c r="BH127" s="14">
        <f t="shared" si="46"/>
        <v>5600000</v>
      </c>
      <c r="BI127" s="14">
        <f t="shared" si="46"/>
        <v>8800000</v>
      </c>
      <c r="BJ127" s="14">
        <f t="shared" si="46"/>
        <v>13600000</v>
      </c>
      <c r="BK127" s="14">
        <f t="shared" si="46"/>
        <v>21600000</v>
      </c>
      <c r="BL127" s="14">
        <f t="shared" si="47"/>
        <v>24800000</v>
      </c>
      <c r="BM127" s="14">
        <f t="shared" si="47"/>
        <v>29600000</v>
      </c>
      <c r="BN127" s="14">
        <f t="shared" si="47"/>
        <v>37600000</v>
      </c>
      <c r="BO127" s="14">
        <f t="shared" si="36"/>
        <v>141600000</v>
      </c>
    </row>
    <row r="128" spans="1:67" ht="19.95" customHeight="1" x14ac:dyDescent="0.3">
      <c r="A128" s="84">
        <v>54</v>
      </c>
      <c r="B128" s="85" t="s">
        <v>707</v>
      </c>
      <c r="C128" s="131" t="s">
        <v>399</v>
      </c>
      <c r="D128" s="7" t="s">
        <v>786</v>
      </c>
      <c r="E128" s="85" t="s">
        <v>400</v>
      </c>
      <c r="F128" s="85" t="s">
        <v>24</v>
      </c>
      <c r="G128" s="86" t="s">
        <v>25</v>
      </c>
      <c r="H128" s="95" t="s">
        <v>88</v>
      </c>
      <c r="I128" s="95" t="s">
        <v>26</v>
      </c>
      <c r="J128" s="87">
        <v>0</v>
      </c>
      <c r="K128" s="88">
        <v>202505</v>
      </c>
      <c r="L128" s="130">
        <v>200000</v>
      </c>
      <c r="M128" s="90">
        <f t="shared" si="45"/>
        <v>0</v>
      </c>
      <c r="N128" s="101" t="s">
        <v>288</v>
      </c>
      <c r="O128" s="101" t="s">
        <v>288</v>
      </c>
      <c r="P128" s="91" t="s">
        <v>29</v>
      </c>
      <c r="Q128" s="101"/>
      <c r="R128" s="105" t="s">
        <v>295</v>
      </c>
      <c r="S128" s="95" t="s">
        <v>33</v>
      </c>
      <c r="T128" s="95" t="s">
        <v>33</v>
      </c>
      <c r="U128" s="95" t="s">
        <v>33</v>
      </c>
      <c r="V128" s="96" t="s">
        <v>75</v>
      </c>
      <c r="W128" s="96" t="s">
        <v>75</v>
      </c>
      <c r="X128" s="96" t="s">
        <v>75</v>
      </c>
      <c r="Y128" s="96" t="s">
        <v>75</v>
      </c>
      <c r="Z128" s="96" t="s">
        <v>75</v>
      </c>
      <c r="AA128" s="97"/>
      <c r="AB128" s="97"/>
      <c r="AC128" s="97"/>
      <c r="AD128" s="103" t="s">
        <v>75</v>
      </c>
      <c r="AE128" s="103" t="s">
        <v>361</v>
      </c>
      <c r="AF128" s="103" t="s">
        <v>361</v>
      </c>
      <c r="AG128" s="106" t="s">
        <v>361</v>
      </c>
      <c r="AH128" s="97"/>
      <c r="AI128" s="14">
        <f>0%</f>
        <v>0</v>
      </c>
      <c r="AJ128" s="14">
        <f t="shared" si="37"/>
        <v>0</v>
      </c>
      <c r="AK128" s="14">
        <f t="shared" si="38"/>
        <v>0</v>
      </c>
      <c r="AL128" s="14">
        <f t="shared" si="39"/>
        <v>0</v>
      </c>
      <c r="AM128" s="14">
        <v>0</v>
      </c>
      <c r="AN128" s="14">
        <v>0</v>
      </c>
      <c r="AO128" s="14">
        <f t="shared" si="40"/>
        <v>0</v>
      </c>
      <c r="AP128" s="14">
        <f t="shared" si="40"/>
        <v>0</v>
      </c>
      <c r="AQ128" s="14">
        <f t="shared" si="41"/>
        <v>0</v>
      </c>
      <c r="AR128" s="14">
        <f t="shared" si="25"/>
        <v>0</v>
      </c>
      <c r="AS128" s="14">
        <f t="shared" si="26"/>
        <v>0</v>
      </c>
      <c r="AT128" s="14">
        <f t="shared" si="27"/>
        <v>0</v>
      </c>
      <c r="AU128" s="14">
        <f t="shared" si="28"/>
        <v>0</v>
      </c>
      <c r="AV128" s="14">
        <f t="shared" si="29"/>
        <v>0</v>
      </c>
      <c r="AW128" s="14">
        <f t="shared" si="30"/>
        <v>0</v>
      </c>
      <c r="AX128" s="14">
        <f t="shared" si="31"/>
        <v>0</v>
      </c>
      <c r="AY128" s="14">
        <f t="shared" si="32"/>
        <v>0</v>
      </c>
      <c r="AZ128" s="14">
        <f t="shared" si="33"/>
        <v>0</v>
      </c>
      <c r="BA128" s="14">
        <f t="shared" si="34"/>
        <v>0</v>
      </c>
      <c r="BB128" s="14">
        <f t="shared" si="35"/>
        <v>0</v>
      </c>
      <c r="BC128" s="14">
        <f t="shared" si="42"/>
        <v>0</v>
      </c>
      <c r="BD128" s="14">
        <f t="shared" si="46"/>
        <v>0</v>
      </c>
      <c r="BE128" s="14">
        <f t="shared" si="46"/>
        <v>0</v>
      </c>
      <c r="BF128" s="14">
        <f t="shared" si="46"/>
        <v>0</v>
      </c>
      <c r="BG128" s="14">
        <f t="shared" si="46"/>
        <v>0</v>
      </c>
      <c r="BH128" s="14">
        <f t="shared" si="46"/>
        <v>0</v>
      </c>
      <c r="BI128" s="14">
        <f t="shared" si="46"/>
        <v>0</v>
      </c>
      <c r="BJ128" s="14">
        <f t="shared" si="46"/>
        <v>0</v>
      </c>
      <c r="BK128" s="14">
        <f t="shared" si="46"/>
        <v>0</v>
      </c>
      <c r="BL128" s="14">
        <f t="shared" si="47"/>
        <v>0</v>
      </c>
      <c r="BM128" s="14">
        <f t="shared" si="47"/>
        <v>0</v>
      </c>
      <c r="BN128" s="14">
        <f t="shared" si="47"/>
        <v>0</v>
      </c>
      <c r="BO128" s="14">
        <f t="shared" si="36"/>
        <v>0</v>
      </c>
    </row>
    <row r="129" spans="1:67" ht="19.95" customHeight="1" x14ac:dyDescent="0.3">
      <c r="A129" s="84">
        <v>55</v>
      </c>
      <c r="B129" s="95" t="s">
        <v>707</v>
      </c>
      <c r="C129" s="95" t="s">
        <v>401</v>
      </c>
      <c r="D129" s="7" t="s">
        <v>787</v>
      </c>
      <c r="E129" s="95" t="s">
        <v>402</v>
      </c>
      <c r="F129" s="95" t="s">
        <v>24</v>
      </c>
      <c r="G129" s="86" t="s">
        <v>25</v>
      </c>
      <c r="H129" s="95" t="s">
        <v>24</v>
      </c>
      <c r="I129" s="95" t="s">
        <v>26</v>
      </c>
      <c r="J129" s="87">
        <v>100</v>
      </c>
      <c r="K129" s="88">
        <v>202505</v>
      </c>
      <c r="L129" s="130">
        <v>200000</v>
      </c>
      <c r="M129" s="90">
        <f t="shared" si="45"/>
        <v>20000000</v>
      </c>
      <c r="N129" s="101" t="s">
        <v>350</v>
      </c>
      <c r="O129" s="101" t="s">
        <v>324</v>
      </c>
      <c r="P129" s="91" t="s">
        <v>40</v>
      </c>
      <c r="Q129" s="101"/>
      <c r="R129" s="86" t="s">
        <v>54</v>
      </c>
      <c r="S129" s="95" t="s">
        <v>33</v>
      </c>
      <c r="T129" s="95" t="s">
        <v>33</v>
      </c>
      <c r="U129" s="95" t="s">
        <v>33</v>
      </c>
      <c r="V129" s="112" t="s">
        <v>41</v>
      </c>
      <c r="W129" s="112" t="s">
        <v>41</v>
      </c>
      <c r="X129" s="112" t="s">
        <v>41</v>
      </c>
      <c r="Y129" s="112" t="s">
        <v>41</v>
      </c>
      <c r="Z129" s="112" t="s">
        <v>41</v>
      </c>
      <c r="AA129" s="97"/>
      <c r="AB129" s="97"/>
      <c r="AC129" s="97"/>
      <c r="AD129" s="103" t="s">
        <v>33</v>
      </c>
      <c r="AE129" s="103" t="s">
        <v>33</v>
      </c>
      <c r="AF129" s="103" t="s">
        <v>33</v>
      </c>
      <c r="AG129" s="33" t="s">
        <v>41</v>
      </c>
      <c r="AH129" s="97"/>
      <c r="AI129" s="14">
        <f>0%</f>
        <v>0</v>
      </c>
      <c r="AJ129" s="14">
        <f t="shared" si="37"/>
        <v>20</v>
      </c>
      <c r="AK129" s="14">
        <f t="shared" si="38"/>
        <v>40</v>
      </c>
      <c r="AL129" s="14">
        <f t="shared" si="39"/>
        <v>40</v>
      </c>
      <c r="AM129" s="14">
        <v>0</v>
      </c>
      <c r="AN129" s="14">
        <v>0</v>
      </c>
      <c r="AO129" s="14">
        <f t="shared" si="40"/>
        <v>0</v>
      </c>
      <c r="AP129" s="14">
        <f t="shared" si="40"/>
        <v>0</v>
      </c>
      <c r="AQ129" s="14">
        <f t="shared" si="41"/>
        <v>0</v>
      </c>
      <c r="AR129" s="14">
        <f t="shared" si="25"/>
        <v>14</v>
      </c>
      <c r="AS129" s="14">
        <f t="shared" si="26"/>
        <v>8</v>
      </c>
      <c r="AT129" s="14">
        <f t="shared" si="27"/>
        <v>12</v>
      </c>
      <c r="AU129" s="14">
        <f t="shared" si="28"/>
        <v>20</v>
      </c>
      <c r="AV129" s="14">
        <f t="shared" si="29"/>
        <v>8</v>
      </c>
      <c r="AW129" s="14">
        <f t="shared" si="30"/>
        <v>12</v>
      </c>
      <c r="AX129" s="14">
        <f t="shared" si="31"/>
        <v>20</v>
      </c>
      <c r="AY129" s="14">
        <f t="shared" si="32"/>
        <v>0</v>
      </c>
      <c r="AZ129" s="14">
        <f t="shared" si="33"/>
        <v>2800000</v>
      </c>
      <c r="BA129" s="14">
        <f t="shared" si="34"/>
        <v>22000000</v>
      </c>
      <c r="BB129" s="14">
        <f t="shared" si="35"/>
        <v>46000000</v>
      </c>
      <c r="BC129" s="14">
        <f t="shared" si="42"/>
        <v>0</v>
      </c>
      <c r="BD129" s="14">
        <f t="shared" si="46"/>
        <v>0</v>
      </c>
      <c r="BE129" s="14">
        <f t="shared" si="46"/>
        <v>0</v>
      </c>
      <c r="BF129" s="14">
        <f t="shared" si="46"/>
        <v>0</v>
      </c>
      <c r="BG129" s="14">
        <f t="shared" si="46"/>
        <v>0</v>
      </c>
      <c r="BH129" s="14">
        <f t="shared" si="46"/>
        <v>2800000</v>
      </c>
      <c r="BI129" s="14">
        <f t="shared" si="46"/>
        <v>4400000</v>
      </c>
      <c r="BJ129" s="14">
        <f t="shared" si="46"/>
        <v>6800000</v>
      </c>
      <c r="BK129" s="14">
        <f t="shared" si="46"/>
        <v>10800000</v>
      </c>
      <c r="BL129" s="14">
        <f t="shared" si="47"/>
        <v>12400000</v>
      </c>
      <c r="BM129" s="14">
        <f t="shared" si="47"/>
        <v>14800000</v>
      </c>
      <c r="BN129" s="14">
        <f t="shared" si="47"/>
        <v>18800000</v>
      </c>
      <c r="BO129" s="14">
        <f t="shared" si="36"/>
        <v>70800000</v>
      </c>
    </row>
    <row r="130" spans="1:67" ht="19.95" customHeight="1" x14ac:dyDescent="0.3">
      <c r="A130" s="84">
        <v>56</v>
      </c>
      <c r="B130" s="95" t="s">
        <v>707</v>
      </c>
      <c r="C130" s="95" t="s">
        <v>403</v>
      </c>
      <c r="D130" s="255"/>
      <c r="E130" s="95"/>
      <c r="F130" s="95"/>
      <c r="G130" s="86" t="s">
        <v>25</v>
      </c>
      <c r="H130" s="95" t="s">
        <v>88</v>
      </c>
      <c r="I130" s="95" t="s">
        <v>26</v>
      </c>
      <c r="J130" s="87">
        <v>100</v>
      </c>
      <c r="K130" s="88">
        <v>202505</v>
      </c>
      <c r="L130" s="130">
        <v>200000</v>
      </c>
      <c r="M130" s="90">
        <f t="shared" si="45"/>
        <v>20000000</v>
      </c>
      <c r="N130" s="101" t="s">
        <v>288</v>
      </c>
      <c r="O130" s="101" t="s">
        <v>288</v>
      </c>
      <c r="P130" s="91" t="s">
        <v>40</v>
      </c>
      <c r="Q130" s="101"/>
      <c r="R130" s="86" t="s">
        <v>54</v>
      </c>
      <c r="S130" s="95" t="s">
        <v>33</v>
      </c>
      <c r="T130" s="95" t="s">
        <v>33</v>
      </c>
      <c r="U130" s="95" t="s">
        <v>33</v>
      </c>
      <c r="V130" s="112" t="s">
        <v>41</v>
      </c>
      <c r="W130" s="112" t="s">
        <v>41</v>
      </c>
      <c r="X130" s="112" t="s">
        <v>41</v>
      </c>
      <c r="Y130" s="112" t="s">
        <v>41</v>
      </c>
      <c r="Z130" s="112" t="s">
        <v>41</v>
      </c>
      <c r="AA130" s="97"/>
      <c r="AB130" s="97"/>
      <c r="AC130" s="97"/>
      <c r="AD130" s="103" t="s">
        <v>33</v>
      </c>
      <c r="AE130" s="103" t="s">
        <v>33</v>
      </c>
      <c r="AF130" s="103" t="s">
        <v>33</v>
      </c>
      <c r="AG130" s="33" t="s">
        <v>41</v>
      </c>
      <c r="AH130" s="97"/>
      <c r="AI130" s="14">
        <f>0%</f>
        <v>0</v>
      </c>
      <c r="AJ130" s="14">
        <f t="shared" si="37"/>
        <v>20</v>
      </c>
      <c r="AK130" s="14">
        <f t="shared" si="38"/>
        <v>40</v>
      </c>
      <c r="AL130" s="14">
        <f t="shared" si="39"/>
        <v>40</v>
      </c>
      <c r="AM130" s="14">
        <v>0</v>
      </c>
      <c r="AN130" s="14">
        <v>0</v>
      </c>
      <c r="AO130" s="14">
        <f t="shared" si="40"/>
        <v>0</v>
      </c>
      <c r="AP130" s="14">
        <f t="shared" si="40"/>
        <v>0</v>
      </c>
      <c r="AQ130" s="14">
        <f t="shared" si="41"/>
        <v>0</v>
      </c>
      <c r="AR130" s="14">
        <f t="shared" ref="AR130:AR193" si="48">70%*AJ130</f>
        <v>14</v>
      </c>
      <c r="AS130" s="14">
        <f t="shared" ref="AS130:AS193" si="49">20%*AK130</f>
        <v>8</v>
      </c>
      <c r="AT130" s="14">
        <f t="shared" ref="AT130:AT193" si="50">30%*AK130</f>
        <v>12</v>
      </c>
      <c r="AU130" s="14">
        <f t="shared" ref="AU130:AU193" si="51">50%*AK130</f>
        <v>20</v>
      </c>
      <c r="AV130" s="14">
        <f t="shared" ref="AV130:AV193" si="52">20%*AL130</f>
        <v>8</v>
      </c>
      <c r="AW130" s="14">
        <f t="shared" ref="AW130:AW193" si="53">30%*AL130</f>
        <v>12</v>
      </c>
      <c r="AX130" s="14">
        <f t="shared" ref="AX130:AX193" si="54">50%*AL130</f>
        <v>20</v>
      </c>
      <c r="AY130" s="14">
        <f t="shared" ref="AY130:AY193" si="55">SUM(BC130:BE130)</f>
        <v>0</v>
      </c>
      <c r="AZ130" s="14">
        <f t="shared" ref="AZ130:AZ193" si="56">SUM(BF130:BH130)</f>
        <v>2800000</v>
      </c>
      <c r="BA130" s="14">
        <f t="shared" ref="BA130:BA193" si="57">SUM(BI130:BK130)</f>
        <v>22000000</v>
      </c>
      <c r="BB130" s="14">
        <f t="shared" ref="BB130:BB193" si="58">SUM(BL130:BN130)</f>
        <v>46000000</v>
      </c>
      <c r="BC130" s="14">
        <f t="shared" si="42"/>
        <v>0</v>
      </c>
      <c r="BD130" s="14">
        <f t="shared" si="46"/>
        <v>0</v>
      </c>
      <c r="BE130" s="14">
        <f t="shared" si="46"/>
        <v>0</v>
      </c>
      <c r="BF130" s="14">
        <f t="shared" si="46"/>
        <v>0</v>
      </c>
      <c r="BG130" s="14">
        <f t="shared" si="46"/>
        <v>0</v>
      </c>
      <c r="BH130" s="14">
        <f t="shared" si="46"/>
        <v>2800000</v>
      </c>
      <c r="BI130" s="14">
        <f t="shared" si="46"/>
        <v>4400000</v>
      </c>
      <c r="BJ130" s="14">
        <f t="shared" si="46"/>
        <v>6800000</v>
      </c>
      <c r="BK130" s="14">
        <f t="shared" si="46"/>
        <v>10800000</v>
      </c>
      <c r="BL130" s="14">
        <f t="shared" si="47"/>
        <v>12400000</v>
      </c>
      <c r="BM130" s="14">
        <f t="shared" si="47"/>
        <v>14800000</v>
      </c>
      <c r="BN130" s="14">
        <f t="shared" si="47"/>
        <v>18800000</v>
      </c>
      <c r="BO130" s="14">
        <f t="shared" ref="BO130:BO193" si="59">SUM(BC130:BN130)</f>
        <v>70800000</v>
      </c>
    </row>
    <row r="131" spans="1:67" ht="19.95" customHeight="1" x14ac:dyDescent="0.3">
      <c r="A131" s="84">
        <v>57</v>
      </c>
      <c r="B131" s="95" t="s">
        <v>707</v>
      </c>
      <c r="C131" s="95" t="s">
        <v>404</v>
      </c>
      <c r="D131" s="255"/>
      <c r="E131" s="95" t="s">
        <v>405</v>
      </c>
      <c r="F131" s="95"/>
      <c r="G131" s="86" t="s">
        <v>25</v>
      </c>
      <c r="H131" s="95" t="s">
        <v>88</v>
      </c>
      <c r="I131" s="95" t="s">
        <v>26</v>
      </c>
      <c r="J131" s="87">
        <v>100</v>
      </c>
      <c r="K131" s="88">
        <v>202505</v>
      </c>
      <c r="L131" s="130">
        <v>200000</v>
      </c>
      <c r="M131" s="90">
        <f t="shared" si="45"/>
        <v>20000000</v>
      </c>
      <c r="N131" s="101" t="s">
        <v>288</v>
      </c>
      <c r="O131" s="101"/>
      <c r="P131" s="91" t="s">
        <v>29</v>
      </c>
      <c r="Q131" s="101"/>
      <c r="R131" s="86" t="s">
        <v>113</v>
      </c>
      <c r="S131" s="95" t="s">
        <v>33</v>
      </c>
      <c r="T131" s="95" t="s">
        <v>34</v>
      </c>
      <c r="U131" s="95" t="s">
        <v>34</v>
      </c>
      <c r="V131" s="96" t="s">
        <v>75</v>
      </c>
      <c r="W131" s="96" t="s">
        <v>75</v>
      </c>
      <c r="X131" s="96" t="s">
        <v>75</v>
      </c>
      <c r="Y131" s="96" t="s">
        <v>75</v>
      </c>
      <c r="Z131" s="96" t="s">
        <v>75</v>
      </c>
      <c r="AA131" s="97"/>
      <c r="AB131" s="97"/>
      <c r="AC131" s="97"/>
      <c r="AD131" s="103" t="s">
        <v>75</v>
      </c>
      <c r="AE131" s="103" t="s">
        <v>75</v>
      </c>
      <c r="AF131" s="103" t="s">
        <v>75</v>
      </c>
      <c r="AG131" s="103" t="s">
        <v>75</v>
      </c>
      <c r="AH131" s="97"/>
      <c r="AI131" s="14">
        <f>0%</f>
        <v>0</v>
      </c>
      <c r="AJ131" s="14">
        <f t="shared" ref="AJ131:AJ194" si="60">20%*J131</f>
        <v>20</v>
      </c>
      <c r="AK131" s="14">
        <f t="shared" ref="AK131:AK194" si="61">40%*J131</f>
        <v>40</v>
      </c>
      <c r="AL131" s="14">
        <f t="shared" ref="AL131:AL194" si="62">40%*J131</f>
        <v>40</v>
      </c>
      <c r="AM131" s="14">
        <v>0</v>
      </c>
      <c r="AN131" s="14">
        <v>0</v>
      </c>
      <c r="AO131" s="14">
        <f t="shared" ref="AO131:AP194" si="63">0%*AI131</f>
        <v>0</v>
      </c>
      <c r="AP131" s="14">
        <f t="shared" si="63"/>
        <v>0</v>
      </c>
      <c r="AQ131" s="14">
        <f t="shared" ref="AQ131:AQ194" si="64">0%*AJ131</f>
        <v>0</v>
      </c>
      <c r="AR131" s="14">
        <f t="shared" si="48"/>
        <v>14</v>
      </c>
      <c r="AS131" s="14">
        <f t="shared" si="49"/>
        <v>8</v>
      </c>
      <c r="AT131" s="14">
        <f t="shared" si="50"/>
        <v>12</v>
      </c>
      <c r="AU131" s="14">
        <f t="shared" si="51"/>
        <v>20</v>
      </c>
      <c r="AV131" s="14">
        <f t="shared" si="52"/>
        <v>8</v>
      </c>
      <c r="AW131" s="14">
        <f t="shared" si="53"/>
        <v>12</v>
      </c>
      <c r="AX131" s="14">
        <f t="shared" si="54"/>
        <v>20</v>
      </c>
      <c r="AY131" s="14">
        <f t="shared" si="55"/>
        <v>0</v>
      </c>
      <c r="AZ131" s="14">
        <f t="shared" si="56"/>
        <v>2800000</v>
      </c>
      <c r="BA131" s="14">
        <f t="shared" si="57"/>
        <v>22000000</v>
      </c>
      <c r="BB131" s="14">
        <f t="shared" si="58"/>
        <v>46000000</v>
      </c>
      <c r="BC131" s="14">
        <f t="shared" ref="BC131:BC194" si="65">AM131*$L131</f>
        <v>0</v>
      </c>
      <c r="BD131" s="14">
        <f t="shared" si="46"/>
        <v>0</v>
      </c>
      <c r="BE131" s="14">
        <f t="shared" si="46"/>
        <v>0</v>
      </c>
      <c r="BF131" s="14">
        <f t="shared" si="46"/>
        <v>0</v>
      </c>
      <c r="BG131" s="14">
        <f t="shared" si="46"/>
        <v>0</v>
      </c>
      <c r="BH131" s="14">
        <f t="shared" si="46"/>
        <v>2800000</v>
      </c>
      <c r="BI131" s="14">
        <f t="shared" si="46"/>
        <v>4400000</v>
      </c>
      <c r="BJ131" s="14">
        <f t="shared" si="46"/>
        <v>6800000</v>
      </c>
      <c r="BK131" s="14">
        <f t="shared" si="46"/>
        <v>10800000</v>
      </c>
      <c r="BL131" s="14">
        <f t="shared" si="47"/>
        <v>12400000</v>
      </c>
      <c r="BM131" s="14">
        <f t="shared" si="47"/>
        <v>14800000</v>
      </c>
      <c r="BN131" s="14">
        <f t="shared" si="47"/>
        <v>18800000</v>
      </c>
      <c r="BO131" s="14">
        <f t="shared" si="59"/>
        <v>70800000</v>
      </c>
    </row>
    <row r="132" spans="1:67" ht="19.95" customHeight="1" x14ac:dyDescent="0.3">
      <c r="A132" s="84">
        <v>58</v>
      </c>
      <c r="B132" s="95" t="s">
        <v>707</v>
      </c>
      <c r="C132" s="95" t="s">
        <v>406</v>
      </c>
      <c r="D132" s="7" t="s">
        <v>788</v>
      </c>
      <c r="E132" s="95"/>
      <c r="F132" s="95"/>
      <c r="G132" s="86" t="s">
        <v>25</v>
      </c>
      <c r="H132" s="95" t="s">
        <v>88</v>
      </c>
      <c r="I132" s="95" t="s">
        <v>26</v>
      </c>
      <c r="J132" s="87">
        <v>100</v>
      </c>
      <c r="K132" s="88">
        <v>202505</v>
      </c>
      <c r="L132" s="130">
        <v>200000</v>
      </c>
      <c r="M132" s="90">
        <f t="shared" si="45"/>
        <v>20000000</v>
      </c>
      <c r="N132" s="101" t="s">
        <v>350</v>
      </c>
      <c r="O132" s="101"/>
      <c r="P132" s="91" t="s">
        <v>40</v>
      </c>
      <c r="Q132" s="101"/>
      <c r="R132" s="128" t="s">
        <v>65</v>
      </c>
      <c r="S132" s="132" t="s">
        <v>32</v>
      </c>
      <c r="T132" s="132" t="s">
        <v>32</v>
      </c>
      <c r="U132" s="132" t="s">
        <v>32</v>
      </c>
      <c r="V132" s="133" t="s">
        <v>32</v>
      </c>
      <c r="W132" s="133" t="s">
        <v>32</v>
      </c>
      <c r="X132" s="133" t="s">
        <v>32</v>
      </c>
      <c r="Y132" s="133" t="s">
        <v>32</v>
      </c>
      <c r="Z132" s="133" t="s">
        <v>32</v>
      </c>
      <c r="AA132" s="97"/>
      <c r="AB132" s="97"/>
      <c r="AC132" s="97"/>
      <c r="AD132" s="103" t="s">
        <v>32</v>
      </c>
      <c r="AE132" s="103" t="s">
        <v>32</v>
      </c>
      <c r="AF132" s="103" t="s">
        <v>32</v>
      </c>
      <c r="AG132" s="103" t="s">
        <v>32</v>
      </c>
      <c r="AH132" s="97"/>
      <c r="AI132" s="14">
        <f>0%</f>
        <v>0</v>
      </c>
      <c r="AJ132" s="14">
        <f t="shared" si="60"/>
        <v>20</v>
      </c>
      <c r="AK132" s="14">
        <f t="shared" si="61"/>
        <v>40</v>
      </c>
      <c r="AL132" s="14">
        <f t="shared" si="62"/>
        <v>40</v>
      </c>
      <c r="AM132" s="14">
        <v>0</v>
      </c>
      <c r="AN132" s="14">
        <v>0</v>
      </c>
      <c r="AO132" s="14">
        <f t="shared" si="63"/>
        <v>0</v>
      </c>
      <c r="AP132" s="14">
        <f t="shared" si="63"/>
        <v>0</v>
      </c>
      <c r="AQ132" s="14">
        <f t="shared" si="64"/>
        <v>0</v>
      </c>
      <c r="AR132" s="14">
        <f t="shared" si="48"/>
        <v>14</v>
      </c>
      <c r="AS132" s="14">
        <f t="shared" si="49"/>
        <v>8</v>
      </c>
      <c r="AT132" s="14">
        <f t="shared" si="50"/>
        <v>12</v>
      </c>
      <c r="AU132" s="14">
        <f t="shared" si="51"/>
        <v>20</v>
      </c>
      <c r="AV132" s="14">
        <f t="shared" si="52"/>
        <v>8</v>
      </c>
      <c r="AW132" s="14">
        <f t="shared" si="53"/>
        <v>12</v>
      </c>
      <c r="AX132" s="14">
        <f t="shared" si="54"/>
        <v>20</v>
      </c>
      <c r="AY132" s="14">
        <f t="shared" si="55"/>
        <v>0</v>
      </c>
      <c r="AZ132" s="14">
        <f t="shared" si="56"/>
        <v>2800000</v>
      </c>
      <c r="BA132" s="14">
        <f t="shared" si="57"/>
        <v>22000000</v>
      </c>
      <c r="BB132" s="14">
        <f t="shared" si="58"/>
        <v>46000000</v>
      </c>
      <c r="BC132" s="14">
        <f t="shared" si="65"/>
        <v>0</v>
      </c>
      <c r="BD132" s="14">
        <f t="shared" si="46"/>
        <v>0</v>
      </c>
      <c r="BE132" s="14">
        <f t="shared" si="46"/>
        <v>0</v>
      </c>
      <c r="BF132" s="14">
        <f t="shared" si="46"/>
        <v>0</v>
      </c>
      <c r="BG132" s="14">
        <f t="shared" si="46"/>
        <v>0</v>
      </c>
      <c r="BH132" s="14">
        <f t="shared" si="46"/>
        <v>2800000</v>
      </c>
      <c r="BI132" s="14">
        <f t="shared" si="46"/>
        <v>4400000</v>
      </c>
      <c r="BJ132" s="14">
        <f t="shared" si="46"/>
        <v>6800000</v>
      </c>
      <c r="BK132" s="14">
        <f t="shared" si="46"/>
        <v>10800000</v>
      </c>
      <c r="BL132" s="14">
        <f t="shared" si="47"/>
        <v>12400000</v>
      </c>
      <c r="BM132" s="14">
        <f t="shared" si="47"/>
        <v>14800000</v>
      </c>
      <c r="BN132" s="14">
        <f t="shared" si="47"/>
        <v>18800000</v>
      </c>
      <c r="BO132" s="14">
        <f t="shared" si="59"/>
        <v>70800000</v>
      </c>
    </row>
    <row r="133" spans="1:67" ht="19.95" customHeight="1" x14ac:dyDescent="0.3">
      <c r="A133" s="84">
        <v>59</v>
      </c>
      <c r="B133" s="95" t="s">
        <v>707</v>
      </c>
      <c r="C133" s="95" t="s">
        <v>407</v>
      </c>
      <c r="D133" s="7" t="s">
        <v>407</v>
      </c>
      <c r="E133" s="95" t="s">
        <v>407</v>
      </c>
      <c r="F133" s="95"/>
      <c r="G133" s="86" t="s">
        <v>25</v>
      </c>
      <c r="H133" s="95" t="s">
        <v>88</v>
      </c>
      <c r="I133" s="95" t="s">
        <v>26</v>
      </c>
      <c r="J133" s="87">
        <v>200</v>
      </c>
      <c r="K133" s="88">
        <v>202505</v>
      </c>
      <c r="L133" s="130">
        <v>200000</v>
      </c>
      <c r="M133" s="90">
        <f t="shared" si="45"/>
        <v>40000000</v>
      </c>
      <c r="N133" s="101" t="s">
        <v>350</v>
      </c>
      <c r="O133" s="101"/>
      <c r="P133" s="91" t="s">
        <v>40</v>
      </c>
      <c r="Q133" s="101"/>
      <c r="R133" s="128" t="s">
        <v>212</v>
      </c>
      <c r="S133" s="132" t="s">
        <v>32</v>
      </c>
      <c r="T133" s="132" t="s">
        <v>32</v>
      </c>
      <c r="U133" s="132" t="s">
        <v>32</v>
      </c>
      <c r="V133" s="133" t="s">
        <v>32</v>
      </c>
      <c r="W133" s="133" t="s">
        <v>32</v>
      </c>
      <c r="X133" s="133" t="s">
        <v>32</v>
      </c>
      <c r="Y133" s="133" t="s">
        <v>32</v>
      </c>
      <c r="Z133" s="133" t="s">
        <v>32</v>
      </c>
      <c r="AA133" s="97"/>
      <c r="AB133" s="97"/>
      <c r="AC133" s="97"/>
      <c r="AD133" s="103" t="s">
        <v>32</v>
      </c>
      <c r="AE133" s="103" t="s">
        <v>155</v>
      </c>
      <c r="AF133" s="112" t="s">
        <v>283</v>
      </c>
      <c r="AG133" s="112" t="s">
        <v>283</v>
      </c>
      <c r="AH133" s="97"/>
      <c r="AI133" s="14">
        <f>0%</f>
        <v>0</v>
      </c>
      <c r="AJ133" s="14">
        <f t="shared" si="60"/>
        <v>40</v>
      </c>
      <c r="AK133" s="14">
        <f t="shared" si="61"/>
        <v>80</v>
      </c>
      <c r="AL133" s="14">
        <f t="shared" si="62"/>
        <v>80</v>
      </c>
      <c r="AM133" s="14">
        <v>0</v>
      </c>
      <c r="AN133" s="14">
        <v>0</v>
      </c>
      <c r="AO133" s="14">
        <f t="shared" si="63"/>
        <v>0</v>
      </c>
      <c r="AP133" s="14">
        <f t="shared" si="63"/>
        <v>0</v>
      </c>
      <c r="AQ133" s="14">
        <f t="shared" si="64"/>
        <v>0</v>
      </c>
      <c r="AR133" s="14">
        <f t="shared" si="48"/>
        <v>28</v>
      </c>
      <c r="AS133" s="14">
        <f t="shared" si="49"/>
        <v>16</v>
      </c>
      <c r="AT133" s="14">
        <f t="shared" si="50"/>
        <v>24</v>
      </c>
      <c r="AU133" s="14">
        <f t="shared" si="51"/>
        <v>40</v>
      </c>
      <c r="AV133" s="14">
        <f t="shared" si="52"/>
        <v>16</v>
      </c>
      <c r="AW133" s="14">
        <f t="shared" si="53"/>
        <v>24</v>
      </c>
      <c r="AX133" s="14">
        <f t="shared" si="54"/>
        <v>40</v>
      </c>
      <c r="AY133" s="14">
        <f t="shared" si="55"/>
        <v>0</v>
      </c>
      <c r="AZ133" s="14">
        <f t="shared" si="56"/>
        <v>5600000</v>
      </c>
      <c r="BA133" s="14">
        <f t="shared" si="57"/>
        <v>44000000</v>
      </c>
      <c r="BB133" s="14">
        <f t="shared" si="58"/>
        <v>92000000</v>
      </c>
      <c r="BC133" s="14">
        <f t="shared" si="65"/>
        <v>0</v>
      </c>
      <c r="BD133" s="14">
        <f t="shared" si="46"/>
        <v>0</v>
      </c>
      <c r="BE133" s="14">
        <f t="shared" si="46"/>
        <v>0</v>
      </c>
      <c r="BF133" s="14">
        <f t="shared" si="46"/>
        <v>0</v>
      </c>
      <c r="BG133" s="14">
        <f t="shared" si="46"/>
        <v>0</v>
      </c>
      <c r="BH133" s="14">
        <f t="shared" si="46"/>
        <v>5600000</v>
      </c>
      <c r="BI133" s="14">
        <f t="shared" si="46"/>
        <v>8800000</v>
      </c>
      <c r="BJ133" s="14">
        <f t="shared" si="46"/>
        <v>13600000</v>
      </c>
      <c r="BK133" s="14">
        <f t="shared" si="46"/>
        <v>21600000</v>
      </c>
      <c r="BL133" s="14">
        <f t="shared" si="47"/>
        <v>24800000</v>
      </c>
      <c r="BM133" s="14">
        <f t="shared" si="47"/>
        <v>29600000</v>
      </c>
      <c r="BN133" s="14">
        <f t="shared" si="47"/>
        <v>37600000</v>
      </c>
      <c r="BO133" s="14">
        <f t="shared" si="59"/>
        <v>141600000</v>
      </c>
    </row>
    <row r="134" spans="1:67" ht="19.95" customHeight="1" x14ac:dyDescent="0.3">
      <c r="A134" s="84">
        <v>60</v>
      </c>
      <c r="B134" s="95" t="s">
        <v>707</v>
      </c>
      <c r="C134" s="95" t="s">
        <v>408</v>
      </c>
      <c r="D134" s="7" t="s">
        <v>789</v>
      </c>
      <c r="E134" s="95"/>
      <c r="F134" s="95"/>
      <c r="G134" s="86" t="s">
        <v>25</v>
      </c>
      <c r="H134" s="95" t="s">
        <v>88</v>
      </c>
      <c r="I134" s="95" t="s">
        <v>26</v>
      </c>
      <c r="J134" s="87">
        <v>100</v>
      </c>
      <c r="K134" s="88">
        <v>202505</v>
      </c>
      <c r="L134" s="130">
        <v>200000</v>
      </c>
      <c r="M134" s="90">
        <f t="shared" si="45"/>
        <v>20000000</v>
      </c>
      <c r="N134" s="101" t="s">
        <v>303</v>
      </c>
      <c r="O134" s="101" t="s">
        <v>303</v>
      </c>
      <c r="P134" s="91" t="s">
        <v>40</v>
      </c>
      <c r="Q134" s="101"/>
      <c r="R134" s="128" t="s">
        <v>65</v>
      </c>
      <c r="S134" s="132" t="s">
        <v>32</v>
      </c>
      <c r="T134" s="132" t="s">
        <v>32</v>
      </c>
      <c r="U134" s="132" t="s">
        <v>32</v>
      </c>
      <c r="V134" s="133" t="s">
        <v>32</v>
      </c>
      <c r="W134" s="133" t="s">
        <v>32</v>
      </c>
      <c r="X134" s="133" t="s">
        <v>32</v>
      </c>
      <c r="Y134" s="133" t="s">
        <v>32</v>
      </c>
      <c r="Z134" s="133" t="s">
        <v>32</v>
      </c>
      <c r="AA134" s="97"/>
      <c r="AB134" s="97"/>
      <c r="AC134" s="97"/>
      <c r="AD134" s="103" t="s">
        <v>32</v>
      </c>
      <c r="AE134" s="103" t="s">
        <v>32</v>
      </c>
      <c r="AF134" s="103" t="s">
        <v>32</v>
      </c>
      <c r="AG134" s="103" t="s">
        <v>32</v>
      </c>
      <c r="AH134" s="97"/>
      <c r="AI134" s="14">
        <f>0%</f>
        <v>0</v>
      </c>
      <c r="AJ134" s="14">
        <f t="shared" si="60"/>
        <v>20</v>
      </c>
      <c r="AK134" s="14">
        <f t="shared" si="61"/>
        <v>40</v>
      </c>
      <c r="AL134" s="14">
        <f t="shared" si="62"/>
        <v>40</v>
      </c>
      <c r="AM134" s="14">
        <v>0</v>
      </c>
      <c r="AN134" s="14">
        <v>0</v>
      </c>
      <c r="AO134" s="14">
        <f t="shared" si="63"/>
        <v>0</v>
      </c>
      <c r="AP134" s="14">
        <f t="shared" si="63"/>
        <v>0</v>
      </c>
      <c r="AQ134" s="14">
        <f t="shared" si="64"/>
        <v>0</v>
      </c>
      <c r="AR134" s="14">
        <f t="shared" si="48"/>
        <v>14</v>
      </c>
      <c r="AS134" s="14">
        <f t="shared" si="49"/>
        <v>8</v>
      </c>
      <c r="AT134" s="14">
        <f t="shared" si="50"/>
        <v>12</v>
      </c>
      <c r="AU134" s="14">
        <f t="shared" si="51"/>
        <v>20</v>
      </c>
      <c r="AV134" s="14">
        <f t="shared" si="52"/>
        <v>8</v>
      </c>
      <c r="AW134" s="14">
        <f t="shared" si="53"/>
        <v>12</v>
      </c>
      <c r="AX134" s="14">
        <f t="shared" si="54"/>
        <v>20</v>
      </c>
      <c r="AY134" s="14">
        <f t="shared" si="55"/>
        <v>0</v>
      </c>
      <c r="AZ134" s="14">
        <f t="shared" si="56"/>
        <v>2800000</v>
      </c>
      <c r="BA134" s="14">
        <f t="shared" si="57"/>
        <v>22000000</v>
      </c>
      <c r="BB134" s="14">
        <f t="shared" si="58"/>
        <v>46000000</v>
      </c>
      <c r="BC134" s="14">
        <f t="shared" si="65"/>
        <v>0</v>
      </c>
      <c r="BD134" s="14">
        <f t="shared" si="46"/>
        <v>0</v>
      </c>
      <c r="BE134" s="14">
        <f t="shared" si="46"/>
        <v>0</v>
      </c>
      <c r="BF134" s="14">
        <f t="shared" si="46"/>
        <v>0</v>
      </c>
      <c r="BG134" s="14">
        <f t="shared" si="46"/>
        <v>0</v>
      </c>
      <c r="BH134" s="14">
        <f t="shared" si="46"/>
        <v>2800000</v>
      </c>
      <c r="BI134" s="14">
        <f t="shared" si="46"/>
        <v>4400000</v>
      </c>
      <c r="BJ134" s="14">
        <f t="shared" si="46"/>
        <v>6800000</v>
      </c>
      <c r="BK134" s="14">
        <f t="shared" si="46"/>
        <v>10800000</v>
      </c>
      <c r="BL134" s="14">
        <f t="shared" si="47"/>
        <v>12400000</v>
      </c>
      <c r="BM134" s="14">
        <f t="shared" si="47"/>
        <v>14800000</v>
      </c>
      <c r="BN134" s="14">
        <f t="shared" si="47"/>
        <v>18800000</v>
      </c>
      <c r="BO134" s="14">
        <f t="shared" si="59"/>
        <v>70800000</v>
      </c>
    </row>
    <row r="135" spans="1:67" ht="19.95" customHeight="1" x14ac:dyDescent="0.3">
      <c r="A135" s="84">
        <v>61</v>
      </c>
      <c r="B135" s="95" t="s">
        <v>707</v>
      </c>
      <c r="C135" s="95" t="s">
        <v>409</v>
      </c>
      <c r="D135" s="7" t="s">
        <v>790</v>
      </c>
      <c r="E135" s="95"/>
      <c r="F135" s="95"/>
      <c r="G135" s="86" t="s">
        <v>25</v>
      </c>
      <c r="H135" s="95" t="s">
        <v>88</v>
      </c>
      <c r="I135" s="95" t="s">
        <v>26</v>
      </c>
      <c r="J135" s="87">
        <v>100</v>
      </c>
      <c r="K135" s="88">
        <v>202505</v>
      </c>
      <c r="L135" s="130">
        <v>200000</v>
      </c>
      <c r="M135" s="90">
        <f t="shared" si="45"/>
        <v>20000000</v>
      </c>
      <c r="N135" s="101" t="s">
        <v>303</v>
      </c>
      <c r="O135" s="101" t="s">
        <v>303</v>
      </c>
      <c r="P135" s="91" t="s">
        <v>29</v>
      </c>
      <c r="Q135" s="101"/>
      <c r="R135" s="128" t="s">
        <v>65</v>
      </c>
      <c r="S135" s="132" t="s">
        <v>32</v>
      </c>
      <c r="T135" s="132" t="s">
        <v>32</v>
      </c>
      <c r="U135" s="132" t="s">
        <v>32</v>
      </c>
      <c r="V135" s="133" t="s">
        <v>32</v>
      </c>
      <c r="W135" s="133" t="s">
        <v>32</v>
      </c>
      <c r="X135" s="133" t="s">
        <v>32</v>
      </c>
      <c r="Y135" s="133" t="s">
        <v>32</v>
      </c>
      <c r="Z135" s="133" t="s">
        <v>32</v>
      </c>
      <c r="AA135" s="97"/>
      <c r="AB135" s="97"/>
      <c r="AC135" s="97"/>
      <c r="AD135" s="103" t="s">
        <v>32</v>
      </c>
      <c r="AE135" s="103" t="s">
        <v>32</v>
      </c>
      <c r="AF135" s="103" t="s">
        <v>32</v>
      </c>
      <c r="AG135" s="103" t="s">
        <v>32</v>
      </c>
      <c r="AH135" s="97"/>
      <c r="AI135" s="14">
        <f>0%</f>
        <v>0</v>
      </c>
      <c r="AJ135" s="14">
        <f t="shared" si="60"/>
        <v>20</v>
      </c>
      <c r="AK135" s="14">
        <f t="shared" si="61"/>
        <v>40</v>
      </c>
      <c r="AL135" s="14">
        <f t="shared" si="62"/>
        <v>40</v>
      </c>
      <c r="AM135" s="14">
        <v>0</v>
      </c>
      <c r="AN135" s="14">
        <v>0</v>
      </c>
      <c r="AO135" s="14">
        <f t="shared" si="63"/>
        <v>0</v>
      </c>
      <c r="AP135" s="14">
        <f t="shared" si="63"/>
        <v>0</v>
      </c>
      <c r="AQ135" s="14">
        <f t="shared" si="64"/>
        <v>0</v>
      </c>
      <c r="AR135" s="14">
        <f t="shared" si="48"/>
        <v>14</v>
      </c>
      <c r="AS135" s="14">
        <f t="shared" si="49"/>
        <v>8</v>
      </c>
      <c r="AT135" s="14">
        <f t="shared" si="50"/>
        <v>12</v>
      </c>
      <c r="AU135" s="14">
        <f t="shared" si="51"/>
        <v>20</v>
      </c>
      <c r="AV135" s="14">
        <f t="shared" si="52"/>
        <v>8</v>
      </c>
      <c r="AW135" s="14">
        <f t="shared" si="53"/>
        <v>12</v>
      </c>
      <c r="AX135" s="14">
        <f t="shared" si="54"/>
        <v>20</v>
      </c>
      <c r="AY135" s="14">
        <f t="shared" si="55"/>
        <v>0</v>
      </c>
      <c r="AZ135" s="14">
        <f t="shared" si="56"/>
        <v>2800000</v>
      </c>
      <c r="BA135" s="14">
        <f t="shared" si="57"/>
        <v>22000000</v>
      </c>
      <c r="BB135" s="14">
        <f t="shared" si="58"/>
        <v>46000000</v>
      </c>
      <c r="BC135" s="14">
        <f t="shared" si="65"/>
        <v>0</v>
      </c>
      <c r="BD135" s="14">
        <f t="shared" si="46"/>
        <v>0</v>
      </c>
      <c r="BE135" s="14">
        <f t="shared" si="46"/>
        <v>0</v>
      </c>
      <c r="BF135" s="14">
        <f t="shared" si="46"/>
        <v>0</v>
      </c>
      <c r="BG135" s="14">
        <f t="shared" si="46"/>
        <v>0</v>
      </c>
      <c r="BH135" s="14">
        <f t="shared" si="46"/>
        <v>2800000</v>
      </c>
      <c r="BI135" s="14">
        <f t="shared" si="46"/>
        <v>4400000</v>
      </c>
      <c r="BJ135" s="14">
        <f t="shared" si="46"/>
        <v>6800000</v>
      </c>
      <c r="BK135" s="14">
        <f t="shared" si="46"/>
        <v>10800000</v>
      </c>
      <c r="BL135" s="14">
        <f t="shared" si="47"/>
        <v>12400000</v>
      </c>
      <c r="BM135" s="14">
        <f t="shared" si="47"/>
        <v>14800000</v>
      </c>
      <c r="BN135" s="14">
        <f t="shared" si="47"/>
        <v>18800000</v>
      </c>
      <c r="BO135" s="14">
        <f t="shared" si="59"/>
        <v>70800000</v>
      </c>
    </row>
    <row r="136" spans="1:67" ht="19.95" customHeight="1" x14ac:dyDescent="0.3">
      <c r="A136" s="84">
        <v>62</v>
      </c>
      <c r="B136" s="95" t="s">
        <v>707</v>
      </c>
      <c r="C136" s="95" t="s">
        <v>410</v>
      </c>
      <c r="D136" s="7" t="s">
        <v>791</v>
      </c>
      <c r="E136" s="95"/>
      <c r="F136" s="95"/>
      <c r="G136" s="86" t="s">
        <v>25</v>
      </c>
      <c r="H136" s="95" t="s">
        <v>88</v>
      </c>
      <c r="I136" s="95" t="s">
        <v>26</v>
      </c>
      <c r="J136" s="87">
        <v>100</v>
      </c>
      <c r="K136" s="88">
        <v>202505</v>
      </c>
      <c r="L136" s="130">
        <v>200000</v>
      </c>
      <c r="M136" s="90">
        <f t="shared" si="45"/>
        <v>20000000</v>
      </c>
      <c r="N136" s="101" t="s">
        <v>303</v>
      </c>
      <c r="O136" s="101" t="s">
        <v>303</v>
      </c>
      <c r="P136" s="91" t="s">
        <v>40</v>
      </c>
      <c r="Q136" s="101"/>
      <c r="R136" s="128" t="s">
        <v>65</v>
      </c>
      <c r="S136" s="132" t="s">
        <v>32</v>
      </c>
      <c r="T136" s="132" t="s">
        <v>32</v>
      </c>
      <c r="U136" s="132" t="s">
        <v>32</v>
      </c>
      <c r="V136" s="133" t="s">
        <v>32</v>
      </c>
      <c r="W136" s="133" t="s">
        <v>32</v>
      </c>
      <c r="X136" s="133" t="s">
        <v>32</v>
      </c>
      <c r="Y136" s="133" t="s">
        <v>32</v>
      </c>
      <c r="Z136" s="133" t="s">
        <v>32</v>
      </c>
      <c r="AA136" s="97"/>
      <c r="AB136" s="97"/>
      <c r="AC136" s="97"/>
      <c r="AD136" s="103" t="s">
        <v>32</v>
      </c>
      <c r="AE136" s="103" t="s">
        <v>32</v>
      </c>
      <c r="AF136" s="103" t="s">
        <v>32</v>
      </c>
      <c r="AG136" s="103" t="s">
        <v>32</v>
      </c>
      <c r="AH136" s="97"/>
      <c r="AI136" s="14">
        <f>0%</f>
        <v>0</v>
      </c>
      <c r="AJ136" s="14">
        <f t="shared" si="60"/>
        <v>20</v>
      </c>
      <c r="AK136" s="14">
        <f t="shared" si="61"/>
        <v>40</v>
      </c>
      <c r="AL136" s="14">
        <f t="shared" si="62"/>
        <v>40</v>
      </c>
      <c r="AM136" s="14">
        <v>0</v>
      </c>
      <c r="AN136" s="14">
        <v>0</v>
      </c>
      <c r="AO136" s="14">
        <f t="shared" si="63"/>
        <v>0</v>
      </c>
      <c r="AP136" s="14">
        <f t="shared" si="63"/>
        <v>0</v>
      </c>
      <c r="AQ136" s="14">
        <f t="shared" si="64"/>
        <v>0</v>
      </c>
      <c r="AR136" s="14">
        <f t="shared" si="48"/>
        <v>14</v>
      </c>
      <c r="AS136" s="14">
        <f t="shared" si="49"/>
        <v>8</v>
      </c>
      <c r="AT136" s="14">
        <f t="shared" si="50"/>
        <v>12</v>
      </c>
      <c r="AU136" s="14">
        <f t="shared" si="51"/>
        <v>20</v>
      </c>
      <c r="AV136" s="14">
        <f t="shared" si="52"/>
        <v>8</v>
      </c>
      <c r="AW136" s="14">
        <f t="shared" si="53"/>
        <v>12</v>
      </c>
      <c r="AX136" s="14">
        <f t="shared" si="54"/>
        <v>20</v>
      </c>
      <c r="AY136" s="14">
        <f t="shared" si="55"/>
        <v>0</v>
      </c>
      <c r="AZ136" s="14">
        <f t="shared" si="56"/>
        <v>2800000</v>
      </c>
      <c r="BA136" s="14">
        <f t="shared" si="57"/>
        <v>22000000</v>
      </c>
      <c r="BB136" s="14">
        <f t="shared" si="58"/>
        <v>46000000</v>
      </c>
      <c r="BC136" s="14">
        <f t="shared" si="65"/>
        <v>0</v>
      </c>
      <c r="BD136" s="14">
        <f t="shared" si="46"/>
        <v>0</v>
      </c>
      <c r="BE136" s="14">
        <f t="shared" si="46"/>
        <v>0</v>
      </c>
      <c r="BF136" s="14">
        <f t="shared" si="46"/>
        <v>0</v>
      </c>
      <c r="BG136" s="14">
        <f t="shared" si="46"/>
        <v>0</v>
      </c>
      <c r="BH136" s="14">
        <f t="shared" si="46"/>
        <v>2800000</v>
      </c>
      <c r="BI136" s="14">
        <f t="shared" si="46"/>
        <v>4400000</v>
      </c>
      <c r="BJ136" s="14">
        <f t="shared" si="46"/>
        <v>6800000</v>
      </c>
      <c r="BK136" s="14">
        <f t="shared" si="46"/>
        <v>10800000</v>
      </c>
      <c r="BL136" s="14">
        <f t="shared" si="47"/>
        <v>12400000</v>
      </c>
      <c r="BM136" s="14">
        <f t="shared" si="47"/>
        <v>14800000</v>
      </c>
      <c r="BN136" s="14">
        <f t="shared" si="47"/>
        <v>18800000</v>
      </c>
      <c r="BO136" s="14">
        <f t="shared" si="59"/>
        <v>70800000</v>
      </c>
    </row>
    <row r="137" spans="1:67" ht="19.95" customHeight="1" x14ac:dyDescent="0.3">
      <c r="A137" s="84">
        <v>63</v>
      </c>
      <c r="B137" s="95" t="s">
        <v>707</v>
      </c>
      <c r="C137" s="95" t="s">
        <v>411</v>
      </c>
      <c r="D137" s="7" t="s">
        <v>792</v>
      </c>
      <c r="E137" s="95"/>
      <c r="F137" s="95"/>
      <c r="G137" s="86" t="s">
        <v>25</v>
      </c>
      <c r="H137" s="95" t="s">
        <v>88</v>
      </c>
      <c r="I137" s="95" t="s">
        <v>26</v>
      </c>
      <c r="J137" s="87">
        <v>100</v>
      </c>
      <c r="K137" s="88">
        <v>202505</v>
      </c>
      <c r="L137" s="130">
        <v>200000</v>
      </c>
      <c r="M137" s="90">
        <f t="shared" si="45"/>
        <v>20000000</v>
      </c>
      <c r="N137" s="101" t="s">
        <v>303</v>
      </c>
      <c r="O137" s="101" t="s">
        <v>303</v>
      </c>
      <c r="P137" s="91" t="s">
        <v>29</v>
      </c>
      <c r="Q137" s="101"/>
      <c r="R137" s="128" t="s">
        <v>65</v>
      </c>
      <c r="S137" s="132" t="s">
        <v>32</v>
      </c>
      <c r="T137" s="132" t="s">
        <v>32</v>
      </c>
      <c r="U137" s="132" t="s">
        <v>32</v>
      </c>
      <c r="V137" s="133" t="s">
        <v>32</v>
      </c>
      <c r="W137" s="133" t="s">
        <v>32</v>
      </c>
      <c r="X137" s="133" t="s">
        <v>32</v>
      </c>
      <c r="Y137" s="133" t="s">
        <v>32</v>
      </c>
      <c r="Z137" s="133" t="s">
        <v>32</v>
      </c>
      <c r="AA137" s="97"/>
      <c r="AB137" s="97"/>
      <c r="AC137" s="97"/>
      <c r="AD137" s="103" t="s">
        <v>32</v>
      </c>
      <c r="AE137" s="103" t="s">
        <v>32</v>
      </c>
      <c r="AF137" s="103" t="s">
        <v>32</v>
      </c>
      <c r="AG137" s="103" t="s">
        <v>32</v>
      </c>
      <c r="AH137" s="97"/>
      <c r="AI137" s="14">
        <f>0%</f>
        <v>0</v>
      </c>
      <c r="AJ137" s="14">
        <f t="shared" si="60"/>
        <v>20</v>
      </c>
      <c r="AK137" s="14">
        <f t="shared" si="61"/>
        <v>40</v>
      </c>
      <c r="AL137" s="14">
        <f t="shared" si="62"/>
        <v>40</v>
      </c>
      <c r="AM137" s="14">
        <v>0</v>
      </c>
      <c r="AN137" s="14">
        <v>0</v>
      </c>
      <c r="AO137" s="14">
        <f t="shared" si="63"/>
        <v>0</v>
      </c>
      <c r="AP137" s="14">
        <f t="shared" si="63"/>
        <v>0</v>
      </c>
      <c r="AQ137" s="14">
        <f t="shared" si="64"/>
        <v>0</v>
      </c>
      <c r="AR137" s="14">
        <f t="shared" si="48"/>
        <v>14</v>
      </c>
      <c r="AS137" s="14">
        <f t="shared" si="49"/>
        <v>8</v>
      </c>
      <c r="AT137" s="14">
        <f t="shared" si="50"/>
        <v>12</v>
      </c>
      <c r="AU137" s="14">
        <f t="shared" si="51"/>
        <v>20</v>
      </c>
      <c r="AV137" s="14">
        <f t="shared" si="52"/>
        <v>8</v>
      </c>
      <c r="AW137" s="14">
        <f t="shared" si="53"/>
        <v>12</v>
      </c>
      <c r="AX137" s="14">
        <f t="shared" si="54"/>
        <v>20</v>
      </c>
      <c r="AY137" s="14">
        <f t="shared" si="55"/>
        <v>0</v>
      </c>
      <c r="AZ137" s="14">
        <f t="shared" si="56"/>
        <v>2800000</v>
      </c>
      <c r="BA137" s="14">
        <f t="shared" si="57"/>
        <v>22000000</v>
      </c>
      <c r="BB137" s="14">
        <f t="shared" si="58"/>
        <v>46000000</v>
      </c>
      <c r="BC137" s="14">
        <f t="shared" si="65"/>
        <v>0</v>
      </c>
      <c r="BD137" s="14">
        <f t="shared" si="46"/>
        <v>0</v>
      </c>
      <c r="BE137" s="14">
        <f t="shared" si="46"/>
        <v>0</v>
      </c>
      <c r="BF137" s="14">
        <f t="shared" si="46"/>
        <v>0</v>
      </c>
      <c r="BG137" s="14">
        <f t="shared" si="46"/>
        <v>0</v>
      </c>
      <c r="BH137" s="14">
        <f t="shared" si="46"/>
        <v>2800000</v>
      </c>
      <c r="BI137" s="14">
        <f t="shared" si="46"/>
        <v>4400000</v>
      </c>
      <c r="BJ137" s="14">
        <f t="shared" si="46"/>
        <v>6800000</v>
      </c>
      <c r="BK137" s="14">
        <f t="shared" si="46"/>
        <v>10800000</v>
      </c>
      <c r="BL137" s="14">
        <f t="shared" si="47"/>
        <v>12400000</v>
      </c>
      <c r="BM137" s="14">
        <f t="shared" si="47"/>
        <v>14800000</v>
      </c>
      <c r="BN137" s="14">
        <f t="shared" si="47"/>
        <v>18800000</v>
      </c>
      <c r="BO137" s="14">
        <f t="shared" si="59"/>
        <v>70800000</v>
      </c>
    </row>
    <row r="138" spans="1:67" ht="19.95" customHeight="1" x14ac:dyDescent="0.3">
      <c r="A138" s="119">
        <v>64</v>
      </c>
      <c r="B138" s="120" t="s">
        <v>707</v>
      </c>
      <c r="C138" s="120" t="s">
        <v>380</v>
      </c>
      <c r="D138" s="7" t="s">
        <v>779</v>
      </c>
      <c r="E138" s="120" t="s">
        <v>381</v>
      </c>
      <c r="F138" s="120" t="s">
        <v>359</v>
      </c>
      <c r="G138" s="120" t="s">
        <v>38</v>
      </c>
      <c r="H138" s="120" t="s">
        <v>37</v>
      </c>
      <c r="I138" s="120" t="s">
        <v>39</v>
      </c>
      <c r="J138" s="121">
        <v>1000</v>
      </c>
      <c r="K138" s="88">
        <v>202505</v>
      </c>
      <c r="L138" s="122">
        <v>20000</v>
      </c>
      <c r="M138" s="90">
        <f t="shared" si="45"/>
        <v>20000000</v>
      </c>
      <c r="N138" s="123" t="s">
        <v>324</v>
      </c>
      <c r="O138" s="123" t="s">
        <v>324</v>
      </c>
      <c r="P138" s="124" t="s">
        <v>29</v>
      </c>
      <c r="Q138" s="123"/>
      <c r="R138" s="115" t="s">
        <v>113</v>
      </c>
      <c r="S138" s="95" t="s">
        <v>76</v>
      </c>
      <c r="T138" s="95" t="s">
        <v>48</v>
      </c>
      <c r="U138" s="95" t="s">
        <v>48</v>
      </c>
      <c r="V138" s="96" t="s">
        <v>283</v>
      </c>
      <c r="W138" s="96" t="s">
        <v>283</v>
      </c>
      <c r="X138" s="134" t="s">
        <v>34</v>
      </c>
      <c r="Y138" s="135" t="s">
        <v>412</v>
      </c>
      <c r="Z138" s="135" t="s">
        <v>412</v>
      </c>
      <c r="AA138" s="126"/>
      <c r="AB138" s="126"/>
      <c r="AC138" s="126"/>
      <c r="AD138" s="112" t="s">
        <v>283</v>
      </c>
      <c r="AE138" s="112" t="s">
        <v>75</v>
      </c>
      <c r="AF138" s="112" t="s">
        <v>75</v>
      </c>
      <c r="AG138" s="117" t="s">
        <v>75</v>
      </c>
      <c r="AH138" s="136"/>
      <c r="AI138" s="14">
        <f>0%</f>
        <v>0</v>
      </c>
      <c r="AJ138" s="14">
        <f t="shared" si="60"/>
        <v>200</v>
      </c>
      <c r="AK138" s="14">
        <f t="shared" si="61"/>
        <v>400</v>
      </c>
      <c r="AL138" s="14">
        <f t="shared" si="62"/>
        <v>400</v>
      </c>
      <c r="AM138" s="14">
        <v>0</v>
      </c>
      <c r="AN138" s="14">
        <v>0</v>
      </c>
      <c r="AO138" s="14">
        <f t="shared" si="63"/>
        <v>0</v>
      </c>
      <c r="AP138" s="14">
        <f t="shared" si="63"/>
        <v>0</v>
      </c>
      <c r="AQ138" s="14">
        <f t="shared" si="64"/>
        <v>0</v>
      </c>
      <c r="AR138" s="14">
        <f t="shared" si="48"/>
        <v>140</v>
      </c>
      <c r="AS138" s="14">
        <f t="shared" si="49"/>
        <v>80</v>
      </c>
      <c r="AT138" s="14">
        <f t="shared" si="50"/>
        <v>120</v>
      </c>
      <c r="AU138" s="14">
        <f t="shared" si="51"/>
        <v>200</v>
      </c>
      <c r="AV138" s="14">
        <f t="shared" si="52"/>
        <v>80</v>
      </c>
      <c r="AW138" s="14">
        <f t="shared" si="53"/>
        <v>120</v>
      </c>
      <c r="AX138" s="14">
        <f t="shared" si="54"/>
        <v>200</v>
      </c>
      <c r="AY138" s="14">
        <f t="shared" si="55"/>
        <v>0</v>
      </c>
      <c r="AZ138" s="14">
        <f t="shared" si="56"/>
        <v>2800000</v>
      </c>
      <c r="BA138" s="14">
        <f t="shared" si="57"/>
        <v>22000000</v>
      </c>
      <c r="BB138" s="14">
        <f t="shared" si="58"/>
        <v>46000000</v>
      </c>
      <c r="BC138" s="14">
        <f t="shared" si="65"/>
        <v>0</v>
      </c>
      <c r="BD138" s="14">
        <f t="shared" si="46"/>
        <v>0</v>
      </c>
      <c r="BE138" s="14">
        <f t="shared" si="46"/>
        <v>0</v>
      </c>
      <c r="BF138" s="14">
        <f t="shared" si="46"/>
        <v>0</v>
      </c>
      <c r="BG138" s="14">
        <f t="shared" si="46"/>
        <v>0</v>
      </c>
      <c r="BH138" s="14">
        <f t="shared" si="46"/>
        <v>2800000</v>
      </c>
      <c r="BI138" s="14">
        <f t="shared" si="46"/>
        <v>4400000</v>
      </c>
      <c r="BJ138" s="14">
        <f t="shared" si="46"/>
        <v>6800000</v>
      </c>
      <c r="BK138" s="14">
        <f t="shared" si="46"/>
        <v>10800000</v>
      </c>
      <c r="BL138" s="14">
        <f t="shared" si="47"/>
        <v>12400000</v>
      </c>
      <c r="BM138" s="14">
        <f t="shared" si="47"/>
        <v>14800000</v>
      </c>
      <c r="BN138" s="14">
        <f t="shared" si="47"/>
        <v>18800000</v>
      </c>
      <c r="BO138" s="14">
        <f t="shared" si="59"/>
        <v>70800000</v>
      </c>
    </row>
    <row r="139" spans="1:67" ht="19.95" customHeight="1" x14ac:dyDescent="0.3">
      <c r="A139" s="84">
        <v>65</v>
      </c>
      <c r="B139" s="85" t="s">
        <v>707</v>
      </c>
      <c r="C139" s="85" t="s">
        <v>413</v>
      </c>
      <c r="D139" s="7" t="s">
        <v>793</v>
      </c>
      <c r="E139" s="85" t="s">
        <v>414</v>
      </c>
      <c r="F139" s="85"/>
      <c r="G139" s="86" t="s">
        <v>25</v>
      </c>
      <c r="H139" s="85" t="s">
        <v>88</v>
      </c>
      <c r="I139" s="85" t="s">
        <v>26</v>
      </c>
      <c r="J139" s="87">
        <v>200</v>
      </c>
      <c r="K139" s="88">
        <v>202505</v>
      </c>
      <c r="L139" s="89">
        <v>200000</v>
      </c>
      <c r="M139" s="90">
        <f t="shared" ref="M139:M165" si="66">J139*L139</f>
        <v>40000000</v>
      </c>
      <c r="N139" s="101" t="s">
        <v>303</v>
      </c>
      <c r="O139" s="101" t="s">
        <v>303</v>
      </c>
      <c r="P139" s="91" t="s">
        <v>29</v>
      </c>
      <c r="Q139" s="102"/>
      <c r="R139" s="93" t="s">
        <v>46</v>
      </c>
      <c r="S139" s="94"/>
      <c r="T139" s="95" t="s">
        <v>33</v>
      </c>
      <c r="U139" s="95" t="s">
        <v>33</v>
      </c>
      <c r="V139" s="112" t="s">
        <v>41</v>
      </c>
      <c r="W139" s="112" t="s">
        <v>41</v>
      </c>
      <c r="X139" s="112" t="s">
        <v>49</v>
      </c>
      <c r="Y139" s="112" t="s">
        <v>49</v>
      </c>
      <c r="Z139" s="112" t="s">
        <v>49</v>
      </c>
      <c r="AA139" s="97"/>
      <c r="AB139" s="97"/>
      <c r="AC139" s="97"/>
      <c r="AD139" s="103" t="s">
        <v>269</v>
      </c>
      <c r="AE139" s="103" t="s">
        <v>172</v>
      </c>
      <c r="AF139" s="104" t="s">
        <v>172</v>
      </c>
      <c r="AG139" s="100" t="s">
        <v>172</v>
      </c>
      <c r="AH139" s="97"/>
      <c r="AI139" s="14">
        <f>0%</f>
        <v>0</v>
      </c>
      <c r="AJ139" s="14">
        <f t="shared" si="60"/>
        <v>40</v>
      </c>
      <c r="AK139" s="14">
        <f t="shared" si="61"/>
        <v>80</v>
      </c>
      <c r="AL139" s="14">
        <f t="shared" si="62"/>
        <v>80</v>
      </c>
      <c r="AM139" s="14">
        <v>0</v>
      </c>
      <c r="AN139" s="14">
        <v>0</v>
      </c>
      <c r="AO139" s="14">
        <f t="shared" si="63"/>
        <v>0</v>
      </c>
      <c r="AP139" s="14">
        <f t="shared" si="63"/>
        <v>0</v>
      </c>
      <c r="AQ139" s="14">
        <f t="shared" si="64"/>
        <v>0</v>
      </c>
      <c r="AR139" s="14">
        <f t="shared" si="48"/>
        <v>28</v>
      </c>
      <c r="AS139" s="14">
        <f t="shared" si="49"/>
        <v>16</v>
      </c>
      <c r="AT139" s="14">
        <f t="shared" si="50"/>
        <v>24</v>
      </c>
      <c r="AU139" s="14">
        <f t="shared" si="51"/>
        <v>40</v>
      </c>
      <c r="AV139" s="14">
        <f t="shared" si="52"/>
        <v>16</v>
      </c>
      <c r="AW139" s="14">
        <f t="shared" si="53"/>
        <v>24</v>
      </c>
      <c r="AX139" s="14">
        <f t="shared" si="54"/>
        <v>40</v>
      </c>
      <c r="AY139" s="14">
        <f t="shared" si="55"/>
        <v>0</v>
      </c>
      <c r="AZ139" s="14">
        <f t="shared" si="56"/>
        <v>5600000</v>
      </c>
      <c r="BA139" s="14">
        <f t="shared" si="57"/>
        <v>44000000</v>
      </c>
      <c r="BB139" s="14">
        <f t="shared" si="58"/>
        <v>92000000</v>
      </c>
      <c r="BC139" s="14">
        <f t="shared" si="65"/>
        <v>0</v>
      </c>
      <c r="BD139" s="14">
        <f t="shared" si="46"/>
        <v>0</v>
      </c>
      <c r="BE139" s="14">
        <f t="shared" si="46"/>
        <v>0</v>
      </c>
      <c r="BF139" s="14">
        <f t="shared" si="46"/>
        <v>0</v>
      </c>
      <c r="BG139" s="14">
        <f t="shared" si="46"/>
        <v>0</v>
      </c>
      <c r="BH139" s="14">
        <f t="shared" si="46"/>
        <v>5600000</v>
      </c>
      <c r="BI139" s="14">
        <f t="shared" si="46"/>
        <v>8800000</v>
      </c>
      <c r="BJ139" s="14">
        <f t="shared" si="46"/>
        <v>13600000</v>
      </c>
      <c r="BK139" s="14">
        <f t="shared" si="46"/>
        <v>21600000</v>
      </c>
      <c r="BL139" s="14">
        <f t="shared" si="47"/>
        <v>24800000</v>
      </c>
      <c r="BM139" s="14">
        <f t="shared" si="47"/>
        <v>29600000</v>
      </c>
      <c r="BN139" s="14">
        <f t="shared" si="47"/>
        <v>37600000</v>
      </c>
      <c r="BO139" s="14">
        <f t="shared" si="59"/>
        <v>141600000</v>
      </c>
    </row>
    <row r="140" spans="1:67" ht="19.95" customHeight="1" x14ac:dyDescent="0.3">
      <c r="A140" s="84">
        <v>66</v>
      </c>
      <c r="B140" s="95" t="s">
        <v>707</v>
      </c>
      <c r="C140" s="137" t="s">
        <v>415</v>
      </c>
      <c r="D140" s="7" t="s">
        <v>794</v>
      </c>
      <c r="E140" s="137" t="s">
        <v>415</v>
      </c>
      <c r="F140" s="135"/>
      <c r="G140" s="86" t="s">
        <v>25</v>
      </c>
      <c r="H140" s="85" t="s">
        <v>88</v>
      </c>
      <c r="I140" s="85" t="s">
        <v>26</v>
      </c>
      <c r="J140" s="87">
        <v>100</v>
      </c>
      <c r="K140" s="88">
        <v>202505</v>
      </c>
      <c r="L140" s="89">
        <v>200000</v>
      </c>
      <c r="M140" s="90">
        <f t="shared" si="66"/>
        <v>20000000</v>
      </c>
      <c r="N140" s="135" t="s">
        <v>288</v>
      </c>
      <c r="O140" s="135" t="s">
        <v>288</v>
      </c>
      <c r="P140" s="91" t="s">
        <v>40</v>
      </c>
      <c r="Q140" s="135"/>
      <c r="R140" s="105" t="s">
        <v>113</v>
      </c>
      <c r="S140" s="95"/>
      <c r="T140" s="95" t="s">
        <v>33</v>
      </c>
      <c r="U140" s="95" t="s">
        <v>33</v>
      </c>
      <c r="V140" s="112" t="s">
        <v>41</v>
      </c>
      <c r="W140" s="112" t="s">
        <v>41</v>
      </c>
      <c r="X140" s="112" t="s">
        <v>41</v>
      </c>
      <c r="Y140" s="112" t="s">
        <v>41</v>
      </c>
      <c r="Z140" s="112" t="s">
        <v>41</v>
      </c>
      <c r="AA140" s="138"/>
      <c r="AB140" s="138"/>
      <c r="AC140" s="138"/>
      <c r="AD140" s="103" t="s">
        <v>33</v>
      </c>
      <c r="AE140" s="103" t="s">
        <v>76</v>
      </c>
      <c r="AF140" s="103" t="s">
        <v>76</v>
      </c>
      <c r="AG140" s="106" t="s">
        <v>76</v>
      </c>
      <c r="AH140" s="138"/>
      <c r="AI140" s="14">
        <f>0%</f>
        <v>0</v>
      </c>
      <c r="AJ140" s="14">
        <f t="shared" si="60"/>
        <v>20</v>
      </c>
      <c r="AK140" s="14">
        <f t="shared" si="61"/>
        <v>40</v>
      </c>
      <c r="AL140" s="14">
        <f t="shared" si="62"/>
        <v>40</v>
      </c>
      <c r="AM140" s="14">
        <v>0</v>
      </c>
      <c r="AN140" s="14">
        <v>0</v>
      </c>
      <c r="AO140" s="14">
        <f t="shared" si="63"/>
        <v>0</v>
      </c>
      <c r="AP140" s="14">
        <f t="shared" si="63"/>
        <v>0</v>
      </c>
      <c r="AQ140" s="14">
        <f t="shared" si="64"/>
        <v>0</v>
      </c>
      <c r="AR140" s="14">
        <f t="shared" si="48"/>
        <v>14</v>
      </c>
      <c r="AS140" s="14">
        <f t="shared" si="49"/>
        <v>8</v>
      </c>
      <c r="AT140" s="14">
        <f t="shared" si="50"/>
        <v>12</v>
      </c>
      <c r="AU140" s="14">
        <f t="shared" si="51"/>
        <v>20</v>
      </c>
      <c r="AV140" s="14">
        <f t="shared" si="52"/>
        <v>8</v>
      </c>
      <c r="AW140" s="14">
        <f t="shared" si="53"/>
        <v>12</v>
      </c>
      <c r="AX140" s="14">
        <f t="shared" si="54"/>
        <v>20</v>
      </c>
      <c r="AY140" s="14">
        <f t="shared" si="55"/>
        <v>0</v>
      </c>
      <c r="AZ140" s="14">
        <f t="shared" si="56"/>
        <v>2800000</v>
      </c>
      <c r="BA140" s="14">
        <f t="shared" si="57"/>
        <v>22000000</v>
      </c>
      <c r="BB140" s="14">
        <f t="shared" si="58"/>
        <v>46000000</v>
      </c>
      <c r="BC140" s="14">
        <f t="shared" si="65"/>
        <v>0</v>
      </c>
      <c r="BD140" s="14">
        <f t="shared" si="46"/>
        <v>0</v>
      </c>
      <c r="BE140" s="14">
        <f t="shared" ref="BE140:BN175" si="67">BD140+AO140*$L140</f>
        <v>0</v>
      </c>
      <c r="BF140" s="14">
        <f t="shared" si="67"/>
        <v>0</v>
      </c>
      <c r="BG140" s="14">
        <f t="shared" si="67"/>
        <v>0</v>
      </c>
      <c r="BH140" s="14">
        <f t="shared" si="67"/>
        <v>2800000</v>
      </c>
      <c r="BI140" s="14">
        <f t="shared" si="67"/>
        <v>4400000</v>
      </c>
      <c r="BJ140" s="14">
        <f t="shared" si="67"/>
        <v>6800000</v>
      </c>
      <c r="BK140" s="14">
        <f t="shared" si="67"/>
        <v>10800000</v>
      </c>
      <c r="BL140" s="14">
        <f t="shared" si="47"/>
        <v>12400000</v>
      </c>
      <c r="BM140" s="14">
        <f t="shared" si="47"/>
        <v>14800000</v>
      </c>
      <c r="BN140" s="14">
        <f t="shared" si="47"/>
        <v>18800000</v>
      </c>
      <c r="BO140" s="14">
        <f t="shared" si="59"/>
        <v>70800000</v>
      </c>
    </row>
    <row r="141" spans="1:67" ht="19.95" customHeight="1" x14ac:dyDescent="0.3">
      <c r="A141" s="84">
        <v>67</v>
      </c>
      <c r="B141" s="95" t="s">
        <v>707</v>
      </c>
      <c r="C141" s="135" t="s">
        <v>416</v>
      </c>
      <c r="D141" s="7" t="s">
        <v>795</v>
      </c>
      <c r="E141" s="135" t="s">
        <v>416</v>
      </c>
      <c r="F141" s="135"/>
      <c r="G141" s="86" t="s">
        <v>25</v>
      </c>
      <c r="H141" s="85" t="s">
        <v>88</v>
      </c>
      <c r="I141" s="85" t="s">
        <v>26</v>
      </c>
      <c r="J141" s="87">
        <v>100</v>
      </c>
      <c r="K141" s="88">
        <v>202505</v>
      </c>
      <c r="L141" s="89">
        <v>200000</v>
      </c>
      <c r="M141" s="90">
        <f t="shared" si="66"/>
        <v>20000000</v>
      </c>
      <c r="N141" s="135" t="s">
        <v>350</v>
      </c>
      <c r="O141" s="135" t="s">
        <v>350</v>
      </c>
      <c r="P141" s="135" t="s">
        <v>40</v>
      </c>
      <c r="Q141" s="135"/>
      <c r="R141" s="128" t="s">
        <v>65</v>
      </c>
      <c r="S141" s="135"/>
      <c r="T141" s="135"/>
      <c r="U141" s="135"/>
      <c r="V141" s="139" t="s">
        <v>32</v>
      </c>
      <c r="W141" s="139" t="s">
        <v>32</v>
      </c>
      <c r="X141" s="139" t="s">
        <v>32</v>
      </c>
      <c r="Y141" s="139" t="s">
        <v>32</v>
      </c>
      <c r="Z141" s="139" t="s">
        <v>32</v>
      </c>
      <c r="AA141" s="138"/>
      <c r="AB141" s="138"/>
      <c r="AC141" s="138"/>
      <c r="AD141" s="103" t="s">
        <v>32</v>
      </c>
      <c r="AE141" s="103" t="s">
        <v>32</v>
      </c>
      <c r="AF141" s="103" t="s">
        <v>32</v>
      </c>
      <c r="AG141" s="103" t="s">
        <v>32</v>
      </c>
      <c r="AH141" s="138"/>
      <c r="AI141" s="14">
        <f>0%</f>
        <v>0</v>
      </c>
      <c r="AJ141" s="14">
        <f t="shared" si="60"/>
        <v>20</v>
      </c>
      <c r="AK141" s="14">
        <f t="shared" si="61"/>
        <v>40</v>
      </c>
      <c r="AL141" s="14">
        <f t="shared" si="62"/>
        <v>40</v>
      </c>
      <c r="AM141" s="14">
        <v>0</v>
      </c>
      <c r="AN141" s="14">
        <v>0</v>
      </c>
      <c r="AO141" s="14">
        <f t="shared" si="63"/>
        <v>0</v>
      </c>
      <c r="AP141" s="14">
        <f t="shared" si="63"/>
        <v>0</v>
      </c>
      <c r="AQ141" s="14">
        <f t="shared" si="64"/>
        <v>0</v>
      </c>
      <c r="AR141" s="14">
        <f t="shared" si="48"/>
        <v>14</v>
      </c>
      <c r="AS141" s="14">
        <f t="shared" si="49"/>
        <v>8</v>
      </c>
      <c r="AT141" s="14">
        <f t="shared" si="50"/>
        <v>12</v>
      </c>
      <c r="AU141" s="14">
        <f t="shared" si="51"/>
        <v>20</v>
      </c>
      <c r="AV141" s="14">
        <f t="shared" si="52"/>
        <v>8</v>
      </c>
      <c r="AW141" s="14">
        <f t="shared" si="53"/>
        <v>12</v>
      </c>
      <c r="AX141" s="14">
        <f t="shared" si="54"/>
        <v>20</v>
      </c>
      <c r="AY141" s="14">
        <f t="shared" si="55"/>
        <v>0</v>
      </c>
      <c r="AZ141" s="14">
        <f t="shared" si="56"/>
        <v>2800000</v>
      </c>
      <c r="BA141" s="14">
        <f t="shared" si="57"/>
        <v>22000000</v>
      </c>
      <c r="BB141" s="14">
        <f t="shared" si="58"/>
        <v>46000000</v>
      </c>
      <c r="BC141" s="14">
        <f t="shared" si="65"/>
        <v>0</v>
      </c>
      <c r="BD141" s="14">
        <f t="shared" ref="BD141:BN195" si="68">BC141+AN141*$L141</f>
        <v>0</v>
      </c>
      <c r="BE141" s="14">
        <f t="shared" si="67"/>
        <v>0</v>
      </c>
      <c r="BF141" s="14">
        <f t="shared" si="67"/>
        <v>0</v>
      </c>
      <c r="BG141" s="14">
        <f t="shared" si="67"/>
        <v>0</v>
      </c>
      <c r="BH141" s="14">
        <f t="shared" si="67"/>
        <v>2800000</v>
      </c>
      <c r="BI141" s="14">
        <f t="shared" si="67"/>
        <v>4400000</v>
      </c>
      <c r="BJ141" s="14">
        <f t="shared" si="67"/>
        <v>6800000</v>
      </c>
      <c r="BK141" s="14">
        <f t="shared" si="67"/>
        <v>10800000</v>
      </c>
      <c r="BL141" s="14">
        <f t="shared" si="47"/>
        <v>12400000</v>
      </c>
      <c r="BM141" s="14">
        <f t="shared" si="47"/>
        <v>14800000</v>
      </c>
      <c r="BN141" s="14">
        <f t="shared" si="47"/>
        <v>18800000</v>
      </c>
      <c r="BO141" s="14">
        <f t="shared" si="59"/>
        <v>70800000</v>
      </c>
    </row>
    <row r="142" spans="1:67" ht="19.95" customHeight="1" x14ac:dyDescent="0.3">
      <c r="A142" s="84">
        <v>68</v>
      </c>
      <c r="B142" s="95" t="s">
        <v>707</v>
      </c>
      <c r="C142" s="135" t="s">
        <v>417</v>
      </c>
      <c r="D142" s="7" t="s">
        <v>796</v>
      </c>
      <c r="E142" s="135" t="s">
        <v>417</v>
      </c>
      <c r="F142" s="135"/>
      <c r="G142" s="86" t="s">
        <v>25</v>
      </c>
      <c r="H142" s="85" t="s">
        <v>88</v>
      </c>
      <c r="I142" s="85" t="s">
        <v>26</v>
      </c>
      <c r="J142" s="87">
        <v>100</v>
      </c>
      <c r="K142" s="88">
        <v>202505</v>
      </c>
      <c r="L142" s="89">
        <v>200000</v>
      </c>
      <c r="M142" s="90">
        <f t="shared" si="66"/>
        <v>20000000</v>
      </c>
      <c r="N142" s="135" t="s">
        <v>350</v>
      </c>
      <c r="O142" s="135" t="s">
        <v>350</v>
      </c>
      <c r="P142" s="135" t="s">
        <v>40</v>
      </c>
      <c r="Q142" s="135"/>
      <c r="R142" s="86" t="s">
        <v>54</v>
      </c>
      <c r="S142" s="85" t="s">
        <v>33</v>
      </c>
      <c r="T142" s="85" t="s">
        <v>33</v>
      </c>
      <c r="U142" s="85" t="s">
        <v>33</v>
      </c>
      <c r="V142" s="112" t="s">
        <v>41</v>
      </c>
      <c r="W142" s="112" t="s">
        <v>41</v>
      </c>
      <c r="X142" s="112" t="s">
        <v>41</v>
      </c>
      <c r="Y142" s="112" t="s">
        <v>41</v>
      </c>
      <c r="Z142" s="112" t="s">
        <v>41</v>
      </c>
      <c r="AA142" s="138"/>
      <c r="AB142" s="138"/>
      <c r="AC142" s="138"/>
      <c r="AD142" s="103" t="s">
        <v>33</v>
      </c>
      <c r="AE142" s="103" t="s">
        <v>33</v>
      </c>
      <c r="AF142" s="103" t="s">
        <v>33</v>
      </c>
      <c r="AG142" s="33" t="s">
        <v>41</v>
      </c>
      <c r="AH142" s="138"/>
      <c r="AI142" s="14">
        <f>0%</f>
        <v>0</v>
      </c>
      <c r="AJ142" s="14">
        <f t="shared" si="60"/>
        <v>20</v>
      </c>
      <c r="AK142" s="14">
        <f t="shared" si="61"/>
        <v>40</v>
      </c>
      <c r="AL142" s="14">
        <f t="shared" si="62"/>
        <v>40</v>
      </c>
      <c r="AM142" s="14">
        <v>0</v>
      </c>
      <c r="AN142" s="14">
        <v>0</v>
      </c>
      <c r="AO142" s="14">
        <f t="shared" si="63"/>
        <v>0</v>
      </c>
      <c r="AP142" s="14">
        <f t="shared" si="63"/>
        <v>0</v>
      </c>
      <c r="AQ142" s="14">
        <f t="shared" si="64"/>
        <v>0</v>
      </c>
      <c r="AR142" s="14">
        <f t="shared" si="48"/>
        <v>14</v>
      </c>
      <c r="AS142" s="14">
        <f t="shared" si="49"/>
        <v>8</v>
      </c>
      <c r="AT142" s="14">
        <f t="shared" si="50"/>
        <v>12</v>
      </c>
      <c r="AU142" s="14">
        <f t="shared" si="51"/>
        <v>20</v>
      </c>
      <c r="AV142" s="14">
        <f t="shared" si="52"/>
        <v>8</v>
      </c>
      <c r="AW142" s="14">
        <f t="shared" si="53"/>
        <v>12</v>
      </c>
      <c r="AX142" s="14">
        <f t="shared" si="54"/>
        <v>20</v>
      </c>
      <c r="AY142" s="14">
        <f t="shared" si="55"/>
        <v>0</v>
      </c>
      <c r="AZ142" s="14">
        <f t="shared" si="56"/>
        <v>2800000</v>
      </c>
      <c r="BA142" s="14">
        <f t="shared" si="57"/>
        <v>22000000</v>
      </c>
      <c r="BB142" s="14">
        <f t="shared" si="58"/>
        <v>46000000</v>
      </c>
      <c r="BC142" s="14">
        <f t="shared" si="65"/>
        <v>0</v>
      </c>
      <c r="BD142" s="14">
        <f t="shared" si="68"/>
        <v>0</v>
      </c>
      <c r="BE142" s="14">
        <f t="shared" si="67"/>
        <v>0</v>
      </c>
      <c r="BF142" s="14">
        <f t="shared" si="67"/>
        <v>0</v>
      </c>
      <c r="BG142" s="14">
        <f t="shared" si="67"/>
        <v>0</v>
      </c>
      <c r="BH142" s="14">
        <f t="shared" si="67"/>
        <v>2800000</v>
      </c>
      <c r="BI142" s="14">
        <f t="shared" si="67"/>
        <v>4400000</v>
      </c>
      <c r="BJ142" s="14">
        <f t="shared" si="67"/>
        <v>6800000</v>
      </c>
      <c r="BK142" s="14">
        <f t="shared" si="67"/>
        <v>10800000</v>
      </c>
      <c r="BL142" s="14">
        <f t="shared" si="47"/>
        <v>12400000</v>
      </c>
      <c r="BM142" s="14">
        <f t="shared" si="47"/>
        <v>14800000</v>
      </c>
      <c r="BN142" s="14">
        <f t="shared" si="47"/>
        <v>18800000</v>
      </c>
      <c r="BO142" s="14">
        <f t="shared" si="59"/>
        <v>70800000</v>
      </c>
    </row>
    <row r="143" spans="1:67" ht="19.95" customHeight="1" x14ac:dyDescent="0.3">
      <c r="A143" s="84">
        <v>69</v>
      </c>
      <c r="B143" s="95" t="s">
        <v>707</v>
      </c>
      <c r="C143" s="135" t="s">
        <v>418</v>
      </c>
      <c r="D143" s="255"/>
      <c r="E143" s="135" t="s">
        <v>418</v>
      </c>
      <c r="F143" s="135"/>
      <c r="G143" s="86" t="s">
        <v>25</v>
      </c>
      <c r="H143" s="85" t="s">
        <v>88</v>
      </c>
      <c r="I143" s="85" t="s">
        <v>26</v>
      </c>
      <c r="J143" s="87">
        <v>100</v>
      </c>
      <c r="K143" s="88">
        <v>202505</v>
      </c>
      <c r="L143" s="89">
        <v>200000</v>
      </c>
      <c r="M143" s="90">
        <f t="shared" si="66"/>
        <v>20000000</v>
      </c>
      <c r="N143" s="135" t="s">
        <v>350</v>
      </c>
      <c r="O143" s="135" t="s">
        <v>350</v>
      </c>
      <c r="P143" s="135" t="s">
        <v>40</v>
      </c>
      <c r="Q143" s="135"/>
      <c r="R143" s="128" t="s">
        <v>65</v>
      </c>
      <c r="S143" s="135"/>
      <c r="T143" s="135"/>
      <c r="U143" s="135"/>
      <c r="V143" s="139" t="s">
        <v>32</v>
      </c>
      <c r="W143" s="139" t="s">
        <v>32</v>
      </c>
      <c r="X143" s="139" t="s">
        <v>32</v>
      </c>
      <c r="Y143" s="139" t="s">
        <v>32</v>
      </c>
      <c r="Z143" s="139" t="s">
        <v>32</v>
      </c>
      <c r="AA143" s="138"/>
      <c r="AB143" s="138"/>
      <c r="AC143" s="138"/>
      <c r="AD143" s="103" t="s">
        <v>32</v>
      </c>
      <c r="AE143" s="103" t="s">
        <v>32</v>
      </c>
      <c r="AF143" s="103" t="s">
        <v>32</v>
      </c>
      <c r="AG143" s="103" t="s">
        <v>32</v>
      </c>
      <c r="AH143" s="138"/>
      <c r="AI143" s="14">
        <f>0%</f>
        <v>0</v>
      </c>
      <c r="AJ143" s="14">
        <f t="shared" si="60"/>
        <v>20</v>
      </c>
      <c r="AK143" s="14">
        <f t="shared" si="61"/>
        <v>40</v>
      </c>
      <c r="AL143" s="14">
        <f t="shared" si="62"/>
        <v>40</v>
      </c>
      <c r="AM143" s="14">
        <v>0</v>
      </c>
      <c r="AN143" s="14">
        <v>0</v>
      </c>
      <c r="AO143" s="14">
        <f t="shared" si="63"/>
        <v>0</v>
      </c>
      <c r="AP143" s="14">
        <f t="shared" si="63"/>
        <v>0</v>
      </c>
      <c r="AQ143" s="14">
        <f t="shared" si="64"/>
        <v>0</v>
      </c>
      <c r="AR143" s="14">
        <f t="shared" si="48"/>
        <v>14</v>
      </c>
      <c r="AS143" s="14">
        <f t="shared" si="49"/>
        <v>8</v>
      </c>
      <c r="AT143" s="14">
        <f t="shared" si="50"/>
        <v>12</v>
      </c>
      <c r="AU143" s="14">
        <f t="shared" si="51"/>
        <v>20</v>
      </c>
      <c r="AV143" s="14">
        <f t="shared" si="52"/>
        <v>8</v>
      </c>
      <c r="AW143" s="14">
        <f t="shared" si="53"/>
        <v>12</v>
      </c>
      <c r="AX143" s="14">
        <f t="shared" si="54"/>
        <v>20</v>
      </c>
      <c r="AY143" s="14">
        <f t="shared" si="55"/>
        <v>0</v>
      </c>
      <c r="AZ143" s="14">
        <f t="shared" si="56"/>
        <v>2800000</v>
      </c>
      <c r="BA143" s="14">
        <f t="shared" si="57"/>
        <v>22000000</v>
      </c>
      <c r="BB143" s="14">
        <f t="shared" si="58"/>
        <v>46000000</v>
      </c>
      <c r="BC143" s="14">
        <f t="shared" si="65"/>
        <v>0</v>
      </c>
      <c r="BD143" s="14">
        <f t="shared" si="68"/>
        <v>0</v>
      </c>
      <c r="BE143" s="14">
        <f t="shared" si="67"/>
        <v>0</v>
      </c>
      <c r="BF143" s="14">
        <f t="shared" si="67"/>
        <v>0</v>
      </c>
      <c r="BG143" s="14">
        <f t="shared" si="67"/>
        <v>0</v>
      </c>
      <c r="BH143" s="14">
        <f t="shared" si="67"/>
        <v>2800000</v>
      </c>
      <c r="BI143" s="14">
        <f t="shared" si="67"/>
        <v>4400000</v>
      </c>
      <c r="BJ143" s="14">
        <f t="shared" si="67"/>
        <v>6800000</v>
      </c>
      <c r="BK143" s="14">
        <f t="shared" si="67"/>
        <v>10800000</v>
      </c>
      <c r="BL143" s="14">
        <f t="shared" si="47"/>
        <v>12400000</v>
      </c>
      <c r="BM143" s="14">
        <f t="shared" si="47"/>
        <v>14800000</v>
      </c>
      <c r="BN143" s="14">
        <f t="shared" si="47"/>
        <v>18800000</v>
      </c>
      <c r="BO143" s="14">
        <f t="shared" si="59"/>
        <v>70800000</v>
      </c>
    </row>
    <row r="144" spans="1:67" ht="19.95" customHeight="1" x14ac:dyDescent="0.3">
      <c r="A144" s="84">
        <v>70</v>
      </c>
      <c r="B144" s="85" t="s">
        <v>707</v>
      </c>
      <c r="C144" s="135" t="s">
        <v>419</v>
      </c>
      <c r="D144" s="7" t="s">
        <v>798</v>
      </c>
      <c r="E144" s="135" t="s">
        <v>420</v>
      </c>
      <c r="F144" s="135"/>
      <c r="G144" s="86" t="s">
        <v>25</v>
      </c>
      <c r="H144" s="85" t="s">
        <v>88</v>
      </c>
      <c r="I144" s="85" t="s">
        <v>26</v>
      </c>
      <c r="J144" s="87">
        <v>100</v>
      </c>
      <c r="K144" s="88">
        <v>202505</v>
      </c>
      <c r="L144" s="89">
        <v>200000</v>
      </c>
      <c r="M144" s="90">
        <f t="shared" si="66"/>
        <v>20000000</v>
      </c>
      <c r="N144" s="135" t="s">
        <v>350</v>
      </c>
      <c r="O144" s="135" t="s">
        <v>350</v>
      </c>
      <c r="P144" s="135" t="s">
        <v>40</v>
      </c>
      <c r="Q144" s="135"/>
      <c r="R144" s="86" t="s">
        <v>54</v>
      </c>
      <c r="S144" s="85" t="s">
        <v>33</v>
      </c>
      <c r="T144" s="85" t="s">
        <v>33</v>
      </c>
      <c r="U144" s="85" t="s">
        <v>33</v>
      </c>
      <c r="V144" s="112" t="s">
        <v>41</v>
      </c>
      <c r="W144" s="112" t="s">
        <v>41</v>
      </c>
      <c r="X144" s="112" t="s">
        <v>41</v>
      </c>
      <c r="Y144" s="112" t="s">
        <v>41</v>
      </c>
      <c r="Z144" s="112" t="s">
        <v>41</v>
      </c>
      <c r="AA144" s="138"/>
      <c r="AB144" s="138"/>
      <c r="AC144" s="138"/>
      <c r="AD144" s="103" t="s">
        <v>33</v>
      </c>
      <c r="AE144" s="103" t="s">
        <v>33</v>
      </c>
      <c r="AF144" s="103" t="s">
        <v>33</v>
      </c>
      <c r="AG144" s="33" t="s">
        <v>41</v>
      </c>
      <c r="AH144" s="138"/>
      <c r="AI144" s="14">
        <f>0%</f>
        <v>0</v>
      </c>
      <c r="AJ144" s="14">
        <f t="shared" si="60"/>
        <v>20</v>
      </c>
      <c r="AK144" s="14">
        <f t="shared" si="61"/>
        <v>40</v>
      </c>
      <c r="AL144" s="14">
        <f t="shared" si="62"/>
        <v>40</v>
      </c>
      <c r="AM144" s="14">
        <v>0</v>
      </c>
      <c r="AN144" s="14">
        <v>0</v>
      </c>
      <c r="AO144" s="14">
        <f t="shared" si="63"/>
        <v>0</v>
      </c>
      <c r="AP144" s="14">
        <f t="shared" si="63"/>
        <v>0</v>
      </c>
      <c r="AQ144" s="14">
        <f t="shared" si="64"/>
        <v>0</v>
      </c>
      <c r="AR144" s="14">
        <f t="shared" si="48"/>
        <v>14</v>
      </c>
      <c r="AS144" s="14">
        <f t="shared" si="49"/>
        <v>8</v>
      </c>
      <c r="AT144" s="14">
        <f t="shared" si="50"/>
        <v>12</v>
      </c>
      <c r="AU144" s="14">
        <f t="shared" si="51"/>
        <v>20</v>
      </c>
      <c r="AV144" s="14">
        <f t="shared" si="52"/>
        <v>8</v>
      </c>
      <c r="AW144" s="14">
        <f t="shared" si="53"/>
        <v>12</v>
      </c>
      <c r="AX144" s="14">
        <f t="shared" si="54"/>
        <v>20</v>
      </c>
      <c r="AY144" s="14">
        <f t="shared" si="55"/>
        <v>0</v>
      </c>
      <c r="AZ144" s="14">
        <f t="shared" si="56"/>
        <v>2800000</v>
      </c>
      <c r="BA144" s="14">
        <f t="shared" si="57"/>
        <v>22000000</v>
      </c>
      <c r="BB144" s="14">
        <f t="shared" si="58"/>
        <v>46000000</v>
      </c>
      <c r="BC144" s="14">
        <f t="shared" si="65"/>
        <v>0</v>
      </c>
      <c r="BD144" s="14">
        <f t="shared" si="68"/>
        <v>0</v>
      </c>
      <c r="BE144" s="14">
        <f t="shared" si="67"/>
        <v>0</v>
      </c>
      <c r="BF144" s="14">
        <f t="shared" si="67"/>
        <v>0</v>
      </c>
      <c r="BG144" s="14">
        <f t="shared" si="67"/>
        <v>0</v>
      </c>
      <c r="BH144" s="14">
        <f t="shared" si="67"/>
        <v>2800000</v>
      </c>
      <c r="BI144" s="14">
        <f t="shared" si="67"/>
        <v>4400000</v>
      </c>
      <c r="BJ144" s="14">
        <f t="shared" si="67"/>
        <v>6800000</v>
      </c>
      <c r="BK144" s="14">
        <f t="shared" si="67"/>
        <v>10800000</v>
      </c>
      <c r="BL144" s="14">
        <f t="shared" si="47"/>
        <v>12400000</v>
      </c>
      <c r="BM144" s="14">
        <f t="shared" si="47"/>
        <v>14800000</v>
      </c>
      <c r="BN144" s="14">
        <f t="shared" si="47"/>
        <v>18800000</v>
      </c>
      <c r="BO144" s="14">
        <f t="shared" si="59"/>
        <v>70800000</v>
      </c>
    </row>
    <row r="145" spans="1:67" ht="19.95" customHeight="1" x14ac:dyDescent="0.3">
      <c r="A145" s="84">
        <v>71</v>
      </c>
      <c r="B145" s="85" t="s">
        <v>707</v>
      </c>
      <c r="C145" s="135" t="s">
        <v>421</v>
      </c>
      <c r="D145" s="7" t="s">
        <v>800</v>
      </c>
      <c r="E145" s="135" t="s">
        <v>421</v>
      </c>
      <c r="F145" s="135"/>
      <c r="G145" s="86" t="s">
        <v>25</v>
      </c>
      <c r="H145" s="85" t="s">
        <v>88</v>
      </c>
      <c r="I145" s="85" t="s">
        <v>26</v>
      </c>
      <c r="J145" s="87">
        <v>100</v>
      </c>
      <c r="K145" s="88">
        <v>202505</v>
      </c>
      <c r="L145" s="89">
        <v>200000</v>
      </c>
      <c r="M145" s="90">
        <f t="shared" si="66"/>
        <v>20000000</v>
      </c>
      <c r="N145" s="135" t="s">
        <v>350</v>
      </c>
      <c r="O145" s="135" t="s">
        <v>350</v>
      </c>
      <c r="P145" s="135" t="s">
        <v>40</v>
      </c>
      <c r="Q145" s="135"/>
      <c r="R145" s="129" t="s">
        <v>65</v>
      </c>
      <c r="S145" s="135"/>
      <c r="T145" s="135"/>
      <c r="U145" s="135"/>
      <c r="V145" s="139" t="s">
        <v>32</v>
      </c>
      <c r="W145" s="139" t="s">
        <v>32</v>
      </c>
      <c r="X145" s="139" t="s">
        <v>32</v>
      </c>
      <c r="Y145" s="139" t="s">
        <v>32</v>
      </c>
      <c r="Z145" s="139" t="s">
        <v>32</v>
      </c>
      <c r="AA145" s="138"/>
      <c r="AB145" s="138"/>
      <c r="AC145" s="138"/>
      <c r="AD145" s="103" t="s">
        <v>32</v>
      </c>
      <c r="AE145" s="103" t="s">
        <v>32</v>
      </c>
      <c r="AF145" s="103" t="s">
        <v>32</v>
      </c>
      <c r="AG145" s="113" t="s">
        <v>32</v>
      </c>
      <c r="AH145" s="138"/>
      <c r="AI145" s="14">
        <f>0%</f>
        <v>0</v>
      </c>
      <c r="AJ145" s="14">
        <f t="shared" si="60"/>
        <v>20</v>
      </c>
      <c r="AK145" s="14">
        <f t="shared" si="61"/>
        <v>40</v>
      </c>
      <c r="AL145" s="14">
        <f t="shared" si="62"/>
        <v>40</v>
      </c>
      <c r="AM145" s="14">
        <v>0</v>
      </c>
      <c r="AN145" s="14">
        <v>0</v>
      </c>
      <c r="AO145" s="14">
        <f t="shared" si="63"/>
        <v>0</v>
      </c>
      <c r="AP145" s="14">
        <f t="shared" si="63"/>
        <v>0</v>
      </c>
      <c r="AQ145" s="14">
        <f t="shared" si="64"/>
        <v>0</v>
      </c>
      <c r="AR145" s="14">
        <f t="shared" si="48"/>
        <v>14</v>
      </c>
      <c r="AS145" s="14">
        <f t="shared" si="49"/>
        <v>8</v>
      </c>
      <c r="AT145" s="14">
        <f t="shared" si="50"/>
        <v>12</v>
      </c>
      <c r="AU145" s="14">
        <f t="shared" si="51"/>
        <v>20</v>
      </c>
      <c r="AV145" s="14">
        <f t="shared" si="52"/>
        <v>8</v>
      </c>
      <c r="AW145" s="14">
        <f t="shared" si="53"/>
        <v>12</v>
      </c>
      <c r="AX145" s="14">
        <f t="shared" si="54"/>
        <v>20</v>
      </c>
      <c r="AY145" s="14">
        <f t="shared" si="55"/>
        <v>0</v>
      </c>
      <c r="AZ145" s="14">
        <f t="shared" si="56"/>
        <v>2800000</v>
      </c>
      <c r="BA145" s="14">
        <f t="shared" si="57"/>
        <v>22000000</v>
      </c>
      <c r="BB145" s="14">
        <f t="shared" si="58"/>
        <v>46000000</v>
      </c>
      <c r="BC145" s="14">
        <f t="shared" si="65"/>
        <v>0</v>
      </c>
      <c r="BD145" s="14">
        <f t="shared" si="68"/>
        <v>0</v>
      </c>
      <c r="BE145" s="14">
        <f t="shared" si="67"/>
        <v>0</v>
      </c>
      <c r="BF145" s="14">
        <f t="shared" si="67"/>
        <v>0</v>
      </c>
      <c r="BG145" s="14">
        <f t="shared" si="67"/>
        <v>0</v>
      </c>
      <c r="BH145" s="14">
        <f t="shared" si="67"/>
        <v>2800000</v>
      </c>
      <c r="BI145" s="14">
        <f t="shared" si="67"/>
        <v>4400000</v>
      </c>
      <c r="BJ145" s="14">
        <f t="shared" si="67"/>
        <v>6800000</v>
      </c>
      <c r="BK145" s="14">
        <f t="shared" si="67"/>
        <v>10800000</v>
      </c>
      <c r="BL145" s="14">
        <f t="shared" si="47"/>
        <v>12400000</v>
      </c>
      <c r="BM145" s="14">
        <f t="shared" si="47"/>
        <v>14800000</v>
      </c>
      <c r="BN145" s="14">
        <f t="shared" si="47"/>
        <v>18800000</v>
      </c>
      <c r="BO145" s="14">
        <f t="shared" si="59"/>
        <v>70800000</v>
      </c>
    </row>
    <row r="146" spans="1:67" ht="19.95" customHeight="1" x14ac:dyDescent="0.3">
      <c r="A146" s="84">
        <v>72</v>
      </c>
      <c r="B146" s="85" t="s">
        <v>707</v>
      </c>
      <c r="C146" s="135" t="s">
        <v>422</v>
      </c>
      <c r="D146" s="7" t="s">
        <v>801</v>
      </c>
      <c r="E146" s="135" t="s">
        <v>423</v>
      </c>
      <c r="F146" s="135"/>
      <c r="G146" s="86" t="s">
        <v>25</v>
      </c>
      <c r="H146" s="85" t="s">
        <v>24</v>
      </c>
      <c r="I146" s="85" t="s">
        <v>26</v>
      </c>
      <c r="J146" s="87">
        <v>1000</v>
      </c>
      <c r="K146" s="88">
        <v>202505</v>
      </c>
      <c r="L146" s="140">
        <v>200000</v>
      </c>
      <c r="M146" s="90">
        <f t="shared" si="66"/>
        <v>200000000</v>
      </c>
      <c r="N146" s="135" t="s">
        <v>386</v>
      </c>
      <c r="O146" s="135" t="s">
        <v>386</v>
      </c>
      <c r="P146" s="135" t="s">
        <v>40</v>
      </c>
      <c r="Q146" s="141"/>
      <c r="R146" s="93" t="s">
        <v>46</v>
      </c>
      <c r="S146" s="142"/>
      <c r="T146" s="135"/>
      <c r="U146" s="135"/>
      <c r="V146" s="139" t="s">
        <v>32</v>
      </c>
      <c r="W146" s="139" t="s">
        <v>32</v>
      </c>
      <c r="X146" s="139" t="s">
        <v>34</v>
      </c>
      <c r="Y146" s="139" t="s">
        <v>34</v>
      </c>
      <c r="Z146" s="139" t="s">
        <v>34</v>
      </c>
      <c r="AA146" s="138"/>
      <c r="AB146" s="138"/>
      <c r="AC146" s="138"/>
      <c r="AD146" s="103" t="s">
        <v>155</v>
      </c>
      <c r="AE146" s="103" t="s">
        <v>155</v>
      </c>
      <c r="AF146" s="104" t="s">
        <v>269</v>
      </c>
      <c r="AG146" s="100" t="s">
        <v>269</v>
      </c>
      <c r="AH146" s="138"/>
      <c r="AI146" s="14">
        <f>0%</f>
        <v>0</v>
      </c>
      <c r="AJ146" s="14">
        <f t="shared" si="60"/>
        <v>200</v>
      </c>
      <c r="AK146" s="14">
        <f t="shared" si="61"/>
        <v>400</v>
      </c>
      <c r="AL146" s="14">
        <f t="shared" si="62"/>
        <v>400</v>
      </c>
      <c r="AM146" s="14">
        <v>0</v>
      </c>
      <c r="AN146" s="14">
        <v>0</v>
      </c>
      <c r="AO146" s="14">
        <f t="shared" si="63"/>
        <v>0</v>
      </c>
      <c r="AP146" s="14">
        <f t="shared" si="63"/>
        <v>0</v>
      </c>
      <c r="AQ146" s="14">
        <f t="shared" si="64"/>
        <v>0</v>
      </c>
      <c r="AR146" s="14">
        <f t="shared" si="48"/>
        <v>140</v>
      </c>
      <c r="AS146" s="14">
        <f t="shared" si="49"/>
        <v>80</v>
      </c>
      <c r="AT146" s="14">
        <f t="shared" si="50"/>
        <v>120</v>
      </c>
      <c r="AU146" s="14">
        <f t="shared" si="51"/>
        <v>200</v>
      </c>
      <c r="AV146" s="14">
        <f t="shared" si="52"/>
        <v>80</v>
      </c>
      <c r="AW146" s="14">
        <f t="shared" si="53"/>
        <v>120</v>
      </c>
      <c r="AX146" s="14">
        <f t="shared" si="54"/>
        <v>200</v>
      </c>
      <c r="AY146" s="14">
        <f t="shared" si="55"/>
        <v>0</v>
      </c>
      <c r="AZ146" s="14">
        <f t="shared" si="56"/>
        <v>28000000</v>
      </c>
      <c r="BA146" s="14">
        <f t="shared" si="57"/>
        <v>220000000</v>
      </c>
      <c r="BB146" s="14">
        <f t="shared" si="58"/>
        <v>460000000</v>
      </c>
      <c r="BC146" s="14">
        <f t="shared" si="65"/>
        <v>0</v>
      </c>
      <c r="BD146" s="14">
        <f t="shared" si="68"/>
        <v>0</v>
      </c>
      <c r="BE146" s="14">
        <f t="shared" si="67"/>
        <v>0</v>
      </c>
      <c r="BF146" s="14">
        <f t="shared" si="67"/>
        <v>0</v>
      </c>
      <c r="BG146" s="14">
        <f t="shared" si="67"/>
        <v>0</v>
      </c>
      <c r="BH146" s="14">
        <f t="shared" si="67"/>
        <v>28000000</v>
      </c>
      <c r="BI146" s="14">
        <f t="shared" si="67"/>
        <v>44000000</v>
      </c>
      <c r="BJ146" s="14">
        <f t="shared" si="67"/>
        <v>68000000</v>
      </c>
      <c r="BK146" s="14">
        <f t="shared" si="67"/>
        <v>108000000</v>
      </c>
      <c r="BL146" s="14">
        <f t="shared" si="47"/>
        <v>124000000</v>
      </c>
      <c r="BM146" s="14">
        <f t="shared" si="47"/>
        <v>148000000</v>
      </c>
      <c r="BN146" s="14">
        <f t="shared" si="47"/>
        <v>188000000</v>
      </c>
      <c r="BO146" s="14">
        <f t="shared" si="59"/>
        <v>708000000</v>
      </c>
    </row>
    <row r="147" spans="1:67" ht="19.95" customHeight="1" x14ac:dyDescent="0.3">
      <c r="A147" s="84">
        <v>72</v>
      </c>
      <c r="B147" s="85" t="s">
        <v>707</v>
      </c>
      <c r="C147" s="135" t="s">
        <v>422</v>
      </c>
      <c r="D147" s="7" t="s">
        <v>801</v>
      </c>
      <c r="E147" s="135" t="s">
        <v>423</v>
      </c>
      <c r="F147" s="135" t="s">
        <v>424</v>
      </c>
      <c r="G147" s="85" t="s">
        <v>38</v>
      </c>
      <c r="H147" s="85" t="s">
        <v>37</v>
      </c>
      <c r="I147" s="85" t="s">
        <v>39</v>
      </c>
      <c r="J147" s="107">
        <v>100</v>
      </c>
      <c r="K147" s="88">
        <v>202505</v>
      </c>
      <c r="L147" s="140">
        <v>20000</v>
      </c>
      <c r="M147" s="90">
        <f t="shared" si="66"/>
        <v>2000000</v>
      </c>
      <c r="N147" s="135" t="s">
        <v>386</v>
      </c>
      <c r="O147" s="135" t="s">
        <v>386</v>
      </c>
      <c r="P147" s="135" t="s">
        <v>40</v>
      </c>
      <c r="Q147" s="135"/>
      <c r="R147" s="105" t="s">
        <v>54</v>
      </c>
      <c r="S147" s="135"/>
      <c r="T147" s="135"/>
      <c r="U147" s="135"/>
      <c r="V147" s="139" t="s">
        <v>32</v>
      </c>
      <c r="W147" s="139" t="s">
        <v>32</v>
      </c>
      <c r="X147" s="139" t="s">
        <v>34</v>
      </c>
      <c r="Y147" s="139" t="s">
        <v>34</v>
      </c>
      <c r="Z147" s="139" t="s">
        <v>34</v>
      </c>
      <c r="AA147" s="138"/>
      <c r="AB147" s="138"/>
      <c r="AC147" s="138"/>
      <c r="AD147" s="103" t="s">
        <v>41</v>
      </c>
      <c r="AE147" s="103" t="s">
        <v>41</v>
      </c>
      <c r="AF147" s="103" t="s">
        <v>41</v>
      </c>
      <c r="AG147" s="74" t="s">
        <v>41</v>
      </c>
      <c r="AH147" s="138"/>
      <c r="AI147" s="14">
        <f>0%</f>
        <v>0</v>
      </c>
      <c r="AJ147" s="14">
        <f t="shared" si="60"/>
        <v>20</v>
      </c>
      <c r="AK147" s="14">
        <f t="shared" si="61"/>
        <v>40</v>
      </c>
      <c r="AL147" s="14">
        <f t="shared" si="62"/>
        <v>40</v>
      </c>
      <c r="AM147" s="14">
        <v>0</v>
      </c>
      <c r="AN147" s="14">
        <v>0</v>
      </c>
      <c r="AO147" s="14">
        <f t="shared" si="63"/>
        <v>0</v>
      </c>
      <c r="AP147" s="14">
        <f t="shared" si="63"/>
        <v>0</v>
      </c>
      <c r="AQ147" s="14">
        <f t="shared" si="64"/>
        <v>0</v>
      </c>
      <c r="AR147" s="14">
        <f t="shared" si="48"/>
        <v>14</v>
      </c>
      <c r="AS147" s="14">
        <f t="shared" si="49"/>
        <v>8</v>
      </c>
      <c r="AT147" s="14">
        <f t="shared" si="50"/>
        <v>12</v>
      </c>
      <c r="AU147" s="14">
        <f t="shared" si="51"/>
        <v>20</v>
      </c>
      <c r="AV147" s="14">
        <f t="shared" si="52"/>
        <v>8</v>
      </c>
      <c r="AW147" s="14">
        <f t="shared" si="53"/>
        <v>12</v>
      </c>
      <c r="AX147" s="14">
        <f t="shared" si="54"/>
        <v>20</v>
      </c>
      <c r="AY147" s="14">
        <f t="shared" si="55"/>
        <v>0</v>
      </c>
      <c r="AZ147" s="14">
        <f t="shared" si="56"/>
        <v>280000</v>
      </c>
      <c r="BA147" s="14">
        <f t="shared" si="57"/>
        <v>2200000</v>
      </c>
      <c r="BB147" s="14">
        <f t="shared" si="58"/>
        <v>4600000</v>
      </c>
      <c r="BC147" s="14">
        <f t="shared" si="65"/>
        <v>0</v>
      </c>
      <c r="BD147" s="14">
        <f t="shared" si="68"/>
        <v>0</v>
      </c>
      <c r="BE147" s="14">
        <f t="shared" si="67"/>
        <v>0</v>
      </c>
      <c r="BF147" s="14">
        <f t="shared" si="67"/>
        <v>0</v>
      </c>
      <c r="BG147" s="14">
        <f t="shared" si="67"/>
        <v>0</v>
      </c>
      <c r="BH147" s="14">
        <f t="shared" si="67"/>
        <v>280000</v>
      </c>
      <c r="BI147" s="14">
        <f t="shared" si="67"/>
        <v>440000</v>
      </c>
      <c r="BJ147" s="14">
        <f t="shared" si="67"/>
        <v>680000</v>
      </c>
      <c r="BK147" s="14">
        <f t="shared" si="67"/>
        <v>1080000</v>
      </c>
      <c r="BL147" s="14">
        <f t="shared" si="47"/>
        <v>1240000</v>
      </c>
      <c r="BM147" s="14">
        <f t="shared" si="47"/>
        <v>1480000</v>
      </c>
      <c r="BN147" s="14">
        <f t="shared" si="47"/>
        <v>1880000</v>
      </c>
      <c r="BO147" s="14">
        <f t="shared" si="59"/>
        <v>7080000</v>
      </c>
    </row>
    <row r="148" spans="1:67" ht="19.95" customHeight="1" x14ac:dyDescent="0.3">
      <c r="A148" s="84">
        <v>73</v>
      </c>
      <c r="B148" s="85" t="s">
        <v>707</v>
      </c>
      <c r="C148" s="100" t="s">
        <v>425</v>
      </c>
      <c r="D148" s="7" t="s">
        <v>802</v>
      </c>
      <c r="E148" s="100" t="s">
        <v>426</v>
      </c>
      <c r="F148" s="135"/>
      <c r="G148" s="86" t="s">
        <v>25</v>
      </c>
      <c r="H148" s="85" t="s">
        <v>24</v>
      </c>
      <c r="I148" s="85" t="s">
        <v>26</v>
      </c>
      <c r="J148" s="87">
        <v>100</v>
      </c>
      <c r="K148" s="88">
        <v>202505</v>
      </c>
      <c r="L148" s="89">
        <v>200000</v>
      </c>
      <c r="M148" s="90">
        <f t="shared" si="66"/>
        <v>20000000</v>
      </c>
      <c r="N148" s="100" t="s">
        <v>273</v>
      </c>
      <c r="O148" s="135" t="s">
        <v>427</v>
      </c>
      <c r="P148" s="135" t="s">
        <v>29</v>
      </c>
      <c r="Q148" s="135"/>
      <c r="R148" s="86" t="s">
        <v>54</v>
      </c>
      <c r="S148" s="135"/>
      <c r="T148" s="135"/>
      <c r="U148" s="135"/>
      <c r="V148" s="135"/>
      <c r="W148" s="135"/>
      <c r="X148" s="135"/>
      <c r="Y148" s="100" t="s">
        <v>33</v>
      </c>
      <c r="Z148" s="100" t="s">
        <v>33</v>
      </c>
      <c r="AA148" s="138"/>
      <c r="AB148" s="138"/>
      <c r="AC148" s="138"/>
      <c r="AD148" s="103" t="s">
        <v>33</v>
      </c>
      <c r="AE148" s="103" t="s">
        <v>33</v>
      </c>
      <c r="AF148" s="103" t="s">
        <v>33</v>
      </c>
      <c r="AG148" s="33" t="s">
        <v>41</v>
      </c>
      <c r="AH148" s="138"/>
      <c r="AI148" s="14">
        <f>0%</f>
        <v>0</v>
      </c>
      <c r="AJ148" s="14">
        <f t="shared" si="60"/>
        <v>20</v>
      </c>
      <c r="AK148" s="14">
        <f t="shared" si="61"/>
        <v>40</v>
      </c>
      <c r="AL148" s="14">
        <f t="shared" si="62"/>
        <v>40</v>
      </c>
      <c r="AM148" s="14">
        <v>0</v>
      </c>
      <c r="AN148" s="14">
        <v>0</v>
      </c>
      <c r="AO148" s="14">
        <f t="shared" si="63"/>
        <v>0</v>
      </c>
      <c r="AP148" s="14">
        <f t="shared" si="63"/>
        <v>0</v>
      </c>
      <c r="AQ148" s="14">
        <f t="shared" si="64"/>
        <v>0</v>
      </c>
      <c r="AR148" s="14">
        <f t="shared" si="48"/>
        <v>14</v>
      </c>
      <c r="AS148" s="14">
        <f t="shared" si="49"/>
        <v>8</v>
      </c>
      <c r="AT148" s="14">
        <f t="shared" si="50"/>
        <v>12</v>
      </c>
      <c r="AU148" s="14">
        <f t="shared" si="51"/>
        <v>20</v>
      </c>
      <c r="AV148" s="14">
        <f t="shared" si="52"/>
        <v>8</v>
      </c>
      <c r="AW148" s="14">
        <f t="shared" si="53"/>
        <v>12</v>
      </c>
      <c r="AX148" s="14">
        <f t="shared" si="54"/>
        <v>20</v>
      </c>
      <c r="AY148" s="14">
        <f t="shared" si="55"/>
        <v>0</v>
      </c>
      <c r="AZ148" s="14">
        <f t="shared" si="56"/>
        <v>2800000</v>
      </c>
      <c r="BA148" s="14">
        <f t="shared" si="57"/>
        <v>22000000</v>
      </c>
      <c r="BB148" s="14">
        <f t="shared" si="58"/>
        <v>46000000</v>
      </c>
      <c r="BC148" s="14">
        <f t="shared" si="65"/>
        <v>0</v>
      </c>
      <c r="BD148" s="14">
        <f t="shared" si="68"/>
        <v>0</v>
      </c>
      <c r="BE148" s="14">
        <f t="shared" si="67"/>
        <v>0</v>
      </c>
      <c r="BF148" s="14">
        <f t="shared" si="67"/>
        <v>0</v>
      </c>
      <c r="BG148" s="14">
        <f t="shared" si="67"/>
        <v>0</v>
      </c>
      <c r="BH148" s="14">
        <f t="shared" si="67"/>
        <v>2800000</v>
      </c>
      <c r="BI148" s="14">
        <f t="shared" si="67"/>
        <v>4400000</v>
      </c>
      <c r="BJ148" s="14">
        <f t="shared" si="67"/>
        <v>6800000</v>
      </c>
      <c r="BK148" s="14">
        <f t="shared" si="67"/>
        <v>10800000</v>
      </c>
      <c r="BL148" s="14">
        <f t="shared" si="47"/>
        <v>12400000</v>
      </c>
      <c r="BM148" s="14">
        <f t="shared" si="47"/>
        <v>14800000</v>
      </c>
      <c r="BN148" s="14">
        <f t="shared" si="47"/>
        <v>18800000</v>
      </c>
      <c r="BO148" s="14">
        <f t="shared" si="59"/>
        <v>70800000</v>
      </c>
    </row>
    <row r="149" spans="1:67" ht="19.95" customHeight="1" x14ac:dyDescent="0.3">
      <c r="A149" s="84">
        <v>74</v>
      </c>
      <c r="B149" s="85" t="s">
        <v>707</v>
      </c>
      <c r="C149" s="100" t="s">
        <v>428</v>
      </c>
      <c r="D149" s="7" t="s">
        <v>803</v>
      </c>
      <c r="E149" s="100" t="s">
        <v>429</v>
      </c>
      <c r="F149" s="135"/>
      <c r="G149" s="86" t="s">
        <v>25</v>
      </c>
      <c r="H149" s="85" t="s">
        <v>24</v>
      </c>
      <c r="I149" s="85" t="s">
        <v>26</v>
      </c>
      <c r="J149" s="87">
        <v>100</v>
      </c>
      <c r="K149" s="88">
        <v>202505</v>
      </c>
      <c r="L149" s="89">
        <v>200000</v>
      </c>
      <c r="M149" s="90">
        <f t="shared" si="66"/>
        <v>20000000</v>
      </c>
      <c r="N149" s="100" t="s">
        <v>273</v>
      </c>
      <c r="O149" s="135" t="s">
        <v>427</v>
      </c>
      <c r="P149" s="135" t="s">
        <v>29</v>
      </c>
      <c r="Q149" s="135"/>
      <c r="R149" s="86" t="s">
        <v>54</v>
      </c>
      <c r="S149" s="135"/>
      <c r="T149" s="135"/>
      <c r="U149" s="135"/>
      <c r="V149" s="135"/>
      <c r="W149" s="135"/>
      <c r="X149" s="135"/>
      <c r="Y149" s="100" t="s">
        <v>33</v>
      </c>
      <c r="Z149" s="100" t="s">
        <v>33</v>
      </c>
      <c r="AA149" s="138"/>
      <c r="AB149" s="138"/>
      <c r="AC149" s="138"/>
      <c r="AD149" s="103" t="s">
        <v>33</v>
      </c>
      <c r="AE149" s="103" t="s">
        <v>33</v>
      </c>
      <c r="AF149" s="103" t="s">
        <v>33</v>
      </c>
      <c r="AG149" s="33" t="s">
        <v>41</v>
      </c>
      <c r="AH149" s="138"/>
      <c r="AI149" s="14">
        <f>0%</f>
        <v>0</v>
      </c>
      <c r="AJ149" s="14">
        <f t="shared" si="60"/>
        <v>20</v>
      </c>
      <c r="AK149" s="14">
        <f t="shared" si="61"/>
        <v>40</v>
      </c>
      <c r="AL149" s="14">
        <f t="shared" si="62"/>
        <v>40</v>
      </c>
      <c r="AM149" s="14">
        <v>0</v>
      </c>
      <c r="AN149" s="14">
        <v>0</v>
      </c>
      <c r="AO149" s="14">
        <f t="shared" si="63"/>
        <v>0</v>
      </c>
      <c r="AP149" s="14">
        <f t="shared" si="63"/>
        <v>0</v>
      </c>
      <c r="AQ149" s="14">
        <f t="shared" si="64"/>
        <v>0</v>
      </c>
      <c r="AR149" s="14">
        <f t="shared" si="48"/>
        <v>14</v>
      </c>
      <c r="AS149" s="14">
        <f t="shared" si="49"/>
        <v>8</v>
      </c>
      <c r="AT149" s="14">
        <f t="shared" si="50"/>
        <v>12</v>
      </c>
      <c r="AU149" s="14">
        <f t="shared" si="51"/>
        <v>20</v>
      </c>
      <c r="AV149" s="14">
        <f t="shared" si="52"/>
        <v>8</v>
      </c>
      <c r="AW149" s="14">
        <f t="shared" si="53"/>
        <v>12</v>
      </c>
      <c r="AX149" s="14">
        <f t="shared" si="54"/>
        <v>20</v>
      </c>
      <c r="AY149" s="14">
        <f t="shared" si="55"/>
        <v>0</v>
      </c>
      <c r="AZ149" s="14">
        <f t="shared" si="56"/>
        <v>2800000</v>
      </c>
      <c r="BA149" s="14">
        <f t="shared" si="57"/>
        <v>22000000</v>
      </c>
      <c r="BB149" s="14">
        <f t="shared" si="58"/>
        <v>46000000</v>
      </c>
      <c r="BC149" s="14">
        <f t="shared" si="65"/>
        <v>0</v>
      </c>
      <c r="BD149" s="14">
        <f t="shared" si="68"/>
        <v>0</v>
      </c>
      <c r="BE149" s="14">
        <f t="shared" si="67"/>
        <v>0</v>
      </c>
      <c r="BF149" s="14">
        <f t="shared" si="67"/>
        <v>0</v>
      </c>
      <c r="BG149" s="14">
        <f t="shared" si="67"/>
        <v>0</v>
      </c>
      <c r="BH149" s="14">
        <f t="shared" si="67"/>
        <v>2800000</v>
      </c>
      <c r="BI149" s="14">
        <f t="shared" si="67"/>
        <v>4400000</v>
      </c>
      <c r="BJ149" s="14">
        <f t="shared" si="67"/>
        <v>6800000</v>
      </c>
      <c r="BK149" s="14">
        <f t="shared" si="67"/>
        <v>10800000</v>
      </c>
      <c r="BL149" s="14">
        <f t="shared" si="47"/>
        <v>12400000</v>
      </c>
      <c r="BM149" s="14">
        <f t="shared" si="47"/>
        <v>14800000</v>
      </c>
      <c r="BN149" s="14">
        <f t="shared" si="47"/>
        <v>18800000</v>
      </c>
      <c r="BO149" s="14">
        <f t="shared" si="59"/>
        <v>70800000</v>
      </c>
    </row>
    <row r="150" spans="1:67" ht="19.95" customHeight="1" x14ac:dyDescent="0.3">
      <c r="A150" s="84">
        <v>75</v>
      </c>
      <c r="B150" s="85" t="s">
        <v>707</v>
      </c>
      <c r="C150" s="100" t="s">
        <v>430</v>
      </c>
      <c r="D150" s="7" t="s">
        <v>804</v>
      </c>
      <c r="E150" s="100" t="s">
        <v>431</v>
      </c>
      <c r="F150" s="135"/>
      <c r="G150" s="86" t="s">
        <v>25</v>
      </c>
      <c r="H150" s="85" t="s">
        <v>24</v>
      </c>
      <c r="I150" s="85" t="s">
        <v>26</v>
      </c>
      <c r="J150" s="87">
        <v>100</v>
      </c>
      <c r="K150" s="88">
        <v>202505</v>
      </c>
      <c r="L150" s="89">
        <v>200000</v>
      </c>
      <c r="M150" s="90">
        <f t="shared" si="66"/>
        <v>20000000</v>
      </c>
      <c r="N150" s="100" t="s">
        <v>273</v>
      </c>
      <c r="O150" s="135" t="s">
        <v>427</v>
      </c>
      <c r="P150" s="135" t="s">
        <v>29</v>
      </c>
      <c r="Q150" s="135"/>
      <c r="R150" s="86" t="s">
        <v>54</v>
      </c>
      <c r="S150" s="135"/>
      <c r="T150" s="135"/>
      <c r="U150" s="135"/>
      <c r="V150" s="135"/>
      <c r="W150" s="135"/>
      <c r="X150" s="135"/>
      <c r="Y150" s="100" t="s">
        <v>33</v>
      </c>
      <c r="Z150" s="100" t="s">
        <v>33</v>
      </c>
      <c r="AA150" s="138"/>
      <c r="AB150" s="138"/>
      <c r="AC150" s="138"/>
      <c r="AD150" s="103" t="s">
        <v>33</v>
      </c>
      <c r="AE150" s="103" t="s">
        <v>33</v>
      </c>
      <c r="AF150" s="103" t="s">
        <v>33</v>
      </c>
      <c r="AG150" s="33" t="s">
        <v>41</v>
      </c>
      <c r="AH150" s="138"/>
      <c r="AI150" s="14">
        <f>0%</f>
        <v>0</v>
      </c>
      <c r="AJ150" s="14">
        <f t="shared" si="60"/>
        <v>20</v>
      </c>
      <c r="AK150" s="14">
        <f t="shared" si="61"/>
        <v>40</v>
      </c>
      <c r="AL150" s="14">
        <f t="shared" si="62"/>
        <v>40</v>
      </c>
      <c r="AM150" s="14">
        <v>0</v>
      </c>
      <c r="AN150" s="14">
        <v>0</v>
      </c>
      <c r="AO150" s="14">
        <f t="shared" si="63"/>
        <v>0</v>
      </c>
      <c r="AP150" s="14">
        <f t="shared" si="63"/>
        <v>0</v>
      </c>
      <c r="AQ150" s="14">
        <f t="shared" si="64"/>
        <v>0</v>
      </c>
      <c r="AR150" s="14">
        <f t="shared" si="48"/>
        <v>14</v>
      </c>
      <c r="AS150" s="14">
        <f t="shared" si="49"/>
        <v>8</v>
      </c>
      <c r="AT150" s="14">
        <f t="shared" si="50"/>
        <v>12</v>
      </c>
      <c r="AU150" s="14">
        <f t="shared" si="51"/>
        <v>20</v>
      </c>
      <c r="AV150" s="14">
        <f t="shared" si="52"/>
        <v>8</v>
      </c>
      <c r="AW150" s="14">
        <f t="shared" si="53"/>
        <v>12</v>
      </c>
      <c r="AX150" s="14">
        <f t="shared" si="54"/>
        <v>20</v>
      </c>
      <c r="AY150" s="14">
        <f t="shared" si="55"/>
        <v>0</v>
      </c>
      <c r="AZ150" s="14">
        <f t="shared" si="56"/>
        <v>2800000</v>
      </c>
      <c r="BA150" s="14">
        <f t="shared" si="57"/>
        <v>22000000</v>
      </c>
      <c r="BB150" s="14">
        <f t="shared" si="58"/>
        <v>46000000</v>
      </c>
      <c r="BC150" s="14">
        <f t="shared" si="65"/>
        <v>0</v>
      </c>
      <c r="BD150" s="14">
        <f t="shared" si="68"/>
        <v>0</v>
      </c>
      <c r="BE150" s="14">
        <f t="shared" si="67"/>
        <v>0</v>
      </c>
      <c r="BF150" s="14">
        <f t="shared" si="67"/>
        <v>0</v>
      </c>
      <c r="BG150" s="14">
        <f t="shared" si="67"/>
        <v>0</v>
      </c>
      <c r="BH150" s="14">
        <f t="shared" si="67"/>
        <v>2800000</v>
      </c>
      <c r="BI150" s="14">
        <f t="shared" si="67"/>
        <v>4400000</v>
      </c>
      <c r="BJ150" s="14">
        <f t="shared" si="67"/>
        <v>6800000</v>
      </c>
      <c r="BK150" s="14">
        <f t="shared" si="67"/>
        <v>10800000</v>
      </c>
      <c r="BL150" s="14">
        <f t="shared" si="47"/>
        <v>12400000</v>
      </c>
      <c r="BM150" s="14">
        <f t="shared" si="47"/>
        <v>14800000</v>
      </c>
      <c r="BN150" s="14">
        <f t="shared" si="47"/>
        <v>18800000</v>
      </c>
      <c r="BO150" s="14">
        <f t="shared" si="59"/>
        <v>70800000</v>
      </c>
    </row>
    <row r="151" spans="1:67" ht="19.95" customHeight="1" x14ac:dyDescent="0.3">
      <c r="A151" s="84">
        <v>76</v>
      </c>
      <c r="B151" s="85" t="s">
        <v>707</v>
      </c>
      <c r="C151" s="100" t="s">
        <v>432</v>
      </c>
      <c r="D151" s="7" t="s">
        <v>805</v>
      </c>
      <c r="E151" s="100" t="s">
        <v>433</v>
      </c>
      <c r="F151" s="135"/>
      <c r="G151" s="86" t="s">
        <v>25</v>
      </c>
      <c r="H151" s="85" t="s">
        <v>24</v>
      </c>
      <c r="I151" s="85" t="s">
        <v>26</v>
      </c>
      <c r="J151" s="87">
        <v>100</v>
      </c>
      <c r="K151" s="88">
        <v>202505</v>
      </c>
      <c r="L151" s="89">
        <v>200000</v>
      </c>
      <c r="M151" s="90">
        <f t="shared" si="66"/>
        <v>20000000</v>
      </c>
      <c r="N151" s="100" t="s">
        <v>273</v>
      </c>
      <c r="O151" s="135" t="s">
        <v>427</v>
      </c>
      <c r="P151" s="135" t="s">
        <v>29</v>
      </c>
      <c r="Q151" s="135"/>
      <c r="R151" s="128" t="s">
        <v>65</v>
      </c>
      <c r="S151" s="135"/>
      <c r="T151" s="135"/>
      <c r="U151" s="135"/>
      <c r="V151" s="135"/>
      <c r="W151" s="135"/>
      <c r="X151" s="135"/>
      <c r="Y151" s="100" t="s">
        <v>32</v>
      </c>
      <c r="Z151" s="100" t="s">
        <v>32</v>
      </c>
      <c r="AA151" s="138"/>
      <c r="AB151" s="138"/>
      <c r="AC151" s="138"/>
      <c r="AD151" s="103" t="s">
        <v>32</v>
      </c>
      <c r="AE151" s="103" t="s">
        <v>32</v>
      </c>
      <c r="AF151" s="103" t="s">
        <v>32</v>
      </c>
      <c r="AG151" s="103" t="s">
        <v>32</v>
      </c>
      <c r="AH151" s="138"/>
      <c r="AI151" s="14">
        <f>0%</f>
        <v>0</v>
      </c>
      <c r="AJ151" s="14">
        <f t="shared" si="60"/>
        <v>20</v>
      </c>
      <c r="AK151" s="14">
        <f t="shared" si="61"/>
        <v>40</v>
      </c>
      <c r="AL151" s="14">
        <f t="shared" si="62"/>
        <v>40</v>
      </c>
      <c r="AM151" s="14">
        <v>0</v>
      </c>
      <c r="AN151" s="14">
        <v>0</v>
      </c>
      <c r="AO151" s="14">
        <f t="shared" si="63"/>
        <v>0</v>
      </c>
      <c r="AP151" s="14">
        <f t="shared" si="63"/>
        <v>0</v>
      </c>
      <c r="AQ151" s="14">
        <f t="shared" si="64"/>
        <v>0</v>
      </c>
      <c r="AR151" s="14">
        <f t="shared" si="48"/>
        <v>14</v>
      </c>
      <c r="AS151" s="14">
        <f t="shared" si="49"/>
        <v>8</v>
      </c>
      <c r="AT151" s="14">
        <f t="shared" si="50"/>
        <v>12</v>
      </c>
      <c r="AU151" s="14">
        <f t="shared" si="51"/>
        <v>20</v>
      </c>
      <c r="AV151" s="14">
        <f t="shared" si="52"/>
        <v>8</v>
      </c>
      <c r="AW151" s="14">
        <f t="shared" si="53"/>
        <v>12</v>
      </c>
      <c r="AX151" s="14">
        <f t="shared" si="54"/>
        <v>20</v>
      </c>
      <c r="AY151" s="14">
        <f t="shared" si="55"/>
        <v>0</v>
      </c>
      <c r="AZ151" s="14">
        <f t="shared" si="56"/>
        <v>2800000</v>
      </c>
      <c r="BA151" s="14">
        <f t="shared" si="57"/>
        <v>22000000</v>
      </c>
      <c r="BB151" s="14">
        <f t="shared" si="58"/>
        <v>46000000</v>
      </c>
      <c r="BC151" s="14">
        <f t="shared" si="65"/>
        <v>0</v>
      </c>
      <c r="BD151" s="14">
        <f t="shared" si="68"/>
        <v>0</v>
      </c>
      <c r="BE151" s="14">
        <f t="shared" si="67"/>
        <v>0</v>
      </c>
      <c r="BF151" s="14">
        <f t="shared" si="67"/>
        <v>0</v>
      </c>
      <c r="BG151" s="14">
        <f t="shared" si="67"/>
        <v>0</v>
      </c>
      <c r="BH151" s="14">
        <f t="shared" si="67"/>
        <v>2800000</v>
      </c>
      <c r="BI151" s="14">
        <f t="shared" si="67"/>
        <v>4400000</v>
      </c>
      <c r="BJ151" s="14">
        <f t="shared" si="67"/>
        <v>6800000</v>
      </c>
      <c r="BK151" s="14">
        <f t="shared" si="67"/>
        <v>10800000</v>
      </c>
      <c r="BL151" s="14">
        <f t="shared" si="47"/>
        <v>12400000</v>
      </c>
      <c r="BM151" s="14">
        <f t="shared" si="47"/>
        <v>14800000</v>
      </c>
      <c r="BN151" s="14">
        <f t="shared" si="47"/>
        <v>18800000</v>
      </c>
      <c r="BO151" s="14">
        <f t="shared" si="59"/>
        <v>70800000</v>
      </c>
    </row>
    <row r="152" spans="1:67" ht="19.95" customHeight="1" x14ac:dyDescent="0.3">
      <c r="A152" s="84">
        <v>77</v>
      </c>
      <c r="B152" s="85" t="s">
        <v>707</v>
      </c>
      <c r="C152" s="100" t="s">
        <v>434</v>
      </c>
      <c r="D152" s="7" t="s">
        <v>806</v>
      </c>
      <c r="E152" s="100" t="s">
        <v>435</v>
      </c>
      <c r="F152" s="135"/>
      <c r="G152" s="86" t="s">
        <v>25</v>
      </c>
      <c r="H152" s="85" t="s">
        <v>24</v>
      </c>
      <c r="I152" s="85" t="s">
        <v>26</v>
      </c>
      <c r="J152" s="87">
        <v>100</v>
      </c>
      <c r="K152" s="88">
        <v>202505</v>
      </c>
      <c r="L152" s="89">
        <v>200000</v>
      </c>
      <c r="M152" s="90">
        <f t="shared" si="66"/>
        <v>20000000</v>
      </c>
      <c r="N152" s="100" t="s">
        <v>273</v>
      </c>
      <c r="O152" s="135" t="s">
        <v>427</v>
      </c>
      <c r="P152" s="135" t="s">
        <v>29</v>
      </c>
      <c r="Q152" s="135"/>
      <c r="R152" s="128" t="s">
        <v>65</v>
      </c>
      <c r="S152" s="135"/>
      <c r="T152" s="135"/>
      <c r="U152" s="135"/>
      <c r="V152" s="135"/>
      <c r="W152" s="135"/>
      <c r="X152" s="135"/>
      <c r="Y152" s="100" t="s">
        <v>32</v>
      </c>
      <c r="Z152" s="100" t="s">
        <v>32</v>
      </c>
      <c r="AA152" s="138"/>
      <c r="AB152" s="138"/>
      <c r="AC152" s="138"/>
      <c r="AD152" s="103" t="s">
        <v>32</v>
      </c>
      <c r="AE152" s="103" t="s">
        <v>32</v>
      </c>
      <c r="AF152" s="103" t="s">
        <v>32</v>
      </c>
      <c r="AG152" s="103" t="s">
        <v>32</v>
      </c>
      <c r="AH152" s="138"/>
      <c r="AI152" s="14">
        <f>0%</f>
        <v>0</v>
      </c>
      <c r="AJ152" s="14">
        <f t="shared" si="60"/>
        <v>20</v>
      </c>
      <c r="AK152" s="14">
        <f t="shared" si="61"/>
        <v>40</v>
      </c>
      <c r="AL152" s="14">
        <f t="shared" si="62"/>
        <v>40</v>
      </c>
      <c r="AM152" s="14">
        <v>0</v>
      </c>
      <c r="AN152" s="14">
        <v>0</v>
      </c>
      <c r="AO152" s="14">
        <f t="shared" si="63"/>
        <v>0</v>
      </c>
      <c r="AP152" s="14">
        <f t="shared" si="63"/>
        <v>0</v>
      </c>
      <c r="AQ152" s="14">
        <f t="shared" si="64"/>
        <v>0</v>
      </c>
      <c r="AR152" s="14">
        <f t="shared" si="48"/>
        <v>14</v>
      </c>
      <c r="AS152" s="14">
        <f t="shared" si="49"/>
        <v>8</v>
      </c>
      <c r="AT152" s="14">
        <f t="shared" si="50"/>
        <v>12</v>
      </c>
      <c r="AU152" s="14">
        <f t="shared" si="51"/>
        <v>20</v>
      </c>
      <c r="AV152" s="14">
        <f t="shared" si="52"/>
        <v>8</v>
      </c>
      <c r="AW152" s="14">
        <f t="shared" si="53"/>
        <v>12</v>
      </c>
      <c r="AX152" s="14">
        <f t="shared" si="54"/>
        <v>20</v>
      </c>
      <c r="AY152" s="14">
        <f t="shared" si="55"/>
        <v>0</v>
      </c>
      <c r="AZ152" s="14">
        <f t="shared" si="56"/>
        <v>2800000</v>
      </c>
      <c r="BA152" s="14">
        <f t="shared" si="57"/>
        <v>22000000</v>
      </c>
      <c r="BB152" s="14">
        <f t="shared" si="58"/>
        <v>46000000</v>
      </c>
      <c r="BC152" s="14">
        <f t="shared" si="65"/>
        <v>0</v>
      </c>
      <c r="BD152" s="14">
        <f t="shared" si="68"/>
        <v>0</v>
      </c>
      <c r="BE152" s="14">
        <f t="shared" si="67"/>
        <v>0</v>
      </c>
      <c r="BF152" s="14">
        <f t="shared" si="67"/>
        <v>0</v>
      </c>
      <c r="BG152" s="14">
        <f t="shared" si="67"/>
        <v>0</v>
      </c>
      <c r="BH152" s="14">
        <f t="shared" si="67"/>
        <v>2800000</v>
      </c>
      <c r="BI152" s="14">
        <f t="shared" si="67"/>
        <v>4400000</v>
      </c>
      <c r="BJ152" s="14">
        <f t="shared" si="67"/>
        <v>6800000</v>
      </c>
      <c r="BK152" s="14">
        <f t="shared" si="67"/>
        <v>10800000</v>
      </c>
      <c r="BL152" s="14">
        <f t="shared" si="47"/>
        <v>12400000</v>
      </c>
      <c r="BM152" s="14">
        <f t="shared" si="47"/>
        <v>14800000</v>
      </c>
      <c r="BN152" s="14">
        <f t="shared" si="47"/>
        <v>18800000</v>
      </c>
      <c r="BO152" s="14">
        <f t="shared" si="59"/>
        <v>70800000</v>
      </c>
    </row>
    <row r="153" spans="1:67" ht="19.95" customHeight="1" x14ac:dyDescent="0.3">
      <c r="A153" s="84">
        <v>78</v>
      </c>
      <c r="B153" s="85" t="s">
        <v>707</v>
      </c>
      <c r="C153" s="100" t="s">
        <v>436</v>
      </c>
      <c r="D153" s="7" t="s">
        <v>807</v>
      </c>
      <c r="E153" s="100" t="s">
        <v>437</v>
      </c>
      <c r="F153" s="135"/>
      <c r="G153" s="86" t="s">
        <v>25</v>
      </c>
      <c r="H153" s="85" t="s">
        <v>24</v>
      </c>
      <c r="I153" s="85" t="s">
        <v>26</v>
      </c>
      <c r="J153" s="87">
        <v>100</v>
      </c>
      <c r="K153" s="88">
        <v>202505</v>
      </c>
      <c r="L153" s="89">
        <v>200000</v>
      </c>
      <c r="M153" s="90">
        <f t="shared" si="66"/>
        <v>20000000</v>
      </c>
      <c r="N153" s="100" t="s">
        <v>273</v>
      </c>
      <c r="O153" s="135" t="s">
        <v>427</v>
      </c>
      <c r="P153" s="135" t="s">
        <v>29</v>
      </c>
      <c r="Q153" s="135"/>
      <c r="R153" s="128" t="s">
        <v>65</v>
      </c>
      <c r="S153" s="135"/>
      <c r="T153" s="135"/>
      <c r="U153" s="135"/>
      <c r="V153" s="135"/>
      <c r="W153" s="135"/>
      <c r="X153" s="135"/>
      <c r="Y153" s="100" t="s">
        <v>32</v>
      </c>
      <c r="Z153" s="100" t="s">
        <v>32</v>
      </c>
      <c r="AA153" s="138"/>
      <c r="AB153" s="138"/>
      <c r="AC153" s="138"/>
      <c r="AD153" s="103" t="s">
        <v>32</v>
      </c>
      <c r="AE153" s="103" t="s">
        <v>32</v>
      </c>
      <c r="AF153" s="103" t="s">
        <v>32</v>
      </c>
      <c r="AG153" s="103" t="s">
        <v>32</v>
      </c>
      <c r="AH153" s="138"/>
      <c r="AI153" s="14">
        <f>0%</f>
        <v>0</v>
      </c>
      <c r="AJ153" s="14">
        <f t="shared" si="60"/>
        <v>20</v>
      </c>
      <c r="AK153" s="14">
        <f t="shared" si="61"/>
        <v>40</v>
      </c>
      <c r="AL153" s="14">
        <f t="shared" si="62"/>
        <v>40</v>
      </c>
      <c r="AM153" s="14">
        <v>0</v>
      </c>
      <c r="AN153" s="14">
        <v>0</v>
      </c>
      <c r="AO153" s="14">
        <f t="shared" si="63"/>
        <v>0</v>
      </c>
      <c r="AP153" s="14">
        <f t="shared" si="63"/>
        <v>0</v>
      </c>
      <c r="AQ153" s="14">
        <f t="shared" si="64"/>
        <v>0</v>
      </c>
      <c r="AR153" s="14">
        <f t="shared" si="48"/>
        <v>14</v>
      </c>
      <c r="AS153" s="14">
        <f t="shared" si="49"/>
        <v>8</v>
      </c>
      <c r="AT153" s="14">
        <f t="shared" si="50"/>
        <v>12</v>
      </c>
      <c r="AU153" s="14">
        <f t="shared" si="51"/>
        <v>20</v>
      </c>
      <c r="AV153" s="14">
        <f t="shared" si="52"/>
        <v>8</v>
      </c>
      <c r="AW153" s="14">
        <f t="shared" si="53"/>
        <v>12</v>
      </c>
      <c r="AX153" s="14">
        <f t="shared" si="54"/>
        <v>20</v>
      </c>
      <c r="AY153" s="14">
        <f t="shared" si="55"/>
        <v>0</v>
      </c>
      <c r="AZ153" s="14">
        <f t="shared" si="56"/>
        <v>2800000</v>
      </c>
      <c r="BA153" s="14">
        <f t="shared" si="57"/>
        <v>22000000</v>
      </c>
      <c r="BB153" s="14">
        <f t="shared" si="58"/>
        <v>46000000</v>
      </c>
      <c r="BC153" s="14">
        <f t="shared" si="65"/>
        <v>0</v>
      </c>
      <c r="BD153" s="14">
        <f t="shared" si="68"/>
        <v>0</v>
      </c>
      <c r="BE153" s="14">
        <f t="shared" si="67"/>
        <v>0</v>
      </c>
      <c r="BF153" s="14">
        <f t="shared" si="67"/>
        <v>0</v>
      </c>
      <c r="BG153" s="14">
        <f t="shared" si="67"/>
        <v>0</v>
      </c>
      <c r="BH153" s="14">
        <f t="shared" si="67"/>
        <v>2800000</v>
      </c>
      <c r="BI153" s="14">
        <f t="shared" si="67"/>
        <v>4400000</v>
      </c>
      <c r="BJ153" s="14">
        <f t="shared" si="67"/>
        <v>6800000</v>
      </c>
      <c r="BK153" s="14">
        <f t="shared" si="67"/>
        <v>10800000</v>
      </c>
      <c r="BL153" s="14">
        <f t="shared" si="47"/>
        <v>12400000</v>
      </c>
      <c r="BM153" s="14">
        <f t="shared" si="47"/>
        <v>14800000</v>
      </c>
      <c r="BN153" s="14">
        <f t="shared" si="47"/>
        <v>18800000</v>
      </c>
      <c r="BO153" s="14">
        <f t="shared" si="59"/>
        <v>70800000</v>
      </c>
    </row>
    <row r="154" spans="1:67" ht="19.95" customHeight="1" x14ac:dyDescent="0.3">
      <c r="A154" s="84">
        <v>79</v>
      </c>
      <c r="B154" s="85" t="s">
        <v>707</v>
      </c>
      <c r="C154" s="100" t="s">
        <v>438</v>
      </c>
      <c r="D154" s="7" t="s">
        <v>808</v>
      </c>
      <c r="E154" s="100" t="s">
        <v>439</v>
      </c>
      <c r="F154" s="135"/>
      <c r="G154" s="86" t="s">
        <v>25</v>
      </c>
      <c r="H154" s="85" t="s">
        <v>24</v>
      </c>
      <c r="I154" s="85" t="s">
        <v>26</v>
      </c>
      <c r="J154" s="87">
        <v>100</v>
      </c>
      <c r="K154" s="88">
        <v>202505</v>
      </c>
      <c r="L154" s="89">
        <v>200000</v>
      </c>
      <c r="M154" s="90">
        <f t="shared" si="66"/>
        <v>20000000</v>
      </c>
      <c r="N154" s="100" t="s">
        <v>273</v>
      </c>
      <c r="O154" s="135" t="s">
        <v>427</v>
      </c>
      <c r="P154" s="135" t="s">
        <v>29</v>
      </c>
      <c r="Q154" s="135"/>
      <c r="R154" s="128" t="s">
        <v>65</v>
      </c>
      <c r="S154" s="135"/>
      <c r="T154" s="135"/>
      <c r="U154" s="135"/>
      <c r="V154" s="135"/>
      <c r="W154" s="135"/>
      <c r="X154" s="135"/>
      <c r="Y154" s="100" t="s">
        <v>32</v>
      </c>
      <c r="Z154" s="100" t="s">
        <v>32</v>
      </c>
      <c r="AA154" s="138"/>
      <c r="AB154" s="138"/>
      <c r="AC154" s="138"/>
      <c r="AD154" s="103" t="s">
        <v>32</v>
      </c>
      <c r="AE154" s="103" t="s">
        <v>32</v>
      </c>
      <c r="AF154" s="103" t="s">
        <v>32</v>
      </c>
      <c r="AG154" s="103" t="s">
        <v>32</v>
      </c>
      <c r="AH154" s="138"/>
      <c r="AI154" s="14">
        <f>0%</f>
        <v>0</v>
      </c>
      <c r="AJ154" s="14">
        <f t="shared" si="60"/>
        <v>20</v>
      </c>
      <c r="AK154" s="14">
        <f t="shared" si="61"/>
        <v>40</v>
      </c>
      <c r="AL154" s="14">
        <f t="shared" si="62"/>
        <v>40</v>
      </c>
      <c r="AM154" s="14">
        <v>0</v>
      </c>
      <c r="AN154" s="14">
        <v>0</v>
      </c>
      <c r="AO154" s="14">
        <f t="shared" si="63"/>
        <v>0</v>
      </c>
      <c r="AP154" s="14">
        <f t="shared" si="63"/>
        <v>0</v>
      </c>
      <c r="AQ154" s="14">
        <f t="shared" si="64"/>
        <v>0</v>
      </c>
      <c r="AR154" s="14">
        <f t="shared" si="48"/>
        <v>14</v>
      </c>
      <c r="AS154" s="14">
        <f t="shared" si="49"/>
        <v>8</v>
      </c>
      <c r="AT154" s="14">
        <f t="shared" si="50"/>
        <v>12</v>
      </c>
      <c r="AU154" s="14">
        <f t="shared" si="51"/>
        <v>20</v>
      </c>
      <c r="AV154" s="14">
        <f t="shared" si="52"/>
        <v>8</v>
      </c>
      <c r="AW154" s="14">
        <f t="shared" si="53"/>
        <v>12</v>
      </c>
      <c r="AX154" s="14">
        <f t="shared" si="54"/>
        <v>20</v>
      </c>
      <c r="AY154" s="14">
        <f t="shared" si="55"/>
        <v>0</v>
      </c>
      <c r="AZ154" s="14">
        <f t="shared" si="56"/>
        <v>2800000</v>
      </c>
      <c r="BA154" s="14">
        <f t="shared" si="57"/>
        <v>22000000</v>
      </c>
      <c r="BB154" s="14">
        <f t="shared" si="58"/>
        <v>46000000</v>
      </c>
      <c r="BC154" s="14">
        <f t="shared" si="65"/>
        <v>0</v>
      </c>
      <c r="BD154" s="14">
        <f t="shared" si="68"/>
        <v>0</v>
      </c>
      <c r="BE154" s="14">
        <f t="shared" si="67"/>
        <v>0</v>
      </c>
      <c r="BF154" s="14">
        <f t="shared" si="67"/>
        <v>0</v>
      </c>
      <c r="BG154" s="14">
        <f t="shared" si="67"/>
        <v>0</v>
      </c>
      <c r="BH154" s="14">
        <f t="shared" si="67"/>
        <v>2800000</v>
      </c>
      <c r="BI154" s="14">
        <f t="shared" si="67"/>
        <v>4400000</v>
      </c>
      <c r="BJ154" s="14">
        <f t="shared" si="67"/>
        <v>6800000</v>
      </c>
      <c r="BK154" s="14">
        <f t="shared" si="67"/>
        <v>10800000</v>
      </c>
      <c r="BL154" s="14">
        <f t="shared" si="47"/>
        <v>12400000</v>
      </c>
      <c r="BM154" s="14">
        <f t="shared" si="47"/>
        <v>14800000</v>
      </c>
      <c r="BN154" s="14">
        <f t="shared" si="47"/>
        <v>18800000</v>
      </c>
      <c r="BO154" s="14">
        <f t="shared" si="59"/>
        <v>70800000</v>
      </c>
    </row>
    <row r="155" spans="1:67" ht="19.95" customHeight="1" x14ac:dyDescent="0.3">
      <c r="A155" s="84">
        <v>80</v>
      </c>
      <c r="B155" s="85" t="s">
        <v>707</v>
      </c>
      <c r="C155" s="100" t="s">
        <v>440</v>
      </c>
      <c r="D155" s="7" t="s">
        <v>731</v>
      </c>
      <c r="E155" s="100" t="s">
        <v>441</v>
      </c>
      <c r="F155" s="135"/>
      <c r="G155" s="86" t="s">
        <v>25</v>
      </c>
      <c r="H155" s="85" t="s">
        <v>24</v>
      </c>
      <c r="I155" s="85" t="s">
        <v>26</v>
      </c>
      <c r="J155" s="87">
        <v>100</v>
      </c>
      <c r="K155" s="88">
        <v>202505</v>
      </c>
      <c r="L155" s="89">
        <v>200000</v>
      </c>
      <c r="M155" s="90">
        <f t="shared" si="66"/>
        <v>20000000</v>
      </c>
      <c r="N155" s="100" t="s">
        <v>273</v>
      </c>
      <c r="O155" s="135" t="s">
        <v>427</v>
      </c>
      <c r="P155" s="135" t="s">
        <v>29</v>
      </c>
      <c r="Q155" s="135"/>
      <c r="R155" s="128" t="s">
        <v>65</v>
      </c>
      <c r="S155" s="135"/>
      <c r="T155" s="135"/>
      <c r="U155" s="135"/>
      <c r="V155" s="135"/>
      <c r="W155" s="135"/>
      <c r="X155" s="135"/>
      <c r="Y155" s="100" t="s">
        <v>32</v>
      </c>
      <c r="Z155" s="100" t="s">
        <v>32</v>
      </c>
      <c r="AA155" s="138"/>
      <c r="AB155" s="138"/>
      <c r="AC155" s="138"/>
      <c r="AD155" s="103" t="s">
        <v>32</v>
      </c>
      <c r="AE155" s="103" t="s">
        <v>32</v>
      </c>
      <c r="AF155" s="103" t="s">
        <v>32</v>
      </c>
      <c r="AG155" s="103" t="s">
        <v>32</v>
      </c>
      <c r="AH155" s="138"/>
      <c r="AI155" s="14">
        <f>0%</f>
        <v>0</v>
      </c>
      <c r="AJ155" s="14">
        <f t="shared" si="60"/>
        <v>20</v>
      </c>
      <c r="AK155" s="14">
        <f t="shared" si="61"/>
        <v>40</v>
      </c>
      <c r="AL155" s="14">
        <f t="shared" si="62"/>
        <v>40</v>
      </c>
      <c r="AM155" s="14">
        <v>0</v>
      </c>
      <c r="AN155" s="14">
        <v>0</v>
      </c>
      <c r="AO155" s="14">
        <f t="shared" si="63"/>
        <v>0</v>
      </c>
      <c r="AP155" s="14">
        <f t="shared" si="63"/>
        <v>0</v>
      </c>
      <c r="AQ155" s="14">
        <f t="shared" si="64"/>
        <v>0</v>
      </c>
      <c r="AR155" s="14">
        <f t="shared" si="48"/>
        <v>14</v>
      </c>
      <c r="AS155" s="14">
        <f t="shared" si="49"/>
        <v>8</v>
      </c>
      <c r="AT155" s="14">
        <f t="shared" si="50"/>
        <v>12</v>
      </c>
      <c r="AU155" s="14">
        <f t="shared" si="51"/>
        <v>20</v>
      </c>
      <c r="AV155" s="14">
        <f t="shared" si="52"/>
        <v>8</v>
      </c>
      <c r="AW155" s="14">
        <f t="shared" si="53"/>
        <v>12</v>
      </c>
      <c r="AX155" s="14">
        <f t="shared" si="54"/>
        <v>20</v>
      </c>
      <c r="AY155" s="14">
        <f t="shared" si="55"/>
        <v>0</v>
      </c>
      <c r="AZ155" s="14">
        <f t="shared" si="56"/>
        <v>2800000</v>
      </c>
      <c r="BA155" s="14">
        <f t="shared" si="57"/>
        <v>22000000</v>
      </c>
      <c r="BB155" s="14">
        <f t="shared" si="58"/>
        <v>46000000</v>
      </c>
      <c r="BC155" s="14">
        <f t="shared" si="65"/>
        <v>0</v>
      </c>
      <c r="BD155" s="14">
        <f t="shared" si="68"/>
        <v>0</v>
      </c>
      <c r="BE155" s="14">
        <f t="shared" si="67"/>
        <v>0</v>
      </c>
      <c r="BF155" s="14">
        <f t="shared" si="67"/>
        <v>0</v>
      </c>
      <c r="BG155" s="14">
        <f t="shared" si="67"/>
        <v>0</v>
      </c>
      <c r="BH155" s="14">
        <f t="shared" si="67"/>
        <v>2800000</v>
      </c>
      <c r="BI155" s="14">
        <f t="shared" si="67"/>
        <v>4400000</v>
      </c>
      <c r="BJ155" s="14">
        <f t="shared" si="67"/>
        <v>6800000</v>
      </c>
      <c r="BK155" s="14">
        <f t="shared" si="67"/>
        <v>10800000</v>
      </c>
      <c r="BL155" s="14">
        <f t="shared" si="47"/>
        <v>12400000</v>
      </c>
      <c r="BM155" s="14">
        <f t="shared" si="47"/>
        <v>14800000</v>
      </c>
      <c r="BN155" s="14">
        <f t="shared" si="47"/>
        <v>18800000</v>
      </c>
      <c r="BO155" s="14">
        <f t="shared" si="59"/>
        <v>70800000</v>
      </c>
    </row>
    <row r="156" spans="1:67" ht="19.95" customHeight="1" x14ac:dyDescent="0.3">
      <c r="A156" s="143">
        <v>81</v>
      </c>
      <c r="B156" s="144" t="s">
        <v>707</v>
      </c>
      <c r="C156" s="145" t="s">
        <v>442</v>
      </c>
      <c r="D156" s="7" t="s">
        <v>443</v>
      </c>
      <c r="E156" s="145" t="s">
        <v>443</v>
      </c>
      <c r="F156" s="146"/>
      <c r="G156" s="145" t="s">
        <v>38</v>
      </c>
      <c r="H156" s="145" t="s">
        <v>37</v>
      </c>
      <c r="I156" s="144" t="s">
        <v>39</v>
      </c>
      <c r="J156" s="147">
        <v>100</v>
      </c>
      <c r="K156" s="88">
        <v>202505</v>
      </c>
      <c r="L156" s="148">
        <v>20000</v>
      </c>
      <c r="M156" s="149">
        <f t="shared" si="66"/>
        <v>2000000</v>
      </c>
      <c r="N156" s="145" t="s">
        <v>273</v>
      </c>
      <c r="O156" s="146" t="s">
        <v>427</v>
      </c>
      <c r="P156" s="146" t="s">
        <v>29</v>
      </c>
      <c r="Q156" s="146"/>
      <c r="R156" s="86" t="s">
        <v>54</v>
      </c>
      <c r="S156" s="146"/>
      <c r="T156" s="146"/>
      <c r="U156" s="146"/>
      <c r="V156" s="146"/>
      <c r="W156" s="146"/>
      <c r="X156" s="146"/>
      <c r="Y156" s="145" t="s">
        <v>33</v>
      </c>
      <c r="Z156" s="145" t="s">
        <v>33</v>
      </c>
      <c r="AA156" s="138"/>
      <c r="AB156" s="138"/>
      <c r="AC156" s="138"/>
      <c r="AD156" s="113" t="s">
        <v>33</v>
      </c>
      <c r="AE156" s="113" t="s">
        <v>33</v>
      </c>
      <c r="AF156" s="113" t="s">
        <v>33</v>
      </c>
      <c r="AG156" s="33" t="s">
        <v>41</v>
      </c>
      <c r="AH156" s="138"/>
      <c r="AI156" s="14">
        <f>0%</f>
        <v>0</v>
      </c>
      <c r="AJ156" s="14">
        <f t="shared" si="60"/>
        <v>20</v>
      </c>
      <c r="AK156" s="14">
        <f t="shared" si="61"/>
        <v>40</v>
      </c>
      <c r="AL156" s="14">
        <f t="shared" si="62"/>
        <v>40</v>
      </c>
      <c r="AM156" s="14">
        <v>0</v>
      </c>
      <c r="AN156" s="14">
        <v>0</v>
      </c>
      <c r="AO156" s="14">
        <f t="shared" si="63"/>
        <v>0</v>
      </c>
      <c r="AP156" s="14">
        <f t="shared" si="63"/>
        <v>0</v>
      </c>
      <c r="AQ156" s="14">
        <f t="shared" si="64"/>
        <v>0</v>
      </c>
      <c r="AR156" s="14">
        <f t="shared" si="48"/>
        <v>14</v>
      </c>
      <c r="AS156" s="14">
        <f t="shared" si="49"/>
        <v>8</v>
      </c>
      <c r="AT156" s="14">
        <f t="shared" si="50"/>
        <v>12</v>
      </c>
      <c r="AU156" s="14">
        <f t="shared" si="51"/>
        <v>20</v>
      </c>
      <c r="AV156" s="14">
        <f t="shared" si="52"/>
        <v>8</v>
      </c>
      <c r="AW156" s="14">
        <f t="shared" si="53"/>
        <v>12</v>
      </c>
      <c r="AX156" s="14">
        <f t="shared" si="54"/>
        <v>20</v>
      </c>
      <c r="AY156" s="14">
        <f t="shared" si="55"/>
        <v>0</v>
      </c>
      <c r="AZ156" s="14">
        <f t="shared" si="56"/>
        <v>280000</v>
      </c>
      <c r="BA156" s="14">
        <f t="shared" si="57"/>
        <v>2200000</v>
      </c>
      <c r="BB156" s="14">
        <f t="shared" si="58"/>
        <v>4600000</v>
      </c>
      <c r="BC156" s="14">
        <f t="shared" si="65"/>
        <v>0</v>
      </c>
      <c r="BD156" s="14">
        <f t="shared" si="68"/>
        <v>0</v>
      </c>
      <c r="BE156" s="14">
        <f t="shared" si="67"/>
        <v>0</v>
      </c>
      <c r="BF156" s="14">
        <f t="shared" si="67"/>
        <v>0</v>
      </c>
      <c r="BG156" s="14">
        <f t="shared" si="67"/>
        <v>0</v>
      </c>
      <c r="BH156" s="14">
        <f t="shared" si="67"/>
        <v>280000</v>
      </c>
      <c r="BI156" s="14">
        <f t="shared" si="67"/>
        <v>440000</v>
      </c>
      <c r="BJ156" s="14">
        <f t="shared" si="67"/>
        <v>680000</v>
      </c>
      <c r="BK156" s="14">
        <f t="shared" si="67"/>
        <v>1080000</v>
      </c>
      <c r="BL156" s="14">
        <f t="shared" si="47"/>
        <v>1240000</v>
      </c>
      <c r="BM156" s="14">
        <f t="shared" si="47"/>
        <v>1480000</v>
      </c>
      <c r="BN156" s="14">
        <f t="shared" si="47"/>
        <v>1880000</v>
      </c>
      <c r="BO156" s="14">
        <f t="shared" si="59"/>
        <v>7080000</v>
      </c>
    </row>
    <row r="157" spans="1:67" ht="19.95" customHeight="1" x14ac:dyDescent="0.3">
      <c r="A157" s="150">
        <v>82</v>
      </c>
      <c r="B157" s="151" t="s">
        <v>707</v>
      </c>
      <c r="C157" s="152" t="s">
        <v>444</v>
      </c>
      <c r="D157" s="7" t="s">
        <v>809</v>
      </c>
      <c r="E157" s="128"/>
      <c r="F157" s="128"/>
      <c r="G157" s="86" t="s">
        <v>25</v>
      </c>
      <c r="H157" s="128" t="s">
        <v>88</v>
      </c>
      <c r="I157" s="151" t="s">
        <v>26</v>
      </c>
      <c r="J157" s="153">
        <v>100</v>
      </c>
      <c r="K157" s="88">
        <v>202505</v>
      </c>
      <c r="L157" s="154">
        <v>200000</v>
      </c>
      <c r="M157" s="149">
        <f t="shared" si="66"/>
        <v>20000000</v>
      </c>
      <c r="N157" s="152" t="s">
        <v>350</v>
      </c>
      <c r="O157" s="152" t="s">
        <v>350</v>
      </c>
      <c r="P157" s="128"/>
      <c r="Q157" s="128"/>
      <c r="R157" s="86" t="s">
        <v>113</v>
      </c>
      <c r="S157" s="155" t="s">
        <v>75</v>
      </c>
      <c r="T157" s="128"/>
      <c r="U157" s="128"/>
      <c r="V157" s="128"/>
      <c r="W157" s="128"/>
      <c r="X157" s="128"/>
      <c r="Y157" s="155"/>
      <c r="Z157" s="155"/>
      <c r="AA157" s="138"/>
      <c r="AB157" s="138"/>
      <c r="AC157" s="138"/>
      <c r="AD157" s="152" t="s">
        <v>75</v>
      </c>
      <c r="AE157" s="152" t="s">
        <v>75</v>
      </c>
      <c r="AF157" s="152" t="s">
        <v>75</v>
      </c>
      <c r="AG157" s="152" t="s">
        <v>75</v>
      </c>
      <c r="AH157" s="138"/>
      <c r="AI157" s="14">
        <f>0%</f>
        <v>0</v>
      </c>
      <c r="AJ157" s="14">
        <f t="shared" si="60"/>
        <v>20</v>
      </c>
      <c r="AK157" s="14">
        <f t="shared" si="61"/>
        <v>40</v>
      </c>
      <c r="AL157" s="14">
        <f t="shared" si="62"/>
        <v>40</v>
      </c>
      <c r="AM157" s="14">
        <v>0</v>
      </c>
      <c r="AN157" s="14">
        <v>0</v>
      </c>
      <c r="AO157" s="14">
        <f t="shared" si="63"/>
        <v>0</v>
      </c>
      <c r="AP157" s="14">
        <f t="shared" si="63"/>
        <v>0</v>
      </c>
      <c r="AQ157" s="14">
        <f t="shared" si="64"/>
        <v>0</v>
      </c>
      <c r="AR157" s="14">
        <f t="shared" si="48"/>
        <v>14</v>
      </c>
      <c r="AS157" s="14">
        <f t="shared" si="49"/>
        <v>8</v>
      </c>
      <c r="AT157" s="14">
        <f t="shared" si="50"/>
        <v>12</v>
      </c>
      <c r="AU157" s="14">
        <f t="shared" si="51"/>
        <v>20</v>
      </c>
      <c r="AV157" s="14">
        <f t="shared" si="52"/>
        <v>8</v>
      </c>
      <c r="AW157" s="14">
        <f t="shared" si="53"/>
        <v>12</v>
      </c>
      <c r="AX157" s="14">
        <f t="shared" si="54"/>
        <v>20</v>
      </c>
      <c r="AY157" s="14">
        <f t="shared" si="55"/>
        <v>0</v>
      </c>
      <c r="AZ157" s="14">
        <f t="shared" si="56"/>
        <v>2800000</v>
      </c>
      <c r="BA157" s="14">
        <f t="shared" si="57"/>
        <v>22000000</v>
      </c>
      <c r="BB157" s="14">
        <f t="shared" si="58"/>
        <v>46000000</v>
      </c>
      <c r="BC157" s="14">
        <f t="shared" si="65"/>
        <v>0</v>
      </c>
      <c r="BD157" s="14">
        <f t="shared" si="68"/>
        <v>0</v>
      </c>
      <c r="BE157" s="14">
        <f t="shared" si="67"/>
        <v>0</v>
      </c>
      <c r="BF157" s="14">
        <f t="shared" si="67"/>
        <v>0</v>
      </c>
      <c r="BG157" s="14">
        <f t="shared" si="67"/>
        <v>0</v>
      </c>
      <c r="BH157" s="14">
        <f t="shared" si="67"/>
        <v>2800000</v>
      </c>
      <c r="BI157" s="14">
        <f t="shared" si="67"/>
        <v>4400000</v>
      </c>
      <c r="BJ157" s="14">
        <f t="shared" si="67"/>
        <v>6800000</v>
      </c>
      <c r="BK157" s="14">
        <f t="shared" si="67"/>
        <v>10800000</v>
      </c>
      <c r="BL157" s="14">
        <f t="shared" si="47"/>
        <v>12400000</v>
      </c>
      <c r="BM157" s="14">
        <f t="shared" si="47"/>
        <v>14800000</v>
      </c>
      <c r="BN157" s="14">
        <f t="shared" si="47"/>
        <v>18800000</v>
      </c>
      <c r="BO157" s="14">
        <f t="shared" si="59"/>
        <v>70800000</v>
      </c>
    </row>
    <row r="158" spans="1:67" ht="19.95" customHeight="1" x14ac:dyDescent="0.3">
      <c r="A158" s="150">
        <v>83</v>
      </c>
      <c r="B158" s="151" t="s">
        <v>707</v>
      </c>
      <c r="C158" s="152" t="s">
        <v>444</v>
      </c>
      <c r="D158" s="7" t="s">
        <v>809</v>
      </c>
      <c r="E158" s="128"/>
      <c r="F158" s="128"/>
      <c r="G158" s="86" t="s">
        <v>25</v>
      </c>
      <c r="H158" s="128" t="s">
        <v>24</v>
      </c>
      <c r="I158" s="151" t="s">
        <v>26</v>
      </c>
      <c r="J158" s="153">
        <v>100</v>
      </c>
      <c r="K158" s="88">
        <v>202505</v>
      </c>
      <c r="L158" s="154">
        <v>200000</v>
      </c>
      <c r="M158" s="149">
        <f t="shared" si="66"/>
        <v>20000000</v>
      </c>
      <c r="N158" s="152" t="s">
        <v>350</v>
      </c>
      <c r="O158" s="152" t="s">
        <v>350</v>
      </c>
      <c r="P158" s="128"/>
      <c r="Q158" s="128"/>
      <c r="R158" s="86" t="s">
        <v>113</v>
      </c>
      <c r="S158" s="155" t="s">
        <v>75</v>
      </c>
      <c r="T158" s="128"/>
      <c r="U158" s="128"/>
      <c r="V158" s="128"/>
      <c r="W158" s="128"/>
      <c r="X158" s="128"/>
      <c r="Y158" s="128"/>
      <c r="Z158" s="128"/>
      <c r="AA158" s="138"/>
      <c r="AB158" s="138"/>
      <c r="AC158" s="138"/>
      <c r="AD158" s="152" t="s">
        <v>75</v>
      </c>
      <c r="AE158" s="152" t="s">
        <v>75</v>
      </c>
      <c r="AF158" s="152" t="s">
        <v>75</v>
      </c>
      <c r="AG158" s="152" t="s">
        <v>75</v>
      </c>
      <c r="AH158" s="138"/>
      <c r="AI158" s="14">
        <f>0%</f>
        <v>0</v>
      </c>
      <c r="AJ158" s="14">
        <f t="shared" si="60"/>
        <v>20</v>
      </c>
      <c r="AK158" s="14">
        <f t="shared" si="61"/>
        <v>40</v>
      </c>
      <c r="AL158" s="14">
        <f t="shared" si="62"/>
        <v>40</v>
      </c>
      <c r="AM158" s="14">
        <v>0</v>
      </c>
      <c r="AN158" s="14">
        <v>0</v>
      </c>
      <c r="AO158" s="14">
        <f t="shared" si="63"/>
        <v>0</v>
      </c>
      <c r="AP158" s="14">
        <f t="shared" si="63"/>
        <v>0</v>
      </c>
      <c r="AQ158" s="14">
        <f t="shared" si="64"/>
        <v>0</v>
      </c>
      <c r="AR158" s="14">
        <f t="shared" si="48"/>
        <v>14</v>
      </c>
      <c r="AS158" s="14">
        <f t="shared" si="49"/>
        <v>8</v>
      </c>
      <c r="AT158" s="14">
        <f t="shared" si="50"/>
        <v>12</v>
      </c>
      <c r="AU158" s="14">
        <f t="shared" si="51"/>
        <v>20</v>
      </c>
      <c r="AV158" s="14">
        <f t="shared" si="52"/>
        <v>8</v>
      </c>
      <c r="AW158" s="14">
        <f t="shared" si="53"/>
        <v>12</v>
      </c>
      <c r="AX158" s="14">
        <f t="shared" si="54"/>
        <v>20</v>
      </c>
      <c r="AY158" s="14">
        <f t="shared" si="55"/>
        <v>0</v>
      </c>
      <c r="AZ158" s="14">
        <f t="shared" si="56"/>
        <v>2800000</v>
      </c>
      <c r="BA158" s="14">
        <f t="shared" si="57"/>
        <v>22000000</v>
      </c>
      <c r="BB158" s="14">
        <f t="shared" si="58"/>
        <v>46000000</v>
      </c>
      <c r="BC158" s="14">
        <f t="shared" si="65"/>
        <v>0</v>
      </c>
      <c r="BD158" s="14">
        <f t="shared" si="68"/>
        <v>0</v>
      </c>
      <c r="BE158" s="14">
        <f t="shared" si="67"/>
        <v>0</v>
      </c>
      <c r="BF158" s="14">
        <f t="shared" si="67"/>
        <v>0</v>
      </c>
      <c r="BG158" s="14">
        <f t="shared" si="67"/>
        <v>0</v>
      </c>
      <c r="BH158" s="14">
        <f t="shared" si="67"/>
        <v>2800000</v>
      </c>
      <c r="BI158" s="14">
        <f t="shared" si="67"/>
        <v>4400000</v>
      </c>
      <c r="BJ158" s="14">
        <f t="shared" si="67"/>
        <v>6800000</v>
      </c>
      <c r="BK158" s="14">
        <f t="shared" si="67"/>
        <v>10800000</v>
      </c>
      <c r="BL158" s="14">
        <f t="shared" si="47"/>
        <v>12400000</v>
      </c>
      <c r="BM158" s="14">
        <f t="shared" si="47"/>
        <v>14800000</v>
      </c>
      <c r="BN158" s="14">
        <f t="shared" si="47"/>
        <v>18800000</v>
      </c>
      <c r="BO158" s="14">
        <f t="shared" si="59"/>
        <v>70800000</v>
      </c>
    </row>
    <row r="159" spans="1:67" ht="19.95" customHeight="1" x14ac:dyDescent="0.3">
      <c r="A159" s="84">
        <v>84</v>
      </c>
      <c r="B159" s="151" t="s">
        <v>707</v>
      </c>
      <c r="C159" s="156" t="s">
        <v>445</v>
      </c>
      <c r="D159" s="7" t="s">
        <v>810</v>
      </c>
      <c r="E159" s="157" t="s">
        <v>445</v>
      </c>
      <c r="F159" s="80"/>
      <c r="G159" s="86" t="s">
        <v>25</v>
      </c>
      <c r="H159" s="80"/>
      <c r="I159" s="158" t="s">
        <v>26</v>
      </c>
      <c r="J159" s="153">
        <v>200</v>
      </c>
      <c r="K159" s="88">
        <v>202505</v>
      </c>
      <c r="L159" s="159">
        <v>200000</v>
      </c>
      <c r="M159" s="160">
        <f t="shared" si="66"/>
        <v>40000000</v>
      </c>
      <c r="N159" s="80" t="s">
        <v>267</v>
      </c>
      <c r="O159" s="80" t="s">
        <v>446</v>
      </c>
      <c r="P159" s="80" t="s">
        <v>40</v>
      </c>
      <c r="Q159" s="80"/>
      <c r="R159" s="80" t="s">
        <v>212</v>
      </c>
      <c r="S159" s="80"/>
      <c r="T159" s="80"/>
      <c r="U159" s="80"/>
      <c r="V159" s="80"/>
      <c r="W159" s="80"/>
      <c r="X159" s="80"/>
      <c r="Y159" s="80"/>
      <c r="Z159" s="80"/>
      <c r="AA159" s="80"/>
      <c r="AB159" s="80"/>
      <c r="AC159" s="80"/>
      <c r="AD159" s="80"/>
      <c r="AE159" s="80" t="s">
        <v>155</v>
      </c>
      <c r="AF159" s="80" t="s">
        <v>155</v>
      </c>
      <c r="AG159" s="80" t="s">
        <v>155</v>
      </c>
      <c r="AI159" s="14">
        <f>0%</f>
        <v>0</v>
      </c>
      <c r="AJ159" s="14">
        <f t="shared" si="60"/>
        <v>40</v>
      </c>
      <c r="AK159" s="14">
        <f t="shared" si="61"/>
        <v>80</v>
      </c>
      <c r="AL159" s="14">
        <f t="shared" si="62"/>
        <v>80</v>
      </c>
      <c r="AM159" s="14">
        <v>0</v>
      </c>
      <c r="AN159" s="14">
        <v>0</v>
      </c>
      <c r="AO159" s="14">
        <f t="shared" si="63"/>
        <v>0</v>
      </c>
      <c r="AP159" s="14">
        <f t="shared" si="63"/>
        <v>0</v>
      </c>
      <c r="AQ159" s="14">
        <f t="shared" si="64"/>
        <v>0</v>
      </c>
      <c r="AR159" s="14">
        <f t="shared" si="48"/>
        <v>28</v>
      </c>
      <c r="AS159" s="14">
        <f t="shared" si="49"/>
        <v>16</v>
      </c>
      <c r="AT159" s="14">
        <f t="shared" si="50"/>
        <v>24</v>
      </c>
      <c r="AU159" s="14">
        <f t="shared" si="51"/>
        <v>40</v>
      </c>
      <c r="AV159" s="14">
        <f t="shared" si="52"/>
        <v>16</v>
      </c>
      <c r="AW159" s="14">
        <f t="shared" si="53"/>
        <v>24</v>
      </c>
      <c r="AX159" s="14">
        <f t="shared" si="54"/>
        <v>40</v>
      </c>
      <c r="AY159" s="14">
        <f t="shared" si="55"/>
        <v>0</v>
      </c>
      <c r="AZ159" s="14">
        <f t="shared" si="56"/>
        <v>5600000</v>
      </c>
      <c r="BA159" s="14">
        <f t="shared" si="57"/>
        <v>44000000</v>
      </c>
      <c r="BB159" s="14">
        <f t="shared" si="58"/>
        <v>92000000</v>
      </c>
      <c r="BC159" s="14">
        <f t="shared" si="65"/>
        <v>0</v>
      </c>
      <c r="BD159" s="14">
        <f t="shared" si="68"/>
        <v>0</v>
      </c>
      <c r="BE159" s="14">
        <f t="shared" si="67"/>
        <v>0</v>
      </c>
      <c r="BF159" s="14">
        <f t="shared" si="67"/>
        <v>0</v>
      </c>
      <c r="BG159" s="14">
        <f t="shared" si="67"/>
        <v>0</v>
      </c>
      <c r="BH159" s="14">
        <f t="shared" si="67"/>
        <v>5600000</v>
      </c>
      <c r="BI159" s="14">
        <f t="shared" si="67"/>
        <v>8800000</v>
      </c>
      <c r="BJ159" s="14">
        <f t="shared" si="67"/>
        <v>13600000</v>
      </c>
      <c r="BK159" s="14">
        <f t="shared" si="67"/>
        <v>21600000</v>
      </c>
      <c r="BL159" s="14">
        <f t="shared" si="47"/>
        <v>24800000</v>
      </c>
      <c r="BM159" s="14">
        <f t="shared" si="47"/>
        <v>29600000</v>
      </c>
      <c r="BN159" s="14">
        <f t="shared" si="47"/>
        <v>37600000</v>
      </c>
      <c r="BO159" s="14">
        <f t="shared" si="59"/>
        <v>141600000</v>
      </c>
    </row>
    <row r="160" spans="1:67" ht="19.95" customHeight="1" x14ac:dyDescent="0.3">
      <c r="A160" s="84">
        <v>85</v>
      </c>
      <c r="B160" s="151" t="s">
        <v>707</v>
      </c>
      <c r="C160" s="161" t="s">
        <v>447</v>
      </c>
      <c r="D160" s="7" t="s">
        <v>439</v>
      </c>
      <c r="E160" s="157" t="s">
        <v>447</v>
      </c>
      <c r="F160" s="80"/>
      <c r="G160" s="86" t="s">
        <v>25</v>
      </c>
      <c r="H160" s="80"/>
      <c r="I160" s="158" t="s">
        <v>26</v>
      </c>
      <c r="J160" s="153">
        <v>100</v>
      </c>
      <c r="K160" s="88">
        <v>202505</v>
      </c>
      <c r="L160" s="159">
        <v>200000</v>
      </c>
      <c r="M160" s="160">
        <f t="shared" si="66"/>
        <v>20000000</v>
      </c>
      <c r="N160" s="80" t="s">
        <v>350</v>
      </c>
      <c r="O160" s="80" t="s">
        <v>350</v>
      </c>
      <c r="P160" s="80"/>
      <c r="Q160" s="80"/>
      <c r="R160" s="80" t="s">
        <v>65</v>
      </c>
      <c r="S160" s="80"/>
      <c r="T160" s="80"/>
      <c r="U160" s="80"/>
      <c r="V160" s="80"/>
      <c r="W160" s="80"/>
      <c r="X160" s="80"/>
      <c r="Y160" s="80"/>
      <c r="Z160" s="80"/>
      <c r="AA160" s="80"/>
      <c r="AB160" s="80"/>
      <c r="AC160" s="80"/>
      <c r="AD160" s="80"/>
      <c r="AE160" s="80" t="s">
        <v>32</v>
      </c>
      <c r="AF160" s="80" t="s">
        <v>32</v>
      </c>
      <c r="AG160" s="80" t="s">
        <v>32</v>
      </c>
      <c r="AI160" s="14">
        <f>0%</f>
        <v>0</v>
      </c>
      <c r="AJ160" s="14">
        <f t="shared" si="60"/>
        <v>20</v>
      </c>
      <c r="AK160" s="14">
        <f t="shared" si="61"/>
        <v>40</v>
      </c>
      <c r="AL160" s="14">
        <f t="shared" si="62"/>
        <v>40</v>
      </c>
      <c r="AM160" s="14">
        <v>0</v>
      </c>
      <c r="AN160" s="14">
        <v>0</v>
      </c>
      <c r="AO160" s="14">
        <f t="shared" si="63"/>
        <v>0</v>
      </c>
      <c r="AP160" s="14">
        <f t="shared" si="63"/>
        <v>0</v>
      </c>
      <c r="AQ160" s="14">
        <f t="shared" si="64"/>
        <v>0</v>
      </c>
      <c r="AR160" s="14">
        <f t="shared" si="48"/>
        <v>14</v>
      </c>
      <c r="AS160" s="14">
        <f t="shared" si="49"/>
        <v>8</v>
      </c>
      <c r="AT160" s="14">
        <f t="shared" si="50"/>
        <v>12</v>
      </c>
      <c r="AU160" s="14">
        <f t="shared" si="51"/>
        <v>20</v>
      </c>
      <c r="AV160" s="14">
        <f t="shared" si="52"/>
        <v>8</v>
      </c>
      <c r="AW160" s="14">
        <f t="shared" si="53"/>
        <v>12</v>
      </c>
      <c r="AX160" s="14">
        <f t="shared" si="54"/>
        <v>20</v>
      </c>
      <c r="AY160" s="14">
        <f t="shared" si="55"/>
        <v>0</v>
      </c>
      <c r="AZ160" s="14">
        <f t="shared" si="56"/>
        <v>2800000</v>
      </c>
      <c r="BA160" s="14">
        <f t="shared" si="57"/>
        <v>22000000</v>
      </c>
      <c r="BB160" s="14">
        <f t="shared" si="58"/>
        <v>46000000</v>
      </c>
      <c r="BC160" s="14">
        <f t="shared" si="65"/>
        <v>0</v>
      </c>
      <c r="BD160" s="14">
        <f t="shared" si="68"/>
        <v>0</v>
      </c>
      <c r="BE160" s="14">
        <f t="shared" si="67"/>
        <v>0</v>
      </c>
      <c r="BF160" s="14">
        <f t="shared" si="67"/>
        <v>0</v>
      </c>
      <c r="BG160" s="14">
        <f t="shared" si="67"/>
        <v>0</v>
      </c>
      <c r="BH160" s="14">
        <f t="shared" si="67"/>
        <v>2800000</v>
      </c>
      <c r="BI160" s="14">
        <f t="shared" si="67"/>
        <v>4400000</v>
      </c>
      <c r="BJ160" s="14">
        <f t="shared" si="67"/>
        <v>6800000</v>
      </c>
      <c r="BK160" s="14">
        <f t="shared" si="67"/>
        <v>10800000</v>
      </c>
      <c r="BL160" s="14">
        <f t="shared" si="47"/>
        <v>12400000</v>
      </c>
      <c r="BM160" s="14">
        <f t="shared" si="47"/>
        <v>14800000</v>
      </c>
      <c r="BN160" s="14">
        <f t="shared" si="47"/>
        <v>18800000</v>
      </c>
      <c r="BO160" s="14">
        <f t="shared" si="59"/>
        <v>70800000</v>
      </c>
    </row>
    <row r="161" spans="1:67" ht="19.95" customHeight="1" x14ac:dyDescent="0.3">
      <c r="A161" s="84">
        <v>86</v>
      </c>
      <c r="B161" s="151" t="s">
        <v>707</v>
      </c>
      <c r="C161" s="162" t="s">
        <v>448</v>
      </c>
      <c r="D161" s="255"/>
      <c r="E161" s="163" t="s">
        <v>449</v>
      </c>
      <c r="F161" s="80"/>
      <c r="G161" s="86" t="s">
        <v>25</v>
      </c>
      <c r="H161" s="80"/>
      <c r="I161" s="158" t="s">
        <v>26</v>
      </c>
      <c r="J161" s="153">
        <v>100</v>
      </c>
      <c r="K161" s="88">
        <v>202505</v>
      </c>
      <c r="L161" s="159">
        <v>200000</v>
      </c>
      <c r="M161" s="160">
        <f t="shared" si="66"/>
        <v>20000000</v>
      </c>
      <c r="N161" s="80" t="s">
        <v>350</v>
      </c>
      <c r="O161" s="80" t="s">
        <v>350</v>
      </c>
      <c r="P161" s="80"/>
      <c r="Q161" s="80"/>
      <c r="R161" s="80" t="s">
        <v>54</v>
      </c>
      <c r="S161" s="80"/>
      <c r="T161" s="80"/>
      <c r="U161" s="80"/>
      <c r="V161" s="80"/>
      <c r="W161" s="80"/>
      <c r="X161" s="80"/>
      <c r="Y161" s="80"/>
      <c r="Z161" s="80"/>
      <c r="AA161" s="80"/>
      <c r="AB161" s="80"/>
      <c r="AC161" s="80"/>
      <c r="AD161" s="80"/>
      <c r="AE161" s="80" t="s">
        <v>33</v>
      </c>
      <c r="AF161" s="80" t="s">
        <v>33</v>
      </c>
      <c r="AG161" s="33" t="s">
        <v>41</v>
      </c>
      <c r="AI161" s="14">
        <f>0%</f>
        <v>0</v>
      </c>
      <c r="AJ161" s="14">
        <f t="shared" si="60"/>
        <v>20</v>
      </c>
      <c r="AK161" s="14">
        <f t="shared" si="61"/>
        <v>40</v>
      </c>
      <c r="AL161" s="14">
        <f t="shared" si="62"/>
        <v>40</v>
      </c>
      <c r="AM161" s="14">
        <v>0</v>
      </c>
      <c r="AN161" s="14">
        <v>0</v>
      </c>
      <c r="AO161" s="14">
        <f t="shared" si="63"/>
        <v>0</v>
      </c>
      <c r="AP161" s="14">
        <f t="shared" si="63"/>
        <v>0</v>
      </c>
      <c r="AQ161" s="14">
        <f t="shared" si="64"/>
        <v>0</v>
      </c>
      <c r="AR161" s="14">
        <f t="shared" si="48"/>
        <v>14</v>
      </c>
      <c r="AS161" s="14">
        <f t="shared" si="49"/>
        <v>8</v>
      </c>
      <c r="AT161" s="14">
        <f t="shared" si="50"/>
        <v>12</v>
      </c>
      <c r="AU161" s="14">
        <f t="shared" si="51"/>
        <v>20</v>
      </c>
      <c r="AV161" s="14">
        <f t="shared" si="52"/>
        <v>8</v>
      </c>
      <c r="AW161" s="14">
        <f t="shared" si="53"/>
        <v>12</v>
      </c>
      <c r="AX161" s="14">
        <f t="shared" si="54"/>
        <v>20</v>
      </c>
      <c r="AY161" s="14">
        <f t="shared" si="55"/>
        <v>0</v>
      </c>
      <c r="AZ161" s="14">
        <f t="shared" si="56"/>
        <v>2800000</v>
      </c>
      <c r="BA161" s="14">
        <f t="shared" si="57"/>
        <v>22000000</v>
      </c>
      <c r="BB161" s="14">
        <f t="shared" si="58"/>
        <v>46000000</v>
      </c>
      <c r="BC161" s="14">
        <f t="shared" si="65"/>
        <v>0</v>
      </c>
      <c r="BD161" s="14">
        <f t="shared" si="68"/>
        <v>0</v>
      </c>
      <c r="BE161" s="14">
        <f t="shared" si="67"/>
        <v>0</v>
      </c>
      <c r="BF161" s="14">
        <f t="shared" si="67"/>
        <v>0</v>
      </c>
      <c r="BG161" s="14">
        <f t="shared" si="67"/>
        <v>0</v>
      </c>
      <c r="BH161" s="14">
        <f t="shared" si="67"/>
        <v>2800000</v>
      </c>
      <c r="BI161" s="14">
        <f t="shared" si="67"/>
        <v>4400000</v>
      </c>
      <c r="BJ161" s="14">
        <f t="shared" si="67"/>
        <v>6800000</v>
      </c>
      <c r="BK161" s="14">
        <f t="shared" si="67"/>
        <v>10800000</v>
      </c>
      <c r="BL161" s="14">
        <f t="shared" si="47"/>
        <v>12400000</v>
      </c>
      <c r="BM161" s="14">
        <f t="shared" si="47"/>
        <v>14800000</v>
      </c>
      <c r="BN161" s="14">
        <f t="shared" si="47"/>
        <v>18800000</v>
      </c>
      <c r="BO161" s="14">
        <f t="shared" si="59"/>
        <v>70800000</v>
      </c>
    </row>
    <row r="162" spans="1:67" ht="19.95" customHeight="1" x14ac:dyDescent="0.3">
      <c r="A162" s="84">
        <v>87</v>
      </c>
      <c r="B162" s="151" t="s">
        <v>707</v>
      </c>
      <c r="C162" s="162" t="s">
        <v>450</v>
      </c>
      <c r="D162" s="7" t="s">
        <v>811</v>
      </c>
      <c r="E162" s="163" t="s">
        <v>451</v>
      </c>
      <c r="F162" s="80"/>
      <c r="G162" s="86" t="s">
        <v>25</v>
      </c>
      <c r="H162" s="80"/>
      <c r="I162" s="158" t="s">
        <v>26</v>
      </c>
      <c r="J162" s="153">
        <v>100</v>
      </c>
      <c r="K162" s="88">
        <v>202505</v>
      </c>
      <c r="L162" s="159">
        <v>200000</v>
      </c>
      <c r="M162" s="160">
        <f t="shared" si="66"/>
        <v>20000000</v>
      </c>
      <c r="N162" s="80" t="s">
        <v>315</v>
      </c>
      <c r="O162" s="80" t="s">
        <v>452</v>
      </c>
      <c r="P162" s="80"/>
      <c r="Q162" s="80"/>
      <c r="R162" s="80" t="s">
        <v>113</v>
      </c>
      <c r="S162" s="80"/>
      <c r="T162" s="80"/>
      <c r="U162" s="80"/>
      <c r="V162" s="80"/>
      <c r="W162" s="80"/>
      <c r="X162" s="80"/>
      <c r="Y162" s="80"/>
      <c r="Z162" s="80"/>
      <c r="AA162" s="80"/>
      <c r="AB162" s="80"/>
      <c r="AC162" s="80"/>
      <c r="AD162" s="80"/>
      <c r="AE162" s="80" t="s">
        <v>75</v>
      </c>
      <c r="AF162" s="80" t="s">
        <v>75</v>
      </c>
      <c r="AG162" s="80" t="s">
        <v>75</v>
      </c>
      <c r="AI162" s="14">
        <f>0%</f>
        <v>0</v>
      </c>
      <c r="AJ162" s="14">
        <f t="shared" si="60"/>
        <v>20</v>
      </c>
      <c r="AK162" s="14">
        <f t="shared" si="61"/>
        <v>40</v>
      </c>
      <c r="AL162" s="14">
        <f t="shared" si="62"/>
        <v>40</v>
      </c>
      <c r="AM162" s="14">
        <v>0</v>
      </c>
      <c r="AN162" s="14">
        <v>0</v>
      </c>
      <c r="AO162" s="14">
        <f t="shared" si="63"/>
        <v>0</v>
      </c>
      <c r="AP162" s="14">
        <f t="shared" si="63"/>
        <v>0</v>
      </c>
      <c r="AQ162" s="14">
        <f t="shared" si="64"/>
        <v>0</v>
      </c>
      <c r="AR162" s="14">
        <f t="shared" si="48"/>
        <v>14</v>
      </c>
      <c r="AS162" s="14">
        <f t="shared" si="49"/>
        <v>8</v>
      </c>
      <c r="AT162" s="14">
        <f t="shared" si="50"/>
        <v>12</v>
      </c>
      <c r="AU162" s="14">
        <f t="shared" si="51"/>
        <v>20</v>
      </c>
      <c r="AV162" s="14">
        <f t="shared" si="52"/>
        <v>8</v>
      </c>
      <c r="AW162" s="14">
        <f t="shared" si="53"/>
        <v>12</v>
      </c>
      <c r="AX162" s="14">
        <f t="shared" si="54"/>
        <v>20</v>
      </c>
      <c r="AY162" s="14">
        <f t="shared" si="55"/>
        <v>0</v>
      </c>
      <c r="AZ162" s="14">
        <f t="shared" si="56"/>
        <v>2800000</v>
      </c>
      <c r="BA162" s="14">
        <f t="shared" si="57"/>
        <v>22000000</v>
      </c>
      <c r="BB162" s="14">
        <f t="shared" si="58"/>
        <v>46000000</v>
      </c>
      <c r="BC162" s="14">
        <f t="shared" si="65"/>
        <v>0</v>
      </c>
      <c r="BD162" s="14">
        <f t="shared" si="68"/>
        <v>0</v>
      </c>
      <c r="BE162" s="14">
        <f t="shared" si="67"/>
        <v>0</v>
      </c>
      <c r="BF162" s="14">
        <f t="shared" si="67"/>
        <v>0</v>
      </c>
      <c r="BG162" s="14">
        <f t="shared" si="67"/>
        <v>0</v>
      </c>
      <c r="BH162" s="14">
        <f t="shared" si="67"/>
        <v>2800000</v>
      </c>
      <c r="BI162" s="14">
        <f t="shared" si="67"/>
        <v>4400000</v>
      </c>
      <c r="BJ162" s="14">
        <f t="shared" si="67"/>
        <v>6800000</v>
      </c>
      <c r="BK162" s="14">
        <f t="shared" si="67"/>
        <v>10800000</v>
      </c>
      <c r="BL162" s="14">
        <f t="shared" si="47"/>
        <v>12400000</v>
      </c>
      <c r="BM162" s="14">
        <f t="shared" si="47"/>
        <v>14800000</v>
      </c>
      <c r="BN162" s="14">
        <f t="shared" si="47"/>
        <v>18800000</v>
      </c>
      <c r="BO162" s="14">
        <f t="shared" si="59"/>
        <v>70800000</v>
      </c>
    </row>
    <row r="163" spans="1:67" ht="19.95" customHeight="1" x14ac:dyDescent="0.3">
      <c r="A163" s="84">
        <v>88</v>
      </c>
      <c r="B163" s="151" t="s">
        <v>707</v>
      </c>
      <c r="C163" s="164" t="s">
        <v>453</v>
      </c>
      <c r="D163" s="7" t="s">
        <v>812</v>
      </c>
      <c r="E163" s="163" t="s">
        <v>454</v>
      </c>
      <c r="F163" s="80"/>
      <c r="G163" s="86" t="s">
        <v>25</v>
      </c>
      <c r="H163" s="80"/>
      <c r="I163" s="158" t="s">
        <v>26</v>
      </c>
      <c r="J163" s="153">
        <v>100</v>
      </c>
      <c r="K163" s="88">
        <v>202505</v>
      </c>
      <c r="L163" s="159">
        <v>200000</v>
      </c>
      <c r="M163" s="160">
        <f t="shared" si="66"/>
        <v>20000000</v>
      </c>
      <c r="N163" s="80" t="s">
        <v>350</v>
      </c>
      <c r="O163" s="80" t="s">
        <v>350</v>
      </c>
      <c r="P163" s="80"/>
      <c r="Q163" s="80"/>
      <c r="R163" s="80" t="s">
        <v>54</v>
      </c>
      <c r="S163" s="80"/>
      <c r="T163" s="80"/>
      <c r="U163" s="80"/>
      <c r="V163" s="80"/>
      <c r="W163" s="80"/>
      <c r="X163" s="80"/>
      <c r="Y163" s="80"/>
      <c r="Z163" s="80"/>
      <c r="AA163" s="80"/>
      <c r="AB163" s="80"/>
      <c r="AC163" s="80"/>
      <c r="AD163" s="80"/>
      <c r="AE163" s="80" t="s">
        <v>33</v>
      </c>
      <c r="AF163" s="80" t="s">
        <v>33</v>
      </c>
      <c r="AG163" s="33" t="s">
        <v>41</v>
      </c>
      <c r="AI163" s="14">
        <f>0%</f>
        <v>0</v>
      </c>
      <c r="AJ163" s="14">
        <f t="shared" si="60"/>
        <v>20</v>
      </c>
      <c r="AK163" s="14">
        <f t="shared" si="61"/>
        <v>40</v>
      </c>
      <c r="AL163" s="14">
        <f t="shared" si="62"/>
        <v>40</v>
      </c>
      <c r="AM163" s="14">
        <v>0</v>
      </c>
      <c r="AN163" s="14">
        <v>0</v>
      </c>
      <c r="AO163" s="14">
        <f t="shared" si="63"/>
        <v>0</v>
      </c>
      <c r="AP163" s="14">
        <f t="shared" si="63"/>
        <v>0</v>
      </c>
      <c r="AQ163" s="14">
        <f t="shared" si="64"/>
        <v>0</v>
      </c>
      <c r="AR163" s="14">
        <f t="shared" si="48"/>
        <v>14</v>
      </c>
      <c r="AS163" s="14">
        <f t="shared" si="49"/>
        <v>8</v>
      </c>
      <c r="AT163" s="14">
        <f t="shared" si="50"/>
        <v>12</v>
      </c>
      <c r="AU163" s="14">
        <f t="shared" si="51"/>
        <v>20</v>
      </c>
      <c r="AV163" s="14">
        <f t="shared" si="52"/>
        <v>8</v>
      </c>
      <c r="AW163" s="14">
        <f t="shared" si="53"/>
        <v>12</v>
      </c>
      <c r="AX163" s="14">
        <f t="shared" si="54"/>
        <v>20</v>
      </c>
      <c r="AY163" s="14">
        <f t="shared" si="55"/>
        <v>0</v>
      </c>
      <c r="AZ163" s="14">
        <f t="shared" si="56"/>
        <v>2800000</v>
      </c>
      <c r="BA163" s="14">
        <f t="shared" si="57"/>
        <v>22000000</v>
      </c>
      <c r="BB163" s="14">
        <f t="shared" si="58"/>
        <v>46000000</v>
      </c>
      <c r="BC163" s="14">
        <f t="shared" si="65"/>
        <v>0</v>
      </c>
      <c r="BD163" s="14">
        <f t="shared" si="68"/>
        <v>0</v>
      </c>
      <c r="BE163" s="14">
        <f t="shared" si="67"/>
        <v>0</v>
      </c>
      <c r="BF163" s="14">
        <f t="shared" si="67"/>
        <v>0</v>
      </c>
      <c r="BG163" s="14">
        <f t="shared" si="67"/>
        <v>0</v>
      </c>
      <c r="BH163" s="14">
        <f t="shared" si="67"/>
        <v>2800000</v>
      </c>
      <c r="BI163" s="14">
        <f t="shared" si="67"/>
        <v>4400000</v>
      </c>
      <c r="BJ163" s="14">
        <f t="shared" si="67"/>
        <v>6800000</v>
      </c>
      <c r="BK163" s="14">
        <f t="shared" si="67"/>
        <v>10800000</v>
      </c>
      <c r="BL163" s="14">
        <f t="shared" si="47"/>
        <v>12400000</v>
      </c>
      <c r="BM163" s="14">
        <f t="shared" si="47"/>
        <v>14800000</v>
      </c>
      <c r="BN163" s="14">
        <f t="shared" si="47"/>
        <v>18800000</v>
      </c>
      <c r="BO163" s="14">
        <f t="shared" si="59"/>
        <v>70800000</v>
      </c>
    </row>
    <row r="164" spans="1:67" ht="19.95" customHeight="1" x14ac:dyDescent="0.3">
      <c r="A164" s="84">
        <v>89</v>
      </c>
      <c r="B164" s="151" t="s">
        <v>707</v>
      </c>
      <c r="C164" t="s">
        <v>455</v>
      </c>
      <c r="D164" s="255"/>
      <c r="E164" t="s">
        <v>455</v>
      </c>
      <c r="F164" s="80"/>
      <c r="G164" s="86" t="s">
        <v>25</v>
      </c>
      <c r="H164" s="80"/>
      <c r="I164" s="158" t="s">
        <v>26</v>
      </c>
      <c r="J164" s="153">
        <v>100</v>
      </c>
      <c r="K164" s="88">
        <v>202505</v>
      </c>
      <c r="L164" s="159">
        <v>200000</v>
      </c>
      <c r="M164" s="160">
        <f t="shared" si="66"/>
        <v>20000000</v>
      </c>
      <c r="N164" s="80" t="s">
        <v>350</v>
      </c>
      <c r="O164" s="80" t="s">
        <v>350</v>
      </c>
      <c r="P164" s="80"/>
      <c r="Q164" s="80"/>
      <c r="R164" s="115" t="s">
        <v>54</v>
      </c>
      <c r="S164" s="165" t="s">
        <v>32</v>
      </c>
      <c r="T164" s="165" t="s">
        <v>32</v>
      </c>
      <c r="U164" s="165" t="s">
        <v>32</v>
      </c>
      <c r="V164" s="166" t="s">
        <v>41</v>
      </c>
      <c r="W164" s="166" t="s">
        <v>41</v>
      </c>
      <c r="X164" s="166" t="s">
        <v>41</v>
      </c>
      <c r="Y164" s="166" t="s">
        <v>41</v>
      </c>
      <c r="Z164" s="166" t="s">
        <v>41</v>
      </c>
      <c r="AA164" s="167"/>
      <c r="AB164" s="167"/>
      <c r="AC164" s="167"/>
      <c r="AD164" s="155" t="s">
        <v>33</v>
      </c>
      <c r="AE164" s="155" t="s">
        <v>33</v>
      </c>
      <c r="AF164" s="155" t="s">
        <v>33</v>
      </c>
      <c r="AG164" s="168" t="s">
        <v>41</v>
      </c>
      <c r="AI164" s="14">
        <f>0%</f>
        <v>0</v>
      </c>
      <c r="AJ164" s="14">
        <f t="shared" si="60"/>
        <v>20</v>
      </c>
      <c r="AK164" s="14">
        <f t="shared" si="61"/>
        <v>40</v>
      </c>
      <c r="AL164" s="14">
        <f t="shared" si="62"/>
        <v>40</v>
      </c>
      <c r="AM164" s="14">
        <v>0</v>
      </c>
      <c r="AN164" s="14">
        <v>0</v>
      </c>
      <c r="AO164" s="14">
        <f t="shared" si="63"/>
        <v>0</v>
      </c>
      <c r="AP164" s="14">
        <f t="shared" si="63"/>
        <v>0</v>
      </c>
      <c r="AQ164" s="14">
        <f t="shared" si="64"/>
        <v>0</v>
      </c>
      <c r="AR164" s="14">
        <f t="shared" si="48"/>
        <v>14</v>
      </c>
      <c r="AS164" s="14">
        <f t="shared" si="49"/>
        <v>8</v>
      </c>
      <c r="AT164" s="14">
        <f t="shared" si="50"/>
        <v>12</v>
      </c>
      <c r="AU164" s="14">
        <f t="shared" si="51"/>
        <v>20</v>
      </c>
      <c r="AV164" s="14">
        <f t="shared" si="52"/>
        <v>8</v>
      </c>
      <c r="AW164" s="14">
        <f t="shared" si="53"/>
        <v>12</v>
      </c>
      <c r="AX164" s="14">
        <f t="shared" si="54"/>
        <v>20</v>
      </c>
      <c r="AY164" s="14">
        <f t="shared" si="55"/>
        <v>0</v>
      </c>
      <c r="AZ164" s="14">
        <f t="shared" si="56"/>
        <v>2800000</v>
      </c>
      <c r="BA164" s="14">
        <f t="shared" si="57"/>
        <v>22000000</v>
      </c>
      <c r="BB164" s="14">
        <f t="shared" si="58"/>
        <v>46000000</v>
      </c>
      <c r="BC164" s="14">
        <f t="shared" si="65"/>
        <v>0</v>
      </c>
      <c r="BD164" s="14">
        <f t="shared" si="68"/>
        <v>0</v>
      </c>
      <c r="BE164" s="14">
        <f t="shared" si="67"/>
        <v>0</v>
      </c>
      <c r="BF164" s="14">
        <f t="shared" si="67"/>
        <v>0</v>
      </c>
      <c r="BG164" s="14">
        <f t="shared" si="67"/>
        <v>0</v>
      </c>
      <c r="BH164" s="14">
        <f t="shared" si="67"/>
        <v>2800000</v>
      </c>
      <c r="BI164" s="14">
        <f t="shared" si="67"/>
        <v>4400000</v>
      </c>
      <c r="BJ164" s="14">
        <f t="shared" si="67"/>
        <v>6800000</v>
      </c>
      <c r="BK164" s="14">
        <f t="shared" si="67"/>
        <v>10800000</v>
      </c>
      <c r="BL164" s="14">
        <f t="shared" si="47"/>
        <v>12400000</v>
      </c>
      <c r="BM164" s="14">
        <f t="shared" si="47"/>
        <v>14800000</v>
      </c>
      <c r="BN164" s="14">
        <f t="shared" si="47"/>
        <v>18800000</v>
      </c>
      <c r="BO164" s="14">
        <f t="shared" si="59"/>
        <v>70800000</v>
      </c>
    </row>
    <row r="165" spans="1:67" ht="19.95" customHeight="1" x14ac:dyDescent="0.3">
      <c r="A165" s="84">
        <v>90</v>
      </c>
      <c r="B165" s="151" t="s">
        <v>707</v>
      </c>
      <c r="C165" s="169" t="s">
        <v>456</v>
      </c>
      <c r="D165" s="7" t="s">
        <v>813</v>
      </c>
      <c r="E165" s="170" t="s">
        <v>457</v>
      </c>
      <c r="G165" s="86" t="s">
        <v>25</v>
      </c>
      <c r="I165" s="171" t="s">
        <v>26</v>
      </c>
      <c r="J165" s="172">
        <v>200</v>
      </c>
      <c r="K165" s="88">
        <v>202505</v>
      </c>
      <c r="L165" s="173">
        <v>200000</v>
      </c>
      <c r="M165" s="174">
        <f t="shared" si="66"/>
        <v>40000000</v>
      </c>
      <c r="N165" s="80" t="s">
        <v>350</v>
      </c>
      <c r="O165" s="80" t="s">
        <v>350</v>
      </c>
      <c r="R165" s="93" t="s">
        <v>46</v>
      </c>
      <c r="S165" s="175"/>
      <c r="T165" s="175"/>
      <c r="U165" s="175"/>
      <c r="V165" s="176"/>
      <c r="W165" s="176"/>
      <c r="X165" s="176"/>
      <c r="Y165" s="176"/>
      <c r="Z165" s="176"/>
      <c r="AA165" s="97"/>
      <c r="AB165" s="97"/>
      <c r="AC165" s="97"/>
      <c r="AD165" s="177"/>
      <c r="AE165" s="177" t="s">
        <v>155</v>
      </c>
      <c r="AF165" t="s">
        <v>49</v>
      </c>
      <c r="AG165" s="178" t="s">
        <v>49</v>
      </c>
      <c r="AI165" s="14">
        <f>0%</f>
        <v>0</v>
      </c>
      <c r="AJ165" s="14">
        <f t="shared" si="60"/>
        <v>40</v>
      </c>
      <c r="AK165" s="14">
        <f t="shared" si="61"/>
        <v>80</v>
      </c>
      <c r="AL165" s="14">
        <f t="shared" si="62"/>
        <v>80</v>
      </c>
      <c r="AM165" s="14">
        <v>0</v>
      </c>
      <c r="AN165" s="14">
        <v>0</v>
      </c>
      <c r="AO165" s="14">
        <f t="shared" si="63"/>
        <v>0</v>
      </c>
      <c r="AP165" s="14">
        <f t="shared" si="63"/>
        <v>0</v>
      </c>
      <c r="AQ165" s="14">
        <f t="shared" si="64"/>
        <v>0</v>
      </c>
      <c r="AR165" s="14">
        <f t="shared" si="48"/>
        <v>28</v>
      </c>
      <c r="AS165" s="14">
        <f t="shared" si="49"/>
        <v>16</v>
      </c>
      <c r="AT165" s="14">
        <f t="shared" si="50"/>
        <v>24</v>
      </c>
      <c r="AU165" s="14">
        <f t="shared" si="51"/>
        <v>40</v>
      </c>
      <c r="AV165" s="14">
        <f t="shared" si="52"/>
        <v>16</v>
      </c>
      <c r="AW165" s="14">
        <f t="shared" si="53"/>
        <v>24</v>
      </c>
      <c r="AX165" s="14">
        <f t="shared" si="54"/>
        <v>40</v>
      </c>
      <c r="AY165" s="14">
        <f t="shared" si="55"/>
        <v>0</v>
      </c>
      <c r="AZ165" s="14">
        <f t="shared" si="56"/>
        <v>5600000</v>
      </c>
      <c r="BA165" s="14">
        <f t="shared" si="57"/>
        <v>44000000</v>
      </c>
      <c r="BB165" s="14">
        <f t="shared" si="58"/>
        <v>92000000</v>
      </c>
      <c r="BC165" s="14">
        <f t="shared" si="65"/>
        <v>0</v>
      </c>
      <c r="BD165" s="14">
        <f t="shared" si="68"/>
        <v>0</v>
      </c>
      <c r="BE165" s="14">
        <f t="shared" si="67"/>
        <v>0</v>
      </c>
      <c r="BF165" s="14">
        <f t="shared" si="67"/>
        <v>0</v>
      </c>
      <c r="BG165" s="14">
        <f t="shared" si="67"/>
        <v>0</v>
      </c>
      <c r="BH165" s="14">
        <f t="shared" si="67"/>
        <v>5600000</v>
      </c>
      <c r="BI165" s="14">
        <f t="shared" si="67"/>
        <v>8800000</v>
      </c>
      <c r="BJ165" s="14">
        <f t="shared" si="67"/>
        <v>13600000</v>
      </c>
      <c r="BK165" s="14">
        <f t="shared" si="67"/>
        <v>21600000</v>
      </c>
      <c r="BL165" s="14">
        <f t="shared" si="47"/>
        <v>24800000</v>
      </c>
      <c r="BM165" s="14">
        <f t="shared" si="47"/>
        <v>29600000</v>
      </c>
      <c r="BN165" s="14">
        <f t="shared" si="47"/>
        <v>37600000</v>
      </c>
      <c r="BO165" s="14">
        <f t="shared" si="59"/>
        <v>141600000</v>
      </c>
    </row>
    <row r="166" spans="1:67" ht="19.95" customHeight="1" x14ac:dyDescent="0.3">
      <c r="A166" s="179">
        <v>91</v>
      </c>
      <c r="B166" s="180" t="s">
        <v>707</v>
      </c>
      <c r="C166" s="62" t="s">
        <v>458</v>
      </c>
      <c r="D166" s="7" t="s">
        <v>814</v>
      </c>
      <c r="E166" s="62" t="s">
        <v>459</v>
      </c>
      <c r="F166" s="62"/>
      <c r="G166" s="62" t="s">
        <v>38</v>
      </c>
      <c r="H166" s="62" t="s">
        <v>37</v>
      </c>
      <c r="I166" s="62" t="s">
        <v>39</v>
      </c>
      <c r="J166" s="181">
        <v>100</v>
      </c>
      <c r="K166" s="182">
        <v>202505</v>
      </c>
      <c r="L166" s="183">
        <v>20000</v>
      </c>
      <c r="M166" s="184">
        <v>2000000</v>
      </c>
      <c r="N166" s="62" t="s">
        <v>460</v>
      </c>
      <c r="O166" s="185" t="s">
        <v>386</v>
      </c>
      <c r="P166" s="62"/>
      <c r="Q166" s="62"/>
      <c r="R166" s="105" t="s">
        <v>31</v>
      </c>
      <c r="S166" s="186" t="s">
        <v>34</v>
      </c>
      <c r="T166" s="139"/>
      <c r="U166" s="187"/>
      <c r="V166" s="187"/>
      <c r="W166" s="187"/>
      <c r="X166" s="187"/>
      <c r="Y166" s="188"/>
      <c r="Z166" s="188"/>
      <c r="AA166" s="188"/>
      <c r="AB166" s="189"/>
      <c r="AC166" s="189"/>
      <c r="AD166" s="189"/>
      <c r="AE166" s="189"/>
      <c r="AF166" s="189" t="s">
        <v>34</v>
      </c>
      <c r="AG166" s="190" t="s">
        <v>34</v>
      </c>
      <c r="AH166" s="189"/>
      <c r="AI166" s="14">
        <f>0%</f>
        <v>0</v>
      </c>
      <c r="AJ166" s="14">
        <f t="shared" si="60"/>
        <v>20</v>
      </c>
      <c r="AK166" s="14">
        <f t="shared" si="61"/>
        <v>40</v>
      </c>
      <c r="AL166" s="14">
        <f t="shared" si="62"/>
        <v>40</v>
      </c>
      <c r="AM166" s="14">
        <v>0</v>
      </c>
      <c r="AN166" s="14">
        <v>0</v>
      </c>
      <c r="AO166" s="14">
        <f t="shared" si="63"/>
        <v>0</v>
      </c>
      <c r="AP166" s="14">
        <f t="shared" si="63"/>
        <v>0</v>
      </c>
      <c r="AQ166" s="14">
        <f t="shared" si="64"/>
        <v>0</v>
      </c>
      <c r="AR166" s="14">
        <f t="shared" si="48"/>
        <v>14</v>
      </c>
      <c r="AS166" s="14">
        <f t="shared" si="49"/>
        <v>8</v>
      </c>
      <c r="AT166" s="14">
        <f t="shared" si="50"/>
        <v>12</v>
      </c>
      <c r="AU166" s="14">
        <f t="shared" si="51"/>
        <v>20</v>
      </c>
      <c r="AV166" s="14">
        <f t="shared" si="52"/>
        <v>8</v>
      </c>
      <c r="AW166" s="14">
        <f t="shared" si="53"/>
        <v>12</v>
      </c>
      <c r="AX166" s="14">
        <f t="shared" si="54"/>
        <v>20</v>
      </c>
      <c r="AY166" s="14">
        <f t="shared" si="55"/>
        <v>0</v>
      </c>
      <c r="AZ166" s="14">
        <f t="shared" si="56"/>
        <v>280000</v>
      </c>
      <c r="BA166" s="14">
        <f t="shared" si="57"/>
        <v>2200000</v>
      </c>
      <c r="BB166" s="14">
        <f t="shared" si="58"/>
        <v>4600000</v>
      </c>
      <c r="BC166" s="14">
        <f t="shared" si="65"/>
        <v>0</v>
      </c>
      <c r="BD166" s="14">
        <f t="shared" si="68"/>
        <v>0</v>
      </c>
      <c r="BE166" s="14">
        <f t="shared" si="67"/>
        <v>0</v>
      </c>
      <c r="BF166" s="14">
        <f t="shared" si="67"/>
        <v>0</v>
      </c>
      <c r="BG166" s="14">
        <f t="shared" si="67"/>
        <v>0</v>
      </c>
      <c r="BH166" s="14">
        <f t="shared" si="67"/>
        <v>280000</v>
      </c>
      <c r="BI166" s="14">
        <f t="shared" si="67"/>
        <v>440000</v>
      </c>
      <c r="BJ166" s="14">
        <f t="shared" si="67"/>
        <v>680000</v>
      </c>
      <c r="BK166" s="14">
        <f t="shared" si="67"/>
        <v>1080000</v>
      </c>
      <c r="BL166" s="14">
        <f t="shared" si="47"/>
        <v>1240000</v>
      </c>
      <c r="BM166" s="14">
        <f t="shared" si="47"/>
        <v>1480000</v>
      </c>
      <c r="BN166" s="14">
        <f t="shared" si="47"/>
        <v>1880000</v>
      </c>
      <c r="BO166" s="14">
        <f t="shared" si="59"/>
        <v>7080000</v>
      </c>
    </row>
    <row r="167" spans="1:67" ht="19.95" customHeight="1" x14ac:dyDescent="0.3">
      <c r="A167" s="84">
        <v>92</v>
      </c>
      <c r="B167" s="151" t="s">
        <v>707</v>
      </c>
      <c r="C167" s="191" t="s">
        <v>461</v>
      </c>
      <c r="D167" s="7" t="s">
        <v>732</v>
      </c>
      <c r="G167" s="86" t="s">
        <v>25</v>
      </c>
      <c r="I167" s="171" t="s">
        <v>26</v>
      </c>
      <c r="J167" s="172">
        <v>200</v>
      </c>
      <c r="K167">
        <v>202506</v>
      </c>
      <c r="L167" s="159">
        <v>200000</v>
      </c>
      <c r="M167" s="160">
        <f t="shared" ref="M167:M216" si="69">J167*L167</f>
        <v>40000000</v>
      </c>
      <c r="R167" t="s">
        <v>31</v>
      </c>
      <c r="AG167" t="s">
        <v>34</v>
      </c>
      <c r="AI167" s="14">
        <f>0%</f>
        <v>0</v>
      </c>
      <c r="AJ167" s="14">
        <f t="shared" si="60"/>
        <v>40</v>
      </c>
      <c r="AK167" s="14">
        <f t="shared" si="61"/>
        <v>80</v>
      </c>
      <c r="AL167" s="14">
        <f t="shared" si="62"/>
        <v>80</v>
      </c>
      <c r="AM167" s="14">
        <v>0</v>
      </c>
      <c r="AN167" s="14">
        <v>0</v>
      </c>
      <c r="AO167" s="14">
        <f t="shared" si="63"/>
        <v>0</v>
      </c>
      <c r="AP167" s="14">
        <f t="shared" si="63"/>
        <v>0</v>
      </c>
      <c r="AQ167" s="14">
        <f t="shared" si="64"/>
        <v>0</v>
      </c>
      <c r="AR167" s="14">
        <f t="shared" si="48"/>
        <v>28</v>
      </c>
      <c r="AS167" s="14">
        <f t="shared" si="49"/>
        <v>16</v>
      </c>
      <c r="AT167" s="14">
        <f t="shared" si="50"/>
        <v>24</v>
      </c>
      <c r="AU167" s="14">
        <f t="shared" si="51"/>
        <v>40</v>
      </c>
      <c r="AV167" s="14">
        <f t="shared" si="52"/>
        <v>16</v>
      </c>
      <c r="AW167" s="14">
        <f t="shared" si="53"/>
        <v>24</v>
      </c>
      <c r="AX167" s="14">
        <f t="shared" si="54"/>
        <v>40</v>
      </c>
      <c r="AY167" s="14">
        <f t="shared" si="55"/>
        <v>0</v>
      </c>
      <c r="AZ167" s="14">
        <f t="shared" si="56"/>
        <v>5600000</v>
      </c>
      <c r="BA167" s="14">
        <f t="shared" si="57"/>
        <v>44000000</v>
      </c>
      <c r="BB167" s="14">
        <f t="shared" si="58"/>
        <v>92000000</v>
      </c>
      <c r="BC167" s="14">
        <f t="shared" si="65"/>
        <v>0</v>
      </c>
      <c r="BD167" s="14">
        <f t="shared" si="68"/>
        <v>0</v>
      </c>
      <c r="BE167" s="14">
        <f t="shared" si="67"/>
        <v>0</v>
      </c>
      <c r="BF167" s="14">
        <f t="shared" si="67"/>
        <v>0</v>
      </c>
      <c r="BG167" s="14">
        <f t="shared" si="67"/>
        <v>0</v>
      </c>
      <c r="BH167" s="14">
        <f t="shared" si="67"/>
        <v>5600000</v>
      </c>
      <c r="BI167" s="14">
        <f t="shared" si="67"/>
        <v>8800000</v>
      </c>
      <c r="BJ167" s="14">
        <f t="shared" si="67"/>
        <v>13600000</v>
      </c>
      <c r="BK167" s="14">
        <f t="shared" si="67"/>
        <v>21600000</v>
      </c>
      <c r="BL167" s="14">
        <f t="shared" si="47"/>
        <v>24800000</v>
      </c>
      <c r="BM167" s="14">
        <f t="shared" si="47"/>
        <v>29600000</v>
      </c>
      <c r="BN167" s="14">
        <f t="shared" si="47"/>
        <v>37600000</v>
      </c>
      <c r="BO167" s="14">
        <f t="shared" si="59"/>
        <v>141600000</v>
      </c>
    </row>
    <row r="168" spans="1:67" ht="19.95" customHeight="1" x14ac:dyDescent="0.3">
      <c r="A168" s="84">
        <v>93</v>
      </c>
      <c r="B168" s="151" t="s">
        <v>707</v>
      </c>
      <c r="C168" s="192" t="s">
        <v>462</v>
      </c>
      <c r="D168" s="7" t="s">
        <v>410</v>
      </c>
      <c r="G168" s="86" t="s">
        <v>25</v>
      </c>
      <c r="I168" s="171" t="s">
        <v>26</v>
      </c>
      <c r="J168" s="172">
        <v>200</v>
      </c>
      <c r="K168">
        <v>202506</v>
      </c>
      <c r="L168" s="159">
        <v>200000</v>
      </c>
      <c r="M168" s="160">
        <f t="shared" si="69"/>
        <v>40000000</v>
      </c>
      <c r="R168" t="s">
        <v>54</v>
      </c>
      <c r="AG168" t="s">
        <v>33</v>
      </c>
      <c r="AI168" s="14">
        <f>0%</f>
        <v>0</v>
      </c>
      <c r="AJ168" s="14">
        <f t="shared" si="60"/>
        <v>40</v>
      </c>
      <c r="AK168" s="14">
        <f t="shared" si="61"/>
        <v>80</v>
      </c>
      <c r="AL168" s="14">
        <f t="shared" si="62"/>
        <v>80</v>
      </c>
      <c r="AM168" s="14">
        <v>0</v>
      </c>
      <c r="AN168" s="14">
        <v>0</v>
      </c>
      <c r="AO168" s="14">
        <f t="shared" si="63"/>
        <v>0</v>
      </c>
      <c r="AP168" s="14">
        <f t="shared" si="63"/>
        <v>0</v>
      </c>
      <c r="AQ168" s="14">
        <f t="shared" si="64"/>
        <v>0</v>
      </c>
      <c r="AR168" s="14">
        <f t="shared" si="48"/>
        <v>28</v>
      </c>
      <c r="AS168" s="14">
        <f t="shared" si="49"/>
        <v>16</v>
      </c>
      <c r="AT168" s="14">
        <f t="shared" si="50"/>
        <v>24</v>
      </c>
      <c r="AU168" s="14">
        <f t="shared" si="51"/>
        <v>40</v>
      </c>
      <c r="AV168" s="14">
        <f t="shared" si="52"/>
        <v>16</v>
      </c>
      <c r="AW168" s="14">
        <f t="shared" si="53"/>
        <v>24</v>
      </c>
      <c r="AX168" s="14">
        <f t="shared" si="54"/>
        <v>40</v>
      </c>
      <c r="AY168" s="14">
        <f t="shared" si="55"/>
        <v>0</v>
      </c>
      <c r="AZ168" s="14">
        <f t="shared" si="56"/>
        <v>5600000</v>
      </c>
      <c r="BA168" s="14">
        <f t="shared" si="57"/>
        <v>44000000</v>
      </c>
      <c r="BB168" s="14">
        <f t="shared" si="58"/>
        <v>92000000</v>
      </c>
      <c r="BC168" s="14">
        <f t="shared" si="65"/>
        <v>0</v>
      </c>
      <c r="BD168" s="14">
        <f t="shared" si="68"/>
        <v>0</v>
      </c>
      <c r="BE168" s="14">
        <f t="shared" si="67"/>
        <v>0</v>
      </c>
      <c r="BF168" s="14">
        <f t="shared" si="67"/>
        <v>0</v>
      </c>
      <c r="BG168" s="14">
        <f t="shared" si="67"/>
        <v>0</v>
      </c>
      <c r="BH168" s="14">
        <f t="shared" si="67"/>
        <v>5600000</v>
      </c>
      <c r="BI168" s="14">
        <f t="shared" si="67"/>
        <v>8800000</v>
      </c>
      <c r="BJ168" s="14">
        <f t="shared" si="67"/>
        <v>13600000</v>
      </c>
      <c r="BK168" s="14">
        <f t="shared" si="67"/>
        <v>21600000</v>
      </c>
      <c r="BL168" s="14">
        <f t="shared" si="47"/>
        <v>24800000</v>
      </c>
      <c r="BM168" s="14">
        <f t="shared" si="47"/>
        <v>29600000</v>
      </c>
      <c r="BN168" s="14">
        <f t="shared" si="47"/>
        <v>37600000</v>
      </c>
      <c r="BO168" s="14">
        <f t="shared" si="59"/>
        <v>141600000</v>
      </c>
    </row>
    <row r="169" spans="1:67" ht="19.95" customHeight="1" x14ac:dyDescent="0.3">
      <c r="A169" s="84">
        <v>94</v>
      </c>
      <c r="B169" s="151" t="s">
        <v>707</v>
      </c>
      <c r="C169" s="193" t="s">
        <v>463</v>
      </c>
      <c r="D169" s="7" t="s">
        <v>882</v>
      </c>
      <c r="G169" s="86" t="s">
        <v>25</v>
      </c>
      <c r="I169" s="171" t="s">
        <v>26</v>
      </c>
      <c r="J169" s="172">
        <v>200</v>
      </c>
      <c r="K169">
        <v>202506</v>
      </c>
      <c r="L169" s="159">
        <v>200000</v>
      </c>
      <c r="M169" s="160">
        <f t="shared" si="69"/>
        <v>40000000</v>
      </c>
      <c r="R169" t="s">
        <v>54</v>
      </c>
      <c r="AG169" t="s">
        <v>33</v>
      </c>
      <c r="AI169" s="14">
        <f>0%</f>
        <v>0</v>
      </c>
      <c r="AJ169" s="14">
        <f t="shared" si="60"/>
        <v>40</v>
      </c>
      <c r="AK169" s="14">
        <f t="shared" si="61"/>
        <v>80</v>
      </c>
      <c r="AL169" s="14">
        <f t="shared" si="62"/>
        <v>80</v>
      </c>
      <c r="AM169" s="14">
        <v>0</v>
      </c>
      <c r="AN169" s="14">
        <v>0</v>
      </c>
      <c r="AO169" s="14">
        <f t="shared" si="63"/>
        <v>0</v>
      </c>
      <c r="AP169" s="14">
        <f t="shared" si="63"/>
        <v>0</v>
      </c>
      <c r="AQ169" s="14">
        <f t="shared" si="64"/>
        <v>0</v>
      </c>
      <c r="AR169" s="14">
        <f t="shared" si="48"/>
        <v>28</v>
      </c>
      <c r="AS169" s="14">
        <f t="shared" si="49"/>
        <v>16</v>
      </c>
      <c r="AT169" s="14">
        <f t="shared" si="50"/>
        <v>24</v>
      </c>
      <c r="AU169" s="14">
        <f t="shared" si="51"/>
        <v>40</v>
      </c>
      <c r="AV169" s="14">
        <f t="shared" si="52"/>
        <v>16</v>
      </c>
      <c r="AW169" s="14">
        <f t="shared" si="53"/>
        <v>24</v>
      </c>
      <c r="AX169" s="14">
        <f t="shared" si="54"/>
        <v>40</v>
      </c>
      <c r="AY169" s="14">
        <f t="shared" si="55"/>
        <v>0</v>
      </c>
      <c r="AZ169" s="14">
        <f t="shared" si="56"/>
        <v>5600000</v>
      </c>
      <c r="BA169" s="14">
        <f t="shared" si="57"/>
        <v>44000000</v>
      </c>
      <c r="BB169" s="14">
        <f t="shared" si="58"/>
        <v>92000000</v>
      </c>
      <c r="BC169" s="14">
        <f t="shared" si="65"/>
        <v>0</v>
      </c>
      <c r="BD169" s="14">
        <f t="shared" si="68"/>
        <v>0</v>
      </c>
      <c r="BE169" s="14">
        <f t="shared" si="67"/>
        <v>0</v>
      </c>
      <c r="BF169" s="14">
        <f t="shared" si="67"/>
        <v>0</v>
      </c>
      <c r="BG169" s="14">
        <f t="shared" si="67"/>
        <v>0</v>
      </c>
      <c r="BH169" s="14">
        <f t="shared" si="67"/>
        <v>5600000</v>
      </c>
      <c r="BI169" s="14">
        <f t="shared" si="67"/>
        <v>8800000</v>
      </c>
      <c r="BJ169" s="14">
        <f t="shared" si="67"/>
        <v>13600000</v>
      </c>
      <c r="BK169" s="14">
        <f t="shared" si="67"/>
        <v>21600000</v>
      </c>
      <c r="BL169" s="14">
        <f t="shared" si="47"/>
        <v>24800000</v>
      </c>
      <c r="BM169" s="14">
        <f t="shared" si="47"/>
        <v>29600000</v>
      </c>
      <c r="BN169" s="14">
        <f t="shared" si="47"/>
        <v>37600000</v>
      </c>
      <c r="BO169" s="14">
        <f t="shared" si="59"/>
        <v>141600000</v>
      </c>
    </row>
    <row r="170" spans="1:67" ht="19.95" customHeight="1" x14ac:dyDescent="0.3">
      <c r="A170" s="194">
        <v>1</v>
      </c>
      <c r="B170" s="180" t="s">
        <v>698</v>
      </c>
      <c r="C170" s="62" t="s">
        <v>464</v>
      </c>
      <c r="D170" s="7" t="s">
        <v>815</v>
      </c>
      <c r="E170" s="185" t="s">
        <v>465</v>
      </c>
      <c r="F170" s="62"/>
      <c r="G170" s="86" t="s">
        <v>25</v>
      </c>
      <c r="H170" s="185" t="s">
        <v>24</v>
      </c>
      <c r="I170" s="62" t="s">
        <v>466</v>
      </c>
      <c r="J170" s="195">
        <v>120</v>
      </c>
      <c r="K170" s="88">
        <v>202505</v>
      </c>
      <c r="L170" s="183">
        <v>200000</v>
      </c>
      <c r="M170" s="149">
        <f t="shared" si="69"/>
        <v>24000000</v>
      </c>
      <c r="N170" s="185" t="s">
        <v>467</v>
      </c>
      <c r="O170" s="185" t="s">
        <v>468</v>
      </c>
      <c r="P170" s="62"/>
      <c r="Q170" s="62" t="s">
        <v>469</v>
      </c>
      <c r="R170" s="86" t="s">
        <v>212</v>
      </c>
      <c r="S170" s="93" t="s">
        <v>32</v>
      </c>
      <c r="T170" s="93" t="s">
        <v>32</v>
      </c>
      <c r="U170" s="112" t="s">
        <v>32</v>
      </c>
      <c r="V170" s="93" t="s">
        <v>32</v>
      </c>
      <c r="W170" s="112" t="s">
        <v>32</v>
      </c>
      <c r="X170" s="112" t="s">
        <v>32</v>
      </c>
      <c r="Y170" s="112" t="s">
        <v>32</v>
      </c>
      <c r="Z170" s="112" t="s">
        <v>32</v>
      </c>
      <c r="AA170" s="138"/>
      <c r="AB170" s="138"/>
      <c r="AC170" s="112" t="s">
        <v>32</v>
      </c>
      <c r="AD170" s="112" t="s">
        <v>283</v>
      </c>
      <c r="AE170" s="112" t="s">
        <v>283</v>
      </c>
      <c r="AF170" s="112" t="s">
        <v>283</v>
      </c>
      <c r="AG170" s="112" t="s">
        <v>283</v>
      </c>
      <c r="AH170" s="196"/>
      <c r="AI170" s="14">
        <f>0%</f>
        <v>0</v>
      </c>
      <c r="AJ170" s="14">
        <f t="shared" si="60"/>
        <v>24</v>
      </c>
      <c r="AK170" s="14">
        <f t="shared" si="61"/>
        <v>48</v>
      </c>
      <c r="AL170" s="14">
        <f t="shared" si="62"/>
        <v>48</v>
      </c>
      <c r="AM170" s="14">
        <v>0</v>
      </c>
      <c r="AN170" s="14">
        <v>0</v>
      </c>
      <c r="AO170" s="14">
        <f t="shared" si="63"/>
        <v>0</v>
      </c>
      <c r="AP170" s="14">
        <f t="shared" si="63"/>
        <v>0</v>
      </c>
      <c r="AQ170" s="14">
        <f t="shared" si="64"/>
        <v>0</v>
      </c>
      <c r="AR170" s="14">
        <f t="shared" si="48"/>
        <v>16.799999999999997</v>
      </c>
      <c r="AS170" s="14">
        <f t="shared" si="49"/>
        <v>9.6000000000000014</v>
      </c>
      <c r="AT170" s="14">
        <f t="shared" si="50"/>
        <v>14.399999999999999</v>
      </c>
      <c r="AU170" s="14">
        <f t="shared" si="51"/>
        <v>24</v>
      </c>
      <c r="AV170" s="14">
        <f t="shared" si="52"/>
        <v>9.6000000000000014</v>
      </c>
      <c r="AW170" s="14">
        <f t="shared" si="53"/>
        <v>14.399999999999999</v>
      </c>
      <c r="AX170" s="14">
        <f t="shared" si="54"/>
        <v>24</v>
      </c>
      <c r="AY170" s="14">
        <f t="shared" si="55"/>
        <v>0</v>
      </c>
      <c r="AZ170" s="14">
        <f t="shared" si="56"/>
        <v>3359999.9999999995</v>
      </c>
      <c r="BA170" s="14">
        <f t="shared" si="57"/>
        <v>26400000</v>
      </c>
      <c r="BB170" s="14">
        <f t="shared" si="58"/>
        <v>55200000</v>
      </c>
      <c r="BC170" s="14">
        <f t="shared" si="65"/>
        <v>0</v>
      </c>
      <c r="BD170" s="14">
        <f t="shared" si="68"/>
        <v>0</v>
      </c>
      <c r="BE170" s="14">
        <f t="shared" si="67"/>
        <v>0</v>
      </c>
      <c r="BF170" s="14">
        <f t="shared" si="67"/>
        <v>0</v>
      </c>
      <c r="BG170" s="14">
        <f t="shared" si="67"/>
        <v>0</v>
      </c>
      <c r="BH170" s="14">
        <f t="shared" si="67"/>
        <v>3359999.9999999995</v>
      </c>
      <c r="BI170" s="14">
        <f t="shared" si="67"/>
        <v>5280000</v>
      </c>
      <c r="BJ170" s="14">
        <f t="shared" si="67"/>
        <v>8160000</v>
      </c>
      <c r="BK170" s="14">
        <f t="shared" si="67"/>
        <v>12960000</v>
      </c>
      <c r="BL170" s="14">
        <f t="shared" si="47"/>
        <v>14880000</v>
      </c>
      <c r="BM170" s="14">
        <f t="shared" si="47"/>
        <v>17760000</v>
      </c>
      <c r="BN170" s="14">
        <f t="shared" si="47"/>
        <v>22560000</v>
      </c>
      <c r="BO170" s="14">
        <f t="shared" si="59"/>
        <v>84960000</v>
      </c>
    </row>
    <row r="171" spans="1:67" ht="19.95" customHeight="1" x14ac:dyDescent="0.3">
      <c r="A171" s="194">
        <v>2</v>
      </c>
      <c r="B171" s="180" t="s">
        <v>698</v>
      </c>
      <c r="C171" s="62" t="s">
        <v>470</v>
      </c>
      <c r="D171" s="7" t="s">
        <v>816</v>
      </c>
      <c r="E171" s="185" t="s">
        <v>471</v>
      </c>
      <c r="F171" s="62"/>
      <c r="G171" s="86" t="s">
        <v>25</v>
      </c>
      <c r="H171" s="185" t="s">
        <v>24</v>
      </c>
      <c r="I171" s="62" t="s">
        <v>466</v>
      </c>
      <c r="J171" s="195">
        <v>120</v>
      </c>
      <c r="K171" s="88">
        <v>202505</v>
      </c>
      <c r="L171" s="183">
        <v>200000</v>
      </c>
      <c r="M171" s="149">
        <f t="shared" si="69"/>
        <v>24000000</v>
      </c>
      <c r="N171" s="185" t="s">
        <v>467</v>
      </c>
      <c r="O171" s="185" t="s">
        <v>468</v>
      </c>
      <c r="P171" s="62"/>
      <c r="Q171" s="62" t="s">
        <v>469</v>
      </c>
      <c r="R171" s="86" t="s">
        <v>212</v>
      </c>
      <c r="S171" s="93" t="s">
        <v>32</v>
      </c>
      <c r="T171" s="93" t="s">
        <v>32</v>
      </c>
      <c r="U171" s="112" t="s">
        <v>32</v>
      </c>
      <c r="V171" s="93" t="s">
        <v>32</v>
      </c>
      <c r="W171" s="112" t="s">
        <v>32</v>
      </c>
      <c r="X171" s="112" t="s">
        <v>32</v>
      </c>
      <c r="Y171" s="112" t="s">
        <v>32</v>
      </c>
      <c r="Z171" s="112" t="s">
        <v>32</v>
      </c>
      <c r="AA171" s="138"/>
      <c r="AB171" s="138"/>
      <c r="AC171" s="112" t="s">
        <v>32</v>
      </c>
      <c r="AD171" s="112" t="s">
        <v>283</v>
      </c>
      <c r="AE171" s="112" t="s">
        <v>283</v>
      </c>
      <c r="AF171" s="112" t="s">
        <v>283</v>
      </c>
      <c r="AG171" s="112" t="s">
        <v>283</v>
      </c>
      <c r="AH171" s="196"/>
      <c r="AI171" s="14">
        <f>0%</f>
        <v>0</v>
      </c>
      <c r="AJ171" s="14">
        <f t="shared" si="60"/>
        <v>24</v>
      </c>
      <c r="AK171" s="14">
        <f t="shared" si="61"/>
        <v>48</v>
      </c>
      <c r="AL171" s="14">
        <f t="shared" si="62"/>
        <v>48</v>
      </c>
      <c r="AM171" s="14">
        <v>0</v>
      </c>
      <c r="AN171" s="14">
        <v>0</v>
      </c>
      <c r="AO171" s="14">
        <f t="shared" si="63"/>
        <v>0</v>
      </c>
      <c r="AP171" s="14">
        <f t="shared" si="63"/>
        <v>0</v>
      </c>
      <c r="AQ171" s="14">
        <f t="shared" si="64"/>
        <v>0</v>
      </c>
      <c r="AR171" s="14">
        <f t="shared" si="48"/>
        <v>16.799999999999997</v>
      </c>
      <c r="AS171" s="14">
        <f t="shared" si="49"/>
        <v>9.6000000000000014</v>
      </c>
      <c r="AT171" s="14">
        <f t="shared" si="50"/>
        <v>14.399999999999999</v>
      </c>
      <c r="AU171" s="14">
        <f t="shared" si="51"/>
        <v>24</v>
      </c>
      <c r="AV171" s="14">
        <f t="shared" si="52"/>
        <v>9.6000000000000014</v>
      </c>
      <c r="AW171" s="14">
        <f t="shared" si="53"/>
        <v>14.399999999999999</v>
      </c>
      <c r="AX171" s="14">
        <f t="shared" si="54"/>
        <v>24</v>
      </c>
      <c r="AY171" s="14">
        <f t="shared" si="55"/>
        <v>0</v>
      </c>
      <c r="AZ171" s="14">
        <f t="shared" si="56"/>
        <v>3359999.9999999995</v>
      </c>
      <c r="BA171" s="14">
        <f t="shared" si="57"/>
        <v>26400000</v>
      </c>
      <c r="BB171" s="14">
        <f t="shared" si="58"/>
        <v>55200000</v>
      </c>
      <c r="BC171" s="14">
        <f t="shared" si="65"/>
        <v>0</v>
      </c>
      <c r="BD171" s="14">
        <f t="shared" si="68"/>
        <v>0</v>
      </c>
      <c r="BE171" s="14">
        <f t="shared" si="67"/>
        <v>0</v>
      </c>
      <c r="BF171" s="14">
        <f t="shared" si="67"/>
        <v>0</v>
      </c>
      <c r="BG171" s="14">
        <f t="shared" si="67"/>
        <v>0</v>
      </c>
      <c r="BH171" s="14">
        <f t="shared" si="67"/>
        <v>3359999.9999999995</v>
      </c>
      <c r="BI171" s="14">
        <f t="shared" si="67"/>
        <v>5280000</v>
      </c>
      <c r="BJ171" s="14">
        <f t="shared" si="67"/>
        <v>8160000</v>
      </c>
      <c r="BK171" s="14">
        <f t="shared" si="67"/>
        <v>12960000</v>
      </c>
      <c r="BL171" s="14">
        <f t="shared" si="47"/>
        <v>14880000</v>
      </c>
      <c r="BM171" s="14">
        <f t="shared" si="47"/>
        <v>17760000</v>
      </c>
      <c r="BN171" s="14">
        <f t="shared" si="47"/>
        <v>22560000</v>
      </c>
      <c r="BO171" s="14">
        <f t="shared" si="59"/>
        <v>84960000</v>
      </c>
    </row>
    <row r="172" spans="1:67" ht="19.95" customHeight="1" x14ac:dyDescent="0.3">
      <c r="A172" s="194">
        <v>3</v>
      </c>
      <c r="B172" s="180" t="s">
        <v>698</v>
      </c>
      <c r="C172" s="62" t="s">
        <v>472</v>
      </c>
      <c r="D172" s="7" t="s">
        <v>817</v>
      </c>
      <c r="E172" s="185" t="s">
        <v>473</v>
      </c>
      <c r="F172" s="62"/>
      <c r="G172" s="86" t="s">
        <v>25</v>
      </c>
      <c r="H172" s="185" t="s">
        <v>24</v>
      </c>
      <c r="I172" s="62" t="s">
        <v>466</v>
      </c>
      <c r="J172" s="195">
        <v>120</v>
      </c>
      <c r="K172" s="88">
        <v>202505</v>
      </c>
      <c r="L172" s="183">
        <v>200000</v>
      </c>
      <c r="M172" s="149">
        <f t="shared" si="69"/>
        <v>24000000</v>
      </c>
      <c r="N172" s="185" t="s">
        <v>474</v>
      </c>
      <c r="O172" s="185" t="s">
        <v>468</v>
      </c>
      <c r="P172" s="62"/>
      <c r="Q172" s="62" t="s">
        <v>469</v>
      </c>
      <c r="R172" s="128" t="s">
        <v>65</v>
      </c>
      <c r="S172" s="93" t="s">
        <v>32</v>
      </c>
      <c r="T172" s="93" t="s">
        <v>32</v>
      </c>
      <c r="U172" s="112" t="s">
        <v>32</v>
      </c>
      <c r="V172" s="93" t="s">
        <v>32</v>
      </c>
      <c r="W172" s="112" t="s">
        <v>32</v>
      </c>
      <c r="X172" s="112" t="s">
        <v>32</v>
      </c>
      <c r="Y172" s="112" t="s">
        <v>32</v>
      </c>
      <c r="Z172" s="112" t="s">
        <v>32</v>
      </c>
      <c r="AA172" s="138"/>
      <c r="AB172" s="138"/>
      <c r="AC172" s="112" t="s">
        <v>32</v>
      </c>
      <c r="AD172" s="176" t="s">
        <v>32</v>
      </c>
      <c r="AE172" s="176" t="s">
        <v>32</v>
      </c>
      <c r="AF172" s="176" t="s">
        <v>32</v>
      </c>
      <c r="AG172" s="176" t="s">
        <v>32</v>
      </c>
      <c r="AH172" s="196"/>
      <c r="AI172" s="14">
        <f>0%</f>
        <v>0</v>
      </c>
      <c r="AJ172" s="14">
        <f t="shared" si="60"/>
        <v>24</v>
      </c>
      <c r="AK172" s="14">
        <f t="shared" si="61"/>
        <v>48</v>
      </c>
      <c r="AL172" s="14">
        <f t="shared" si="62"/>
        <v>48</v>
      </c>
      <c r="AM172" s="14">
        <v>0</v>
      </c>
      <c r="AN172" s="14">
        <v>0</v>
      </c>
      <c r="AO172" s="14">
        <f t="shared" si="63"/>
        <v>0</v>
      </c>
      <c r="AP172" s="14">
        <f t="shared" si="63"/>
        <v>0</v>
      </c>
      <c r="AQ172" s="14">
        <f t="shared" si="64"/>
        <v>0</v>
      </c>
      <c r="AR172" s="14">
        <f t="shared" si="48"/>
        <v>16.799999999999997</v>
      </c>
      <c r="AS172" s="14">
        <f t="shared" si="49"/>
        <v>9.6000000000000014</v>
      </c>
      <c r="AT172" s="14">
        <f t="shared" si="50"/>
        <v>14.399999999999999</v>
      </c>
      <c r="AU172" s="14">
        <f t="shared" si="51"/>
        <v>24</v>
      </c>
      <c r="AV172" s="14">
        <f t="shared" si="52"/>
        <v>9.6000000000000014</v>
      </c>
      <c r="AW172" s="14">
        <f t="shared" si="53"/>
        <v>14.399999999999999</v>
      </c>
      <c r="AX172" s="14">
        <f t="shared" si="54"/>
        <v>24</v>
      </c>
      <c r="AY172" s="14">
        <f t="shared" si="55"/>
        <v>0</v>
      </c>
      <c r="AZ172" s="14">
        <f t="shared" si="56"/>
        <v>3359999.9999999995</v>
      </c>
      <c r="BA172" s="14">
        <f t="shared" si="57"/>
        <v>26400000</v>
      </c>
      <c r="BB172" s="14">
        <f t="shared" si="58"/>
        <v>55200000</v>
      </c>
      <c r="BC172" s="14">
        <f t="shared" si="65"/>
        <v>0</v>
      </c>
      <c r="BD172" s="14">
        <f t="shared" si="68"/>
        <v>0</v>
      </c>
      <c r="BE172" s="14">
        <f t="shared" si="67"/>
        <v>0</v>
      </c>
      <c r="BF172" s="14">
        <f t="shared" si="67"/>
        <v>0</v>
      </c>
      <c r="BG172" s="14">
        <f t="shared" si="67"/>
        <v>0</v>
      </c>
      <c r="BH172" s="14">
        <f t="shared" si="67"/>
        <v>3359999.9999999995</v>
      </c>
      <c r="BI172" s="14">
        <f t="shared" si="67"/>
        <v>5280000</v>
      </c>
      <c r="BJ172" s="14">
        <f t="shared" si="67"/>
        <v>8160000</v>
      </c>
      <c r="BK172" s="14">
        <f t="shared" si="67"/>
        <v>12960000</v>
      </c>
      <c r="BL172" s="14">
        <f t="shared" si="47"/>
        <v>14880000</v>
      </c>
      <c r="BM172" s="14">
        <f t="shared" si="47"/>
        <v>17760000</v>
      </c>
      <c r="BN172" s="14">
        <f t="shared" si="47"/>
        <v>22560000</v>
      </c>
      <c r="BO172" s="14">
        <f t="shared" si="59"/>
        <v>84960000</v>
      </c>
    </row>
    <row r="173" spans="1:67" ht="19.95" customHeight="1" x14ac:dyDescent="0.3">
      <c r="A173" s="194">
        <v>4</v>
      </c>
      <c r="B173" s="180" t="s">
        <v>698</v>
      </c>
      <c r="C173" s="62" t="s">
        <v>475</v>
      </c>
      <c r="D173" s="7" t="s">
        <v>818</v>
      </c>
      <c r="E173" s="185" t="s">
        <v>476</v>
      </c>
      <c r="F173" s="62"/>
      <c r="G173" s="86" t="s">
        <v>25</v>
      </c>
      <c r="H173" s="185" t="s">
        <v>24</v>
      </c>
      <c r="I173" s="62" t="s">
        <v>466</v>
      </c>
      <c r="J173" s="195">
        <v>120</v>
      </c>
      <c r="K173" s="88">
        <v>202505</v>
      </c>
      <c r="L173" s="183">
        <v>200000</v>
      </c>
      <c r="M173" s="149">
        <f t="shared" si="69"/>
        <v>24000000</v>
      </c>
      <c r="N173" s="185" t="s">
        <v>477</v>
      </c>
      <c r="O173" s="185" t="s">
        <v>478</v>
      </c>
      <c r="P173" s="62"/>
      <c r="Q173" s="62" t="s">
        <v>479</v>
      </c>
      <c r="R173" s="128" t="s">
        <v>65</v>
      </c>
      <c r="S173" s="93" t="s">
        <v>32</v>
      </c>
      <c r="T173" s="93" t="s">
        <v>32</v>
      </c>
      <c r="U173" s="112" t="s">
        <v>32</v>
      </c>
      <c r="V173" s="93" t="s">
        <v>32</v>
      </c>
      <c r="W173" s="112" t="s">
        <v>32</v>
      </c>
      <c r="X173" s="112" t="s">
        <v>32</v>
      </c>
      <c r="Y173" s="112" t="s">
        <v>32</v>
      </c>
      <c r="Z173" s="112" t="s">
        <v>32</v>
      </c>
      <c r="AA173" s="138"/>
      <c r="AB173" s="138"/>
      <c r="AC173" s="112" t="s">
        <v>32</v>
      </c>
      <c r="AD173" s="176" t="s">
        <v>32</v>
      </c>
      <c r="AE173" s="176" t="s">
        <v>32</v>
      </c>
      <c r="AF173" s="176" t="s">
        <v>32</v>
      </c>
      <c r="AG173" s="176" t="s">
        <v>32</v>
      </c>
      <c r="AH173" s="196"/>
      <c r="AI173" s="14">
        <f>0%</f>
        <v>0</v>
      </c>
      <c r="AJ173" s="14">
        <f t="shared" si="60"/>
        <v>24</v>
      </c>
      <c r="AK173" s="14">
        <f t="shared" si="61"/>
        <v>48</v>
      </c>
      <c r="AL173" s="14">
        <f t="shared" si="62"/>
        <v>48</v>
      </c>
      <c r="AM173" s="14">
        <v>0</v>
      </c>
      <c r="AN173" s="14">
        <v>0</v>
      </c>
      <c r="AO173" s="14">
        <f t="shared" si="63"/>
        <v>0</v>
      </c>
      <c r="AP173" s="14">
        <f t="shared" si="63"/>
        <v>0</v>
      </c>
      <c r="AQ173" s="14">
        <f t="shared" si="64"/>
        <v>0</v>
      </c>
      <c r="AR173" s="14">
        <f t="shared" si="48"/>
        <v>16.799999999999997</v>
      </c>
      <c r="AS173" s="14">
        <f t="shared" si="49"/>
        <v>9.6000000000000014</v>
      </c>
      <c r="AT173" s="14">
        <f t="shared" si="50"/>
        <v>14.399999999999999</v>
      </c>
      <c r="AU173" s="14">
        <f t="shared" si="51"/>
        <v>24</v>
      </c>
      <c r="AV173" s="14">
        <f t="shared" si="52"/>
        <v>9.6000000000000014</v>
      </c>
      <c r="AW173" s="14">
        <f t="shared" si="53"/>
        <v>14.399999999999999</v>
      </c>
      <c r="AX173" s="14">
        <f t="shared" si="54"/>
        <v>24</v>
      </c>
      <c r="AY173" s="14">
        <f t="shared" si="55"/>
        <v>0</v>
      </c>
      <c r="AZ173" s="14">
        <f t="shared" si="56"/>
        <v>3359999.9999999995</v>
      </c>
      <c r="BA173" s="14">
        <f t="shared" si="57"/>
        <v>26400000</v>
      </c>
      <c r="BB173" s="14">
        <f t="shared" si="58"/>
        <v>55200000</v>
      </c>
      <c r="BC173" s="14">
        <f t="shared" si="65"/>
        <v>0</v>
      </c>
      <c r="BD173" s="14">
        <f t="shared" si="68"/>
        <v>0</v>
      </c>
      <c r="BE173" s="14">
        <f t="shared" si="67"/>
        <v>0</v>
      </c>
      <c r="BF173" s="14">
        <f t="shared" si="67"/>
        <v>0</v>
      </c>
      <c r="BG173" s="14">
        <f t="shared" si="67"/>
        <v>0</v>
      </c>
      <c r="BH173" s="14">
        <f t="shared" si="67"/>
        <v>3359999.9999999995</v>
      </c>
      <c r="BI173" s="14">
        <f t="shared" si="67"/>
        <v>5280000</v>
      </c>
      <c r="BJ173" s="14">
        <f t="shared" si="67"/>
        <v>8160000</v>
      </c>
      <c r="BK173" s="14">
        <f t="shared" si="67"/>
        <v>12960000</v>
      </c>
      <c r="BL173" s="14">
        <f t="shared" si="47"/>
        <v>14880000</v>
      </c>
      <c r="BM173" s="14">
        <f t="shared" si="47"/>
        <v>17760000</v>
      </c>
      <c r="BN173" s="14">
        <f t="shared" si="47"/>
        <v>22560000</v>
      </c>
      <c r="BO173" s="14">
        <f t="shared" si="59"/>
        <v>84960000</v>
      </c>
    </row>
    <row r="174" spans="1:67" ht="19.95" customHeight="1" x14ac:dyDescent="0.3">
      <c r="A174" s="194">
        <v>5</v>
      </c>
      <c r="B174" s="180" t="s">
        <v>698</v>
      </c>
      <c r="C174" s="180" t="s">
        <v>480</v>
      </c>
      <c r="D174" s="7" t="s">
        <v>819</v>
      </c>
      <c r="E174" s="185" t="s">
        <v>481</v>
      </c>
      <c r="F174" s="62"/>
      <c r="G174" s="86" t="s">
        <v>25</v>
      </c>
      <c r="H174" s="185" t="s">
        <v>24</v>
      </c>
      <c r="I174" s="62" t="s">
        <v>466</v>
      </c>
      <c r="J174" s="195">
        <v>120</v>
      </c>
      <c r="K174" s="88">
        <v>202505</v>
      </c>
      <c r="L174" s="183">
        <v>200000</v>
      </c>
      <c r="M174" s="149">
        <f t="shared" si="69"/>
        <v>24000000</v>
      </c>
      <c r="N174" s="185" t="s">
        <v>482</v>
      </c>
      <c r="O174" s="185" t="s">
        <v>483</v>
      </c>
      <c r="P174" s="62"/>
      <c r="Q174" s="62" t="s">
        <v>479</v>
      </c>
      <c r="R174" s="128" t="s">
        <v>65</v>
      </c>
      <c r="S174" s="93" t="s">
        <v>32</v>
      </c>
      <c r="T174" s="93" t="s">
        <v>32</v>
      </c>
      <c r="U174" s="112" t="s">
        <v>32</v>
      </c>
      <c r="V174" s="93" t="s">
        <v>32</v>
      </c>
      <c r="W174" s="112" t="s">
        <v>32</v>
      </c>
      <c r="X174" s="112" t="s">
        <v>32</v>
      </c>
      <c r="Y174" s="112" t="s">
        <v>32</v>
      </c>
      <c r="Z174" s="112" t="s">
        <v>32</v>
      </c>
      <c r="AA174" s="138"/>
      <c r="AB174" s="138"/>
      <c r="AC174" s="112" t="s">
        <v>32</v>
      </c>
      <c r="AD174" s="176" t="s">
        <v>32</v>
      </c>
      <c r="AE174" s="176" t="s">
        <v>32</v>
      </c>
      <c r="AF174" s="176" t="s">
        <v>32</v>
      </c>
      <c r="AG174" s="176" t="s">
        <v>32</v>
      </c>
      <c r="AH174" s="196"/>
      <c r="AI174" s="14">
        <f>0%</f>
        <v>0</v>
      </c>
      <c r="AJ174" s="14">
        <f t="shared" si="60"/>
        <v>24</v>
      </c>
      <c r="AK174" s="14">
        <f t="shared" si="61"/>
        <v>48</v>
      </c>
      <c r="AL174" s="14">
        <f t="shared" si="62"/>
        <v>48</v>
      </c>
      <c r="AM174" s="14">
        <v>0</v>
      </c>
      <c r="AN174" s="14">
        <v>0</v>
      </c>
      <c r="AO174" s="14">
        <f t="shared" si="63"/>
        <v>0</v>
      </c>
      <c r="AP174" s="14">
        <f t="shared" si="63"/>
        <v>0</v>
      </c>
      <c r="AQ174" s="14">
        <f t="shared" si="64"/>
        <v>0</v>
      </c>
      <c r="AR174" s="14">
        <f t="shared" si="48"/>
        <v>16.799999999999997</v>
      </c>
      <c r="AS174" s="14">
        <f t="shared" si="49"/>
        <v>9.6000000000000014</v>
      </c>
      <c r="AT174" s="14">
        <f t="shared" si="50"/>
        <v>14.399999999999999</v>
      </c>
      <c r="AU174" s="14">
        <f t="shared" si="51"/>
        <v>24</v>
      </c>
      <c r="AV174" s="14">
        <f t="shared" si="52"/>
        <v>9.6000000000000014</v>
      </c>
      <c r="AW174" s="14">
        <f t="shared" si="53"/>
        <v>14.399999999999999</v>
      </c>
      <c r="AX174" s="14">
        <f t="shared" si="54"/>
        <v>24</v>
      </c>
      <c r="AY174" s="14">
        <f t="shared" si="55"/>
        <v>0</v>
      </c>
      <c r="AZ174" s="14">
        <f t="shared" si="56"/>
        <v>3359999.9999999995</v>
      </c>
      <c r="BA174" s="14">
        <f t="shared" si="57"/>
        <v>26400000</v>
      </c>
      <c r="BB174" s="14">
        <f t="shared" si="58"/>
        <v>55200000</v>
      </c>
      <c r="BC174" s="14">
        <f t="shared" si="65"/>
        <v>0</v>
      </c>
      <c r="BD174" s="14">
        <f t="shared" si="68"/>
        <v>0</v>
      </c>
      <c r="BE174" s="14">
        <f t="shared" si="67"/>
        <v>0</v>
      </c>
      <c r="BF174" s="14">
        <f t="shared" si="67"/>
        <v>0</v>
      </c>
      <c r="BG174" s="14">
        <f t="shared" si="67"/>
        <v>0</v>
      </c>
      <c r="BH174" s="14">
        <f t="shared" si="67"/>
        <v>3359999.9999999995</v>
      </c>
      <c r="BI174" s="14">
        <f t="shared" si="67"/>
        <v>5280000</v>
      </c>
      <c r="BJ174" s="14">
        <f t="shared" si="67"/>
        <v>8160000</v>
      </c>
      <c r="BK174" s="14">
        <f t="shared" si="67"/>
        <v>12960000</v>
      </c>
      <c r="BL174" s="14">
        <f t="shared" si="47"/>
        <v>14880000</v>
      </c>
      <c r="BM174" s="14">
        <f t="shared" si="47"/>
        <v>17760000</v>
      </c>
      <c r="BN174" s="14">
        <f t="shared" si="47"/>
        <v>22560000</v>
      </c>
      <c r="BO174" s="14">
        <f t="shared" si="59"/>
        <v>84960000</v>
      </c>
    </row>
    <row r="175" spans="1:67" ht="19.95" customHeight="1" x14ac:dyDescent="0.3">
      <c r="A175" s="194">
        <v>6</v>
      </c>
      <c r="B175" s="180" t="s">
        <v>698</v>
      </c>
      <c r="C175" s="62" t="s">
        <v>484</v>
      </c>
      <c r="D175" s="7" t="s">
        <v>820</v>
      </c>
      <c r="E175" s="185" t="s">
        <v>485</v>
      </c>
      <c r="F175" s="62"/>
      <c r="G175" s="86" t="s">
        <v>25</v>
      </c>
      <c r="H175" s="185" t="s">
        <v>24</v>
      </c>
      <c r="I175" s="62" t="s">
        <v>466</v>
      </c>
      <c r="J175" s="195">
        <v>120</v>
      </c>
      <c r="K175" s="88">
        <v>202505</v>
      </c>
      <c r="L175" s="183">
        <v>200000</v>
      </c>
      <c r="M175" s="149">
        <f t="shared" si="69"/>
        <v>24000000</v>
      </c>
      <c r="N175" s="185" t="s">
        <v>486</v>
      </c>
      <c r="O175" s="185" t="s">
        <v>487</v>
      </c>
      <c r="P175" s="62"/>
      <c r="Q175" s="62" t="s">
        <v>479</v>
      </c>
      <c r="R175" s="128" t="s">
        <v>65</v>
      </c>
      <c r="S175" s="93" t="s">
        <v>32</v>
      </c>
      <c r="T175" s="93" t="s">
        <v>32</v>
      </c>
      <c r="U175" s="112" t="s">
        <v>32</v>
      </c>
      <c r="V175" s="93" t="s">
        <v>32</v>
      </c>
      <c r="W175" s="112" t="s">
        <v>32</v>
      </c>
      <c r="X175" s="112" t="s">
        <v>32</v>
      </c>
      <c r="Y175" s="112" t="s">
        <v>32</v>
      </c>
      <c r="Z175" s="112" t="s">
        <v>32</v>
      </c>
      <c r="AA175" s="138"/>
      <c r="AB175" s="138"/>
      <c r="AC175" s="112" t="s">
        <v>32</v>
      </c>
      <c r="AD175" s="176" t="s">
        <v>32</v>
      </c>
      <c r="AE175" s="176" t="s">
        <v>32</v>
      </c>
      <c r="AF175" s="176" t="s">
        <v>32</v>
      </c>
      <c r="AG175" s="176" t="s">
        <v>32</v>
      </c>
      <c r="AH175" s="196"/>
      <c r="AI175" s="14">
        <f>0%</f>
        <v>0</v>
      </c>
      <c r="AJ175" s="14">
        <f t="shared" si="60"/>
        <v>24</v>
      </c>
      <c r="AK175" s="14">
        <f t="shared" si="61"/>
        <v>48</v>
      </c>
      <c r="AL175" s="14">
        <f t="shared" si="62"/>
        <v>48</v>
      </c>
      <c r="AM175" s="14">
        <v>0</v>
      </c>
      <c r="AN175" s="14">
        <v>0</v>
      </c>
      <c r="AO175" s="14">
        <f t="shared" si="63"/>
        <v>0</v>
      </c>
      <c r="AP175" s="14">
        <f t="shared" si="63"/>
        <v>0</v>
      </c>
      <c r="AQ175" s="14">
        <f t="shared" si="64"/>
        <v>0</v>
      </c>
      <c r="AR175" s="14">
        <f t="shared" si="48"/>
        <v>16.799999999999997</v>
      </c>
      <c r="AS175" s="14">
        <f t="shared" si="49"/>
        <v>9.6000000000000014</v>
      </c>
      <c r="AT175" s="14">
        <f t="shared" si="50"/>
        <v>14.399999999999999</v>
      </c>
      <c r="AU175" s="14">
        <f t="shared" si="51"/>
        <v>24</v>
      </c>
      <c r="AV175" s="14">
        <f t="shared" si="52"/>
        <v>9.6000000000000014</v>
      </c>
      <c r="AW175" s="14">
        <f t="shared" si="53"/>
        <v>14.399999999999999</v>
      </c>
      <c r="AX175" s="14">
        <f t="shared" si="54"/>
        <v>24</v>
      </c>
      <c r="AY175" s="14">
        <f t="shared" si="55"/>
        <v>0</v>
      </c>
      <c r="AZ175" s="14">
        <f t="shared" si="56"/>
        <v>3359999.9999999995</v>
      </c>
      <c r="BA175" s="14">
        <f t="shared" si="57"/>
        <v>26400000</v>
      </c>
      <c r="BB175" s="14">
        <f t="shared" si="58"/>
        <v>55200000</v>
      </c>
      <c r="BC175" s="14">
        <f t="shared" si="65"/>
        <v>0</v>
      </c>
      <c r="BD175" s="14">
        <f t="shared" si="68"/>
        <v>0</v>
      </c>
      <c r="BE175" s="14">
        <f t="shared" si="67"/>
        <v>0</v>
      </c>
      <c r="BF175" s="14">
        <f t="shared" si="67"/>
        <v>0</v>
      </c>
      <c r="BG175" s="14">
        <f t="shared" si="67"/>
        <v>0</v>
      </c>
      <c r="BH175" s="14">
        <f t="shared" si="67"/>
        <v>3359999.9999999995</v>
      </c>
      <c r="BI175" s="14">
        <f t="shared" si="67"/>
        <v>5280000</v>
      </c>
      <c r="BJ175" s="14">
        <f t="shared" si="67"/>
        <v>8160000</v>
      </c>
      <c r="BK175" s="14">
        <f t="shared" si="67"/>
        <v>12960000</v>
      </c>
      <c r="BL175" s="14">
        <f t="shared" si="67"/>
        <v>14880000</v>
      </c>
      <c r="BM175" s="14">
        <f t="shared" si="67"/>
        <v>17760000</v>
      </c>
      <c r="BN175" s="14">
        <f t="shared" si="67"/>
        <v>22560000</v>
      </c>
      <c r="BO175" s="14">
        <f t="shared" si="59"/>
        <v>84960000</v>
      </c>
    </row>
    <row r="176" spans="1:67" ht="19.95" customHeight="1" x14ac:dyDescent="0.3">
      <c r="A176" s="194">
        <v>7</v>
      </c>
      <c r="B176" s="180" t="s">
        <v>698</v>
      </c>
      <c r="C176" s="62" t="s">
        <v>488</v>
      </c>
      <c r="D176" s="7" t="s">
        <v>703</v>
      </c>
      <c r="E176" s="185" t="s">
        <v>489</v>
      </c>
      <c r="F176" s="62"/>
      <c r="G176" s="86" t="s">
        <v>25</v>
      </c>
      <c r="H176" s="185" t="s">
        <v>24</v>
      </c>
      <c r="I176" s="62" t="s">
        <v>466</v>
      </c>
      <c r="J176" s="195">
        <v>120</v>
      </c>
      <c r="K176" s="88">
        <v>202505</v>
      </c>
      <c r="L176" s="183">
        <v>200000</v>
      </c>
      <c r="M176" s="149">
        <f t="shared" si="69"/>
        <v>24000000</v>
      </c>
      <c r="N176" s="185" t="s">
        <v>477</v>
      </c>
      <c r="O176" s="185" t="s">
        <v>478</v>
      </c>
      <c r="P176" s="62"/>
      <c r="Q176" s="62" t="s">
        <v>479</v>
      </c>
      <c r="R176" s="86" t="s">
        <v>212</v>
      </c>
      <c r="S176" s="93" t="s">
        <v>361</v>
      </c>
      <c r="T176" s="93" t="s">
        <v>361</v>
      </c>
      <c r="U176" s="112" t="s">
        <v>361</v>
      </c>
      <c r="V176" s="93" t="s">
        <v>361</v>
      </c>
      <c r="W176" s="112" t="s">
        <v>361</v>
      </c>
      <c r="X176" s="112" t="s">
        <v>361</v>
      </c>
      <c r="Y176" s="112" t="s">
        <v>361</v>
      </c>
      <c r="Z176" s="112" t="s">
        <v>361</v>
      </c>
      <c r="AA176" s="138"/>
      <c r="AB176" s="138"/>
      <c r="AC176" s="112" t="s">
        <v>361</v>
      </c>
      <c r="AD176" s="112" t="s">
        <v>283</v>
      </c>
      <c r="AE176" s="112" t="s">
        <v>283</v>
      </c>
      <c r="AF176" s="112" t="s">
        <v>283</v>
      </c>
      <c r="AG176" s="112" t="s">
        <v>283</v>
      </c>
      <c r="AH176" s="196"/>
      <c r="AI176" s="14">
        <f>0%</f>
        <v>0</v>
      </c>
      <c r="AJ176" s="14">
        <f t="shared" si="60"/>
        <v>24</v>
      </c>
      <c r="AK176" s="14">
        <f t="shared" si="61"/>
        <v>48</v>
      </c>
      <c r="AL176" s="14">
        <f t="shared" si="62"/>
        <v>48</v>
      </c>
      <c r="AM176" s="14">
        <v>0</v>
      </c>
      <c r="AN176" s="14">
        <v>0</v>
      </c>
      <c r="AO176" s="14">
        <f t="shared" si="63"/>
        <v>0</v>
      </c>
      <c r="AP176" s="14">
        <f t="shared" si="63"/>
        <v>0</v>
      </c>
      <c r="AQ176" s="14">
        <f t="shared" si="64"/>
        <v>0</v>
      </c>
      <c r="AR176" s="14">
        <f t="shared" si="48"/>
        <v>16.799999999999997</v>
      </c>
      <c r="AS176" s="14">
        <f t="shared" si="49"/>
        <v>9.6000000000000014</v>
      </c>
      <c r="AT176" s="14">
        <f t="shared" si="50"/>
        <v>14.399999999999999</v>
      </c>
      <c r="AU176" s="14">
        <f t="shared" si="51"/>
        <v>24</v>
      </c>
      <c r="AV176" s="14">
        <f t="shared" si="52"/>
        <v>9.6000000000000014</v>
      </c>
      <c r="AW176" s="14">
        <f t="shared" si="53"/>
        <v>14.399999999999999</v>
      </c>
      <c r="AX176" s="14">
        <f t="shared" si="54"/>
        <v>24</v>
      </c>
      <c r="AY176" s="14">
        <f t="shared" si="55"/>
        <v>0</v>
      </c>
      <c r="AZ176" s="14">
        <f t="shared" si="56"/>
        <v>3359999.9999999995</v>
      </c>
      <c r="BA176" s="14">
        <f t="shared" si="57"/>
        <v>26400000</v>
      </c>
      <c r="BB176" s="14">
        <f t="shared" si="58"/>
        <v>55200000</v>
      </c>
      <c r="BC176" s="14">
        <f t="shared" si="65"/>
        <v>0</v>
      </c>
      <c r="BD176" s="14">
        <f t="shared" si="68"/>
        <v>0</v>
      </c>
      <c r="BE176" s="14">
        <f t="shared" si="68"/>
        <v>0</v>
      </c>
      <c r="BF176" s="14">
        <f t="shared" si="68"/>
        <v>0</v>
      </c>
      <c r="BG176" s="14">
        <f t="shared" si="68"/>
        <v>0</v>
      </c>
      <c r="BH176" s="14">
        <f t="shared" si="68"/>
        <v>3359999.9999999995</v>
      </c>
      <c r="BI176" s="14">
        <f t="shared" si="68"/>
        <v>5280000</v>
      </c>
      <c r="BJ176" s="14">
        <f t="shared" si="68"/>
        <v>8160000</v>
      </c>
      <c r="BK176" s="14">
        <f t="shared" si="68"/>
        <v>12960000</v>
      </c>
      <c r="BL176" s="14">
        <f t="shared" si="68"/>
        <v>14880000</v>
      </c>
      <c r="BM176" s="14">
        <f t="shared" si="68"/>
        <v>17760000</v>
      </c>
      <c r="BN176" s="14">
        <f t="shared" si="68"/>
        <v>22560000</v>
      </c>
      <c r="BO176" s="14">
        <f t="shared" si="59"/>
        <v>84960000</v>
      </c>
    </row>
    <row r="177" spans="1:67" ht="19.95" customHeight="1" x14ac:dyDescent="0.3">
      <c r="A177" s="194">
        <v>8</v>
      </c>
      <c r="B177" s="180" t="s">
        <v>698</v>
      </c>
      <c r="C177" s="62" t="s">
        <v>490</v>
      </c>
      <c r="D177" s="7" t="s">
        <v>821</v>
      </c>
      <c r="E177" s="185" t="s">
        <v>491</v>
      </c>
      <c r="F177" s="62"/>
      <c r="G177" s="86" t="s">
        <v>25</v>
      </c>
      <c r="H177" s="185" t="s">
        <v>24</v>
      </c>
      <c r="I177" s="62" t="s">
        <v>466</v>
      </c>
      <c r="J177" s="195">
        <v>120</v>
      </c>
      <c r="K177" s="88">
        <v>202505</v>
      </c>
      <c r="L177" s="183">
        <v>200000</v>
      </c>
      <c r="M177" s="149">
        <f t="shared" si="69"/>
        <v>24000000</v>
      </c>
      <c r="N177" s="197" t="s">
        <v>492</v>
      </c>
      <c r="O177" s="197" t="s">
        <v>493</v>
      </c>
      <c r="P177" s="62" t="s">
        <v>40</v>
      </c>
      <c r="Q177" s="62" t="s">
        <v>479</v>
      </c>
      <c r="R177" s="86" t="s">
        <v>54</v>
      </c>
      <c r="S177" s="93" t="s">
        <v>33</v>
      </c>
      <c r="T177" s="93" t="s">
        <v>33</v>
      </c>
      <c r="U177" s="198" t="s">
        <v>41</v>
      </c>
      <c r="V177" s="93" t="s">
        <v>33</v>
      </c>
      <c r="W177" s="198" t="s">
        <v>41</v>
      </c>
      <c r="X177" s="198" t="s">
        <v>41</v>
      </c>
      <c r="Y177" s="198" t="s">
        <v>41</v>
      </c>
      <c r="Z177" s="198" t="s">
        <v>41</v>
      </c>
      <c r="AA177" s="138"/>
      <c r="AB177" s="138"/>
      <c r="AC177" s="198" t="s">
        <v>41</v>
      </c>
      <c r="AD177" s="176" t="s">
        <v>41</v>
      </c>
      <c r="AE177" s="176" t="s">
        <v>41</v>
      </c>
      <c r="AF177" s="176" t="s">
        <v>41</v>
      </c>
      <c r="AG177" s="176" t="s">
        <v>41</v>
      </c>
      <c r="AH177" s="196"/>
      <c r="AI177" s="14">
        <f>0%</f>
        <v>0</v>
      </c>
      <c r="AJ177" s="14">
        <f t="shared" si="60"/>
        <v>24</v>
      </c>
      <c r="AK177" s="14">
        <f t="shared" si="61"/>
        <v>48</v>
      </c>
      <c r="AL177" s="14">
        <f t="shared" si="62"/>
        <v>48</v>
      </c>
      <c r="AM177" s="14">
        <v>0</v>
      </c>
      <c r="AN177" s="14">
        <v>0</v>
      </c>
      <c r="AO177" s="14">
        <f t="shared" si="63"/>
        <v>0</v>
      </c>
      <c r="AP177" s="14">
        <f t="shared" si="63"/>
        <v>0</v>
      </c>
      <c r="AQ177" s="14">
        <f t="shared" si="64"/>
        <v>0</v>
      </c>
      <c r="AR177" s="14">
        <f t="shared" si="48"/>
        <v>16.799999999999997</v>
      </c>
      <c r="AS177" s="14">
        <f t="shared" si="49"/>
        <v>9.6000000000000014</v>
      </c>
      <c r="AT177" s="14">
        <f t="shared" si="50"/>
        <v>14.399999999999999</v>
      </c>
      <c r="AU177" s="14">
        <f t="shared" si="51"/>
        <v>24</v>
      </c>
      <c r="AV177" s="14">
        <f t="shared" si="52"/>
        <v>9.6000000000000014</v>
      </c>
      <c r="AW177" s="14">
        <f t="shared" si="53"/>
        <v>14.399999999999999</v>
      </c>
      <c r="AX177" s="14">
        <f t="shared" si="54"/>
        <v>24</v>
      </c>
      <c r="AY177" s="14">
        <f t="shared" si="55"/>
        <v>0</v>
      </c>
      <c r="AZ177" s="14">
        <f t="shared" si="56"/>
        <v>3359999.9999999995</v>
      </c>
      <c r="BA177" s="14">
        <f t="shared" si="57"/>
        <v>26400000</v>
      </c>
      <c r="BB177" s="14">
        <f t="shared" si="58"/>
        <v>55200000</v>
      </c>
      <c r="BC177" s="14">
        <f t="shared" si="65"/>
        <v>0</v>
      </c>
      <c r="BD177" s="14">
        <f t="shared" si="68"/>
        <v>0</v>
      </c>
      <c r="BE177" s="14">
        <f t="shared" si="68"/>
        <v>0</v>
      </c>
      <c r="BF177" s="14">
        <f t="shared" si="68"/>
        <v>0</v>
      </c>
      <c r="BG177" s="14">
        <f t="shared" si="68"/>
        <v>0</v>
      </c>
      <c r="BH177" s="14">
        <f t="shared" si="68"/>
        <v>3359999.9999999995</v>
      </c>
      <c r="BI177" s="14">
        <f t="shared" si="68"/>
        <v>5280000</v>
      </c>
      <c r="BJ177" s="14">
        <f t="shared" si="68"/>
        <v>8160000</v>
      </c>
      <c r="BK177" s="14">
        <f t="shared" si="68"/>
        <v>12960000</v>
      </c>
      <c r="BL177" s="14">
        <f t="shared" si="68"/>
        <v>14880000</v>
      </c>
      <c r="BM177" s="14">
        <f t="shared" si="68"/>
        <v>17760000</v>
      </c>
      <c r="BN177" s="14">
        <f t="shared" si="68"/>
        <v>22560000</v>
      </c>
      <c r="BO177" s="14">
        <f t="shared" si="59"/>
        <v>84960000</v>
      </c>
    </row>
    <row r="178" spans="1:67" ht="19.95" customHeight="1" x14ac:dyDescent="0.3">
      <c r="A178" s="194">
        <v>9</v>
      </c>
      <c r="B178" s="180" t="s">
        <v>698</v>
      </c>
      <c r="C178" s="62" t="s">
        <v>494</v>
      </c>
      <c r="D178" s="255"/>
      <c r="E178" s="185" t="s">
        <v>495</v>
      </c>
      <c r="F178" s="62"/>
      <c r="G178" s="86" t="s">
        <v>25</v>
      </c>
      <c r="H178" s="197" t="s">
        <v>88</v>
      </c>
      <c r="I178" s="62" t="s">
        <v>466</v>
      </c>
      <c r="J178" s="199">
        <v>950</v>
      </c>
      <c r="K178" s="88">
        <v>202505</v>
      </c>
      <c r="L178" s="183">
        <v>200000</v>
      </c>
      <c r="M178" s="149">
        <f t="shared" si="69"/>
        <v>190000000</v>
      </c>
      <c r="N178" s="197" t="s">
        <v>477</v>
      </c>
      <c r="O178" s="197" t="s">
        <v>496</v>
      </c>
      <c r="P178" s="62" t="s">
        <v>29</v>
      </c>
      <c r="Q178" s="62" t="s">
        <v>479</v>
      </c>
      <c r="R178" s="86" t="s">
        <v>54</v>
      </c>
      <c r="S178" s="93" t="s">
        <v>33</v>
      </c>
      <c r="T178" s="93" t="s">
        <v>33</v>
      </c>
      <c r="U178" s="198" t="s">
        <v>41</v>
      </c>
      <c r="V178" s="93" t="s">
        <v>33</v>
      </c>
      <c r="W178" s="198" t="s">
        <v>41</v>
      </c>
      <c r="X178" s="198" t="s">
        <v>41</v>
      </c>
      <c r="Y178" s="198" t="s">
        <v>41</v>
      </c>
      <c r="Z178" s="198" t="s">
        <v>41</v>
      </c>
      <c r="AA178" s="138"/>
      <c r="AB178" s="138"/>
      <c r="AC178" s="198" t="s">
        <v>41</v>
      </c>
      <c r="AD178" s="176" t="s">
        <v>41</v>
      </c>
      <c r="AE178" s="176" t="s">
        <v>41</v>
      </c>
      <c r="AF178" s="176" t="s">
        <v>41</v>
      </c>
      <c r="AG178" s="176" t="s">
        <v>41</v>
      </c>
      <c r="AH178" s="196"/>
      <c r="AI178" s="14">
        <f>0%</f>
        <v>0</v>
      </c>
      <c r="AJ178" s="14">
        <f t="shared" si="60"/>
        <v>190</v>
      </c>
      <c r="AK178" s="14">
        <f t="shared" si="61"/>
        <v>380</v>
      </c>
      <c r="AL178" s="14">
        <f t="shared" si="62"/>
        <v>380</v>
      </c>
      <c r="AM178" s="14">
        <v>0</v>
      </c>
      <c r="AN178" s="14">
        <v>0</v>
      </c>
      <c r="AO178" s="14">
        <f t="shared" si="63"/>
        <v>0</v>
      </c>
      <c r="AP178" s="14">
        <f t="shared" si="63"/>
        <v>0</v>
      </c>
      <c r="AQ178" s="14">
        <f t="shared" si="64"/>
        <v>0</v>
      </c>
      <c r="AR178" s="14">
        <f t="shared" si="48"/>
        <v>133</v>
      </c>
      <c r="AS178" s="14">
        <f t="shared" si="49"/>
        <v>76</v>
      </c>
      <c r="AT178" s="14">
        <f t="shared" si="50"/>
        <v>114</v>
      </c>
      <c r="AU178" s="14">
        <f t="shared" si="51"/>
        <v>190</v>
      </c>
      <c r="AV178" s="14">
        <f t="shared" si="52"/>
        <v>76</v>
      </c>
      <c r="AW178" s="14">
        <f t="shared" si="53"/>
        <v>114</v>
      </c>
      <c r="AX178" s="14">
        <f t="shared" si="54"/>
        <v>190</v>
      </c>
      <c r="AY178" s="14">
        <f t="shared" si="55"/>
        <v>0</v>
      </c>
      <c r="AZ178" s="14">
        <f t="shared" si="56"/>
        <v>26600000</v>
      </c>
      <c r="BA178" s="14">
        <f t="shared" si="57"/>
        <v>209000000</v>
      </c>
      <c r="BB178" s="14">
        <f t="shared" si="58"/>
        <v>437000000</v>
      </c>
      <c r="BC178" s="14">
        <f t="shared" si="65"/>
        <v>0</v>
      </c>
      <c r="BD178" s="14">
        <f t="shared" si="68"/>
        <v>0</v>
      </c>
      <c r="BE178" s="14">
        <f t="shared" si="68"/>
        <v>0</v>
      </c>
      <c r="BF178" s="14">
        <f t="shared" si="68"/>
        <v>0</v>
      </c>
      <c r="BG178" s="14">
        <f t="shared" si="68"/>
        <v>0</v>
      </c>
      <c r="BH178" s="14">
        <f t="shared" si="68"/>
        <v>26600000</v>
      </c>
      <c r="BI178" s="14">
        <f t="shared" si="68"/>
        <v>41800000</v>
      </c>
      <c r="BJ178" s="14">
        <f t="shared" si="68"/>
        <v>64600000</v>
      </c>
      <c r="BK178" s="14">
        <f t="shared" si="68"/>
        <v>102600000</v>
      </c>
      <c r="BL178" s="14">
        <f t="shared" si="68"/>
        <v>117800000</v>
      </c>
      <c r="BM178" s="14">
        <f t="shared" si="68"/>
        <v>140600000</v>
      </c>
      <c r="BN178" s="14">
        <f t="shared" si="68"/>
        <v>178600000</v>
      </c>
      <c r="BO178" s="14">
        <f t="shared" si="59"/>
        <v>672600000</v>
      </c>
    </row>
    <row r="179" spans="1:67" ht="19.95" customHeight="1" x14ac:dyDescent="0.3">
      <c r="A179" s="200">
        <v>10</v>
      </c>
      <c r="B179" s="180" t="s">
        <v>698</v>
      </c>
      <c r="C179" s="180" t="s">
        <v>497</v>
      </c>
      <c r="D179" s="7" t="s">
        <v>822</v>
      </c>
      <c r="E179" s="185" t="s">
        <v>498</v>
      </c>
      <c r="F179" s="62"/>
      <c r="G179" s="86" t="s">
        <v>25</v>
      </c>
      <c r="H179" s="185" t="s">
        <v>24</v>
      </c>
      <c r="I179" s="62" t="s">
        <v>466</v>
      </c>
      <c r="J179" s="195">
        <v>200</v>
      </c>
      <c r="K179" s="88">
        <v>202505</v>
      </c>
      <c r="L179" s="183">
        <v>200000</v>
      </c>
      <c r="M179" s="149">
        <f t="shared" si="69"/>
        <v>40000000</v>
      </c>
      <c r="N179" s="197" t="s">
        <v>486</v>
      </c>
      <c r="O179" s="197" t="s">
        <v>499</v>
      </c>
      <c r="P179" s="62" t="s">
        <v>29</v>
      </c>
      <c r="Q179" s="62" t="s">
        <v>479</v>
      </c>
      <c r="R179" s="86" t="s">
        <v>46</v>
      </c>
      <c r="S179" s="93" t="s">
        <v>47</v>
      </c>
      <c r="T179" s="93" t="s">
        <v>77</v>
      </c>
      <c r="U179" s="112" t="s">
        <v>155</v>
      </c>
      <c r="V179" s="93" t="s">
        <v>47</v>
      </c>
      <c r="W179" s="112" t="s">
        <v>49</v>
      </c>
      <c r="X179" s="112" t="s">
        <v>49</v>
      </c>
      <c r="Y179" s="112" t="s">
        <v>49</v>
      </c>
      <c r="Z179" s="112" t="s">
        <v>49</v>
      </c>
      <c r="AA179" s="138"/>
      <c r="AB179" s="138"/>
      <c r="AC179" s="112" t="s">
        <v>49</v>
      </c>
      <c r="AD179" s="176" t="s">
        <v>49</v>
      </c>
      <c r="AE179" s="176" t="s">
        <v>49</v>
      </c>
      <c r="AF179" s="176" t="s">
        <v>49</v>
      </c>
      <c r="AG179" s="176" t="s">
        <v>49</v>
      </c>
      <c r="AH179" s="196"/>
      <c r="AI179" s="308">
        <f>0%</f>
        <v>0</v>
      </c>
      <c r="AJ179" s="308">
        <f t="shared" si="60"/>
        <v>40</v>
      </c>
      <c r="AK179" s="308">
        <f t="shared" si="61"/>
        <v>80</v>
      </c>
      <c r="AL179" s="308">
        <f t="shared" si="62"/>
        <v>80</v>
      </c>
      <c r="AM179" s="308">
        <v>0</v>
      </c>
      <c r="AN179" s="308">
        <v>0</v>
      </c>
      <c r="AO179" s="308">
        <f t="shared" si="63"/>
        <v>0</v>
      </c>
      <c r="AP179" s="308">
        <f t="shared" si="63"/>
        <v>0</v>
      </c>
      <c r="AQ179" s="308">
        <f t="shared" si="64"/>
        <v>0</v>
      </c>
      <c r="AR179" s="308">
        <f t="shared" si="48"/>
        <v>28</v>
      </c>
      <c r="AS179" s="308">
        <f t="shared" si="49"/>
        <v>16</v>
      </c>
      <c r="AT179" s="308">
        <f t="shared" si="50"/>
        <v>24</v>
      </c>
      <c r="AU179" s="308">
        <f t="shared" si="51"/>
        <v>40</v>
      </c>
      <c r="AV179" s="308">
        <f t="shared" si="52"/>
        <v>16</v>
      </c>
      <c r="AW179" s="308">
        <f t="shared" si="53"/>
        <v>24</v>
      </c>
      <c r="AX179" s="308">
        <f t="shared" si="54"/>
        <v>40</v>
      </c>
      <c r="AY179" s="308">
        <f t="shared" si="55"/>
        <v>0</v>
      </c>
      <c r="AZ179" s="308">
        <f t="shared" si="56"/>
        <v>5600000</v>
      </c>
      <c r="BA179" s="308">
        <f t="shared" si="57"/>
        <v>44000000</v>
      </c>
      <c r="BB179" s="308">
        <f t="shared" si="58"/>
        <v>92000000</v>
      </c>
      <c r="BC179" s="308">
        <f t="shared" si="65"/>
        <v>0</v>
      </c>
      <c r="BD179" s="308">
        <f t="shared" si="68"/>
        <v>0</v>
      </c>
      <c r="BE179" s="308">
        <f t="shared" si="68"/>
        <v>0</v>
      </c>
      <c r="BF179" s="308">
        <f t="shared" si="68"/>
        <v>0</v>
      </c>
      <c r="BG179" s="308">
        <f t="shared" si="68"/>
        <v>0</v>
      </c>
      <c r="BH179" s="308">
        <f t="shared" si="68"/>
        <v>5600000</v>
      </c>
      <c r="BI179" s="308">
        <f t="shared" si="68"/>
        <v>8800000</v>
      </c>
      <c r="BJ179" s="308">
        <f t="shared" si="68"/>
        <v>13600000</v>
      </c>
      <c r="BK179" s="308">
        <f t="shared" si="68"/>
        <v>21600000</v>
      </c>
      <c r="BL179" s="308">
        <f t="shared" si="68"/>
        <v>24800000</v>
      </c>
      <c r="BM179" s="308">
        <f t="shared" si="68"/>
        <v>29600000</v>
      </c>
      <c r="BN179" s="308">
        <f t="shared" si="68"/>
        <v>37600000</v>
      </c>
      <c r="BO179" s="308">
        <f t="shared" si="59"/>
        <v>141600000</v>
      </c>
    </row>
    <row r="180" spans="1:67" ht="19.95" customHeight="1" x14ac:dyDescent="0.3">
      <c r="A180" s="200">
        <v>11</v>
      </c>
      <c r="B180" s="180" t="s">
        <v>698</v>
      </c>
      <c r="C180" s="180" t="s">
        <v>500</v>
      </c>
      <c r="D180" s="7" t="s">
        <v>823</v>
      </c>
      <c r="E180" s="185" t="s">
        <v>501</v>
      </c>
      <c r="F180" s="62"/>
      <c r="G180" s="86" t="s">
        <v>25</v>
      </c>
      <c r="H180" s="185" t="s">
        <v>24</v>
      </c>
      <c r="I180" s="62" t="s">
        <v>466</v>
      </c>
      <c r="J180" s="195">
        <v>200</v>
      </c>
      <c r="K180" s="88">
        <v>202505</v>
      </c>
      <c r="L180" s="183">
        <v>200000</v>
      </c>
      <c r="M180" s="149">
        <f t="shared" si="69"/>
        <v>40000000</v>
      </c>
      <c r="N180" s="197" t="s">
        <v>502</v>
      </c>
      <c r="O180" s="197" t="s">
        <v>503</v>
      </c>
      <c r="P180" s="62" t="s">
        <v>29</v>
      </c>
      <c r="Q180" s="62" t="s">
        <v>469</v>
      </c>
      <c r="R180" s="86" t="s">
        <v>46</v>
      </c>
      <c r="S180" s="93" t="s">
        <v>47</v>
      </c>
      <c r="T180" s="93" t="s">
        <v>47</v>
      </c>
      <c r="U180" s="112" t="s">
        <v>47</v>
      </c>
      <c r="V180" s="93" t="s">
        <v>34</v>
      </c>
      <c r="W180" s="112" t="s">
        <v>49</v>
      </c>
      <c r="X180" s="112" t="s">
        <v>49</v>
      </c>
      <c r="Y180" s="112" t="s">
        <v>49</v>
      </c>
      <c r="Z180" s="112" t="s">
        <v>49</v>
      </c>
      <c r="AA180" s="138"/>
      <c r="AB180" s="138"/>
      <c r="AC180" s="112" t="s">
        <v>49</v>
      </c>
      <c r="AD180" s="176" t="s">
        <v>49</v>
      </c>
      <c r="AE180" s="176" t="s">
        <v>49</v>
      </c>
      <c r="AF180" s="176" t="s">
        <v>49</v>
      </c>
      <c r="AG180" s="176" t="s">
        <v>49</v>
      </c>
      <c r="AH180" s="196"/>
      <c r="AI180" s="308">
        <f>0%</f>
        <v>0</v>
      </c>
      <c r="AJ180" s="308">
        <f t="shared" si="60"/>
        <v>40</v>
      </c>
      <c r="AK180" s="308">
        <f t="shared" si="61"/>
        <v>80</v>
      </c>
      <c r="AL180" s="308">
        <f t="shared" si="62"/>
        <v>80</v>
      </c>
      <c r="AM180" s="308">
        <v>0</v>
      </c>
      <c r="AN180" s="308">
        <v>0</v>
      </c>
      <c r="AO180" s="308">
        <f t="shared" si="63"/>
        <v>0</v>
      </c>
      <c r="AP180" s="308">
        <f t="shared" si="63"/>
        <v>0</v>
      </c>
      <c r="AQ180" s="308">
        <f t="shared" si="64"/>
        <v>0</v>
      </c>
      <c r="AR180" s="308">
        <f t="shared" si="48"/>
        <v>28</v>
      </c>
      <c r="AS180" s="308">
        <f t="shared" si="49"/>
        <v>16</v>
      </c>
      <c r="AT180" s="308">
        <f t="shared" si="50"/>
        <v>24</v>
      </c>
      <c r="AU180" s="308">
        <f t="shared" si="51"/>
        <v>40</v>
      </c>
      <c r="AV180" s="308">
        <f t="shared" si="52"/>
        <v>16</v>
      </c>
      <c r="AW180" s="308">
        <f t="shared" si="53"/>
        <v>24</v>
      </c>
      <c r="AX180" s="308">
        <f t="shared" si="54"/>
        <v>40</v>
      </c>
      <c r="AY180" s="308">
        <f t="shared" si="55"/>
        <v>0</v>
      </c>
      <c r="AZ180" s="308">
        <f t="shared" si="56"/>
        <v>5600000</v>
      </c>
      <c r="BA180" s="308">
        <f t="shared" si="57"/>
        <v>44000000</v>
      </c>
      <c r="BB180" s="308">
        <f t="shared" si="58"/>
        <v>92000000</v>
      </c>
      <c r="BC180" s="308">
        <f t="shared" si="65"/>
        <v>0</v>
      </c>
      <c r="BD180" s="308">
        <f t="shared" si="68"/>
        <v>0</v>
      </c>
      <c r="BE180" s="308">
        <f t="shared" si="68"/>
        <v>0</v>
      </c>
      <c r="BF180" s="308">
        <f t="shared" si="68"/>
        <v>0</v>
      </c>
      <c r="BG180" s="308">
        <f t="shared" si="68"/>
        <v>0</v>
      </c>
      <c r="BH180" s="308">
        <f t="shared" si="68"/>
        <v>5600000</v>
      </c>
      <c r="BI180" s="308">
        <f t="shared" si="68"/>
        <v>8800000</v>
      </c>
      <c r="BJ180" s="308">
        <f t="shared" si="68"/>
        <v>13600000</v>
      </c>
      <c r="BK180" s="308">
        <f t="shared" si="68"/>
        <v>21600000</v>
      </c>
      <c r="BL180" s="308">
        <f t="shared" si="68"/>
        <v>24800000</v>
      </c>
      <c r="BM180" s="308">
        <f t="shared" si="68"/>
        <v>29600000</v>
      </c>
      <c r="BN180" s="308">
        <f t="shared" si="68"/>
        <v>37600000</v>
      </c>
      <c r="BO180" s="308">
        <f t="shared" si="59"/>
        <v>141600000</v>
      </c>
    </row>
    <row r="181" spans="1:67" ht="19.95" customHeight="1" x14ac:dyDescent="0.3">
      <c r="A181" s="200">
        <v>12</v>
      </c>
      <c r="B181" s="180" t="s">
        <v>698</v>
      </c>
      <c r="C181" s="180" t="s">
        <v>504</v>
      </c>
      <c r="D181" s="7" t="s">
        <v>824</v>
      </c>
      <c r="E181" s="185" t="s">
        <v>505</v>
      </c>
      <c r="F181" s="62"/>
      <c r="G181" s="86" t="s">
        <v>25</v>
      </c>
      <c r="H181" s="185" t="s">
        <v>24</v>
      </c>
      <c r="I181" s="62" t="s">
        <v>466</v>
      </c>
      <c r="J181" s="195">
        <v>200</v>
      </c>
      <c r="K181" s="88">
        <v>202505</v>
      </c>
      <c r="L181" s="183">
        <v>200000</v>
      </c>
      <c r="M181" s="149">
        <f t="shared" si="69"/>
        <v>40000000</v>
      </c>
      <c r="N181" s="197" t="s">
        <v>474</v>
      </c>
      <c r="O181" s="197" t="s">
        <v>474</v>
      </c>
      <c r="P181" s="62" t="s">
        <v>29</v>
      </c>
      <c r="Q181" s="62" t="s">
        <v>469</v>
      </c>
      <c r="R181" s="86" t="s">
        <v>46</v>
      </c>
      <c r="S181" s="93" t="s">
        <v>47</v>
      </c>
      <c r="T181" s="93" t="s">
        <v>47</v>
      </c>
      <c r="U181" s="112" t="s">
        <v>47</v>
      </c>
      <c r="V181" s="93" t="s">
        <v>34</v>
      </c>
      <c r="W181" s="112" t="s">
        <v>49</v>
      </c>
      <c r="X181" s="112" t="s">
        <v>49</v>
      </c>
      <c r="Y181" s="112" t="s">
        <v>49</v>
      </c>
      <c r="Z181" s="112" t="s">
        <v>49</v>
      </c>
      <c r="AA181" s="138"/>
      <c r="AB181" s="138"/>
      <c r="AC181" s="112" t="s">
        <v>49</v>
      </c>
      <c r="AD181" s="176" t="s">
        <v>49</v>
      </c>
      <c r="AE181" s="176" t="s">
        <v>49</v>
      </c>
      <c r="AF181" s="176" t="s">
        <v>49</v>
      </c>
      <c r="AG181" s="176" t="s">
        <v>49</v>
      </c>
      <c r="AH181" s="196"/>
      <c r="AI181" s="308">
        <f>0%</f>
        <v>0</v>
      </c>
      <c r="AJ181" s="308">
        <f t="shared" si="60"/>
        <v>40</v>
      </c>
      <c r="AK181" s="308">
        <f t="shared" si="61"/>
        <v>80</v>
      </c>
      <c r="AL181" s="308">
        <f t="shared" si="62"/>
        <v>80</v>
      </c>
      <c r="AM181" s="308">
        <v>0</v>
      </c>
      <c r="AN181" s="308">
        <v>0</v>
      </c>
      <c r="AO181" s="308">
        <f t="shared" si="63"/>
        <v>0</v>
      </c>
      <c r="AP181" s="308">
        <f t="shared" si="63"/>
        <v>0</v>
      </c>
      <c r="AQ181" s="308">
        <f t="shared" si="64"/>
        <v>0</v>
      </c>
      <c r="AR181" s="308">
        <f t="shared" si="48"/>
        <v>28</v>
      </c>
      <c r="AS181" s="308">
        <f t="shared" si="49"/>
        <v>16</v>
      </c>
      <c r="AT181" s="308">
        <f t="shared" si="50"/>
        <v>24</v>
      </c>
      <c r="AU181" s="308">
        <f t="shared" si="51"/>
        <v>40</v>
      </c>
      <c r="AV181" s="308">
        <f t="shared" si="52"/>
        <v>16</v>
      </c>
      <c r="AW181" s="308">
        <f t="shared" si="53"/>
        <v>24</v>
      </c>
      <c r="AX181" s="308">
        <f t="shared" si="54"/>
        <v>40</v>
      </c>
      <c r="AY181" s="308">
        <f t="shared" si="55"/>
        <v>0</v>
      </c>
      <c r="AZ181" s="308">
        <f t="shared" si="56"/>
        <v>5600000</v>
      </c>
      <c r="BA181" s="308">
        <f t="shared" si="57"/>
        <v>44000000</v>
      </c>
      <c r="BB181" s="308">
        <f t="shared" si="58"/>
        <v>92000000</v>
      </c>
      <c r="BC181" s="308">
        <f t="shared" si="65"/>
        <v>0</v>
      </c>
      <c r="BD181" s="308">
        <f t="shared" si="68"/>
        <v>0</v>
      </c>
      <c r="BE181" s="308">
        <f t="shared" si="68"/>
        <v>0</v>
      </c>
      <c r="BF181" s="308">
        <f t="shared" si="68"/>
        <v>0</v>
      </c>
      <c r="BG181" s="308">
        <f t="shared" si="68"/>
        <v>0</v>
      </c>
      <c r="BH181" s="308">
        <f t="shared" si="68"/>
        <v>5600000</v>
      </c>
      <c r="BI181" s="308">
        <f t="shared" si="68"/>
        <v>8800000</v>
      </c>
      <c r="BJ181" s="308">
        <f t="shared" si="68"/>
        <v>13600000</v>
      </c>
      <c r="BK181" s="308">
        <f t="shared" si="68"/>
        <v>21600000</v>
      </c>
      <c r="BL181" s="308">
        <f t="shared" si="68"/>
        <v>24800000</v>
      </c>
      <c r="BM181" s="308">
        <f t="shared" si="68"/>
        <v>29600000</v>
      </c>
      <c r="BN181" s="308">
        <f t="shared" si="68"/>
        <v>37600000</v>
      </c>
      <c r="BO181" s="308">
        <f t="shared" si="59"/>
        <v>141600000</v>
      </c>
    </row>
    <row r="182" spans="1:67" ht="19.95" customHeight="1" x14ac:dyDescent="0.3">
      <c r="A182" s="194">
        <v>13</v>
      </c>
      <c r="B182" s="180" t="s">
        <v>698</v>
      </c>
      <c r="C182" s="62" t="s">
        <v>506</v>
      </c>
      <c r="D182" s="7" t="s">
        <v>825</v>
      </c>
      <c r="E182" s="185" t="s">
        <v>507</v>
      </c>
      <c r="F182" s="62"/>
      <c r="G182" s="86" t="s">
        <v>25</v>
      </c>
      <c r="H182" s="185" t="s">
        <v>88</v>
      </c>
      <c r="I182" s="62" t="s">
        <v>466</v>
      </c>
      <c r="J182" s="199">
        <v>250</v>
      </c>
      <c r="K182" s="88">
        <v>202505</v>
      </c>
      <c r="L182" s="183">
        <v>200000</v>
      </c>
      <c r="M182" s="149">
        <f t="shared" si="69"/>
        <v>50000000</v>
      </c>
      <c r="N182" s="197" t="s">
        <v>477</v>
      </c>
      <c r="O182" s="197" t="s">
        <v>508</v>
      </c>
      <c r="P182" s="62" t="s">
        <v>29</v>
      </c>
      <c r="Q182" s="62" t="s">
        <v>479</v>
      </c>
      <c r="R182" s="86" t="s">
        <v>212</v>
      </c>
      <c r="S182" s="93" t="s">
        <v>32</v>
      </c>
      <c r="T182" s="93" t="s">
        <v>32</v>
      </c>
      <c r="U182" s="112" t="s">
        <v>32</v>
      </c>
      <c r="V182" s="93" t="s">
        <v>32</v>
      </c>
      <c r="W182" s="112" t="s">
        <v>32</v>
      </c>
      <c r="X182" s="112" t="s">
        <v>32</v>
      </c>
      <c r="Y182" s="112" t="s">
        <v>32</v>
      </c>
      <c r="Z182" s="112" t="s">
        <v>32</v>
      </c>
      <c r="AA182" s="138"/>
      <c r="AB182" s="138"/>
      <c r="AC182" s="112" t="s">
        <v>32</v>
      </c>
      <c r="AD182" s="112" t="s">
        <v>283</v>
      </c>
      <c r="AE182" s="112" t="s">
        <v>283</v>
      </c>
      <c r="AF182" s="112" t="s">
        <v>283</v>
      </c>
      <c r="AG182" s="112" t="s">
        <v>283</v>
      </c>
      <c r="AH182" s="196"/>
      <c r="AI182" s="14">
        <f>0%</f>
        <v>0</v>
      </c>
      <c r="AJ182" s="14">
        <f t="shared" si="60"/>
        <v>50</v>
      </c>
      <c r="AK182" s="14">
        <f t="shared" si="61"/>
        <v>100</v>
      </c>
      <c r="AL182" s="14">
        <f t="shared" si="62"/>
        <v>100</v>
      </c>
      <c r="AM182" s="14">
        <v>0</v>
      </c>
      <c r="AN182" s="14">
        <v>0</v>
      </c>
      <c r="AO182" s="14">
        <f t="shared" si="63"/>
        <v>0</v>
      </c>
      <c r="AP182" s="14">
        <f t="shared" si="63"/>
        <v>0</v>
      </c>
      <c r="AQ182" s="14">
        <f t="shared" si="64"/>
        <v>0</v>
      </c>
      <c r="AR182" s="14">
        <f t="shared" si="48"/>
        <v>35</v>
      </c>
      <c r="AS182" s="14">
        <f t="shared" si="49"/>
        <v>20</v>
      </c>
      <c r="AT182" s="14">
        <f t="shared" si="50"/>
        <v>30</v>
      </c>
      <c r="AU182" s="14">
        <f t="shared" si="51"/>
        <v>50</v>
      </c>
      <c r="AV182" s="14">
        <f t="shared" si="52"/>
        <v>20</v>
      </c>
      <c r="AW182" s="14">
        <f t="shared" si="53"/>
        <v>30</v>
      </c>
      <c r="AX182" s="14">
        <f t="shared" si="54"/>
        <v>50</v>
      </c>
      <c r="AY182" s="14">
        <f t="shared" si="55"/>
        <v>0</v>
      </c>
      <c r="AZ182" s="14">
        <f t="shared" si="56"/>
        <v>7000000</v>
      </c>
      <c r="BA182" s="14">
        <f t="shared" si="57"/>
        <v>55000000</v>
      </c>
      <c r="BB182" s="14">
        <f t="shared" si="58"/>
        <v>115000000</v>
      </c>
      <c r="BC182" s="14">
        <f t="shared" si="65"/>
        <v>0</v>
      </c>
      <c r="BD182" s="14">
        <f t="shared" si="68"/>
        <v>0</v>
      </c>
      <c r="BE182" s="14">
        <f t="shared" si="68"/>
        <v>0</v>
      </c>
      <c r="BF182" s="14">
        <f t="shared" si="68"/>
        <v>0</v>
      </c>
      <c r="BG182" s="14">
        <f t="shared" si="68"/>
        <v>0</v>
      </c>
      <c r="BH182" s="14">
        <f t="shared" si="68"/>
        <v>7000000</v>
      </c>
      <c r="BI182" s="14">
        <f t="shared" si="68"/>
        <v>11000000</v>
      </c>
      <c r="BJ182" s="14">
        <f t="shared" si="68"/>
        <v>17000000</v>
      </c>
      <c r="BK182" s="14">
        <f t="shared" si="68"/>
        <v>27000000</v>
      </c>
      <c r="BL182" s="14">
        <f t="shared" si="68"/>
        <v>31000000</v>
      </c>
      <c r="BM182" s="14">
        <f t="shared" si="68"/>
        <v>37000000</v>
      </c>
      <c r="BN182" s="14">
        <f t="shared" si="68"/>
        <v>47000000</v>
      </c>
      <c r="BO182" s="14">
        <f t="shared" si="59"/>
        <v>177000000</v>
      </c>
    </row>
    <row r="183" spans="1:67" ht="19.95" customHeight="1" x14ac:dyDescent="0.3">
      <c r="A183" s="194">
        <v>14</v>
      </c>
      <c r="B183" s="180" t="s">
        <v>698</v>
      </c>
      <c r="C183" s="180" t="s">
        <v>509</v>
      </c>
      <c r="D183" s="7" t="s">
        <v>826</v>
      </c>
      <c r="E183" s="185" t="s">
        <v>510</v>
      </c>
      <c r="F183" s="62"/>
      <c r="G183" s="86" t="s">
        <v>25</v>
      </c>
      <c r="H183" s="185" t="s">
        <v>88</v>
      </c>
      <c r="I183" s="62" t="s">
        <v>466</v>
      </c>
      <c r="J183" s="199">
        <v>250</v>
      </c>
      <c r="K183" s="88">
        <v>202505</v>
      </c>
      <c r="L183" s="183">
        <v>200000</v>
      </c>
      <c r="M183" s="149">
        <f t="shared" si="69"/>
        <v>50000000</v>
      </c>
      <c r="N183" s="197" t="s">
        <v>482</v>
      </c>
      <c r="O183" s="197" t="s">
        <v>478</v>
      </c>
      <c r="P183" s="62"/>
      <c r="Q183" s="62" t="s">
        <v>479</v>
      </c>
      <c r="R183" s="128" t="s">
        <v>212</v>
      </c>
      <c r="S183" s="93" t="s">
        <v>32</v>
      </c>
      <c r="T183" s="93" t="s">
        <v>32</v>
      </c>
      <c r="U183" s="112" t="s">
        <v>32</v>
      </c>
      <c r="V183" s="93" t="s">
        <v>32</v>
      </c>
      <c r="W183" s="112" t="s">
        <v>32</v>
      </c>
      <c r="X183" s="112" t="s">
        <v>32</v>
      </c>
      <c r="Y183" s="112" t="s">
        <v>32</v>
      </c>
      <c r="Z183" s="112" t="s">
        <v>32</v>
      </c>
      <c r="AA183" s="138"/>
      <c r="AB183" s="138"/>
      <c r="AC183" s="112" t="s">
        <v>32</v>
      </c>
      <c r="AD183" s="176" t="s">
        <v>32</v>
      </c>
      <c r="AE183" s="176" t="s">
        <v>155</v>
      </c>
      <c r="AF183" s="176" t="s">
        <v>155</v>
      </c>
      <c r="AG183" s="176" t="s">
        <v>155</v>
      </c>
      <c r="AH183" s="196"/>
      <c r="AI183" s="14">
        <f>0%</f>
        <v>0</v>
      </c>
      <c r="AJ183" s="14">
        <f t="shared" si="60"/>
        <v>50</v>
      </c>
      <c r="AK183" s="14">
        <f t="shared" si="61"/>
        <v>100</v>
      </c>
      <c r="AL183" s="14">
        <f t="shared" si="62"/>
        <v>100</v>
      </c>
      <c r="AM183" s="14">
        <v>0</v>
      </c>
      <c r="AN183" s="14">
        <v>0</v>
      </c>
      <c r="AO183" s="14">
        <f t="shared" si="63"/>
        <v>0</v>
      </c>
      <c r="AP183" s="14">
        <f t="shared" si="63"/>
        <v>0</v>
      </c>
      <c r="AQ183" s="14">
        <f t="shared" si="64"/>
        <v>0</v>
      </c>
      <c r="AR183" s="14">
        <f t="shared" si="48"/>
        <v>35</v>
      </c>
      <c r="AS183" s="14">
        <f t="shared" si="49"/>
        <v>20</v>
      </c>
      <c r="AT183" s="14">
        <f t="shared" si="50"/>
        <v>30</v>
      </c>
      <c r="AU183" s="14">
        <f t="shared" si="51"/>
        <v>50</v>
      </c>
      <c r="AV183" s="14">
        <f t="shared" si="52"/>
        <v>20</v>
      </c>
      <c r="AW183" s="14">
        <f t="shared" si="53"/>
        <v>30</v>
      </c>
      <c r="AX183" s="14">
        <f t="shared" si="54"/>
        <v>50</v>
      </c>
      <c r="AY183" s="14">
        <f t="shared" si="55"/>
        <v>0</v>
      </c>
      <c r="AZ183" s="14">
        <f t="shared" si="56"/>
        <v>7000000</v>
      </c>
      <c r="BA183" s="14">
        <f t="shared" si="57"/>
        <v>55000000</v>
      </c>
      <c r="BB183" s="14">
        <f t="shared" si="58"/>
        <v>115000000</v>
      </c>
      <c r="BC183" s="14">
        <f t="shared" si="65"/>
        <v>0</v>
      </c>
      <c r="BD183" s="14">
        <f t="shared" si="68"/>
        <v>0</v>
      </c>
      <c r="BE183" s="14">
        <f t="shared" si="68"/>
        <v>0</v>
      </c>
      <c r="BF183" s="14">
        <f t="shared" si="68"/>
        <v>0</v>
      </c>
      <c r="BG183" s="14">
        <f t="shared" si="68"/>
        <v>0</v>
      </c>
      <c r="BH183" s="14">
        <f t="shared" si="68"/>
        <v>7000000</v>
      </c>
      <c r="BI183" s="14">
        <f t="shared" si="68"/>
        <v>11000000</v>
      </c>
      <c r="BJ183" s="14">
        <f t="shared" si="68"/>
        <v>17000000</v>
      </c>
      <c r="BK183" s="14">
        <f t="shared" si="68"/>
        <v>27000000</v>
      </c>
      <c r="BL183" s="14">
        <f t="shared" si="68"/>
        <v>31000000</v>
      </c>
      <c r="BM183" s="14">
        <f t="shared" si="68"/>
        <v>37000000</v>
      </c>
      <c r="BN183" s="14">
        <f t="shared" si="68"/>
        <v>47000000</v>
      </c>
      <c r="BO183" s="14">
        <f t="shared" si="59"/>
        <v>177000000</v>
      </c>
    </row>
    <row r="184" spans="1:67" ht="19.95" customHeight="1" x14ac:dyDescent="0.3">
      <c r="A184" s="194">
        <v>15</v>
      </c>
      <c r="B184" s="180" t="s">
        <v>698</v>
      </c>
      <c r="C184" s="62" t="s">
        <v>511</v>
      </c>
      <c r="D184" s="7" t="s">
        <v>827</v>
      </c>
      <c r="E184" s="185" t="s">
        <v>512</v>
      </c>
      <c r="F184" s="62"/>
      <c r="G184" s="86" t="s">
        <v>25</v>
      </c>
      <c r="H184" s="185" t="s">
        <v>24</v>
      </c>
      <c r="I184" s="62" t="s">
        <v>466</v>
      </c>
      <c r="J184" s="199">
        <v>200</v>
      </c>
      <c r="K184" s="88">
        <v>202505</v>
      </c>
      <c r="L184" s="183">
        <v>200000</v>
      </c>
      <c r="M184" s="149">
        <f t="shared" si="69"/>
        <v>40000000</v>
      </c>
      <c r="N184" s="197" t="s">
        <v>482</v>
      </c>
      <c r="O184" s="197" t="s">
        <v>478</v>
      </c>
      <c r="P184" s="62"/>
      <c r="Q184" s="62" t="s">
        <v>479</v>
      </c>
      <c r="R184" s="86" t="s">
        <v>212</v>
      </c>
      <c r="S184" s="93" t="s">
        <v>32</v>
      </c>
      <c r="T184" s="93" t="s">
        <v>32</v>
      </c>
      <c r="U184" s="112" t="s">
        <v>32</v>
      </c>
      <c r="V184" s="93" t="s">
        <v>32</v>
      </c>
      <c r="W184" s="112" t="s">
        <v>32</v>
      </c>
      <c r="X184" s="112" t="s">
        <v>32</v>
      </c>
      <c r="Y184" s="112" t="s">
        <v>32</v>
      </c>
      <c r="Z184" s="112" t="s">
        <v>32</v>
      </c>
      <c r="AA184" s="138"/>
      <c r="AB184" s="138"/>
      <c r="AC184" s="112" t="s">
        <v>32</v>
      </c>
      <c r="AD184" s="112" t="s">
        <v>283</v>
      </c>
      <c r="AE184" s="112" t="s">
        <v>155</v>
      </c>
      <c r="AF184" s="112" t="s">
        <v>155</v>
      </c>
      <c r="AG184" s="112" t="s">
        <v>155</v>
      </c>
      <c r="AH184" s="196"/>
      <c r="AI184" s="14">
        <f>0%</f>
        <v>0</v>
      </c>
      <c r="AJ184" s="14">
        <f t="shared" si="60"/>
        <v>40</v>
      </c>
      <c r="AK184" s="14">
        <f t="shared" si="61"/>
        <v>80</v>
      </c>
      <c r="AL184" s="14">
        <f t="shared" si="62"/>
        <v>80</v>
      </c>
      <c r="AM184" s="14">
        <v>0</v>
      </c>
      <c r="AN184" s="14">
        <v>0</v>
      </c>
      <c r="AO184" s="14">
        <f t="shared" si="63"/>
        <v>0</v>
      </c>
      <c r="AP184" s="14">
        <f t="shared" si="63"/>
        <v>0</v>
      </c>
      <c r="AQ184" s="14">
        <f t="shared" si="64"/>
        <v>0</v>
      </c>
      <c r="AR184" s="14">
        <f t="shared" si="48"/>
        <v>28</v>
      </c>
      <c r="AS184" s="14">
        <f t="shared" si="49"/>
        <v>16</v>
      </c>
      <c r="AT184" s="14">
        <f t="shared" si="50"/>
        <v>24</v>
      </c>
      <c r="AU184" s="14">
        <f t="shared" si="51"/>
        <v>40</v>
      </c>
      <c r="AV184" s="14">
        <f t="shared" si="52"/>
        <v>16</v>
      </c>
      <c r="AW184" s="14">
        <f t="shared" si="53"/>
        <v>24</v>
      </c>
      <c r="AX184" s="14">
        <f t="shared" si="54"/>
        <v>40</v>
      </c>
      <c r="AY184" s="14">
        <f t="shared" si="55"/>
        <v>0</v>
      </c>
      <c r="AZ184" s="14">
        <f t="shared" si="56"/>
        <v>5600000</v>
      </c>
      <c r="BA184" s="14">
        <f t="shared" si="57"/>
        <v>44000000</v>
      </c>
      <c r="BB184" s="14">
        <f t="shared" si="58"/>
        <v>92000000</v>
      </c>
      <c r="BC184" s="14">
        <f t="shared" si="65"/>
        <v>0</v>
      </c>
      <c r="BD184" s="14">
        <f t="shared" si="68"/>
        <v>0</v>
      </c>
      <c r="BE184" s="14">
        <f t="shared" si="68"/>
        <v>0</v>
      </c>
      <c r="BF184" s="14">
        <f t="shared" si="68"/>
        <v>0</v>
      </c>
      <c r="BG184" s="14">
        <f t="shared" si="68"/>
        <v>0</v>
      </c>
      <c r="BH184" s="14">
        <f t="shared" si="68"/>
        <v>5600000</v>
      </c>
      <c r="BI184" s="14">
        <f t="shared" si="68"/>
        <v>8800000</v>
      </c>
      <c r="BJ184" s="14">
        <f t="shared" si="68"/>
        <v>13600000</v>
      </c>
      <c r="BK184" s="14">
        <f t="shared" si="68"/>
        <v>21600000</v>
      </c>
      <c r="BL184" s="14">
        <f t="shared" si="68"/>
        <v>24800000</v>
      </c>
      <c r="BM184" s="14">
        <f t="shared" si="68"/>
        <v>29600000</v>
      </c>
      <c r="BN184" s="14">
        <f t="shared" si="68"/>
        <v>37600000</v>
      </c>
      <c r="BO184" s="14">
        <f t="shared" si="59"/>
        <v>141600000</v>
      </c>
    </row>
    <row r="185" spans="1:67" ht="19.95" customHeight="1" x14ac:dyDescent="0.3">
      <c r="A185" s="194">
        <v>16</v>
      </c>
      <c r="B185" s="180" t="s">
        <v>698</v>
      </c>
      <c r="C185" s="62" t="s">
        <v>513</v>
      </c>
      <c r="D185" s="7" t="s">
        <v>828</v>
      </c>
      <c r="E185" s="62" t="s">
        <v>514</v>
      </c>
      <c r="F185" s="62"/>
      <c r="G185" s="86" t="s">
        <v>25</v>
      </c>
      <c r="H185" s="62" t="s">
        <v>24</v>
      </c>
      <c r="I185" s="62" t="s">
        <v>466</v>
      </c>
      <c r="J185" s="202">
        <v>120</v>
      </c>
      <c r="K185" s="88">
        <v>202505</v>
      </c>
      <c r="L185" s="183">
        <v>200000</v>
      </c>
      <c r="M185" s="149">
        <f t="shared" si="69"/>
        <v>24000000</v>
      </c>
      <c r="N185" s="62" t="s">
        <v>474</v>
      </c>
      <c r="O185" s="62" t="s">
        <v>468</v>
      </c>
      <c r="P185" s="62" t="s">
        <v>40</v>
      </c>
      <c r="Q185" s="62" t="s">
        <v>469</v>
      </c>
      <c r="R185" s="128" t="s">
        <v>65</v>
      </c>
      <c r="S185" s="93" t="s">
        <v>32</v>
      </c>
      <c r="T185" s="93" t="s">
        <v>32</v>
      </c>
      <c r="U185" s="112" t="s">
        <v>32</v>
      </c>
      <c r="V185" s="93" t="s">
        <v>32</v>
      </c>
      <c r="W185" s="112" t="s">
        <v>32</v>
      </c>
      <c r="X185" s="112" t="s">
        <v>32</v>
      </c>
      <c r="Y185" s="112" t="s">
        <v>32</v>
      </c>
      <c r="Z185" s="112" t="s">
        <v>32</v>
      </c>
      <c r="AA185" s="138"/>
      <c r="AB185" s="138"/>
      <c r="AC185" s="112" t="s">
        <v>32</v>
      </c>
      <c r="AD185" s="176" t="s">
        <v>32</v>
      </c>
      <c r="AE185" s="176" t="s">
        <v>32</v>
      </c>
      <c r="AF185" s="176" t="s">
        <v>32</v>
      </c>
      <c r="AG185" s="176" t="s">
        <v>32</v>
      </c>
      <c r="AH185" s="196"/>
      <c r="AI185" s="14">
        <f>0%</f>
        <v>0</v>
      </c>
      <c r="AJ185" s="14">
        <f t="shared" si="60"/>
        <v>24</v>
      </c>
      <c r="AK185" s="14">
        <f t="shared" si="61"/>
        <v>48</v>
      </c>
      <c r="AL185" s="14">
        <f t="shared" si="62"/>
        <v>48</v>
      </c>
      <c r="AM185" s="14">
        <v>0</v>
      </c>
      <c r="AN185" s="14">
        <v>0</v>
      </c>
      <c r="AO185" s="14">
        <f t="shared" si="63"/>
        <v>0</v>
      </c>
      <c r="AP185" s="14">
        <f t="shared" si="63"/>
        <v>0</v>
      </c>
      <c r="AQ185" s="14">
        <f t="shared" si="64"/>
        <v>0</v>
      </c>
      <c r="AR185" s="14">
        <f t="shared" si="48"/>
        <v>16.799999999999997</v>
      </c>
      <c r="AS185" s="14">
        <f t="shared" si="49"/>
        <v>9.6000000000000014</v>
      </c>
      <c r="AT185" s="14">
        <f t="shared" si="50"/>
        <v>14.399999999999999</v>
      </c>
      <c r="AU185" s="14">
        <f t="shared" si="51"/>
        <v>24</v>
      </c>
      <c r="AV185" s="14">
        <f t="shared" si="52"/>
        <v>9.6000000000000014</v>
      </c>
      <c r="AW185" s="14">
        <f t="shared" si="53"/>
        <v>14.399999999999999</v>
      </c>
      <c r="AX185" s="14">
        <f t="shared" si="54"/>
        <v>24</v>
      </c>
      <c r="AY185" s="14">
        <f t="shared" si="55"/>
        <v>0</v>
      </c>
      <c r="AZ185" s="14">
        <f t="shared" si="56"/>
        <v>3359999.9999999995</v>
      </c>
      <c r="BA185" s="14">
        <f t="shared" si="57"/>
        <v>26400000</v>
      </c>
      <c r="BB185" s="14">
        <f t="shared" si="58"/>
        <v>55200000</v>
      </c>
      <c r="BC185" s="14">
        <f t="shared" si="65"/>
        <v>0</v>
      </c>
      <c r="BD185" s="14">
        <f t="shared" si="68"/>
        <v>0</v>
      </c>
      <c r="BE185" s="14">
        <f t="shared" si="68"/>
        <v>0</v>
      </c>
      <c r="BF185" s="14">
        <f t="shared" si="68"/>
        <v>0</v>
      </c>
      <c r="BG185" s="14">
        <f t="shared" si="68"/>
        <v>0</v>
      </c>
      <c r="BH185" s="14">
        <f t="shared" si="68"/>
        <v>3359999.9999999995</v>
      </c>
      <c r="BI185" s="14">
        <f t="shared" si="68"/>
        <v>5280000</v>
      </c>
      <c r="BJ185" s="14">
        <f t="shared" si="68"/>
        <v>8160000</v>
      </c>
      <c r="BK185" s="14">
        <f t="shared" si="68"/>
        <v>12960000</v>
      </c>
      <c r="BL185" s="14">
        <f t="shared" si="68"/>
        <v>14880000</v>
      </c>
      <c r="BM185" s="14">
        <f t="shared" si="68"/>
        <v>17760000</v>
      </c>
      <c r="BN185" s="14">
        <f t="shared" si="68"/>
        <v>22560000</v>
      </c>
      <c r="BO185" s="14">
        <f t="shared" si="59"/>
        <v>84960000</v>
      </c>
    </row>
    <row r="186" spans="1:67" ht="19.95" customHeight="1" x14ac:dyDescent="0.3">
      <c r="A186" s="194">
        <v>17</v>
      </c>
      <c r="B186" s="180" t="s">
        <v>698</v>
      </c>
      <c r="C186" s="62" t="s">
        <v>464</v>
      </c>
      <c r="D186" s="7" t="s">
        <v>815</v>
      </c>
      <c r="E186" s="185" t="s">
        <v>465</v>
      </c>
      <c r="F186" s="62"/>
      <c r="G186" s="62" t="s">
        <v>38</v>
      </c>
      <c r="H186" s="185" t="s">
        <v>515</v>
      </c>
      <c r="I186" s="62" t="s">
        <v>39</v>
      </c>
      <c r="J186" s="147">
        <v>500</v>
      </c>
      <c r="K186" s="88">
        <v>202505</v>
      </c>
      <c r="L186" s="183">
        <v>20000</v>
      </c>
      <c r="M186" s="149">
        <f t="shared" si="69"/>
        <v>10000000</v>
      </c>
      <c r="N186" s="185" t="s">
        <v>467</v>
      </c>
      <c r="O186" s="185" t="s">
        <v>468</v>
      </c>
      <c r="P186" s="62"/>
      <c r="Q186" s="62" t="s">
        <v>469</v>
      </c>
      <c r="R186" s="128" t="s">
        <v>65</v>
      </c>
      <c r="S186" s="93" t="s">
        <v>32</v>
      </c>
      <c r="T186" s="93" t="s">
        <v>32</v>
      </c>
      <c r="U186" s="112" t="s">
        <v>32</v>
      </c>
      <c r="V186" s="93" t="s">
        <v>32</v>
      </c>
      <c r="W186" s="112" t="s">
        <v>32</v>
      </c>
      <c r="X186" s="112" t="s">
        <v>32</v>
      </c>
      <c r="Y186" s="112" t="s">
        <v>32</v>
      </c>
      <c r="Z186" s="112" t="s">
        <v>32</v>
      </c>
      <c r="AA186" s="138"/>
      <c r="AB186" s="138"/>
      <c r="AC186" s="112" t="s">
        <v>32</v>
      </c>
      <c r="AD186" s="176" t="s">
        <v>32</v>
      </c>
      <c r="AE186" s="176" t="s">
        <v>32</v>
      </c>
      <c r="AF186" s="176" t="s">
        <v>32</v>
      </c>
      <c r="AG186" s="176" t="s">
        <v>32</v>
      </c>
      <c r="AH186" s="196"/>
      <c r="AI186" s="14">
        <f>0%</f>
        <v>0</v>
      </c>
      <c r="AJ186" s="14">
        <f t="shared" si="60"/>
        <v>100</v>
      </c>
      <c r="AK186" s="14">
        <f t="shared" si="61"/>
        <v>200</v>
      </c>
      <c r="AL186" s="14">
        <f t="shared" si="62"/>
        <v>200</v>
      </c>
      <c r="AM186" s="14">
        <v>0</v>
      </c>
      <c r="AN186" s="14">
        <v>0</v>
      </c>
      <c r="AO186" s="14">
        <f t="shared" si="63"/>
        <v>0</v>
      </c>
      <c r="AP186" s="14">
        <f t="shared" si="63"/>
        <v>0</v>
      </c>
      <c r="AQ186" s="14">
        <f t="shared" si="64"/>
        <v>0</v>
      </c>
      <c r="AR186" s="14">
        <f t="shared" si="48"/>
        <v>70</v>
      </c>
      <c r="AS186" s="14">
        <f t="shared" si="49"/>
        <v>40</v>
      </c>
      <c r="AT186" s="14">
        <f t="shared" si="50"/>
        <v>60</v>
      </c>
      <c r="AU186" s="14">
        <f t="shared" si="51"/>
        <v>100</v>
      </c>
      <c r="AV186" s="14">
        <f t="shared" si="52"/>
        <v>40</v>
      </c>
      <c r="AW186" s="14">
        <f t="shared" si="53"/>
        <v>60</v>
      </c>
      <c r="AX186" s="14">
        <f t="shared" si="54"/>
        <v>100</v>
      </c>
      <c r="AY186" s="14">
        <f t="shared" si="55"/>
        <v>0</v>
      </c>
      <c r="AZ186" s="14">
        <f t="shared" si="56"/>
        <v>1400000</v>
      </c>
      <c r="BA186" s="14">
        <f t="shared" si="57"/>
        <v>11000000</v>
      </c>
      <c r="BB186" s="14">
        <f t="shared" si="58"/>
        <v>23000000</v>
      </c>
      <c r="BC186" s="14">
        <f t="shared" si="65"/>
        <v>0</v>
      </c>
      <c r="BD186" s="14">
        <f t="shared" si="68"/>
        <v>0</v>
      </c>
      <c r="BE186" s="14">
        <f t="shared" si="68"/>
        <v>0</v>
      </c>
      <c r="BF186" s="14">
        <f t="shared" si="68"/>
        <v>0</v>
      </c>
      <c r="BG186" s="14">
        <f t="shared" si="68"/>
        <v>0</v>
      </c>
      <c r="BH186" s="14">
        <f t="shared" si="68"/>
        <v>1400000</v>
      </c>
      <c r="BI186" s="14">
        <f t="shared" si="68"/>
        <v>2200000</v>
      </c>
      <c r="BJ186" s="14">
        <f t="shared" si="68"/>
        <v>3400000</v>
      </c>
      <c r="BK186" s="14">
        <f t="shared" si="68"/>
        <v>5400000</v>
      </c>
      <c r="BL186" s="14">
        <f t="shared" si="68"/>
        <v>6200000</v>
      </c>
      <c r="BM186" s="14">
        <f t="shared" si="68"/>
        <v>7400000</v>
      </c>
      <c r="BN186" s="14">
        <f t="shared" si="68"/>
        <v>9400000</v>
      </c>
      <c r="BO186" s="14">
        <f t="shared" si="59"/>
        <v>35400000</v>
      </c>
    </row>
    <row r="187" spans="1:67" ht="19.95" customHeight="1" x14ac:dyDescent="0.3">
      <c r="A187" s="194">
        <v>18</v>
      </c>
      <c r="B187" s="180" t="s">
        <v>698</v>
      </c>
      <c r="C187" s="62" t="s">
        <v>513</v>
      </c>
      <c r="D187" s="7" t="s">
        <v>828</v>
      </c>
      <c r="E187" s="62" t="s">
        <v>514</v>
      </c>
      <c r="F187" s="62"/>
      <c r="G187" s="62" t="s">
        <v>38</v>
      </c>
      <c r="H187" s="62" t="s">
        <v>515</v>
      </c>
      <c r="I187" s="62" t="s">
        <v>39</v>
      </c>
      <c r="J187" s="147">
        <v>1000</v>
      </c>
      <c r="K187" s="88">
        <v>202505</v>
      </c>
      <c r="L187" s="183">
        <v>20000</v>
      </c>
      <c r="M187" s="149">
        <f t="shared" si="69"/>
        <v>20000000</v>
      </c>
      <c r="N187" s="62" t="s">
        <v>474</v>
      </c>
      <c r="O187" s="62" t="s">
        <v>468</v>
      </c>
      <c r="P187" s="62" t="s">
        <v>40</v>
      </c>
      <c r="Q187" s="62" t="s">
        <v>469</v>
      </c>
      <c r="R187" s="128" t="s">
        <v>65</v>
      </c>
      <c r="S187" s="93" t="s">
        <v>32</v>
      </c>
      <c r="T187" s="93" t="s">
        <v>32</v>
      </c>
      <c r="U187" s="112" t="s">
        <v>32</v>
      </c>
      <c r="V187" s="93" t="s">
        <v>32</v>
      </c>
      <c r="W187" s="112" t="s">
        <v>32</v>
      </c>
      <c r="X187" s="112" t="s">
        <v>32</v>
      </c>
      <c r="Y187" s="112" t="s">
        <v>32</v>
      </c>
      <c r="Z187" s="112" t="s">
        <v>32</v>
      </c>
      <c r="AA187" s="138"/>
      <c r="AB187" s="138"/>
      <c r="AC187" s="112" t="s">
        <v>32</v>
      </c>
      <c r="AD187" s="176" t="s">
        <v>32</v>
      </c>
      <c r="AE187" s="176" t="s">
        <v>32</v>
      </c>
      <c r="AF187" s="176" t="s">
        <v>32</v>
      </c>
      <c r="AG187" s="176" t="s">
        <v>32</v>
      </c>
      <c r="AH187" s="203" t="s">
        <v>516</v>
      </c>
      <c r="AI187" s="14">
        <f>0%</f>
        <v>0</v>
      </c>
      <c r="AJ187" s="14">
        <f t="shared" si="60"/>
        <v>200</v>
      </c>
      <c r="AK187" s="14">
        <f t="shared" si="61"/>
        <v>400</v>
      </c>
      <c r="AL187" s="14">
        <f t="shared" si="62"/>
        <v>400</v>
      </c>
      <c r="AM187" s="14">
        <v>0</v>
      </c>
      <c r="AN187" s="14">
        <v>0</v>
      </c>
      <c r="AO187" s="14">
        <f t="shared" si="63"/>
        <v>0</v>
      </c>
      <c r="AP187" s="14">
        <f t="shared" si="63"/>
        <v>0</v>
      </c>
      <c r="AQ187" s="14">
        <f t="shared" si="64"/>
        <v>0</v>
      </c>
      <c r="AR187" s="14">
        <f t="shared" si="48"/>
        <v>140</v>
      </c>
      <c r="AS187" s="14">
        <f t="shared" si="49"/>
        <v>80</v>
      </c>
      <c r="AT187" s="14">
        <f t="shared" si="50"/>
        <v>120</v>
      </c>
      <c r="AU187" s="14">
        <f t="shared" si="51"/>
        <v>200</v>
      </c>
      <c r="AV187" s="14">
        <f t="shared" si="52"/>
        <v>80</v>
      </c>
      <c r="AW187" s="14">
        <f t="shared" si="53"/>
        <v>120</v>
      </c>
      <c r="AX187" s="14">
        <f t="shared" si="54"/>
        <v>200</v>
      </c>
      <c r="AY187" s="14">
        <f t="shared" si="55"/>
        <v>0</v>
      </c>
      <c r="AZ187" s="14">
        <f t="shared" si="56"/>
        <v>2800000</v>
      </c>
      <c r="BA187" s="14">
        <f t="shared" si="57"/>
        <v>22000000</v>
      </c>
      <c r="BB187" s="14">
        <f t="shared" si="58"/>
        <v>46000000</v>
      </c>
      <c r="BC187" s="14">
        <f t="shared" si="65"/>
        <v>0</v>
      </c>
      <c r="BD187" s="14">
        <f t="shared" si="68"/>
        <v>0</v>
      </c>
      <c r="BE187" s="14">
        <f t="shared" si="68"/>
        <v>0</v>
      </c>
      <c r="BF187" s="14">
        <f t="shared" si="68"/>
        <v>0</v>
      </c>
      <c r="BG187" s="14">
        <f t="shared" si="68"/>
        <v>0</v>
      </c>
      <c r="BH187" s="14">
        <f t="shared" si="68"/>
        <v>2800000</v>
      </c>
      <c r="BI187" s="14">
        <f t="shared" si="68"/>
        <v>4400000</v>
      </c>
      <c r="BJ187" s="14">
        <f t="shared" si="68"/>
        <v>6800000</v>
      </c>
      <c r="BK187" s="14">
        <f t="shared" si="68"/>
        <v>10800000</v>
      </c>
      <c r="BL187" s="14">
        <f t="shared" si="68"/>
        <v>12400000</v>
      </c>
      <c r="BM187" s="14">
        <f t="shared" si="68"/>
        <v>14800000</v>
      </c>
      <c r="BN187" s="14">
        <f t="shared" si="68"/>
        <v>18800000</v>
      </c>
      <c r="BO187" s="14">
        <f t="shared" si="59"/>
        <v>70800000</v>
      </c>
    </row>
    <row r="188" spans="1:67" ht="19.95" customHeight="1" x14ac:dyDescent="0.3">
      <c r="A188" s="194">
        <v>19</v>
      </c>
      <c r="B188" s="135" t="s">
        <v>698</v>
      </c>
      <c r="C188" s="135" t="s">
        <v>517</v>
      </c>
      <c r="D188" s="7" t="s">
        <v>829</v>
      </c>
      <c r="E188" s="135" t="s">
        <v>518</v>
      </c>
      <c r="F188" s="135"/>
      <c r="G188" s="86" t="s">
        <v>25</v>
      </c>
      <c r="H188" s="135" t="s">
        <v>24</v>
      </c>
      <c r="I188" s="135" t="s">
        <v>466</v>
      </c>
      <c r="J188" s="204">
        <v>120</v>
      </c>
      <c r="K188" s="88">
        <v>202505</v>
      </c>
      <c r="L188" s="205">
        <v>200000</v>
      </c>
      <c r="M188" s="149">
        <f t="shared" si="69"/>
        <v>24000000</v>
      </c>
      <c r="N188" s="135" t="s">
        <v>486</v>
      </c>
      <c r="O188" s="135" t="s">
        <v>478</v>
      </c>
      <c r="P188" s="135"/>
      <c r="Q188" s="135" t="s">
        <v>479</v>
      </c>
      <c r="R188" s="86" t="s">
        <v>54</v>
      </c>
      <c r="S188" s="93" t="s">
        <v>32</v>
      </c>
      <c r="T188" s="93" t="s">
        <v>32</v>
      </c>
      <c r="U188" s="112" t="s">
        <v>32</v>
      </c>
      <c r="V188" s="93" t="s">
        <v>32</v>
      </c>
      <c r="W188" s="112" t="s">
        <v>32</v>
      </c>
      <c r="X188" s="112" t="s">
        <v>33</v>
      </c>
      <c r="Y188" s="112" t="s">
        <v>33</v>
      </c>
      <c r="Z188" s="112" t="s">
        <v>33</v>
      </c>
      <c r="AA188" s="138"/>
      <c r="AB188" s="138"/>
      <c r="AC188" s="112" t="s">
        <v>33</v>
      </c>
      <c r="AD188" s="176" t="s">
        <v>33</v>
      </c>
      <c r="AE188" s="176" t="s">
        <v>33</v>
      </c>
      <c r="AF188" s="176" t="s">
        <v>33</v>
      </c>
      <c r="AG188" s="176" t="s">
        <v>33</v>
      </c>
      <c r="AH188" s="206" t="s">
        <v>519</v>
      </c>
      <c r="AI188" s="14">
        <f>0%</f>
        <v>0</v>
      </c>
      <c r="AJ188" s="14">
        <f t="shared" si="60"/>
        <v>24</v>
      </c>
      <c r="AK188" s="14">
        <f t="shared" si="61"/>
        <v>48</v>
      </c>
      <c r="AL188" s="14">
        <f t="shared" si="62"/>
        <v>48</v>
      </c>
      <c r="AM188" s="14">
        <v>0</v>
      </c>
      <c r="AN188" s="14">
        <v>0</v>
      </c>
      <c r="AO188" s="14">
        <f t="shared" si="63"/>
        <v>0</v>
      </c>
      <c r="AP188" s="14">
        <f t="shared" si="63"/>
        <v>0</v>
      </c>
      <c r="AQ188" s="14">
        <f t="shared" si="64"/>
        <v>0</v>
      </c>
      <c r="AR188" s="14">
        <f t="shared" si="48"/>
        <v>16.799999999999997</v>
      </c>
      <c r="AS188" s="14">
        <f t="shared" si="49"/>
        <v>9.6000000000000014</v>
      </c>
      <c r="AT188" s="14">
        <f t="shared" si="50"/>
        <v>14.399999999999999</v>
      </c>
      <c r="AU188" s="14">
        <f t="shared" si="51"/>
        <v>24</v>
      </c>
      <c r="AV188" s="14">
        <f t="shared" si="52"/>
        <v>9.6000000000000014</v>
      </c>
      <c r="AW188" s="14">
        <f t="shared" si="53"/>
        <v>14.399999999999999</v>
      </c>
      <c r="AX188" s="14">
        <f t="shared" si="54"/>
        <v>24</v>
      </c>
      <c r="AY188" s="14">
        <f t="shared" si="55"/>
        <v>0</v>
      </c>
      <c r="AZ188" s="14">
        <f t="shared" si="56"/>
        <v>3359999.9999999995</v>
      </c>
      <c r="BA188" s="14">
        <f t="shared" si="57"/>
        <v>26400000</v>
      </c>
      <c r="BB188" s="14">
        <f t="shared" si="58"/>
        <v>55200000</v>
      </c>
      <c r="BC188" s="14">
        <f t="shared" si="65"/>
        <v>0</v>
      </c>
      <c r="BD188" s="14">
        <f t="shared" si="68"/>
        <v>0</v>
      </c>
      <c r="BE188" s="14">
        <f t="shared" si="68"/>
        <v>0</v>
      </c>
      <c r="BF188" s="14">
        <f t="shared" si="68"/>
        <v>0</v>
      </c>
      <c r="BG188" s="14">
        <f t="shared" si="68"/>
        <v>0</v>
      </c>
      <c r="BH188" s="14">
        <f t="shared" si="68"/>
        <v>3359999.9999999995</v>
      </c>
      <c r="BI188" s="14">
        <f t="shared" si="68"/>
        <v>5280000</v>
      </c>
      <c r="BJ188" s="14">
        <f t="shared" si="68"/>
        <v>8160000</v>
      </c>
      <c r="BK188" s="14">
        <f t="shared" si="68"/>
        <v>12960000</v>
      </c>
      <c r="BL188" s="14">
        <f t="shared" si="68"/>
        <v>14880000</v>
      </c>
      <c r="BM188" s="14">
        <f t="shared" si="68"/>
        <v>17760000</v>
      </c>
      <c r="BN188" s="14">
        <f t="shared" si="68"/>
        <v>22560000</v>
      </c>
      <c r="BO188" s="14">
        <f t="shared" si="59"/>
        <v>84960000</v>
      </c>
    </row>
    <row r="189" spans="1:67" ht="19.95" customHeight="1" x14ac:dyDescent="0.3">
      <c r="A189" s="194">
        <v>20</v>
      </c>
      <c r="B189" s="135" t="s">
        <v>698</v>
      </c>
      <c r="C189" s="15" t="s">
        <v>520</v>
      </c>
      <c r="D189" s="7" t="s">
        <v>830</v>
      </c>
      <c r="E189" s="135" t="s">
        <v>521</v>
      </c>
      <c r="F189" s="135"/>
      <c r="G189" s="86" t="s">
        <v>25</v>
      </c>
      <c r="H189" s="135" t="s">
        <v>24</v>
      </c>
      <c r="I189" s="135" t="s">
        <v>466</v>
      </c>
      <c r="J189" s="204">
        <v>120</v>
      </c>
      <c r="K189" s="88">
        <v>202505</v>
      </c>
      <c r="L189" s="205">
        <v>200000</v>
      </c>
      <c r="M189" s="149">
        <f t="shared" si="69"/>
        <v>24000000</v>
      </c>
      <c r="N189" s="135" t="s">
        <v>477</v>
      </c>
      <c r="O189" s="135" t="s">
        <v>522</v>
      </c>
      <c r="P189" s="135"/>
      <c r="Q189" s="135" t="s">
        <v>479</v>
      </c>
      <c r="R189" s="128" t="s">
        <v>65</v>
      </c>
      <c r="S189" s="93" t="s">
        <v>32</v>
      </c>
      <c r="T189" s="93" t="s">
        <v>32</v>
      </c>
      <c r="U189" s="112" t="s">
        <v>32</v>
      </c>
      <c r="V189" s="93" t="s">
        <v>32</v>
      </c>
      <c r="W189" s="112" t="s">
        <v>32</v>
      </c>
      <c r="X189" s="112" t="s">
        <v>32</v>
      </c>
      <c r="Y189" s="112" t="s">
        <v>32</v>
      </c>
      <c r="Z189" s="112" t="s">
        <v>32</v>
      </c>
      <c r="AA189" s="138"/>
      <c r="AB189" s="138"/>
      <c r="AC189" s="112" t="s">
        <v>32</v>
      </c>
      <c r="AD189" s="207" t="s">
        <v>32</v>
      </c>
      <c r="AE189" s="207" t="s">
        <v>32</v>
      </c>
      <c r="AF189" s="207" t="s">
        <v>32</v>
      </c>
      <c r="AG189" s="207" t="s">
        <v>32</v>
      </c>
      <c r="AH189" s="208"/>
      <c r="AI189" s="14">
        <f>0%</f>
        <v>0</v>
      </c>
      <c r="AJ189" s="14">
        <f t="shared" si="60"/>
        <v>24</v>
      </c>
      <c r="AK189" s="14">
        <f t="shared" si="61"/>
        <v>48</v>
      </c>
      <c r="AL189" s="14">
        <f t="shared" si="62"/>
        <v>48</v>
      </c>
      <c r="AM189" s="14">
        <v>0</v>
      </c>
      <c r="AN189" s="14">
        <v>0</v>
      </c>
      <c r="AO189" s="14">
        <f t="shared" si="63"/>
        <v>0</v>
      </c>
      <c r="AP189" s="14">
        <f t="shared" si="63"/>
        <v>0</v>
      </c>
      <c r="AQ189" s="14">
        <f t="shared" si="64"/>
        <v>0</v>
      </c>
      <c r="AR189" s="14">
        <f t="shared" si="48"/>
        <v>16.799999999999997</v>
      </c>
      <c r="AS189" s="14">
        <f t="shared" si="49"/>
        <v>9.6000000000000014</v>
      </c>
      <c r="AT189" s="14">
        <f t="shared" si="50"/>
        <v>14.399999999999999</v>
      </c>
      <c r="AU189" s="14">
        <f t="shared" si="51"/>
        <v>24</v>
      </c>
      <c r="AV189" s="14">
        <f t="shared" si="52"/>
        <v>9.6000000000000014</v>
      </c>
      <c r="AW189" s="14">
        <f t="shared" si="53"/>
        <v>14.399999999999999</v>
      </c>
      <c r="AX189" s="14">
        <f t="shared" si="54"/>
        <v>24</v>
      </c>
      <c r="AY189" s="14">
        <f t="shared" si="55"/>
        <v>0</v>
      </c>
      <c r="AZ189" s="14">
        <f t="shared" si="56"/>
        <v>3359999.9999999995</v>
      </c>
      <c r="BA189" s="14">
        <f t="shared" si="57"/>
        <v>26400000</v>
      </c>
      <c r="BB189" s="14">
        <f t="shared" si="58"/>
        <v>55200000</v>
      </c>
      <c r="BC189" s="14">
        <f t="shared" si="65"/>
        <v>0</v>
      </c>
      <c r="BD189" s="14">
        <f t="shared" si="68"/>
        <v>0</v>
      </c>
      <c r="BE189" s="14">
        <f t="shared" si="68"/>
        <v>0</v>
      </c>
      <c r="BF189" s="14">
        <f t="shared" si="68"/>
        <v>0</v>
      </c>
      <c r="BG189" s="14">
        <f t="shared" si="68"/>
        <v>0</v>
      </c>
      <c r="BH189" s="14">
        <f t="shared" si="68"/>
        <v>3359999.9999999995</v>
      </c>
      <c r="BI189" s="14">
        <f t="shared" si="68"/>
        <v>5280000</v>
      </c>
      <c r="BJ189" s="14">
        <f t="shared" si="68"/>
        <v>8160000</v>
      </c>
      <c r="BK189" s="14">
        <f t="shared" si="68"/>
        <v>12960000</v>
      </c>
      <c r="BL189" s="14">
        <f t="shared" si="68"/>
        <v>14880000</v>
      </c>
      <c r="BM189" s="14">
        <f t="shared" si="68"/>
        <v>17760000</v>
      </c>
      <c r="BN189" s="14">
        <f t="shared" si="68"/>
        <v>22560000</v>
      </c>
      <c r="BO189" s="14">
        <f t="shared" si="59"/>
        <v>84960000</v>
      </c>
    </row>
    <row r="190" spans="1:67" ht="19.95" customHeight="1" x14ac:dyDescent="0.3">
      <c r="A190" s="194">
        <v>21</v>
      </c>
      <c r="B190" s="135" t="s">
        <v>698</v>
      </c>
      <c r="C190" s="135" t="s">
        <v>523</v>
      </c>
      <c r="D190" s="7" t="s">
        <v>831</v>
      </c>
      <c r="E190" s="135" t="s">
        <v>524</v>
      </c>
      <c r="F190" s="135"/>
      <c r="G190" s="86" t="s">
        <v>25</v>
      </c>
      <c r="H190" s="135" t="s">
        <v>24</v>
      </c>
      <c r="I190" s="135" t="s">
        <v>466</v>
      </c>
      <c r="J190" s="204">
        <v>120</v>
      </c>
      <c r="K190" s="88">
        <v>202505</v>
      </c>
      <c r="L190" s="205">
        <v>200000</v>
      </c>
      <c r="M190" s="149">
        <f t="shared" si="69"/>
        <v>24000000</v>
      </c>
      <c r="N190" s="135" t="s">
        <v>477</v>
      </c>
      <c r="O190" s="135" t="s">
        <v>522</v>
      </c>
      <c r="P190" s="135"/>
      <c r="Q190" s="135" t="s">
        <v>479</v>
      </c>
      <c r="R190" s="128" t="s">
        <v>65</v>
      </c>
      <c r="S190" s="93" t="s">
        <v>32</v>
      </c>
      <c r="T190" s="93" t="s">
        <v>32</v>
      </c>
      <c r="U190" s="112" t="s">
        <v>32</v>
      </c>
      <c r="V190" s="93" t="s">
        <v>32</v>
      </c>
      <c r="W190" s="112" t="s">
        <v>32</v>
      </c>
      <c r="X190" s="112" t="s">
        <v>32</v>
      </c>
      <c r="Y190" s="112" t="s">
        <v>32</v>
      </c>
      <c r="Z190" s="112" t="s">
        <v>32</v>
      </c>
      <c r="AA190" s="138"/>
      <c r="AB190" s="138"/>
      <c r="AC190" s="112" t="s">
        <v>32</v>
      </c>
      <c r="AD190" s="207" t="s">
        <v>32</v>
      </c>
      <c r="AE190" s="207" t="s">
        <v>32</v>
      </c>
      <c r="AF190" s="207" t="s">
        <v>32</v>
      </c>
      <c r="AG190" s="207" t="s">
        <v>32</v>
      </c>
      <c r="AH190" s="208"/>
      <c r="AI190" s="14">
        <f>0%</f>
        <v>0</v>
      </c>
      <c r="AJ190" s="14">
        <f t="shared" si="60"/>
        <v>24</v>
      </c>
      <c r="AK190" s="14">
        <f t="shared" si="61"/>
        <v>48</v>
      </c>
      <c r="AL190" s="14">
        <f t="shared" si="62"/>
        <v>48</v>
      </c>
      <c r="AM190" s="14">
        <v>0</v>
      </c>
      <c r="AN190" s="14">
        <v>0</v>
      </c>
      <c r="AO190" s="14">
        <f t="shared" si="63"/>
        <v>0</v>
      </c>
      <c r="AP190" s="14">
        <f t="shared" si="63"/>
        <v>0</v>
      </c>
      <c r="AQ190" s="14">
        <f t="shared" si="64"/>
        <v>0</v>
      </c>
      <c r="AR190" s="14">
        <f t="shared" si="48"/>
        <v>16.799999999999997</v>
      </c>
      <c r="AS190" s="14">
        <f t="shared" si="49"/>
        <v>9.6000000000000014</v>
      </c>
      <c r="AT190" s="14">
        <f t="shared" si="50"/>
        <v>14.399999999999999</v>
      </c>
      <c r="AU190" s="14">
        <f t="shared" si="51"/>
        <v>24</v>
      </c>
      <c r="AV190" s="14">
        <f t="shared" si="52"/>
        <v>9.6000000000000014</v>
      </c>
      <c r="AW190" s="14">
        <f t="shared" si="53"/>
        <v>14.399999999999999</v>
      </c>
      <c r="AX190" s="14">
        <f t="shared" si="54"/>
        <v>24</v>
      </c>
      <c r="AY190" s="14">
        <f t="shared" si="55"/>
        <v>0</v>
      </c>
      <c r="AZ190" s="14">
        <f t="shared" si="56"/>
        <v>3359999.9999999995</v>
      </c>
      <c r="BA190" s="14">
        <f t="shared" si="57"/>
        <v>26400000</v>
      </c>
      <c r="BB190" s="14">
        <f t="shared" si="58"/>
        <v>55200000</v>
      </c>
      <c r="BC190" s="14">
        <f t="shared" si="65"/>
        <v>0</v>
      </c>
      <c r="BD190" s="14">
        <f t="shared" si="68"/>
        <v>0</v>
      </c>
      <c r="BE190" s="14">
        <f t="shared" si="68"/>
        <v>0</v>
      </c>
      <c r="BF190" s="14">
        <f t="shared" si="68"/>
        <v>0</v>
      </c>
      <c r="BG190" s="14">
        <f t="shared" si="68"/>
        <v>0</v>
      </c>
      <c r="BH190" s="14">
        <f t="shared" si="68"/>
        <v>3359999.9999999995</v>
      </c>
      <c r="BI190" s="14">
        <f t="shared" si="68"/>
        <v>5280000</v>
      </c>
      <c r="BJ190" s="14">
        <f t="shared" si="68"/>
        <v>8160000</v>
      </c>
      <c r="BK190" s="14">
        <f t="shared" si="68"/>
        <v>12960000</v>
      </c>
      <c r="BL190" s="14">
        <f t="shared" si="68"/>
        <v>14880000</v>
      </c>
      <c r="BM190" s="14">
        <f t="shared" si="68"/>
        <v>17760000</v>
      </c>
      <c r="BN190" s="14">
        <f t="shared" si="68"/>
        <v>22560000</v>
      </c>
      <c r="BO190" s="14">
        <f t="shared" si="59"/>
        <v>84960000</v>
      </c>
    </row>
    <row r="191" spans="1:67" ht="19.95" customHeight="1" x14ac:dyDescent="0.3">
      <c r="A191" s="194">
        <v>22</v>
      </c>
      <c r="B191" s="135" t="s">
        <v>698</v>
      </c>
      <c r="C191" s="135" t="s">
        <v>525</v>
      </c>
      <c r="D191" s="7" t="s">
        <v>832</v>
      </c>
      <c r="E191" s="135" t="s">
        <v>526</v>
      </c>
      <c r="F191" s="135"/>
      <c r="G191" s="86" t="s">
        <v>25</v>
      </c>
      <c r="H191" s="135" t="s">
        <v>24</v>
      </c>
      <c r="I191" s="135" t="s">
        <v>466</v>
      </c>
      <c r="J191" s="204">
        <v>120</v>
      </c>
      <c r="K191" s="88">
        <v>202505</v>
      </c>
      <c r="L191" s="205">
        <v>200000</v>
      </c>
      <c r="M191" s="149">
        <f t="shared" si="69"/>
        <v>24000000</v>
      </c>
      <c r="N191" s="135" t="s">
        <v>477</v>
      </c>
      <c r="O191" s="135" t="s">
        <v>527</v>
      </c>
      <c r="P191" s="135"/>
      <c r="Q191" s="135" t="s">
        <v>479</v>
      </c>
      <c r="R191" s="128" t="s">
        <v>65</v>
      </c>
      <c r="S191" s="93" t="s">
        <v>32</v>
      </c>
      <c r="T191" s="93" t="s">
        <v>32</v>
      </c>
      <c r="U191" s="112" t="s">
        <v>32</v>
      </c>
      <c r="V191" s="93" t="s">
        <v>32</v>
      </c>
      <c r="W191" s="112" t="s">
        <v>32</v>
      </c>
      <c r="X191" s="112" t="s">
        <v>32</v>
      </c>
      <c r="Y191" s="112" t="s">
        <v>32</v>
      </c>
      <c r="Z191" s="112" t="s">
        <v>32</v>
      </c>
      <c r="AA191" s="138"/>
      <c r="AB191" s="138"/>
      <c r="AC191" s="112" t="s">
        <v>32</v>
      </c>
      <c r="AD191" s="207" t="s">
        <v>32</v>
      </c>
      <c r="AE191" s="207" t="s">
        <v>32</v>
      </c>
      <c r="AF191" s="207" t="s">
        <v>32</v>
      </c>
      <c r="AG191" s="207" t="s">
        <v>32</v>
      </c>
      <c r="AH191" s="208"/>
      <c r="AI191" s="14">
        <f>0%</f>
        <v>0</v>
      </c>
      <c r="AJ191" s="14">
        <f t="shared" si="60"/>
        <v>24</v>
      </c>
      <c r="AK191" s="14">
        <f t="shared" si="61"/>
        <v>48</v>
      </c>
      <c r="AL191" s="14">
        <f t="shared" si="62"/>
        <v>48</v>
      </c>
      <c r="AM191" s="14">
        <v>0</v>
      </c>
      <c r="AN191" s="14">
        <v>0</v>
      </c>
      <c r="AO191" s="14">
        <f t="shared" si="63"/>
        <v>0</v>
      </c>
      <c r="AP191" s="14">
        <f t="shared" si="63"/>
        <v>0</v>
      </c>
      <c r="AQ191" s="14">
        <f t="shared" si="64"/>
        <v>0</v>
      </c>
      <c r="AR191" s="14">
        <f t="shared" si="48"/>
        <v>16.799999999999997</v>
      </c>
      <c r="AS191" s="14">
        <f t="shared" si="49"/>
        <v>9.6000000000000014</v>
      </c>
      <c r="AT191" s="14">
        <f t="shared" si="50"/>
        <v>14.399999999999999</v>
      </c>
      <c r="AU191" s="14">
        <f t="shared" si="51"/>
        <v>24</v>
      </c>
      <c r="AV191" s="14">
        <f t="shared" si="52"/>
        <v>9.6000000000000014</v>
      </c>
      <c r="AW191" s="14">
        <f t="shared" si="53"/>
        <v>14.399999999999999</v>
      </c>
      <c r="AX191" s="14">
        <f t="shared" si="54"/>
        <v>24</v>
      </c>
      <c r="AY191" s="14">
        <f t="shared" si="55"/>
        <v>0</v>
      </c>
      <c r="AZ191" s="14">
        <f t="shared" si="56"/>
        <v>3359999.9999999995</v>
      </c>
      <c r="BA191" s="14">
        <f t="shared" si="57"/>
        <v>26400000</v>
      </c>
      <c r="BB191" s="14">
        <f t="shared" si="58"/>
        <v>55200000</v>
      </c>
      <c r="BC191" s="14">
        <f t="shared" si="65"/>
        <v>0</v>
      </c>
      <c r="BD191" s="14">
        <f t="shared" si="68"/>
        <v>0</v>
      </c>
      <c r="BE191" s="14">
        <f t="shared" si="68"/>
        <v>0</v>
      </c>
      <c r="BF191" s="14">
        <f t="shared" si="68"/>
        <v>0</v>
      </c>
      <c r="BG191" s="14">
        <f t="shared" si="68"/>
        <v>0</v>
      </c>
      <c r="BH191" s="14">
        <f t="shared" si="68"/>
        <v>3359999.9999999995</v>
      </c>
      <c r="BI191" s="14">
        <f t="shared" si="68"/>
        <v>5280000</v>
      </c>
      <c r="BJ191" s="14">
        <f t="shared" si="68"/>
        <v>8160000</v>
      </c>
      <c r="BK191" s="14">
        <f t="shared" si="68"/>
        <v>12960000</v>
      </c>
      <c r="BL191" s="14">
        <f t="shared" si="68"/>
        <v>14880000</v>
      </c>
      <c r="BM191" s="14">
        <f t="shared" si="68"/>
        <v>17760000</v>
      </c>
      <c r="BN191" s="14">
        <f t="shared" si="68"/>
        <v>22560000</v>
      </c>
      <c r="BO191" s="14">
        <f t="shared" si="59"/>
        <v>84960000</v>
      </c>
    </row>
    <row r="192" spans="1:67" ht="19.95" customHeight="1" x14ac:dyDescent="0.3">
      <c r="A192" s="194">
        <v>23</v>
      </c>
      <c r="B192" s="135" t="s">
        <v>698</v>
      </c>
      <c r="C192" s="135" t="s">
        <v>528</v>
      </c>
      <c r="D192" s="7" t="s">
        <v>833</v>
      </c>
      <c r="E192" s="135" t="s">
        <v>529</v>
      </c>
      <c r="F192" s="135"/>
      <c r="G192" s="86" t="s">
        <v>25</v>
      </c>
      <c r="H192" s="135" t="s">
        <v>24</v>
      </c>
      <c r="I192" s="135" t="s">
        <v>466</v>
      </c>
      <c r="J192" s="204">
        <v>120</v>
      </c>
      <c r="K192" s="88">
        <v>202505</v>
      </c>
      <c r="L192" s="205">
        <v>200000</v>
      </c>
      <c r="M192" s="149">
        <f t="shared" si="69"/>
        <v>24000000</v>
      </c>
      <c r="N192" s="135" t="s">
        <v>486</v>
      </c>
      <c r="O192" s="135" t="s">
        <v>530</v>
      </c>
      <c r="P192" s="135"/>
      <c r="Q192" s="135" t="s">
        <v>479</v>
      </c>
      <c r="R192" s="128" t="s">
        <v>65</v>
      </c>
      <c r="S192" s="93" t="s">
        <v>32</v>
      </c>
      <c r="T192" s="93" t="s">
        <v>32</v>
      </c>
      <c r="U192" s="112" t="s">
        <v>32</v>
      </c>
      <c r="V192" s="93" t="s">
        <v>32</v>
      </c>
      <c r="W192" s="112" t="s">
        <v>32</v>
      </c>
      <c r="X192" s="112" t="s">
        <v>32</v>
      </c>
      <c r="Y192" s="112" t="s">
        <v>32</v>
      </c>
      <c r="Z192" s="112" t="s">
        <v>32</v>
      </c>
      <c r="AA192" s="138"/>
      <c r="AB192" s="138"/>
      <c r="AC192" s="112" t="s">
        <v>32</v>
      </c>
      <c r="AD192" s="207" t="s">
        <v>32</v>
      </c>
      <c r="AE192" s="207" t="s">
        <v>32</v>
      </c>
      <c r="AF192" s="207" t="s">
        <v>32</v>
      </c>
      <c r="AG192" s="207" t="s">
        <v>32</v>
      </c>
      <c r="AH192" s="208"/>
      <c r="AI192" s="14">
        <f>0%</f>
        <v>0</v>
      </c>
      <c r="AJ192" s="14">
        <f t="shared" si="60"/>
        <v>24</v>
      </c>
      <c r="AK192" s="14">
        <f t="shared" si="61"/>
        <v>48</v>
      </c>
      <c r="AL192" s="14">
        <f t="shared" si="62"/>
        <v>48</v>
      </c>
      <c r="AM192" s="14">
        <v>0</v>
      </c>
      <c r="AN192" s="14">
        <v>0</v>
      </c>
      <c r="AO192" s="14">
        <f t="shared" si="63"/>
        <v>0</v>
      </c>
      <c r="AP192" s="14">
        <f t="shared" si="63"/>
        <v>0</v>
      </c>
      <c r="AQ192" s="14">
        <f t="shared" si="64"/>
        <v>0</v>
      </c>
      <c r="AR192" s="14">
        <f t="shared" si="48"/>
        <v>16.799999999999997</v>
      </c>
      <c r="AS192" s="14">
        <f t="shared" si="49"/>
        <v>9.6000000000000014</v>
      </c>
      <c r="AT192" s="14">
        <f t="shared" si="50"/>
        <v>14.399999999999999</v>
      </c>
      <c r="AU192" s="14">
        <f t="shared" si="51"/>
        <v>24</v>
      </c>
      <c r="AV192" s="14">
        <f t="shared" si="52"/>
        <v>9.6000000000000014</v>
      </c>
      <c r="AW192" s="14">
        <f t="shared" si="53"/>
        <v>14.399999999999999</v>
      </c>
      <c r="AX192" s="14">
        <f t="shared" si="54"/>
        <v>24</v>
      </c>
      <c r="AY192" s="14">
        <f t="shared" si="55"/>
        <v>0</v>
      </c>
      <c r="AZ192" s="14">
        <f t="shared" si="56"/>
        <v>3359999.9999999995</v>
      </c>
      <c r="BA192" s="14">
        <f t="shared" si="57"/>
        <v>26400000</v>
      </c>
      <c r="BB192" s="14">
        <f t="shared" si="58"/>
        <v>55200000</v>
      </c>
      <c r="BC192" s="14">
        <f t="shared" si="65"/>
        <v>0</v>
      </c>
      <c r="BD192" s="14">
        <f t="shared" si="68"/>
        <v>0</v>
      </c>
      <c r="BE192" s="14">
        <f t="shared" si="68"/>
        <v>0</v>
      </c>
      <c r="BF192" s="14">
        <f t="shared" si="68"/>
        <v>0</v>
      </c>
      <c r="BG192" s="14">
        <f t="shared" si="68"/>
        <v>0</v>
      </c>
      <c r="BH192" s="14">
        <f t="shared" si="68"/>
        <v>3359999.9999999995</v>
      </c>
      <c r="BI192" s="14">
        <f t="shared" si="68"/>
        <v>5280000</v>
      </c>
      <c r="BJ192" s="14">
        <f t="shared" si="68"/>
        <v>8160000</v>
      </c>
      <c r="BK192" s="14">
        <f t="shared" si="68"/>
        <v>12960000</v>
      </c>
      <c r="BL192" s="14">
        <f t="shared" si="68"/>
        <v>14880000</v>
      </c>
      <c r="BM192" s="14">
        <f t="shared" si="68"/>
        <v>17760000</v>
      </c>
      <c r="BN192" s="14">
        <f t="shared" si="68"/>
        <v>22560000</v>
      </c>
      <c r="BO192" s="14">
        <f t="shared" si="59"/>
        <v>84960000</v>
      </c>
    </row>
    <row r="193" spans="1:67" ht="19.95" customHeight="1" x14ac:dyDescent="0.3">
      <c r="A193" s="194">
        <v>24</v>
      </c>
      <c r="B193" s="135" t="s">
        <v>698</v>
      </c>
      <c r="C193" s="135" t="s">
        <v>531</v>
      </c>
      <c r="D193" s="7" t="s">
        <v>834</v>
      </c>
      <c r="E193" s="135" t="s">
        <v>532</v>
      </c>
      <c r="F193" s="135"/>
      <c r="G193" s="86" t="s">
        <v>25</v>
      </c>
      <c r="H193" s="135" t="s">
        <v>24</v>
      </c>
      <c r="I193" s="135" t="s">
        <v>466</v>
      </c>
      <c r="J193" s="204">
        <v>120</v>
      </c>
      <c r="K193" s="88">
        <v>202505</v>
      </c>
      <c r="L193" s="205">
        <v>200000</v>
      </c>
      <c r="M193" s="149">
        <f t="shared" si="69"/>
        <v>24000000</v>
      </c>
      <c r="N193" s="135" t="s">
        <v>486</v>
      </c>
      <c r="O193" s="135" t="s">
        <v>533</v>
      </c>
      <c r="P193" s="135"/>
      <c r="Q193" s="135" t="s">
        <v>479</v>
      </c>
      <c r="R193" s="128" t="s">
        <v>65</v>
      </c>
      <c r="S193" s="93" t="s">
        <v>32</v>
      </c>
      <c r="T193" s="93" t="s">
        <v>32</v>
      </c>
      <c r="U193" s="112" t="s">
        <v>32</v>
      </c>
      <c r="V193" s="93" t="s">
        <v>32</v>
      </c>
      <c r="W193" s="112" t="s">
        <v>32</v>
      </c>
      <c r="X193" s="112" t="s">
        <v>32</v>
      </c>
      <c r="Y193" s="112" t="s">
        <v>32</v>
      </c>
      <c r="Z193" s="112" t="s">
        <v>32</v>
      </c>
      <c r="AA193" s="138"/>
      <c r="AB193" s="138"/>
      <c r="AC193" s="112" t="s">
        <v>32</v>
      </c>
      <c r="AD193" s="198" t="s">
        <v>32</v>
      </c>
      <c r="AE193" s="198" t="s">
        <v>32</v>
      </c>
      <c r="AF193" s="198" t="s">
        <v>32</v>
      </c>
      <c r="AG193" s="198" t="s">
        <v>32</v>
      </c>
      <c r="AH193" s="209"/>
      <c r="AI193" s="14">
        <f>0%</f>
        <v>0</v>
      </c>
      <c r="AJ193" s="14">
        <f t="shared" si="60"/>
        <v>24</v>
      </c>
      <c r="AK193" s="14">
        <f t="shared" si="61"/>
        <v>48</v>
      </c>
      <c r="AL193" s="14">
        <f t="shared" si="62"/>
        <v>48</v>
      </c>
      <c r="AM193" s="14">
        <v>0</v>
      </c>
      <c r="AN193" s="14">
        <v>0</v>
      </c>
      <c r="AO193" s="14">
        <f t="shared" si="63"/>
        <v>0</v>
      </c>
      <c r="AP193" s="14">
        <f t="shared" si="63"/>
        <v>0</v>
      </c>
      <c r="AQ193" s="14">
        <f t="shared" si="64"/>
        <v>0</v>
      </c>
      <c r="AR193" s="14">
        <f t="shared" si="48"/>
        <v>16.799999999999997</v>
      </c>
      <c r="AS193" s="14">
        <f t="shared" si="49"/>
        <v>9.6000000000000014</v>
      </c>
      <c r="AT193" s="14">
        <f t="shared" si="50"/>
        <v>14.399999999999999</v>
      </c>
      <c r="AU193" s="14">
        <f t="shared" si="51"/>
        <v>24</v>
      </c>
      <c r="AV193" s="14">
        <f t="shared" si="52"/>
        <v>9.6000000000000014</v>
      </c>
      <c r="AW193" s="14">
        <f t="shared" si="53"/>
        <v>14.399999999999999</v>
      </c>
      <c r="AX193" s="14">
        <f t="shared" si="54"/>
        <v>24</v>
      </c>
      <c r="AY193" s="14">
        <f t="shared" si="55"/>
        <v>0</v>
      </c>
      <c r="AZ193" s="14">
        <f t="shared" si="56"/>
        <v>3359999.9999999995</v>
      </c>
      <c r="BA193" s="14">
        <f t="shared" si="57"/>
        <v>26400000</v>
      </c>
      <c r="BB193" s="14">
        <f t="shared" si="58"/>
        <v>55200000</v>
      </c>
      <c r="BC193" s="14">
        <f t="shared" si="65"/>
        <v>0</v>
      </c>
      <c r="BD193" s="14">
        <f t="shared" si="68"/>
        <v>0</v>
      </c>
      <c r="BE193" s="14">
        <f t="shared" si="68"/>
        <v>0</v>
      </c>
      <c r="BF193" s="14">
        <f t="shared" si="68"/>
        <v>0</v>
      </c>
      <c r="BG193" s="14">
        <f t="shared" si="68"/>
        <v>0</v>
      </c>
      <c r="BH193" s="14">
        <f t="shared" si="68"/>
        <v>3359999.9999999995</v>
      </c>
      <c r="BI193" s="14">
        <f t="shared" si="68"/>
        <v>5280000</v>
      </c>
      <c r="BJ193" s="14">
        <f t="shared" si="68"/>
        <v>8160000</v>
      </c>
      <c r="BK193" s="14">
        <f t="shared" si="68"/>
        <v>12960000</v>
      </c>
      <c r="BL193" s="14">
        <f t="shared" si="68"/>
        <v>14880000</v>
      </c>
      <c r="BM193" s="14">
        <f t="shared" si="68"/>
        <v>17760000</v>
      </c>
      <c r="BN193" s="14">
        <f t="shared" si="68"/>
        <v>22560000</v>
      </c>
      <c r="BO193" s="14">
        <f t="shared" si="59"/>
        <v>84960000</v>
      </c>
    </row>
    <row r="194" spans="1:67" ht="19.95" customHeight="1" x14ac:dyDescent="0.3">
      <c r="A194" s="194">
        <v>25</v>
      </c>
      <c r="B194" s="135" t="s">
        <v>698</v>
      </c>
      <c r="C194" s="135" t="s">
        <v>534</v>
      </c>
      <c r="D194" s="7" t="s">
        <v>835</v>
      </c>
      <c r="E194" s="135" t="s">
        <v>535</v>
      </c>
      <c r="F194" s="135"/>
      <c r="G194" s="86" t="s">
        <v>25</v>
      </c>
      <c r="H194" s="135" t="s">
        <v>24</v>
      </c>
      <c r="I194" s="135" t="s">
        <v>466</v>
      </c>
      <c r="J194" s="204">
        <v>120</v>
      </c>
      <c r="K194" s="88">
        <v>202505</v>
      </c>
      <c r="L194" s="205">
        <v>200000</v>
      </c>
      <c r="M194" s="149">
        <f t="shared" si="69"/>
        <v>24000000</v>
      </c>
      <c r="N194" s="135" t="s">
        <v>486</v>
      </c>
      <c r="O194" s="135" t="s">
        <v>536</v>
      </c>
      <c r="P194" s="135"/>
      <c r="Q194" s="135" t="s">
        <v>479</v>
      </c>
      <c r="R194" s="128" t="s">
        <v>65</v>
      </c>
      <c r="S194" s="93" t="s">
        <v>32</v>
      </c>
      <c r="T194" s="93" t="s">
        <v>32</v>
      </c>
      <c r="U194" s="112" t="s">
        <v>32</v>
      </c>
      <c r="V194" s="93" t="s">
        <v>32</v>
      </c>
      <c r="W194" s="112" t="s">
        <v>32</v>
      </c>
      <c r="X194" s="112" t="s">
        <v>32</v>
      </c>
      <c r="Y194" s="112" t="s">
        <v>32</v>
      </c>
      <c r="Z194" s="112" t="s">
        <v>32</v>
      </c>
      <c r="AA194" s="138"/>
      <c r="AB194" s="138"/>
      <c r="AC194" s="112" t="s">
        <v>32</v>
      </c>
      <c r="AD194" s="198" t="s">
        <v>32</v>
      </c>
      <c r="AE194" s="198" t="s">
        <v>32</v>
      </c>
      <c r="AF194" s="198" t="s">
        <v>32</v>
      </c>
      <c r="AG194" s="198" t="s">
        <v>32</v>
      </c>
      <c r="AH194" s="209"/>
      <c r="AI194" s="14">
        <f>0%</f>
        <v>0</v>
      </c>
      <c r="AJ194" s="14">
        <f t="shared" si="60"/>
        <v>24</v>
      </c>
      <c r="AK194" s="14">
        <f t="shared" si="61"/>
        <v>48</v>
      </c>
      <c r="AL194" s="14">
        <f t="shared" si="62"/>
        <v>48</v>
      </c>
      <c r="AM194" s="14">
        <v>0</v>
      </c>
      <c r="AN194" s="14">
        <v>0</v>
      </c>
      <c r="AO194" s="14">
        <f t="shared" si="63"/>
        <v>0</v>
      </c>
      <c r="AP194" s="14">
        <f t="shared" si="63"/>
        <v>0</v>
      </c>
      <c r="AQ194" s="14">
        <f t="shared" si="64"/>
        <v>0</v>
      </c>
      <c r="AR194" s="14">
        <f t="shared" ref="AR194:AR255" si="70">70%*AJ194</f>
        <v>16.799999999999997</v>
      </c>
      <c r="AS194" s="14">
        <f t="shared" ref="AS194:AS255" si="71">20%*AK194</f>
        <v>9.6000000000000014</v>
      </c>
      <c r="AT194" s="14">
        <f t="shared" ref="AT194:AT255" si="72">30%*AK194</f>
        <v>14.399999999999999</v>
      </c>
      <c r="AU194" s="14">
        <f t="shared" ref="AU194:AU255" si="73">50%*AK194</f>
        <v>24</v>
      </c>
      <c r="AV194" s="14">
        <f t="shared" ref="AV194:AV255" si="74">20%*AL194</f>
        <v>9.6000000000000014</v>
      </c>
      <c r="AW194" s="14">
        <f t="shared" ref="AW194:AW255" si="75">30%*AL194</f>
        <v>14.399999999999999</v>
      </c>
      <c r="AX194" s="14">
        <f t="shared" ref="AX194:AX255" si="76">50%*AL194</f>
        <v>24</v>
      </c>
      <c r="AY194" s="14">
        <f t="shared" ref="AY194:AY255" si="77">SUM(BC194:BE194)</f>
        <v>0</v>
      </c>
      <c r="AZ194" s="14">
        <f t="shared" ref="AZ194:AZ255" si="78">SUM(BF194:BH194)</f>
        <v>3359999.9999999995</v>
      </c>
      <c r="BA194" s="14">
        <f t="shared" ref="BA194:BA255" si="79">SUM(BI194:BK194)</f>
        <v>26400000</v>
      </c>
      <c r="BB194" s="14">
        <f t="shared" ref="BB194:BB255" si="80">SUM(BL194:BN194)</f>
        <v>55200000</v>
      </c>
      <c r="BC194" s="14">
        <f t="shared" si="65"/>
        <v>0</v>
      </c>
      <c r="BD194" s="14">
        <f t="shared" si="68"/>
        <v>0</v>
      </c>
      <c r="BE194" s="14">
        <f t="shared" si="68"/>
        <v>0</v>
      </c>
      <c r="BF194" s="14">
        <f t="shared" si="68"/>
        <v>0</v>
      </c>
      <c r="BG194" s="14">
        <f t="shared" si="68"/>
        <v>0</v>
      </c>
      <c r="BH194" s="14">
        <f t="shared" si="68"/>
        <v>3359999.9999999995</v>
      </c>
      <c r="BI194" s="14">
        <f t="shared" si="68"/>
        <v>5280000</v>
      </c>
      <c r="BJ194" s="14">
        <f t="shared" si="68"/>
        <v>8160000</v>
      </c>
      <c r="BK194" s="14">
        <f t="shared" si="68"/>
        <v>12960000</v>
      </c>
      <c r="BL194" s="14">
        <f t="shared" si="68"/>
        <v>14880000</v>
      </c>
      <c r="BM194" s="14">
        <f t="shared" si="68"/>
        <v>17760000</v>
      </c>
      <c r="BN194" s="14">
        <f t="shared" si="68"/>
        <v>22560000</v>
      </c>
      <c r="BO194" s="14">
        <f t="shared" ref="BO194:BO255" si="81">SUM(BC194:BN194)</f>
        <v>84960000</v>
      </c>
    </row>
    <row r="195" spans="1:67" ht="19.95" customHeight="1" x14ac:dyDescent="0.3">
      <c r="A195" s="194">
        <v>26</v>
      </c>
      <c r="B195" s="135" t="s">
        <v>698</v>
      </c>
      <c r="C195" s="135" t="s">
        <v>537</v>
      </c>
      <c r="D195" s="7" t="s">
        <v>441</v>
      </c>
      <c r="E195" s="135" t="s">
        <v>538</v>
      </c>
      <c r="F195" s="135"/>
      <c r="G195" s="86" t="s">
        <v>25</v>
      </c>
      <c r="H195" s="135" t="s">
        <v>24</v>
      </c>
      <c r="I195" s="135" t="s">
        <v>466</v>
      </c>
      <c r="J195" s="204">
        <v>120</v>
      </c>
      <c r="K195" s="88">
        <v>202505</v>
      </c>
      <c r="L195" s="205">
        <v>200000</v>
      </c>
      <c r="M195" s="149">
        <f t="shared" si="69"/>
        <v>24000000</v>
      </c>
      <c r="N195" s="135" t="s">
        <v>482</v>
      </c>
      <c r="O195" s="135" t="s">
        <v>539</v>
      </c>
      <c r="P195" s="135"/>
      <c r="Q195" s="135" t="s">
        <v>479</v>
      </c>
      <c r="R195" s="128" t="s">
        <v>65</v>
      </c>
      <c r="S195" s="93" t="s">
        <v>32</v>
      </c>
      <c r="T195" s="93" t="s">
        <v>32</v>
      </c>
      <c r="U195" s="112" t="s">
        <v>32</v>
      </c>
      <c r="V195" s="93" t="s">
        <v>32</v>
      </c>
      <c r="W195" s="112" t="s">
        <v>32</v>
      </c>
      <c r="X195" s="112" t="s">
        <v>32</v>
      </c>
      <c r="Y195" s="112" t="s">
        <v>32</v>
      </c>
      <c r="Z195" s="112" t="s">
        <v>32</v>
      </c>
      <c r="AA195" s="138"/>
      <c r="AB195" s="138"/>
      <c r="AC195" s="112" t="s">
        <v>32</v>
      </c>
      <c r="AD195" s="198" t="s">
        <v>32</v>
      </c>
      <c r="AE195" s="198" t="s">
        <v>32</v>
      </c>
      <c r="AF195" s="198" t="s">
        <v>32</v>
      </c>
      <c r="AG195" s="198" t="s">
        <v>32</v>
      </c>
      <c r="AH195" s="209"/>
      <c r="AI195" s="14">
        <f>0%</f>
        <v>0</v>
      </c>
      <c r="AJ195" s="14">
        <f t="shared" ref="AJ195:AJ255" si="82">20%*J195</f>
        <v>24</v>
      </c>
      <c r="AK195" s="14">
        <f t="shared" ref="AK195:AK255" si="83">40%*J195</f>
        <v>48</v>
      </c>
      <c r="AL195" s="14">
        <f t="shared" ref="AL195:AL255" si="84">40%*J195</f>
        <v>48</v>
      </c>
      <c r="AM195" s="14">
        <v>0</v>
      </c>
      <c r="AN195" s="14">
        <v>0</v>
      </c>
      <c r="AO195" s="14">
        <f t="shared" ref="AO195:AP255" si="85">0%*AI195</f>
        <v>0</v>
      </c>
      <c r="AP195" s="14">
        <f t="shared" si="85"/>
        <v>0</v>
      </c>
      <c r="AQ195" s="14">
        <f t="shared" ref="AQ195:AQ255" si="86">0%*AJ195</f>
        <v>0</v>
      </c>
      <c r="AR195" s="14">
        <f t="shared" si="70"/>
        <v>16.799999999999997</v>
      </c>
      <c r="AS195" s="14">
        <f t="shared" si="71"/>
        <v>9.6000000000000014</v>
      </c>
      <c r="AT195" s="14">
        <f t="shared" si="72"/>
        <v>14.399999999999999</v>
      </c>
      <c r="AU195" s="14">
        <f t="shared" si="73"/>
        <v>24</v>
      </c>
      <c r="AV195" s="14">
        <f t="shared" si="74"/>
        <v>9.6000000000000014</v>
      </c>
      <c r="AW195" s="14">
        <f t="shared" si="75"/>
        <v>14.399999999999999</v>
      </c>
      <c r="AX195" s="14">
        <f t="shared" si="76"/>
        <v>24</v>
      </c>
      <c r="AY195" s="14">
        <f t="shared" si="77"/>
        <v>0</v>
      </c>
      <c r="AZ195" s="14">
        <f t="shared" si="78"/>
        <v>3359999.9999999995</v>
      </c>
      <c r="BA195" s="14">
        <f t="shared" si="79"/>
        <v>26400000</v>
      </c>
      <c r="BB195" s="14">
        <f t="shared" si="80"/>
        <v>55200000</v>
      </c>
      <c r="BC195" s="14">
        <f t="shared" ref="BC195:BC255" si="87">AM195*$L195</f>
        <v>0</v>
      </c>
      <c r="BD195" s="14">
        <f t="shared" si="68"/>
        <v>0</v>
      </c>
      <c r="BE195" s="14">
        <f t="shared" si="68"/>
        <v>0</v>
      </c>
      <c r="BF195" s="14">
        <f t="shared" si="68"/>
        <v>0</v>
      </c>
      <c r="BG195" s="14">
        <f t="shared" si="68"/>
        <v>0</v>
      </c>
      <c r="BH195" s="14">
        <f t="shared" si="68"/>
        <v>3359999.9999999995</v>
      </c>
      <c r="BI195" s="14">
        <f t="shared" si="68"/>
        <v>5280000</v>
      </c>
      <c r="BJ195" s="14">
        <f t="shared" si="68"/>
        <v>8160000</v>
      </c>
      <c r="BK195" s="14">
        <f t="shared" si="68"/>
        <v>12960000</v>
      </c>
      <c r="BL195" s="14">
        <f t="shared" si="68"/>
        <v>14880000</v>
      </c>
      <c r="BM195" s="14">
        <f t="shared" si="68"/>
        <v>17760000</v>
      </c>
      <c r="BN195" s="14">
        <f t="shared" si="68"/>
        <v>22560000</v>
      </c>
      <c r="BO195" s="14">
        <f t="shared" si="81"/>
        <v>84960000</v>
      </c>
    </row>
    <row r="196" spans="1:67" ht="19.95" customHeight="1" x14ac:dyDescent="0.3">
      <c r="A196" s="194">
        <v>27</v>
      </c>
      <c r="B196" s="135" t="s">
        <v>698</v>
      </c>
      <c r="C196" s="135" t="s">
        <v>540</v>
      </c>
      <c r="D196" s="7" t="s">
        <v>836</v>
      </c>
      <c r="E196" s="135" t="s">
        <v>541</v>
      </c>
      <c r="F196" s="135"/>
      <c r="G196" s="86" t="s">
        <v>25</v>
      </c>
      <c r="H196" s="135" t="s">
        <v>24</v>
      </c>
      <c r="I196" s="135" t="s">
        <v>466</v>
      </c>
      <c r="J196" s="204">
        <v>120</v>
      </c>
      <c r="K196" s="88">
        <v>202505</v>
      </c>
      <c r="L196" s="205">
        <v>200000</v>
      </c>
      <c r="M196" s="149">
        <f t="shared" si="69"/>
        <v>24000000</v>
      </c>
      <c r="N196" s="135" t="s">
        <v>482</v>
      </c>
      <c r="O196" s="135" t="s">
        <v>542</v>
      </c>
      <c r="P196" s="135"/>
      <c r="Q196" s="135" t="s">
        <v>479</v>
      </c>
      <c r="R196" s="128" t="s">
        <v>65</v>
      </c>
      <c r="S196" s="93" t="s">
        <v>32</v>
      </c>
      <c r="T196" s="93" t="s">
        <v>32</v>
      </c>
      <c r="U196" s="112" t="s">
        <v>32</v>
      </c>
      <c r="V196" s="93" t="s">
        <v>32</v>
      </c>
      <c r="W196" s="112" t="s">
        <v>32</v>
      </c>
      <c r="X196" s="112" t="s">
        <v>32</v>
      </c>
      <c r="Y196" s="112" t="s">
        <v>32</v>
      </c>
      <c r="Z196" s="112" t="s">
        <v>32</v>
      </c>
      <c r="AA196" s="138"/>
      <c r="AB196" s="138"/>
      <c r="AC196" s="112" t="s">
        <v>32</v>
      </c>
      <c r="AD196" s="198" t="s">
        <v>32</v>
      </c>
      <c r="AE196" s="198" t="s">
        <v>32</v>
      </c>
      <c r="AF196" s="198" t="s">
        <v>32</v>
      </c>
      <c r="AG196" s="198" t="s">
        <v>32</v>
      </c>
      <c r="AH196" s="209"/>
      <c r="AI196" s="14">
        <f>0%</f>
        <v>0</v>
      </c>
      <c r="AJ196" s="14">
        <f t="shared" si="82"/>
        <v>24</v>
      </c>
      <c r="AK196" s="14">
        <f t="shared" si="83"/>
        <v>48</v>
      </c>
      <c r="AL196" s="14">
        <f t="shared" si="84"/>
        <v>48</v>
      </c>
      <c r="AM196" s="14">
        <v>0</v>
      </c>
      <c r="AN196" s="14">
        <v>0</v>
      </c>
      <c r="AO196" s="14">
        <f t="shared" si="85"/>
        <v>0</v>
      </c>
      <c r="AP196" s="14">
        <f t="shared" si="85"/>
        <v>0</v>
      </c>
      <c r="AQ196" s="14">
        <f t="shared" si="86"/>
        <v>0</v>
      </c>
      <c r="AR196" s="14">
        <f t="shared" si="70"/>
        <v>16.799999999999997</v>
      </c>
      <c r="AS196" s="14">
        <f t="shared" si="71"/>
        <v>9.6000000000000014</v>
      </c>
      <c r="AT196" s="14">
        <f t="shared" si="72"/>
        <v>14.399999999999999</v>
      </c>
      <c r="AU196" s="14">
        <f t="shared" si="73"/>
        <v>24</v>
      </c>
      <c r="AV196" s="14">
        <f t="shared" si="74"/>
        <v>9.6000000000000014</v>
      </c>
      <c r="AW196" s="14">
        <f t="shared" si="75"/>
        <v>14.399999999999999</v>
      </c>
      <c r="AX196" s="14">
        <f t="shared" si="76"/>
        <v>24</v>
      </c>
      <c r="AY196" s="14">
        <f t="shared" si="77"/>
        <v>0</v>
      </c>
      <c r="AZ196" s="14">
        <f t="shared" si="78"/>
        <v>3359999.9999999995</v>
      </c>
      <c r="BA196" s="14">
        <f t="shared" si="79"/>
        <v>26400000</v>
      </c>
      <c r="BB196" s="14">
        <f t="shared" si="80"/>
        <v>55200000</v>
      </c>
      <c r="BC196" s="14">
        <f t="shared" si="87"/>
        <v>0</v>
      </c>
      <c r="BD196" s="14">
        <f t="shared" ref="BD196:BN219" si="88">BC196+AN196*$L196</f>
        <v>0</v>
      </c>
      <c r="BE196" s="14">
        <f t="shared" si="88"/>
        <v>0</v>
      </c>
      <c r="BF196" s="14">
        <f t="shared" si="88"/>
        <v>0</v>
      </c>
      <c r="BG196" s="14">
        <f t="shared" si="88"/>
        <v>0</v>
      </c>
      <c r="BH196" s="14">
        <f t="shared" si="88"/>
        <v>3359999.9999999995</v>
      </c>
      <c r="BI196" s="14">
        <f t="shared" si="88"/>
        <v>5280000</v>
      </c>
      <c r="BJ196" s="14">
        <f t="shared" si="88"/>
        <v>8160000</v>
      </c>
      <c r="BK196" s="14">
        <f t="shared" si="88"/>
        <v>12960000</v>
      </c>
      <c r="BL196" s="14">
        <f t="shared" si="88"/>
        <v>14880000</v>
      </c>
      <c r="BM196" s="14">
        <f t="shared" si="88"/>
        <v>17760000</v>
      </c>
      <c r="BN196" s="14">
        <f t="shared" si="88"/>
        <v>22560000</v>
      </c>
      <c r="BO196" s="14">
        <f t="shared" si="81"/>
        <v>84960000</v>
      </c>
    </row>
    <row r="197" spans="1:67" ht="19.95" customHeight="1" x14ac:dyDescent="0.3">
      <c r="A197" s="194">
        <v>28</v>
      </c>
      <c r="B197" s="135" t="s">
        <v>698</v>
      </c>
      <c r="C197" s="135" t="s">
        <v>543</v>
      </c>
      <c r="D197" s="7" t="s">
        <v>837</v>
      </c>
      <c r="E197" s="135" t="s">
        <v>544</v>
      </c>
      <c r="F197" s="135"/>
      <c r="G197" s="86" t="s">
        <v>25</v>
      </c>
      <c r="H197" s="135" t="s">
        <v>24</v>
      </c>
      <c r="I197" s="135" t="s">
        <v>466</v>
      </c>
      <c r="J197" s="204">
        <v>120</v>
      </c>
      <c r="K197" s="88">
        <v>202505</v>
      </c>
      <c r="L197" s="205">
        <v>200000</v>
      </c>
      <c r="M197" s="149">
        <f t="shared" si="69"/>
        <v>24000000</v>
      </c>
      <c r="N197" s="135" t="s">
        <v>477</v>
      </c>
      <c r="O197" s="135" t="s">
        <v>527</v>
      </c>
      <c r="P197" s="135"/>
      <c r="Q197" s="135" t="s">
        <v>479</v>
      </c>
      <c r="R197" s="128" t="s">
        <v>65</v>
      </c>
      <c r="S197" s="93" t="s">
        <v>32</v>
      </c>
      <c r="T197" s="93" t="s">
        <v>32</v>
      </c>
      <c r="U197" s="112" t="s">
        <v>32</v>
      </c>
      <c r="V197" s="93" t="s">
        <v>32</v>
      </c>
      <c r="W197" s="112" t="s">
        <v>32</v>
      </c>
      <c r="X197" s="112" t="s">
        <v>32</v>
      </c>
      <c r="Y197" s="112" t="s">
        <v>32</v>
      </c>
      <c r="Z197" s="112" t="s">
        <v>32</v>
      </c>
      <c r="AA197" s="138"/>
      <c r="AB197" s="138"/>
      <c r="AC197" s="112" t="s">
        <v>32</v>
      </c>
      <c r="AD197" s="198" t="s">
        <v>32</v>
      </c>
      <c r="AE197" s="198" t="s">
        <v>32</v>
      </c>
      <c r="AF197" s="198" t="s">
        <v>32</v>
      </c>
      <c r="AG197" s="198" t="s">
        <v>32</v>
      </c>
      <c r="AH197" s="209"/>
      <c r="AI197" s="14">
        <f>0%</f>
        <v>0</v>
      </c>
      <c r="AJ197" s="14">
        <f t="shared" si="82"/>
        <v>24</v>
      </c>
      <c r="AK197" s="14">
        <f t="shared" si="83"/>
        <v>48</v>
      </c>
      <c r="AL197" s="14">
        <f t="shared" si="84"/>
        <v>48</v>
      </c>
      <c r="AM197" s="14">
        <v>0</v>
      </c>
      <c r="AN197" s="14">
        <v>0</v>
      </c>
      <c r="AO197" s="14">
        <f t="shared" si="85"/>
        <v>0</v>
      </c>
      <c r="AP197" s="14">
        <f t="shared" si="85"/>
        <v>0</v>
      </c>
      <c r="AQ197" s="14">
        <f t="shared" si="86"/>
        <v>0</v>
      </c>
      <c r="AR197" s="14">
        <f t="shared" si="70"/>
        <v>16.799999999999997</v>
      </c>
      <c r="AS197" s="14">
        <f t="shared" si="71"/>
        <v>9.6000000000000014</v>
      </c>
      <c r="AT197" s="14">
        <f t="shared" si="72"/>
        <v>14.399999999999999</v>
      </c>
      <c r="AU197" s="14">
        <f t="shared" si="73"/>
        <v>24</v>
      </c>
      <c r="AV197" s="14">
        <f t="shared" si="74"/>
        <v>9.6000000000000014</v>
      </c>
      <c r="AW197" s="14">
        <f t="shared" si="75"/>
        <v>14.399999999999999</v>
      </c>
      <c r="AX197" s="14">
        <f t="shared" si="76"/>
        <v>24</v>
      </c>
      <c r="AY197" s="14">
        <f t="shared" si="77"/>
        <v>0</v>
      </c>
      <c r="AZ197" s="14">
        <f t="shared" si="78"/>
        <v>3359999.9999999995</v>
      </c>
      <c r="BA197" s="14">
        <f t="shared" si="79"/>
        <v>26400000</v>
      </c>
      <c r="BB197" s="14">
        <f t="shared" si="80"/>
        <v>55200000</v>
      </c>
      <c r="BC197" s="14">
        <f t="shared" si="87"/>
        <v>0</v>
      </c>
      <c r="BD197" s="14">
        <f t="shared" si="88"/>
        <v>0</v>
      </c>
      <c r="BE197" s="14">
        <f t="shared" si="88"/>
        <v>0</v>
      </c>
      <c r="BF197" s="14">
        <f t="shared" si="88"/>
        <v>0</v>
      </c>
      <c r="BG197" s="14">
        <f t="shared" si="88"/>
        <v>0</v>
      </c>
      <c r="BH197" s="14">
        <f t="shared" si="88"/>
        <v>3359999.9999999995</v>
      </c>
      <c r="BI197" s="14">
        <f t="shared" si="88"/>
        <v>5280000</v>
      </c>
      <c r="BJ197" s="14">
        <f t="shared" si="88"/>
        <v>8160000</v>
      </c>
      <c r="BK197" s="14">
        <f t="shared" si="88"/>
        <v>12960000</v>
      </c>
      <c r="BL197" s="14">
        <f t="shared" si="88"/>
        <v>14880000</v>
      </c>
      <c r="BM197" s="14">
        <f t="shared" si="88"/>
        <v>17760000</v>
      </c>
      <c r="BN197" s="14">
        <f t="shared" si="88"/>
        <v>22560000</v>
      </c>
      <c r="BO197" s="14">
        <f t="shared" si="81"/>
        <v>84960000</v>
      </c>
    </row>
    <row r="198" spans="1:67" ht="19.95" customHeight="1" x14ac:dyDescent="0.3">
      <c r="A198" s="194">
        <v>29</v>
      </c>
      <c r="B198" s="135" t="s">
        <v>698</v>
      </c>
      <c r="C198" s="135" t="s">
        <v>480</v>
      </c>
      <c r="D198" s="7" t="s">
        <v>819</v>
      </c>
      <c r="E198" s="135" t="s">
        <v>545</v>
      </c>
      <c r="F198" s="135"/>
      <c r="G198" s="86" t="s">
        <v>25</v>
      </c>
      <c r="H198" s="135" t="s">
        <v>24</v>
      </c>
      <c r="I198" s="135" t="s">
        <v>466</v>
      </c>
      <c r="J198" s="204">
        <v>120</v>
      </c>
      <c r="K198" s="88">
        <v>202505</v>
      </c>
      <c r="L198" s="205">
        <v>200000</v>
      </c>
      <c r="M198" s="149">
        <f t="shared" si="69"/>
        <v>24000000</v>
      </c>
      <c r="N198" s="135" t="s">
        <v>482</v>
      </c>
      <c r="O198" s="135" t="s">
        <v>546</v>
      </c>
      <c r="P198" s="135"/>
      <c r="Q198" s="135" t="s">
        <v>479</v>
      </c>
      <c r="R198" s="128" t="s">
        <v>65</v>
      </c>
      <c r="S198" s="93" t="s">
        <v>32</v>
      </c>
      <c r="T198" s="93" t="s">
        <v>32</v>
      </c>
      <c r="U198" s="112" t="s">
        <v>32</v>
      </c>
      <c r="V198" s="93" t="s">
        <v>32</v>
      </c>
      <c r="W198" s="112" t="s">
        <v>32</v>
      </c>
      <c r="X198" s="112" t="s">
        <v>32</v>
      </c>
      <c r="Y198" s="112" t="s">
        <v>32</v>
      </c>
      <c r="Z198" s="112" t="s">
        <v>32</v>
      </c>
      <c r="AA198" s="138"/>
      <c r="AB198" s="138"/>
      <c r="AC198" s="112" t="s">
        <v>32</v>
      </c>
      <c r="AD198" s="198" t="s">
        <v>32</v>
      </c>
      <c r="AE198" s="198" t="s">
        <v>32</v>
      </c>
      <c r="AF198" s="198" t="s">
        <v>32</v>
      </c>
      <c r="AG198" s="198" t="s">
        <v>32</v>
      </c>
      <c r="AH198" s="209"/>
      <c r="AI198" s="14">
        <f>0%</f>
        <v>0</v>
      </c>
      <c r="AJ198" s="14">
        <f t="shared" si="82"/>
        <v>24</v>
      </c>
      <c r="AK198" s="14">
        <f t="shared" si="83"/>
        <v>48</v>
      </c>
      <c r="AL198" s="14">
        <f t="shared" si="84"/>
        <v>48</v>
      </c>
      <c r="AM198" s="14">
        <v>0</v>
      </c>
      <c r="AN198" s="14">
        <v>0</v>
      </c>
      <c r="AO198" s="14">
        <f t="shared" si="85"/>
        <v>0</v>
      </c>
      <c r="AP198" s="14">
        <f t="shared" si="85"/>
        <v>0</v>
      </c>
      <c r="AQ198" s="14">
        <f t="shared" si="86"/>
        <v>0</v>
      </c>
      <c r="AR198" s="14">
        <f t="shared" si="70"/>
        <v>16.799999999999997</v>
      </c>
      <c r="AS198" s="14">
        <f t="shared" si="71"/>
        <v>9.6000000000000014</v>
      </c>
      <c r="AT198" s="14">
        <f t="shared" si="72"/>
        <v>14.399999999999999</v>
      </c>
      <c r="AU198" s="14">
        <f t="shared" si="73"/>
        <v>24</v>
      </c>
      <c r="AV198" s="14">
        <f t="shared" si="74"/>
        <v>9.6000000000000014</v>
      </c>
      <c r="AW198" s="14">
        <f t="shared" si="75"/>
        <v>14.399999999999999</v>
      </c>
      <c r="AX198" s="14">
        <f t="shared" si="76"/>
        <v>24</v>
      </c>
      <c r="AY198" s="14">
        <f t="shared" si="77"/>
        <v>0</v>
      </c>
      <c r="AZ198" s="14">
        <f t="shared" si="78"/>
        <v>3359999.9999999995</v>
      </c>
      <c r="BA198" s="14">
        <f t="shared" si="79"/>
        <v>26400000</v>
      </c>
      <c r="BB198" s="14">
        <f t="shared" si="80"/>
        <v>55200000</v>
      </c>
      <c r="BC198" s="14">
        <f t="shared" si="87"/>
        <v>0</v>
      </c>
      <c r="BD198" s="14">
        <f t="shared" si="88"/>
        <v>0</v>
      </c>
      <c r="BE198" s="14">
        <f t="shared" si="88"/>
        <v>0</v>
      </c>
      <c r="BF198" s="14">
        <f t="shared" si="88"/>
        <v>0</v>
      </c>
      <c r="BG198" s="14">
        <f t="shared" si="88"/>
        <v>0</v>
      </c>
      <c r="BH198" s="14">
        <f t="shared" si="88"/>
        <v>3359999.9999999995</v>
      </c>
      <c r="BI198" s="14">
        <f t="shared" si="88"/>
        <v>5280000</v>
      </c>
      <c r="BJ198" s="14">
        <f t="shared" si="88"/>
        <v>8160000</v>
      </c>
      <c r="BK198" s="14">
        <f t="shared" si="88"/>
        <v>12960000</v>
      </c>
      <c r="BL198" s="14">
        <f t="shared" si="88"/>
        <v>14880000</v>
      </c>
      <c r="BM198" s="14">
        <f t="shared" si="88"/>
        <v>17760000</v>
      </c>
      <c r="BN198" s="14">
        <f t="shared" si="88"/>
        <v>22560000</v>
      </c>
      <c r="BO198" s="14">
        <f t="shared" si="81"/>
        <v>84960000</v>
      </c>
    </row>
    <row r="199" spans="1:67" ht="19.95" customHeight="1" x14ac:dyDescent="0.3">
      <c r="A199" s="194">
        <v>30</v>
      </c>
      <c r="B199" s="135" t="s">
        <v>698</v>
      </c>
      <c r="C199" s="135" t="s">
        <v>547</v>
      </c>
      <c r="D199" s="7" t="s">
        <v>838</v>
      </c>
      <c r="E199" s="135" t="s">
        <v>548</v>
      </c>
      <c r="F199" s="135"/>
      <c r="G199" s="86" t="s">
        <v>25</v>
      </c>
      <c r="H199" s="135" t="s">
        <v>24</v>
      </c>
      <c r="I199" s="135" t="s">
        <v>466</v>
      </c>
      <c r="J199" s="204">
        <v>120</v>
      </c>
      <c r="K199" s="88">
        <v>202505</v>
      </c>
      <c r="L199" s="205">
        <v>200000</v>
      </c>
      <c r="M199" s="149">
        <f t="shared" si="69"/>
        <v>24000000</v>
      </c>
      <c r="N199" s="135" t="s">
        <v>482</v>
      </c>
      <c r="O199" s="135" t="s">
        <v>546</v>
      </c>
      <c r="P199" s="135"/>
      <c r="Q199" s="135" t="s">
        <v>479</v>
      </c>
      <c r="R199" s="128" t="s">
        <v>65</v>
      </c>
      <c r="S199" s="93" t="s">
        <v>32</v>
      </c>
      <c r="T199" s="93" t="s">
        <v>32</v>
      </c>
      <c r="U199" s="112" t="s">
        <v>32</v>
      </c>
      <c r="V199" s="93" t="s">
        <v>32</v>
      </c>
      <c r="W199" s="112" t="s">
        <v>32</v>
      </c>
      <c r="X199" s="112" t="s">
        <v>32</v>
      </c>
      <c r="Y199" s="112" t="s">
        <v>32</v>
      </c>
      <c r="Z199" s="112" t="s">
        <v>32</v>
      </c>
      <c r="AA199" s="138"/>
      <c r="AB199" s="138"/>
      <c r="AC199" s="112" t="s">
        <v>32</v>
      </c>
      <c r="AD199" s="198" t="s">
        <v>32</v>
      </c>
      <c r="AE199" s="198" t="s">
        <v>32</v>
      </c>
      <c r="AF199" s="198" t="s">
        <v>32</v>
      </c>
      <c r="AG199" s="198" t="s">
        <v>32</v>
      </c>
      <c r="AH199" s="209"/>
      <c r="AI199" s="14">
        <f>0%</f>
        <v>0</v>
      </c>
      <c r="AJ199" s="14">
        <f t="shared" si="82"/>
        <v>24</v>
      </c>
      <c r="AK199" s="14">
        <f t="shared" si="83"/>
        <v>48</v>
      </c>
      <c r="AL199" s="14">
        <f t="shared" si="84"/>
        <v>48</v>
      </c>
      <c r="AM199" s="14">
        <v>0</v>
      </c>
      <c r="AN199" s="14">
        <v>0</v>
      </c>
      <c r="AO199" s="14">
        <f t="shared" si="85"/>
        <v>0</v>
      </c>
      <c r="AP199" s="14">
        <f t="shared" si="85"/>
        <v>0</v>
      </c>
      <c r="AQ199" s="14">
        <f t="shared" si="86"/>
        <v>0</v>
      </c>
      <c r="AR199" s="14">
        <f t="shared" si="70"/>
        <v>16.799999999999997</v>
      </c>
      <c r="AS199" s="14">
        <f t="shared" si="71"/>
        <v>9.6000000000000014</v>
      </c>
      <c r="AT199" s="14">
        <f t="shared" si="72"/>
        <v>14.399999999999999</v>
      </c>
      <c r="AU199" s="14">
        <f t="shared" si="73"/>
        <v>24</v>
      </c>
      <c r="AV199" s="14">
        <f t="shared" si="74"/>
        <v>9.6000000000000014</v>
      </c>
      <c r="AW199" s="14">
        <f t="shared" si="75"/>
        <v>14.399999999999999</v>
      </c>
      <c r="AX199" s="14">
        <f t="shared" si="76"/>
        <v>24</v>
      </c>
      <c r="AY199" s="14">
        <f t="shared" si="77"/>
        <v>0</v>
      </c>
      <c r="AZ199" s="14">
        <f t="shared" si="78"/>
        <v>3359999.9999999995</v>
      </c>
      <c r="BA199" s="14">
        <f t="shared" si="79"/>
        <v>26400000</v>
      </c>
      <c r="BB199" s="14">
        <f t="shared" si="80"/>
        <v>55200000</v>
      </c>
      <c r="BC199" s="14">
        <f t="shared" si="87"/>
        <v>0</v>
      </c>
      <c r="BD199" s="14">
        <f t="shared" si="88"/>
        <v>0</v>
      </c>
      <c r="BE199" s="14">
        <f t="shared" si="88"/>
        <v>0</v>
      </c>
      <c r="BF199" s="14">
        <f t="shared" si="88"/>
        <v>0</v>
      </c>
      <c r="BG199" s="14">
        <f t="shared" si="88"/>
        <v>0</v>
      </c>
      <c r="BH199" s="14">
        <f t="shared" si="88"/>
        <v>3359999.9999999995</v>
      </c>
      <c r="BI199" s="14">
        <f t="shared" si="88"/>
        <v>5280000</v>
      </c>
      <c r="BJ199" s="14">
        <f t="shared" si="88"/>
        <v>8160000</v>
      </c>
      <c r="BK199" s="14">
        <f t="shared" si="88"/>
        <v>12960000</v>
      </c>
      <c r="BL199" s="14">
        <f t="shared" si="88"/>
        <v>14880000</v>
      </c>
      <c r="BM199" s="14">
        <f t="shared" si="88"/>
        <v>17760000</v>
      </c>
      <c r="BN199" s="14">
        <f t="shared" si="88"/>
        <v>22560000</v>
      </c>
      <c r="BO199" s="14">
        <f t="shared" si="81"/>
        <v>84960000</v>
      </c>
    </row>
    <row r="200" spans="1:67" ht="19.95" customHeight="1" x14ac:dyDescent="0.3">
      <c r="A200" s="194">
        <v>31</v>
      </c>
      <c r="B200" s="135" t="s">
        <v>698</v>
      </c>
      <c r="C200" s="135" t="s">
        <v>549</v>
      </c>
      <c r="D200" s="7" t="s">
        <v>839</v>
      </c>
      <c r="E200" s="155" t="s">
        <v>550</v>
      </c>
      <c r="F200" s="135"/>
      <c r="G200" s="86" t="s">
        <v>25</v>
      </c>
      <c r="H200" s="135" t="s">
        <v>24</v>
      </c>
      <c r="I200" s="135" t="s">
        <v>466</v>
      </c>
      <c r="J200" s="204">
        <v>120</v>
      </c>
      <c r="K200" s="88">
        <v>202505</v>
      </c>
      <c r="L200" s="205">
        <v>200000</v>
      </c>
      <c r="M200" s="149">
        <f t="shared" si="69"/>
        <v>24000000</v>
      </c>
      <c r="N200" s="135" t="s">
        <v>492</v>
      </c>
      <c r="O200" s="135" t="s">
        <v>551</v>
      </c>
      <c r="P200" s="135"/>
      <c r="Q200" s="135" t="s">
        <v>479</v>
      </c>
      <c r="R200" s="128" t="s">
        <v>65</v>
      </c>
      <c r="S200" s="93" t="s">
        <v>32</v>
      </c>
      <c r="T200" s="93" t="s">
        <v>32</v>
      </c>
      <c r="U200" s="112" t="s">
        <v>32</v>
      </c>
      <c r="V200" s="93" t="s">
        <v>32</v>
      </c>
      <c r="W200" s="112" t="s">
        <v>32</v>
      </c>
      <c r="X200" s="112" t="s">
        <v>32</v>
      </c>
      <c r="Y200" s="112" t="s">
        <v>32</v>
      </c>
      <c r="Z200" s="112" t="s">
        <v>32</v>
      </c>
      <c r="AA200" s="138"/>
      <c r="AB200" s="138"/>
      <c r="AC200" s="112" t="s">
        <v>32</v>
      </c>
      <c r="AD200" s="198" t="s">
        <v>32</v>
      </c>
      <c r="AE200" s="198" t="s">
        <v>32</v>
      </c>
      <c r="AF200" s="198" t="s">
        <v>32</v>
      </c>
      <c r="AG200" s="198" t="s">
        <v>32</v>
      </c>
      <c r="AH200" s="209"/>
      <c r="AI200" s="14">
        <f>0%</f>
        <v>0</v>
      </c>
      <c r="AJ200" s="14">
        <f t="shared" si="82"/>
        <v>24</v>
      </c>
      <c r="AK200" s="14">
        <f t="shared" si="83"/>
        <v>48</v>
      </c>
      <c r="AL200" s="14">
        <f t="shared" si="84"/>
        <v>48</v>
      </c>
      <c r="AM200" s="14">
        <v>0</v>
      </c>
      <c r="AN200" s="14">
        <v>0</v>
      </c>
      <c r="AO200" s="14">
        <f t="shared" si="85"/>
        <v>0</v>
      </c>
      <c r="AP200" s="14">
        <f t="shared" si="85"/>
        <v>0</v>
      </c>
      <c r="AQ200" s="14">
        <f t="shared" si="86"/>
        <v>0</v>
      </c>
      <c r="AR200" s="14">
        <f t="shared" si="70"/>
        <v>16.799999999999997</v>
      </c>
      <c r="AS200" s="14">
        <f t="shared" si="71"/>
        <v>9.6000000000000014</v>
      </c>
      <c r="AT200" s="14">
        <f t="shared" si="72"/>
        <v>14.399999999999999</v>
      </c>
      <c r="AU200" s="14">
        <f t="shared" si="73"/>
        <v>24</v>
      </c>
      <c r="AV200" s="14">
        <f t="shared" si="74"/>
        <v>9.6000000000000014</v>
      </c>
      <c r="AW200" s="14">
        <f t="shared" si="75"/>
        <v>14.399999999999999</v>
      </c>
      <c r="AX200" s="14">
        <f t="shared" si="76"/>
        <v>24</v>
      </c>
      <c r="AY200" s="14">
        <f t="shared" si="77"/>
        <v>0</v>
      </c>
      <c r="AZ200" s="14">
        <f t="shared" si="78"/>
        <v>3359999.9999999995</v>
      </c>
      <c r="BA200" s="14">
        <f t="shared" si="79"/>
        <v>26400000</v>
      </c>
      <c r="BB200" s="14">
        <f t="shared" si="80"/>
        <v>55200000</v>
      </c>
      <c r="BC200" s="14">
        <f t="shared" si="87"/>
        <v>0</v>
      </c>
      <c r="BD200" s="14">
        <f t="shared" si="88"/>
        <v>0</v>
      </c>
      <c r="BE200" s="14">
        <f t="shared" si="88"/>
        <v>0</v>
      </c>
      <c r="BF200" s="14">
        <f t="shared" si="88"/>
        <v>0</v>
      </c>
      <c r="BG200" s="14">
        <f t="shared" si="88"/>
        <v>0</v>
      </c>
      <c r="BH200" s="14">
        <f t="shared" si="88"/>
        <v>3359999.9999999995</v>
      </c>
      <c r="BI200" s="14">
        <f t="shared" si="88"/>
        <v>5280000</v>
      </c>
      <c r="BJ200" s="14">
        <f t="shared" si="88"/>
        <v>8160000</v>
      </c>
      <c r="BK200" s="14">
        <f t="shared" si="88"/>
        <v>12960000</v>
      </c>
      <c r="BL200" s="14">
        <f t="shared" si="88"/>
        <v>14880000</v>
      </c>
      <c r="BM200" s="14">
        <f t="shared" si="88"/>
        <v>17760000</v>
      </c>
      <c r="BN200" s="14">
        <f t="shared" si="88"/>
        <v>22560000</v>
      </c>
      <c r="BO200" s="14">
        <f t="shared" si="81"/>
        <v>84960000</v>
      </c>
    </row>
    <row r="201" spans="1:67" ht="19.95" customHeight="1" x14ac:dyDescent="0.3">
      <c r="A201" s="194">
        <v>32</v>
      </c>
      <c r="B201" s="135" t="s">
        <v>698</v>
      </c>
      <c r="C201" s="135" t="s">
        <v>552</v>
      </c>
      <c r="D201" s="7" t="s">
        <v>840</v>
      </c>
      <c r="E201" s="210" t="s">
        <v>553</v>
      </c>
      <c r="F201" s="135"/>
      <c r="G201" s="86" t="s">
        <v>25</v>
      </c>
      <c r="H201" s="135" t="s">
        <v>24</v>
      </c>
      <c r="I201" s="135" t="s">
        <v>466</v>
      </c>
      <c r="J201" s="204">
        <v>120</v>
      </c>
      <c r="K201" s="88">
        <v>202505</v>
      </c>
      <c r="L201" s="205">
        <v>200000</v>
      </c>
      <c r="M201" s="149">
        <f t="shared" si="69"/>
        <v>24000000</v>
      </c>
      <c r="N201" s="135" t="s">
        <v>492</v>
      </c>
      <c r="O201" s="135" t="s">
        <v>551</v>
      </c>
      <c r="P201" s="135"/>
      <c r="Q201" s="135" t="s">
        <v>479</v>
      </c>
      <c r="R201" s="128" t="s">
        <v>65</v>
      </c>
      <c r="S201" s="93" t="s">
        <v>32</v>
      </c>
      <c r="T201" s="93" t="s">
        <v>32</v>
      </c>
      <c r="U201" s="112" t="s">
        <v>32</v>
      </c>
      <c r="V201" s="93" t="s">
        <v>32</v>
      </c>
      <c r="W201" s="112" t="s">
        <v>32</v>
      </c>
      <c r="X201" s="112" t="s">
        <v>32</v>
      </c>
      <c r="Y201" s="112" t="s">
        <v>32</v>
      </c>
      <c r="Z201" s="112" t="s">
        <v>32</v>
      </c>
      <c r="AA201" s="138"/>
      <c r="AB201" s="138"/>
      <c r="AC201" s="112" t="s">
        <v>32</v>
      </c>
      <c r="AD201" s="198" t="s">
        <v>32</v>
      </c>
      <c r="AE201" s="198" t="s">
        <v>32</v>
      </c>
      <c r="AF201" s="198" t="s">
        <v>32</v>
      </c>
      <c r="AG201" s="198" t="s">
        <v>32</v>
      </c>
      <c r="AH201" s="209"/>
      <c r="AI201" s="14">
        <f>0%</f>
        <v>0</v>
      </c>
      <c r="AJ201" s="14">
        <f t="shared" si="82"/>
        <v>24</v>
      </c>
      <c r="AK201" s="14">
        <f t="shared" si="83"/>
        <v>48</v>
      </c>
      <c r="AL201" s="14">
        <f t="shared" si="84"/>
        <v>48</v>
      </c>
      <c r="AM201" s="14">
        <v>0</v>
      </c>
      <c r="AN201" s="14">
        <v>0</v>
      </c>
      <c r="AO201" s="14">
        <f t="shared" si="85"/>
        <v>0</v>
      </c>
      <c r="AP201" s="14">
        <f t="shared" si="85"/>
        <v>0</v>
      </c>
      <c r="AQ201" s="14">
        <f t="shared" si="86"/>
        <v>0</v>
      </c>
      <c r="AR201" s="14">
        <f t="shared" si="70"/>
        <v>16.799999999999997</v>
      </c>
      <c r="AS201" s="14">
        <f t="shared" si="71"/>
        <v>9.6000000000000014</v>
      </c>
      <c r="AT201" s="14">
        <f t="shared" si="72"/>
        <v>14.399999999999999</v>
      </c>
      <c r="AU201" s="14">
        <f t="shared" si="73"/>
        <v>24</v>
      </c>
      <c r="AV201" s="14">
        <f t="shared" si="74"/>
        <v>9.6000000000000014</v>
      </c>
      <c r="AW201" s="14">
        <f t="shared" si="75"/>
        <v>14.399999999999999</v>
      </c>
      <c r="AX201" s="14">
        <f t="shared" si="76"/>
        <v>24</v>
      </c>
      <c r="AY201" s="14">
        <f t="shared" si="77"/>
        <v>0</v>
      </c>
      <c r="AZ201" s="14">
        <f t="shared" si="78"/>
        <v>3359999.9999999995</v>
      </c>
      <c r="BA201" s="14">
        <f t="shared" si="79"/>
        <v>26400000</v>
      </c>
      <c r="BB201" s="14">
        <f t="shared" si="80"/>
        <v>55200000</v>
      </c>
      <c r="BC201" s="14">
        <f t="shared" si="87"/>
        <v>0</v>
      </c>
      <c r="BD201" s="14">
        <f t="shared" si="88"/>
        <v>0</v>
      </c>
      <c r="BE201" s="14">
        <f t="shared" si="88"/>
        <v>0</v>
      </c>
      <c r="BF201" s="14">
        <f t="shared" si="88"/>
        <v>0</v>
      </c>
      <c r="BG201" s="14">
        <f t="shared" si="88"/>
        <v>0</v>
      </c>
      <c r="BH201" s="14">
        <f t="shared" si="88"/>
        <v>3359999.9999999995</v>
      </c>
      <c r="BI201" s="14">
        <f t="shared" si="88"/>
        <v>5280000</v>
      </c>
      <c r="BJ201" s="14">
        <f t="shared" si="88"/>
        <v>8160000</v>
      </c>
      <c r="BK201" s="14">
        <f t="shared" si="88"/>
        <v>12960000</v>
      </c>
      <c r="BL201" s="14">
        <f t="shared" si="88"/>
        <v>14880000</v>
      </c>
      <c r="BM201" s="14">
        <f t="shared" si="88"/>
        <v>17760000</v>
      </c>
      <c r="BN201" s="14">
        <f t="shared" si="88"/>
        <v>22560000</v>
      </c>
      <c r="BO201" s="14">
        <f t="shared" si="81"/>
        <v>84960000</v>
      </c>
    </row>
    <row r="202" spans="1:67" ht="19.95" customHeight="1" x14ac:dyDescent="0.3">
      <c r="A202" s="194">
        <v>33</v>
      </c>
      <c r="B202" s="135" t="s">
        <v>698</v>
      </c>
      <c r="C202" s="135" t="s">
        <v>554</v>
      </c>
      <c r="D202" s="7" t="s">
        <v>841</v>
      </c>
      <c r="E202" s="135" t="s">
        <v>555</v>
      </c>
      <c r="F202" s="135"/>
      <c r="G202" s="86" t="s">
        <v>25</v>
      </c>
      <c r="H202" s="135" t="s">
        <v>24</v>
      </c>
      <c r="I202" s="135" t="s">
        <v>466</v>
      </c>
      <c r="J202" s="204">
        <v>120</v>
      </c>
      <c r="K202" s="88">
        <v>202505</v>
      </c>
      <c r="L202" s="205">
        <v>200000</v>
      </c>
      <c r="M202" s="149">
        <f t="shared" si="69"/>
        <v>24000000</v>
      </c>
      <c r="N202" s="135" t="s">
        <v>556</v>
      </c>
      <c r="O202" s="135" t="s">
        <v>557</v>
      </c>
      <c r="P202" s="135"/>
      <c r="Q202" s="135" t="s">
        <v>479</v>
      </c>
      <c r="R202" s="128" t="s">
        <v>65</v>
      </c>
      <c r="S202" s="93" t="s">
        <v>32</v>
      </c>
      <c r="T202" s="93" t="s">
        <v>32</v>
      </c>
      <c r="U202" s="112" t="s">
        <v>32</v>
      </c>
      <c r="V202" s="93" t="s">
        <v>32</v>
      </c>
      <c r="W202" s="112" t="s">
        <v>32</v>
      </c>
      <c r="X202" s="112" t="s">
        <v>32</v>
      </c>
      <c r="Y202" s="112" t="s">
        <v>32</v>
      </c>
      <c r="Z202" s="112" t="s">
        <v>32</v>
      </c>
      <c r="AA202" s="138"/>
      <c r="AB202" s="138"/>
      <c r="AC202" s="112" t="s">
        <v>32</v>
      </c>
      <c r="AD202" s="198" t="s">
        <v>32</v>
      </c>
      <c r="AE202" s="198" t="s">
        <v>32</v>
      </c>
      <c r="AF202" s="198" t="s">
        <v>32</v>
      </c>
      <c r="AG202" s="198" t="s">
        <v>32</v>
      </c>
      <c r="AH202" s="209" t="s">
        <v>558</v>
      </c>
      <c r="AI202" s="14">
        <f>0%</f>
        <v>0</v>
      </c>
      <c r="AJ202" s="14">
        <f t="shared" si="82"/>
        <v>24</v>
      </c>
      <c r="AK202" s="14">
        <f t="shared" si="83"/>
        <v>48</v>
      </c>
      <c r="AL202" s="14">
        <f t="shared" si="84"/>
        <v>48</v>
      </c>
      <c r="AM202" s="14">
        <v>0</v>
      </c>
      <c r="AN202" s="14">
        <v>0</v>
      </c>
      <c r="AO202" s="14">
        <f t="shared" si="85"/>
        <v>0</v>
      </c>
      <c r="AP202" s="14">
        <f t="shared" si="85"/>
        <v>0</v>
      </c>
      <c r="AQ202" s="14">
        <f t="shared" si="86"/>
        <v>0</v>
      </c>
      <c r="AR202" s="14">
        <f t="shared" si="70"/>
        <v>16.799999999999997</v>
      </c>
      <c r="AS202" s="14">
        <f t="shared" si="71"/>
        <v>9.6000000000000014</v>
      </c>
      <c r="AT202" s="14">
        <f t="shared" si="72"/>
        <v>14.399999999999999</v>
      </c>
      <c r="AU202" s="14">
        <f t="shared" si="73"/>
        <v>24</v>
      </c>
      <c r="AV202" s="14">
        <f t="shared" si="74"/>
        <v>9.6000000000000014</v>
      </c>
      <c r="AW202" s="14">
        <f t="shared" si="75"/>
        <v>14.399999999999999</v>
      </c>
      <c r="AX202" s="14">
        <f t="shared" si="76"/>
        <v>24</v>
      </c>
      <c r="AY202" s="14">
        <f t="shared" si="77"/>
        <v>0</v>
      </c>
      <c r="AZ202" s="14">
        <f t="shared" si="78"/>
        <v>3359999.9999999995</v>
      </c>
      <c r="BA202" s="14">
        <f t="shared" si="79"/>
        <v>26400000</v>
      </c>
      <c r="BB202" s="14">
        <f t="shared" si="80"/>
        <v>55200000</v>
      </c>
      <c r="BC202" s="14">
        <f t="shared" si="87"/>
        <v>0</v>
      </c>
      <c r="BD202" s="14">
        <f t="shared" si="88"/>
        <v>0</v>
      </c>
      <c r="BE202" s="14">
        <f t="shared" si="88"/>
        <v>0</v>
      </c>
      <c r="BF202" s="14">
        <f t="shared" si="88"/>
        <v>0</v>
      </c>
      <c r="BG202" s="14">
        <f t="shared" si="88"/>
        <v>0</v>
      </c>
      <c r="BH202" s="14">
        <f t="shared" si="88"/>
        <v>3359999.9999999995</v>
      </c>
      <c r="BI202" s="14">
        <f t="shared" si="88"/>
        <v>5280000</v>
      </c>
      <c r="BJ202" s="14">
        <f t="shared" si="88"/>
        <v>8160000</v>
      </c>
      <c r="BK202" s="14">
        <f t="shared" si="88"/>
        <v>12960000</v>
      </c>
      <c r="BL202" s="14">
        <f t="shared" si="88"/>
        <v>14880000</v>
      </c>
      <c r="BM202" s="14">
        <f t="shared" si="88"/>
        <v>17760000</v>
      </c>
      <c r="BN202" s="14">
        <f t="shared" si="88"/>
        <v>22560000</v>
      </c>
      <c r="BO202" s="14">
        <f t="shared" si="81"/>
        <v>84960000</v>
      </c>
    </row>
    <row r="203" spans="1:67" ht="19.95" customHeight="1" x14ac:dyDescent="0.3">
      <c r="A203" s="194">
        <v>34</v>
      </c>
      <c r="B203" s="135" t="s">
        <v>698</v>
      </c>
      <c r="C203" s="135" t="s">
        <v>559</v>
      </c>
      <c r="D203" s="7" t="s">
        <v>842</v>
      </c>
      <c r="E203" s="135" t="s">
        <v>560</v>
      </c>
      <c r="F203" s="135"/>
      <c r="G203" s="86" t="s">
        <v>25</v>
      </c>
      <c r="H203" s="135" t="s">
        <v>24</v>
      </c>
      <c r="I203" s="135" t="s">
        <v>466</v>
      </c>
      <c r="J203" s="204">
        <v>120</v>
      </c>
      <c r="K203" s="88">
        <v>202505</v>
      </c>
      <c r="L203" s="205">
        <v>200000</v>
      </c>
      <c r="M203" s="149">
        <f t="shared" si="69"/>
        <v>24000000</v>
      </c>
      <c r="N203" s="135" t="s">
        <v>556</v>
      </c>
      <c r="O203" s="135" t="s">
        <v>557</v>
      </c>
      <c r="P203" s="135"/>
      <c r="Q203" s="135" t="s">
        <v>479</v>
      </c>
      <c r="R203" s="128" t="s">
        <v>65</v>
      </c>
      <c r="S203" s="93" t="s">
        <v>32</v>
      </c>
      <c r="T203" s="93" t="s">
        <v>32</v>
      </c>
      <c r="U203" s="112" t="s">
        <v>32</v>
      </c>
      <c r="V203" s="93" t="s">
        <v>32</v>
      </c>
      <c r="W203" s="112" t="s">
        <v>32</v>
      </c>
      <c r="X203" s="112" t="s">
        <v>32</v>
      </c>
      <c r="Y203" s="112" t="s">
        <v>32</v>
      </c>
      <c r="Z203" s="112" t="s">
        <v>32</v>
      </c>
      <c r="AA203" s="138"/>
      <c r="AB203" s="138"/>
      <c r="AC203" s="112" t="s">
        <v>32</v>
      </c>
      <c r="AD203" s="198" t="s">
        <v>32</v>
      </c>
      <c r="AE203" s="198" t="s">
        <v>32</v>
      </c>
      <c r="AF203" s="198" t="s">
        <v>32</v>
      </c>
      <c r="AG203" s="198" t="s">
        <v>32</v>
      </c>
      <c r="AH203" s="209" t="s">
        <v>558</v>
      </c>
      <c r="AI203" s="14">
        <f>0%</f>
        <v>0</v>
      </c>
      <c r="AJ203" s="14">
        <f t="shared" si="82"/>
        <v>24</v>
      </c>
      <c r="AK203" s="14">
        <f t="shared" si="83"/>
        <v>48</v>
      </c>
      <c r="AL203" s="14">
        <f t="shared" si="84"/>
        <v>48</v>
      </c>
      <c r="AM203" s="14">
        <v>0</v>
      </c>
      <c r="AN203" s="14">
        <v>0</v>
      </c>
      <c r="AO203" s="14">
        <f t="shared" si="85"/>
        <v>0</v>
      </c>
      <c r="AP203" s="14">
        <f t="shared" si="85"/>
        <v>0</v>
      </c>
      <c r="AQ203" s="14">
        <f t="shared" si="86"/>
        <v>0</v>
      </c>
      <c r="AR203" s="14">
        <f t="shared" si="70"/>
        <v>16.799999999999997</v>
      </c>
      <c r="AS203" s="14">
        <f t="shared" si="71"/>
        <v>9.6000000000000014</v>
      </c>
      <c r="AT203" s="14">
        <f t="shared" si="72"/>
        <v>14.399999999999999</v>
      </c>
      <c r="AU203" s="14">
        <f t="shared" si="73"/>
        <v>24</v>
      </c>
      <c r="AV203" s="14">
        <f t="shared" si="74"/>
        <v>9.6000000000000014</v>
      </c>
      <c r="AW203" s="14">
        <f t="shared" si="75"/>
        <v>14.399999999999999</v>
      </c>
      <c r="AX203" s="14">
        <f t="shared" si="76"/>
        <v>24</v>
      </c>
      <c r="AY203" s="14">
        <f t="shared" si="77"/>
        <v>0</v>
      </c>
      <c r="AZ203" s="14">
        <f t="shared" si="78"/>
        <v>3359999.9999999995</v>
      </c>
      <c r="BA203" s="14">
        <f t="shared" si="79"/>
        <v>26400000</v>
      </c>
      <c r="BB203" s="14">
        <f t="shared" si="80"/>
        <v>55200000</v>
      </c>
      <c r="BC203" s="14">
        <f t="shared" si="87"/>
        <v>0</v>
      </c>
      <c r="BD203" s="14">
        <f t="shared" si="88"/>
        <v>0</v>
      </c>
      <c r="BE203" s="14">
        <f t="shared" si="88"/>
        <v>0</v>
      </c>
      <c r="BF203" s="14">
        <f t="shared" si="88"/>
        <v>0</v>
      </c>
      <c r="BG203" s="14">
        <f t="shared" si="88"/>
        <v>0</v>
      </c>
      <c r="BH203" s="14">
        <f t="shared" si="88"/>
        <v>3359999.9999999995</v>
      </c>
      <c r="BI203" s="14">
        <f t="shared" si="88"/>
        <v>5280000</v>
      </c>
      <c r="BJ203" s="14">
        <f t="shared" si="88"/>
        <v>8160000</v>
      </c>
      <c r="BK203" s="14">
        <f t="shared" si="88"/>
        <v>12960000</v>
      </c>
      <c r="BL203" s="14">
        <f t="shared" si="88"/>
        <v>14880000</v>
      </c>
      <c r="BM203" s="14">
        <f t="shared" si="88"/>
        <v>17760000</v>
      </c>
      <c r="BN203" s="14">
        <f t="shared" si="88"/>
        <v>22560000</v>
      </c>
      <c r="BO203" s="14">
        <f t="shared" si="81"/>
        <v>84960000</v>
      </c>
    </row>
    <row r="204" spans="1:67" ht="19.95" customHeight="1" x14ac:dyDescent="0.3">
      <c r="A204" s="194">
        <v>35</v>
      </c>
      <c r="B204" s="135" t="s">
        <v>698</v>
      </c>
      <c r="C204" s="135" t="s">
        <v>561</v>
      </c>
      <c r="D204" s="7" t="s">
        <v>815</v>
      </c>
      <c r="E204" s="135" t="s">
        <v>562</v>
      </c>
      <c r="F204" s="135"/>
      <c r="G204" s="86" t="s">
        <v>25</v>
      </c>
      <c r="H204" s="135" t="s">
        <v>24</v>
      </c>
      <c r="I204" s="135" t="s">
        <v>466</v>
      </c>
      <c r="J204" s="204">
        <v>120</v>
      </c>
      <c r="K204" s="88">
        <v>202505</v>
      </c>
      <c r="L204" s="205">
        <v>200000</v>
      </c>
      <c r="M204" s="149">
        <f t="shared" si="69"/>
        <v>24000000</v>
      </c>
      <c r="N204" s="135" t="s">
        <v>474</v>
      </c>
      <c r="O204" s="135" t="s">
        <v>474</v>
      </c>
      <c r="P204" s="135"/>
      <c r="Q204" s="62" t="s">
        <v>469</v>
      </c>
      <c r="R204" s="128" t="s">
        <v>65</v>
      </c>
      <c r="S204" s="93" t="s">
        <v>32</v>
      </c>
      <c r="T204" s="93" t="s">
        <v>32</v>
      </c>
      <c r="U204" s="112" t="s">
        <v>32</v>
      </c>
      <c r="V204" s="93" t="s">
        <v>32</v>
      </c>
      <c r="W204" s="112" t="s">
        <v>32</v>
      </c>
      <c r="X204" s="112" t="s">
        <v>32</v>
      </c>
      <c r="Y204" s="112" t="s">
        <v>32</v>
      </c>
      <c r="Z204" s="112" t="s">
        <v>32</v>
      </c>
      <c r="AA204" s="138"/>
      <c r="AB204" s="138"/>
      <c r="AC204" s="112" t="s">
        <v>32</v>
      </c>
      <c r="AD204" s="198" t="s">
        <v>32</v>
      </c>
      <c r="AE204" s="198" t="s">
        <v>32</v>
      </c>
      <c r="AF204" s="198" t="s">
        <v>32</v>
      </c>
      <c r="AG204" s="198" t="s">
        <v>32</v>
      </c>
      <c r="AH204" s="209" t="s">
        <v>563</v>
      </c>
      <c r="AI204" s="14">
        <f>0%</f>
        <v>0</v>
      </c>
      <c r="AJ204" s="14">
        <f t="shared" si="82"/>
        <v>24</v>
      </c>
      <c r="AK204" s="14">
        <f t="shared" si="83"/>
        <v>48</v>
      </c>
      <c r="AL204" s="14">
        <f t="shared" si="84"/>
        <v>48</v>
      </c>
      <c r="AM204" s="14">
        <v>0</v>
      </c>
      <c r="AN204" s="14">
        <v>0</v>
      </c>
      <c r="AO204" s="14">
        <f t="shared" si="85"/>
        <v>0</v>
      </c>
      <c r="AP204" s="14">
        <f t="shared" si="85"/>
        <v>0</v>
      </c>
      <c r="AQ204" s="14">
        <f t="shared" si="86"/>
        <v>0</v>
      </c>
      <c r="AR204" s="14">
        <f t="shared" si="70"/>
        <v>16.799999999999997</v>
      </c>
      <c r="AS204" s="14">
        <f t="shared" si="71"/>
        <v>9.6000000000000014</v>
      </c>
      <c r="AT204" s="14">
        <f t="shared" si="72"/>
        <v>14.399999999999999</v>
      </c>
      <c r="AU204" s="14">
        <f t="shared" si="73"/>
        <v>24</v>
      </c>
      <c r="AV204" s="14">
        <f t="shared" si="74"/>
        <v>9.6000000000000014</v>
      </c>
      <c r="AW204" s="14">
        <f t="shared" si="75"/>
        <v>14.399999999999999</v>
      </c>
      <c r="AX204" s="14">
        <f t="shared" si="76"/>
        <v>24</v>
      </c>
      <c r="AY204" s="14">
        <f t="shared" si="77"/>
        <v>0</v>
      </c>
      <c r="AZ204" s="14">
        <f t="shared" si="78"/>
        <v>3359999.9999999995</v>
      </c>
      <c r="BA204" s="14">
        <f t="shared" si="79"/>
        <v>26400000</v>
      </c>
      <c r="BB204" s="14">
        <f t="shared" si="80"/>
        <v>55200000</v>
      </c>
      <c r="BC204" s="14">
        <f t="shared" si="87"/>
        <v>0</v>
      </c>
      <c r="BD204" s="14">
        <f t="shared" si="88"/>
        <v>0</v>
      </c>
      <c r="BE204" s="14">
        <f t="shared" si="88"/>
        <v>0</v>
      </c>
      <c r="BF204" s="14">
        <f t="shared" si="88"/>
        <v>0</v>
      </c>
      <c r="BG204" s="14">
        <f t="shared" si="88"/>
        <v>0</v>
      </c>
      <c r="BH204" s="14">
        <f t="shared" si="88"/>
        <v>3359999.9999999995</v>
      </c>
      <c r="BI204" s="14">
        <f t="shared" si="88"/>
        <v>5280000</v>
      </c>
      <c r="BJ204" s="14">
        <f t="shared" si="88"/>
        <v>8160000</v>
      </c>
      <c r="BK204" s="14">
        <f t="shared" si="88"/>
        <v>12960000</v>
      </c>
      <c r="BL204" s="14">
        <f t="shared" si="88"/>
        <v>14880000</v>
      </c>
      <c r="BM204" s="14">
        <f t="shared" si="88"/>
        <v>17760000</v>
      </c>
      <c r="BN204" s="14">
        <f t="shared" si="88"/>
        <v>22560000</v>
      </c>
      <c r="BO204" s="14">
        <f t="shared" si="81"/>
        <v>84960000</v>
      </c>
    </row>
    <row r="205" spans="1:67" ht="19.95" customHeight="1" x14ac:dyDescent="0.3">
      <c r="A205" s="194">
        <v>36</v>
      </c>
      <c r="B205" s="135" t="s">
        <v>698</v>
      </c>
      <c r="C205" s="135" t="s">
        <v>564</v>
      </c>
      <c r="D205" s="7" t="s">
        <v>843</v>
      </c>
      <c r="E205" s="135" t="s">
        <v>565</v>
      </c>
      <c r="F205" s="135"/>
      <c r="G205" s="86" t="s">
        <v>25</v>
      </c>
      <c r="H205" s="135" t="s">
        <v>24</v>
      </c>
      <c r="I205" s="135" t="s">
        <v>466</v>
      </c>
      <c r="J205" s="204">
        <v>120</v>
      </c>
      <c r="K205" s="88">
        <v>202505</v>
      </c>
      <c r="L205" s="205">
        <v>200000</v>
      </c>
      <c r="M205" s="149">
        <f t="shared" si="69"/>
        <v>24000000</v>
      </c>
      <c r="N205" s="135" t="s">
        <v>474</v>
      </c>
      <c r="O205" s="135" t="s">
        <v>474</v>
      </c>
      <c r="P205" s="135"/>
      <c r="Q205" s="62" t="s">
        <v>469</v>
      </c>
      <c r="R205" s="128" t="s">
        <v>65</v>
      </c>
      <c r="S205" s="93" t="s">
        <v>32</v>
      </c>
      <c r="T205" s="93" t="s">
        <v>32</v>
      </c>
      <c r="U205" s="112" t="s">
        <v>32</v>
      </c>
      <c r="V205" s="93" t="s">
        <v>32</v>
      </c>
      <c r="W205" s="112" t="s">
        <v>32</v>
      </c>
      <c r="X205" s="112" t="s">
        <v>32</v>
      </c>
      <c r="Y205" s="112" t="s">
        <v>32</v>
      </c>
      <c r="Z205" s="112" t="s">
        <v>32</v>
      </c>
      <c r="AA205" s="138"/>
      <c r="AB205" s="138"/>
      <c r="AC205" s="112" t="s">
        <v>32</v>
      </c>
      <c r="AD205" s="198" t="s">
        <v>32</v>
      </c>
      <c r="AE205" s="198" t="s">
        <v>32</v>
      </c>
      <c r="AF205" s="198" t="s">
        <v>32</v>
      </c>
      <c r="AG205" s="198" t="s">
        <v>32</v>
      </c>
      <c r="AH205" s="209"/>
      <c r="AI205" s="14">
        <f>0%</f>
        <v>0</v>
      </c>
      <c r="AJ205" s="14">
        <f t="shared" si="82"/>
        <v>24</v>
      </c>
      <c r="AK205" s="14">
        <f t="shared" si="83"/>
        <v>48</v>
      </c>
      <c r="AL205" s="14">
        <f t="shared" si="84"/>
        <v>48</v>
      </c>
      <c r="AM205" s="14">
        <v>0</v>
      </c>
      <c r="AN205" s="14">
        <v>0</v>
      </c>
      <c r="AO205" s="14">
        <f t="shared" si="85"/>
        <v>0</v>
      </c>
      <c r="AP205" s="14">
        <f t="shared" si="85"/>
        <v>0</v>
      </c>
      <c r="AQ205" s="14">
        <f t="shared" si="86"/>
        <v>0</v>
      </c>
      <c r="AR205" s="14">
        <f t="shared" si="70"/>
        <v>16.799999999999997</v>
      </c>
      <c r="AS205" s="14">
        <f t="shared" si="71"/>
        <v>9.6000000000000014</v>
      </c>
      <c r="AT205" s="14">
        <f t="shared" si="72"/>
        <v>14.399999999999999</v>
      </c>
      <c r="AU205" s="14">
        <f t="shared" si="73"/>
        <v>24</v>
      </c>
      <c r="AV205" s="14">
        <f t="shared" si="74"/>
        <v>9.6000000000000014</v>
      </c>
      <c r="AW205" s="14">
        <f t="shared" si="75"/>
        <v>14.399999999999999</v>
      </c>
      <c r="AX205" s="14">
        <f t="shared" si="76"/>
        <v>24</v>
      </c>
      <c r="AY205" s="14">
        <f t="shared" si="77"/>
        <v>0</v>
      </c>
      <c r="AZ205" s="14">
        <f t="shared" si="78"/>
        <v>3359999.9999999995</v>
      </c>
      <c r="BA205" s="14">
        <f t="shared" si="79"/>
        <v>26400000</v>
      </c>
      <c r="BB205" s="14">
        <f t="shared" si="80"/>
        <v>55200000</v>
      </c>
      <c r="BC205" s="14">
        <f t="shared" si="87"/>
        <v>0</v>
      </c>
      <c r="BD205" s="14">
        <f t="shared" si="88"/>
        <v>0</v>
      </c>
      <c r="BE205" s="14">
        <f t="shared" si="88"/>
        <v>0</v>
      </c>
      <c r="BF205" s="14">
        <f t="shared" si="88"/>
        <v>0</v>
      </c>
      <c r="BG205" s="14">
        <f t="shared" si="88"/>
        <v>0</v>
      </c>
      <c r="BH205" s="14">
        <f t="shared" si="88"/>
        <v>3359999.9999999995</v>
      </c>
      <c r="BI205" s="14">
        <f t="shared" si="88"/>
        <v>5280000</v>
      </c>
      <c r="BJ205" s="14">
        <f t="shared" si="88"/>
        <v>8160000</v>
      </c>
      <c r="BK205" s="14">
        <f t="shared" si="88"/>
        <v>12960000</v>
      </c>
      <c r="BL205" s="14">
        <f t="shared" si="88"/>
        <v>14880000</v>
      </c>
      <c r="BM205" s="14">
        <f t="shared" si="88"/>
        <v>17760000</v>
      </c>
      <c r="BN205" s="14">
        <f t="shared" si="88"/>
        <v>22560000</v>
      </c>
      <c r="BO205" s="14">
        <f t="shared" si="81"/>
        <v>84960000</v>
      </c>
    </row>
    <row r="206" spans="1:67" ht="19.95" customHeight="1" x14ac:dyDescent="0.3">
      <c r="A206" s="194">
        <v>37</v>
      </c>
      <c r="B206" s="135" t="s">
        <v>698</v>
      </c>
      <c r="C206" s="206" t="s">
        <v>566</v>
      </c>
      <c r="D206" s="7" t="s">
        <v>844</v>
      </c>
      <c r="E206" s="135" t="s">
        <v>567</v>
      </c>
      <c r="F206" s="135"/>
      <c r="G206" s="86" t="s">
        <v>25</v>
      </c>
      <c r="H206" s="135" t="s">
        <v>24</v>
      </c>
      <c r="I206" s="135" t="s">
        <v>466</v>
      </c>
      <c r="J206" s="204">
        <v>120</v>
      </c>
      <c r="K206" s="88">
        <v>202505</v>
      </c>
      <c r="L206" s="205">
        <v>200000</v>
      </c>
      <c r="M206" s="149">
        <f t="shared" si="69"/>
        <v>24000000</v>
      </c>
      <c r="N206" s="135" t="s">
        <v>474</v>
      </c>
      <c r="O206" s="135" t="s">
        <v>474</v>
      </c>
      <c r="P206" s="135"/>
      <c r="Q206" s="62" t="s">
        <v>469</v>
      </c>
      <c r="R206" s="128" t="s">
        <v>65</v>
      </c>
      <c r="S206" s="93" t="s">
        <v>32</v>
      </c>
      <c r="T206" s="93" t="s">
        <v>32</v>
      </c>
      <c r="U206" s="112" t="s">
        <v>32</v>
      </c>
      <c r="V206" s="93" t="s">
        <v>32</v>
      </c>
      <c r="W206" s="112" t="s">
        <v>32</v>
      </c>
      <c r="X206" s="112" t="s">
        <v>32</v>
      </c>
      <c r="Y206" s="112" t="s">
        <v>32</v>
      </c>
      <c r="Z206" s="112" t="s">
        <v>32</v>
      </c>
      <c r="AA206" s="138"/>
      <c r="AB206" s="138"/>
      <c r="AC206" s="112" t="s">
        <v>32</v>
      </c>
      <c r="AD206" s="198" t="s">
        <v>32</v>
      </c>
      <c r="AE206" s="198" t="s">
        <v>32</v>
      </c>
      <c r="AF206" s="198" t="s">
        <v>32</v>
      </c>
      <c r="AG206" s="198" t="s">
        <v>32</v>
      </c>
      <c r="AH206" s="209"/>
      <c r="AI206" s="14">
        <f>0%</f>
        <v>0</v>
      </c>
      <c r="AJ206" s="14">
        <f t="shared" si="82"/>
        <v>24</v>
      </c>
      <c r="AK206" s="14">
        <f t="shared" si="83"/>
        <v>48</v>
      </c>
      <c r="AL206" s="14">
        <f t="shared" si="84"/>
        <v>48</v>
      </c>
      <c r="AM206" s="14">
        <v>0</v>
      </c>
      <c r="AN206" s="14">
        <v>0</v>
      </c>
      <c r="AO206" s="14">
        <f t="shared" si="85"/>
        <v>0</v>
      </c>
      <c r="AP206" s="14">
        <f t="shared" si="85"/>
        <v>0</v>
      </c>
      <c r="AQ206" s="14">
        <f t="shared" si="86"/>
        <v>0</v>
      </c>
      <c r="AR206" s="14">
        <f t="shared" si="70"/>
        <v>16.799999999999997</v>
      </c>
      <c r="AS206" s="14">
        <f t="shared" si="71"/>
        <v>9.6000000000000014</v>
      </c>
      <c r="AT206" s="14">
        <f t="shared" si="72"/>
        <v>14.399999999999999</v>
      </c>
      <c r="AU206" s="14">
        <f t="shared" si="73"/>
        <v>24</v>
      </c>
      <c r="AV206" s="14">
        <f t="shared" si="74"/>
        <v>9.6000000000000014</v>
      </c>
      <c r="AW206" s="14">
        <f t="shared" si="75"/>
        <v>14.399999999999999</v>
      </c>
      <c r="AX206" s="14">
        <f t="shared" si="76"/>
        <v>24</v>
      </c>
      <c r="AY206" s="14">
        <f t="shared" si="77"/>
        <v>0</v>
      </c>
      <c r="AZ206" s="14">
        <f t="shared" si="78"/>
        <v>3359999.9999999995</v>
      </c>
      <c r="BA206" s="14">
        <f t="shared" si="79"/>
        <v>26400000</v>
      </c>
      <c r="BB206" s="14">
        <f t="shared" si="80"/>
        <v>55200000</v>
      </c>
      <c r="BC206" s="14">
        <f t="shared" si="87"/>
        <v>0</v>
      </c>
      <c r="BD206" s="14">
        <f t="shared" si="88"/>
        <v>0</v>
      </c>
      <c r="BE206" s="14">
        <f t="shared" si="88"/>
        <v>0</v>
      </c>
      <c r="BF206" s="14">
        <f t="shared" si="88"/>
        <v>0</v>
      </c>
      <c r="BG206" s="14">
        <f t="shared" si="88"/>
        <v>0</v>
      </c>
      <c r="BH206" s="14">
        <f t="shared" si="88"/>
        <v>3359999.9999999995</v>
      </c>
      <c r="BI206" s="14">
        <f t="shared" si="88"/>
        <v>5280000</v>
      </c>
      <c r="BJ206" s="14">
        <f t="shared" si="88"/>
        <v>8160000</v>
      </c>
      <c r="BK206" s="14">
        <f t="shared" si="88"/>
        <v>12960000</v>
      </c>
      <c r="BL206" s="14">
        <f t="shared" si="88"/>
        <v>14880000</v>
      </c>
      <c r="BM206" s="14">
        <f t="shared" si="88"/>
        <v>17760000</v>
      </c>
      <c r="BN206" s="14">
        <f t="shared" si="88"/>
        <v>22560000</v>
      </c>
      <c r="BO206" s="14">
        <f t="shared" si="81"/>
        <v>84960000</v>
      </c>
    </row>
    <row r="207" spans="1:67" ht="19.95" customHeight="1" x14ac:dyDescent="0.3">
      <c r="A207" s="194">
        <v>38</v>
      </c>
      <c r="B207" s="135" t="s">
        <v>698</v>
      </c>
      <c r="C207" s="135" t="s">
        <v>568</v>
      </c>
      <c r="D207" s="7" t="s">
        <v>845</v>
      </c>
      <c r="E207" s="135" t="s">
        <v>569</v>
      </c>
      <c r="F207" s="135"/>
      <c r="G207" s="86" t="s">
        <v>25</v>
      </c>
      <c r="H207" s="135" t="s">
        <v>24</v>
      </c>
      <c r="I207" s="135" t="s">
        <v>466</v>
      </c>
      <c r="J207" s="204">
        <v>120</v>
      </c>
      <c r="K207" s="88">
        <v>202505</v>
      </c>
      <c r="L207" s="205">
        <v>200000</v>
      </c>
      <c r="M207" s="149">
        <f t="shared" si="69"/>
        <v>24000000</v>
      </c>
      <c r="N207" s="135" t="s">
        <v>467</v>
      </c>
      <c r="O207" s="135" t="s">
        <v>467</v>
      </c>
      <c r="P207" s="135"/>
      <c r="Q207" s="62" t="s">
        <v>469</v>
      </c>
      <c r="R207" s="128" t="s">
        <v>65</v>
      </c>
      <c r="S207" s="93" t="s">
        <v>32</v>
      </c>
      <c r="T207" s="93" t="s">
        <v>32</v>
      </c>
      <c r="U207" s="112" t="s">
        <v>32</v>
      </c>
      <c r="V207" s="93" t="s">
        <v>32</v>
      </c>
      <c r="W207" s="112" t="s">
        <v>32</v>
      </c>
      <c r="X207" s="112" t="s">
        <v>32</v>
      </c>
      <c r="Y207" s="112" t="s">
        <v>32</v>
      </c>
      <c r="Z207" s="112" t="s">
        <v>32</v>
      </c>
      <c r="AA207" s="138"/>
      <c r="AB207" s="138"/>
      <c r="AC207" s="112" t="s">
        <v>32</v>
      </c>
      <c r="AD207" s="198" t="s">
        <v>32</v>
      </c>
      <c r="AE207" s="198" t="s">
        <v>32</v>
      </c>
      <c r="AF207" s="198" t="s">
        <v>32</v>
      </c>
      <c r="AG207" s="198" t="s">
        <v>32</v>
      </c>
      <c r="AH207" s="209"/>
      <c r="AI207" s="14">
        <f>0%</f>
        <v>0</v>
      </c>
      <c r="AJ207" s="14">
        <f t="shared" si="82"/>
        <v>24</v>
      </c>
      <c r="AK207" s="14">
        <f t="shared" si="83"/>
        <v>48</v>
      </c>
      <c r="AL207" s="14">
        <f t="shared" si="84"/>
        <v>48</v>
      </c>
      <c r="AM207" s="14">
        <v>0</v>
      </c>
      <c r="AN207" s="14">
        <v>0</v>
      </c>
      <c r="AO207" s="14">
        <f t="shared" si="85"/>
        <v>0</v>
      </c>
      <c r="AP207" s="14">
        <f t="shared" si="85"/>
        <v>0</v>
      </c>
      <c r="AQ207" s="14">
        <f t="shared" si="86"/>
        <v>0</v>
      </c>
      <c r="AR207" s="14">
        <f t="shared" si="70"/>
        <v>16.799999999999997</v>
      </c>
      <c r="AS207" s="14">
        <f t="shared" si="71"/>
        <v>9.6000000000000014</v>
      </c>
      <c r="AT207" s="14">
        <f t="shared" si="72"/>
        <v>14.399999999999999</v>
      </c>
      <c r="AU207" s="14">
        <f t="shared" si="73"/>
        <v>24</v>
      </c>
      <c r="AV207" s="14">
        <f t="shared" si="74"/>
        <v>9.6000000000000014</v>
      </c>
      <c r="AW207" s="14">
        <f t="shared" si="75"/>
        <v>14.399999999999999</v>
      </c>
      <c r="AX207" s="14">
        <f t="shared" si="76"/>
        <v>24</v>
      </c>
      <c r="AY207" s="14">
        <f t="shared" si="77"/>
        <v>0</v>
      </c>
      <c r="AZ207" s="14">
        <f t="shared" si="78"/>
        <v>3359999.9999999995</v>
      </c>
      <c r="BA207" s="14">
        <f t="shared" si="79"/>
        <v>26400000</v>
      </c>
      <c r="BB207" s="14">
        <f t="shared" si="80"/>
        <v>55200000</v>
      </c>
      <c r="BC207" s="14">
        <f t="shared" si="87"/>
        <v>0</v>
      </c>
      <c r="BD207" s="14">
        <f t="shared" si="88"/>
        <v>0</v>
      </c>
      <c r="BE207" s="14">
        <f t="shared" si="88"/>
        <v>0</v>
      </c>
      <c r="BF207" s="14">
        <f t="shared" si="88"/>
        <v>0</v>
      </c>
      <c r="BG207" s="14">
        <f t="shared" si="88"/>
        <v>0</v>
      </c>
      <c r="BH207" s="14">
        <f t="shared" si="88"/>
        <v>3359999.9999999995</v>
      </c>
      <c r="BI207" s="14">
        <f t="shared" si="88"/>
        <v>5280000</v>
      </c>
      <c r="BJ207" s="14">
        <f t="shared" si="88"/>
        <v>8160000</v>
      </c>
      <c r="BK207" s="14">
        <f t="shared" si="88"/>
        <v>12960000</v>
      </c>
      <c r="BL207" s="14">
        <f t="shared" si="88"/>
        <v>14880000</v>
      </c>
      <c r="BM207" s="14">
        <f t="shared" si="88"/>
        <v>17760000</v>
      </c>
      <c r="BN207" s="14">
        <f t="shared" si="88"/>
        <v>22560000</v>
      </c>
      <c r="BO207" s="14">
        <f t="shared" si="81"/>
        <v>84960000</v>
      </c>
    </row>
    <row r="208" spans="1:67" ht="19.95" customHeight="1" x14ac:dyDescent="0.3">
      <c r="A208" s="194">
        <v>39</v>
      </c>
      <c r="B208" s="135" t="s">
        <v>698</v>
      </c>
      <c r="C208" s="135" t="s">
        <v>570</v>
      </c>
      <c r="D208" s="7" t="s">
        <v>846</v>
      </c>
      <c r="E208" s="135" t="s">
        <v>571</v>
      </c>
      <c r="F208" s="135"/>
      <c r="G208" s="86" t="s">
        <v>25</v>
      </c>
      <c r="H208" s="135" t="s">
        <v>24</v>
      </c>
      <c r="I208" s="135" t="s">
        <v>466</v>
      </c>
      <c r="J208" s="204">
        <v>120</v>
      </c>
      <c r="K208" s="88">
        <v>202505</v>
      </c>
      <c r="L208" s="205">
        <v>200000</v>
      </c>
      <c r="M208" s="149">
        <f t="shared" si="69"/>
        <v>24000000</v>
      </c>
      <c r="N208" s="135" t="s">
        <v>467</v>
      </c>
      <c r="O208" s="135" t="s">
        <v>467</v>
      </c>
      <c r="P208" s="135"/>
      <c r="Q208" s="62" t="s">
        <v>469</v>
      </c>
      <c r="R208" s="86" t="s">
        <v>54</v>
      </c>
      <c r="S208" s="93" t="s">
        <v>32</v>
      </c>
      <c r="T208" s="93" t="s">
        <v>32</v>
      </c>
      <c r="U208" s="112" t="s">
        <v>32</v>
      </c>
      <c r="V208" s="93" t="s">
        <v>32</v>
      </c>
      <c r="W208" s="112" t="s">
        <v>32</v>
      </c>
      <c r="X208" s="112" t="s">
        <v>33</v>
      </c>
      <c r="Y208" s="112" t="s">
        <v>33</v>
      </c>
      <c r="Z208" s="112" t="s">
        <v>33</v>
      </c>
      <c r="AA208" s="138"/>
      <c r="AB208" s="138"/>
      <c r="AC208" s="112" t="s">
        <v>33</v>
      </c>
      <c r="AD208" s="176" t="s">
        <v>33</v>
      </c>
      <c r="AE208" s="176" t="s">
        <v>33</v>
      </c>
      <c r="AF208" s="176" t="s">
        <v>33</v>
      </c>
      <c r="AG208" s="176" t="s">
        <v>33</v>
      </c>
      <c r="AH208" s="206" t="s">
        <v>519</v>
      </c>
      <c r="AI208" s="14">
        <f>0%</f>
        <v>0</v>
      </c>
      <c r="AJ208" s="14">
        <f t="shared" si="82"/>
        <v>24</v>
      </c>
      <c r="AK208" s="14">
        <f t="shared" si="83"/>
        <v>48</v>
      </c>
      <c r="AL208" s="14">
        <f t="shared" si="84"/>
        <v>48</v>
      </c>
      <c r="AM208" s="14">
        <v>0</v>
      </c>
      <c r="AN208" s="14">
        <v>0</v>
      </c>
      <c r="AO208" s="14">
        <f t="shared" si="85"/>
        <v>0</v>
      </c>
      <c r="AP208" s="14">
        <f t="shared" si="85"/>
        <v>0</v>
      </c>
      <c r="AQ208" s="14">
        <f t="shared" si="86"/>
        <v>0</v>
      </c>
      <c r="AR208" s="14">
        <f t="shared" si="70"/>
        <v>16.799999999999997</v>
      </c>
      <c r="AS208" s="14">
        <f t="shared" si="71"/>
        <v>9.6000000000000014</v>
      </c>
      <c r="AT208" s="14">
        <f t="shared" si="72"/>
        <v>14.399999999999999</v>
      </c>
      <c r="AU208" s="14">
        <f t="shared" si="73"/>
        <v>24</v>
      </c>
      <c r="AV208" s="14">
        <f t="shared" si="74"/>
        <v>9.6000000000000014</v>
      </c>
      <c r="AW208" s="14">
        <f t="shared" si="75"/>
        <v>14.399999999999999</v>
      </c>
      <c r="AX208" s="14">
        <f t="shared" si="76"/>
        <v>24</v>
      </c>
      <c r="AY208" s="14">
        <f t="shared" si="77"/>
        <v>0</v>
      </c>
      <c r="AZ208" s="14">
        <f t="shared" si="78"/>
        <v>3359999.9999999995</v>
      </c>
      <c r="BA208" s="14">
        <f t="shared" si="79"/>
        <v>26400000</v>
      </c>
      <c r="BB208" s="14">
        <f t="shared" si="80"/>
        <v>55200000</v>
      </c>
      <c r="BC208" s="14">
        <f t="shared" si="87"/>
        <v>0</v>
      </c>
      <c r="BD208" s="14">
        <f t="shared" si="88"/>
        <v>0</v>
      </c>
      <c r="BE208" s="14">
        <f t="shared" si="88"/>
        <v>0</v>
      </c>
      <c r="BF208" s="14">
        <f t="shared" si="88"/>
        <v>0</v>
      </c>
      <c r="BG208" s="14">
        <f t="shared" si="88"/>
        <v>0</v>
      </c>
      <c r="BH208" s="14">
        <f t="shared" si="88"/>
        <v>3359999.9999999995</v>
      </c>
      <c r="BI208" s="14">
        <f t="shared" si="88"/>
        <v>5280000</v>
      </c>
      <c r="BJ208" s="14">
        <f t="shared" si="88"/>
        <v>8160000</v>
      </c>
      <c r="BK208" s="14">
        <f t="shared" si="88"/>
        <v>12960000</v>
      </c>
      <c r="BL208" s="14">
        <f t="shared" si="88"/>
        <v>14880000</v>
      </c>
      <c r="BM208" s="14">
        <f t="shared" si="88"/>
        <v>17760000</v>
      </c>
      <c r="BN208" s="14">
        <f t="shared" si="88"/>
        <v>22560000</v>
      </c>
      <c r="BO208" s="14">
        <f t="shared" si="81"/>
        <v>84960000</v>
      </c>
    </row>
    <row r="209" spans="1:67" ht="19.95" customHeight="1" x14ac:dyDescent="0.3">
      <c r="A209" s="194">
        <v>40</v>
      </c>
      <c r="B209" s="135" t="s">
        <v>698</v>
      </c>
      <c r="C209" s="135" t="s">
        <v>572</v>
      </c>
      <c r="D209" s="7" t="s">
        <v>847</v>
      </c>
      <c r="E209" s="146" t="s">
        <v>573</v>
      </c>
      <c r="F209" s="135"/>
      <c r="G209" s="86" t="s">
        <v>25</v>
      </c>
      <c r="H209" s="135" t="s">
        <v>24</v>
      </c>
      <c r="I209" s="135" t="s">
        <v>466</v>
      </c>
      <c r="J209" s="204">
        <v>120</v>
      </c>
      <c r="K209" s="88">
        <v>202505</v>
      </c>
      <c r="L209" s="211">
        <v>200000</v>
      </c>
      <c r="M209" s="149">
        <f t="shared" si="69"/>
        <v>24000000</v>
      </c>
      <c r="N209" s="146" t="s">
        <v>467</v>
      </c>
      <c r="O209" s="146" t="s">
        <v>467</v>
      </c>
      <c r="P209" s="146"/>
      <c r="Q209" s="212" t="s">
        <v>469</v>
      </c>
      <c r="R209" s="128" t="s">
        <v>65</v>
      </c>
      <c r="S209" s="213" t="s">
        <v>32</v>
      </c>
      <c r="T209" s="213" t="s">
        <v>32</v>
      </c>
      <c r="U209" s="117" t="s">
        <v>32</v>
      </c>
      <c r="V209" s="213" t="s">
        <v>32</v>
      </c>
      <c r="W209" s="117" t="s">
        <v>32</v>
      </c>
      <c r="X209" s="117" t="s">
        <v>32</v>
      </c>
      <c r="Y209" s="117" t="s">
        <v>32</v>
      </c>
      <c r="Z209" s="117" t="s">
        <v>32</v>
      </c>
      <c r="AA209" s="138"/>
      <c r="AB209" s="138"/>
      <c r="AC209" s="117" t="s">
        <v>32</v>
      </c>
      <c r="AD209" s="214" t="s">
        <v>32</v>
      </c>
      <c r="AE209" s="214" t="s">
        <v>32</v>
      </c>
      <c r="AF209" s="214" t="s">
        <v>32</v>
      </c>
      <c r="AG209" s="214" t="s">
        <v>32</v>
      </c>
      <c r="AH209" s="209"/>
      <c r="AI209" s="14">
        <f>0%</f>
        <v>0</v>
      </c>
      <c r="AJ209" s="14">
        <f t="shared" si="82"/>
        <v>24</v>
      </c>
      <c r="AK209" s="14">
        <f t="shared" si="83"/>
        <v>48</v>
      </c>
      <c r="AL209" s="14">
        <f t="shared" si="84"/>
        <v>48</v>
      </c>
      <c r="AM209" s="14">
        <v>0</v>
      </c>
      <c r="AN209" s="14">
        <v>0</v>
      </c>
      <c r="AO209" s="14">
        <f t="shared" si="85"/>
        <v>0</v>
      </c>
      <c r="AP209" s="14">
        <f t="shared" si="85"/>
        <v>0</v>
      </c>
      <c r="AQ209" s="14">
        <f t="shared" si="86"/>
        <v>0</v>
      </c>
      <c r="AR209" s="14">
        <f t="shared" si="70"/>
        <v>16.799999999999997</v>
      </c>
      <c r="AS209" s="14">
        <f t="shared" si="71"/>
        <v>9.6000000000000014</v>
      </c>
      <c r="AT209" s="14">
        <f t="shared" si="72"/>
        <v>14.399999999999999</v>
      </c>
      <c r="AU209" s="14">
        <f t="shared" si="73"/>
        <v>24</v>
      </c>
      <c r="AV209" s="14">
        <f t="shared" si="74"/>
        <v>9.6000000000000014</v>
      </c>
      <c r="AW209" s="14">
        <f t="shared" si="75"/>
        <v>14.399999999999999</v>
      </c>
      <c r="AX209" s="14">
        <f t="shared" si="76"/>
        <v>24</v>
      </c>
      <c r="AY209" s="14">
        <f t="shared" si="77"/>
        <v>0</v>
      </c>
      <c r="AZ209" s="14">
        <f t="shared" si="78"/>
        <v>3359999.9999999995</v>
      </c>
      <c r="BA209" s="14">
        <f t="shared" si="79"/>
        <v>26400000</v>
      </c>
      <c r="BB209" s="14">
        <f t="shared" si="80"/>
        <v>55200000</v>
      </c>
      <c r="BC209" s="14">
        <f t="shared" si="87"/>
        <v>0</v>
      </c>
      <c r="BD209" s="14">
        <f t="shared" si="88"/>
        <v>0</v>
      </c>
      <c r="BE209" s="14">
        <f t="shared" si="88"/>
        <v>0</v>
      </c>
      <c r="BF209" s="14">
        <f t="shared" si="88"/>
        <v>0</v>
      </c>
      <c r="BG209" s="14">
        <f t="shared" si="88"/>
        <v>0</v>
      </c>
      <c r="BH209" s="14">
        <f t="shared" si="88"/>
        <v>3359999.9999999995</v>
      </c>
      <c r="BI209" s="14">
        <f t="shared" si="88"/>
        <v>5280000</v>
      </c>
      <c r="BJ209" s="14">
        <f t="shared" si="88"/>
        <v>8160000</v>
      </c>
      <c r="BK209" s="14">
        <f t="shared" si="88"/>
        <v>12960000</v>
      </c>
      <c r="BL209" s="14">
        <f t="shared" si="88"/>
        <v>14880000</v>
      </c>
      <c r="BM209" s="14">
        <f t="shared" si="88"/>
        <v>17760000</v>
      </c>
      <c r="BN209" s="14">
        <f t="shared" si="88"/>
        <v>22560000</v>
      </c>
      <c r="BO209" s="14">
        <f t="shared" si="81"/>
        <v>84960000</v>
      </c>
    </row>
    <row r="210" spans="1:67" ht="19.95" customHeight="1" x14ac:dyDescent="0.3">
      <c r="A210" s="215">
        <v>41</v>
      </c>
      <c r="B210" s="146" t="s">
        <v>698</v>
      </c>
      <c r="C210" s="216" t="s">
        <v>574</v>
      </c>
      <c r="D210" s="7" t="s">
        <v>848</v>
      </c>
      <c r="E210" s="217" t="s">
        <v>575</v>
      </c>
      <c r="F210" s="218"/>
      <c r="G210" s="86" t="s">
        <v>25</v>
      </c>
      <c r="H210" s="146" t="s">
        <v>24</v>
      </c>
      <c r="I210" s="135" t="s">
        <v>466</v>
      </c>
      <c r="J210" s="204">
        <v>120</v>
      </c>
      <c r="K210" s="88">
        <v>202505</v>
      </c>
      <c r="L210" s="219">
        <v>200000</v>
      </c>
      <c r="M210" s="149">
        <f t="shared" si="69"/>
        <v>24000000</v>
      </c>
      <c r="N210" s="152" t="s">
        <v>502</v>
      </c>
      <c r="O210" s="152" t="s">
        <v>502</v>
      </c>
      <c r="P210" s="152"/>
      <c r="Q210" s="220" t="s">
        <v>469</v>
      </c>
      <c r="R210" s="128" t="s">
        <v>65</v>
      </c>
      <c r="S210" s="86" t="s">
        <v>32</v>
      </c>
      <c r="T210" s="86" t="s">
        <v>32</v>
      </c>
      <c r="U210" s="166" t="s">
        <v>32</v>
      </c>
      <c r="V210" s="86" t="s">
        <v>32</v>
      </c>
      <c r="W210" s="166" t="s">
        <v>32</v>
      </c>
      <c r="X210" s="166" t="s">
        <v>32</v>
      </c>
      <c r="Y210" s="166" t="s">
        <v>32</v>
      </c>
      <c r="Z210" s="166" t="s">
        <v>32</v>
      </c>
      <c r="AA210" s="138"/>
      <c r="AB210" s="138"/>
      <c r="AC210" s="166" t="s">
        <v>32</v>
      </c>
      <c r="AD210" s="176" t="s">
        <v>32</v>
      </c>
      <c r="AE210" s="176" t="s">
        <v>32</v>
      </c>
      <c r="AF210" s="176" t="s">
        <v>32</v>
      </c>
      <c r="AG210" s="176" t="s">
        <v>32</v>
      </c>
      <c r="AH210" s="208"/>
      <c r="AI210" s="14">
        <f>0%</f>
        <v>0</v>
      </c>
      <c r="AJ210" s="14">
        <f t="shared" si="82"/>
        <v>24</v>
      </c>
      <c r="AK210" s="14">
        <f t="shared" si="83"/>
        <v>48</v>
      </c>
      <c r="AL210" s="14">
        <f t="shared" si="84"/>
        <v>48</v>
      </c>
      <c r="AM210" s="14">
        <v>0</v>
      </c>
      <c r="AN210" s="14">
        <v>0</v>
      </c>
      <c r="AO210" s="14">
        <f t="shared" si="85"/>
        <v>0</v>
      </c>
      <c r="AP210" s="14">
        <f t="shared" si="85"/>
        <v>0</v>
      </c>
      <c r="AQ210" s="14">
        <f t="shared" si="86"/>
        <v>0</v>
      </c>
      <c r="AR210" s="14">
        <f t="shared" si="70"/>
        <v>16.799999999999997</v>
      </c>
      <c r="AS210" s="14">
        <f t="shared" si="71"/>
        <v>9.6000000000000014</v>
      </c>
      <c r="AT210" s="14">
        <f t="shared" si="72"/>
        <v>14.399999999999999</v>
      </c>
      <c r="AU210" s="14">
        <f t="shared" si="73"/>
        <v>24</v>
      </c>
      <c r="AV210" s="14">
        <f t="shared" si="74"/>
        <v>9.6000000000000014</v>
      </c>
      <c r="AW210" s="14">
        <f t="shared" si="75"/>
        <v>14.399999999999999</v>
      </c>
      <c r="AX210" s="14">
        <f t="shared" si="76"/>
        <v>24</v>
      </c>
      <c r="AY210" s="14">
        <f t="shared" si="77"/>
        <v>0</v>
      </c>
      <c r="AZ210" s="14">
        <f t="shared" si="78"/>
        <v>3359999.9999999995</v>
      </c>
      <c r="BA210" s="14">
        <f t="shared" si="79"/>
        <v>26400000</v>
      </c>
      <c r="BB210" s="14">
        <f t="shared" si="80"/>
        <v>55200000</v>
      </c>
      <c r="BC210" s="14">
        <f t="shared" si="87"/>
        <v>0</v>
      </c>
      <c r="BD210" s="14">
        <f t="shared" si="88"/>
        <v>0</v>
      </c>
      <c r="BE210" s="14">
        <f t="shared" si="88"/>
        <v>0</v>
      </c>
      <c r="BF210" s="14">
        <f t="shared" si="88"/>
        <v>0</v>
      </c>
      <c r="BG210" s="14">
        <f t="shared" si="88"/>
        <v>0</v>
      </c>
      <c r="BH210" s="14">
        <f t="shared" si="88"/>
        <v>3359999.9999999995</v>
      </c>
      <c r="BI210" s="14">
        <f t="shared" si="88"/>
        <v>5280000</v>
      </c>
      <c r="BJ210" s="14">
        <f t="shared" si="88"/>
        <v>8160000</v>
      </c>
      <c r="BK210" s="14">
        <f t="shared" si="88"/>
        <v>12960000</v>
      </c>
      <c r="BL210" s="14">
        <f t="shared" si="88"/>
        <v>14880000</v>
      </c>
      <c r="BM210" s="14">
        <f t="shared" si="88"/>
        <v>17760000</v>
      </c>
      <c r="BN210" s="14">
        <f t="shared" si="88"/>
        <v>22560000</v>
      </c>
      <c r="BO210" s="14">
        <f t="shared" si="81"/>
        <v>84960000</v>
      </c>
    </row>
    <row r="211" spans="1:67" ht="19.95" customHeight="1" x14ac:dyDescent="0.3">
      <c r="A211" s="150">
        <v>42</v>
      </c>
      <c r="B211" s="152" t="s">
        <v>698</v>
      </c>
      <c r="C211" s="152" t="s">
        <v>576</v>
      </c>
      <c r="D211" s="7" t="s">
        <v>849</v>
      </c>
      <c r="E211" s="152" t="s">
        <v>577</v>
      </c>
      <c r="F211" s="152"/>
      <c r="G211" s="86" t="s">
        <v>25</v>
      </c>
      <c r="H211" s="152" t="s">
        <v>24</v>
      </c>
      <c r="I211" s="142" t="s">
        <v>466</v>
      </c>
      <c r="J211" s="204">
        <v>120</v>
      </c>
      <c r="K211" s="88">
        <v>202505</v>
      </c>
      <c r="L211" s="219">
        <v>200000</v>
      </c>
      <c r="M211" s="149">
        <f t="shared" si="69"/>
        <v>24000000</v>
      </c>
      <c r="N211" s="152" t="s">
        <v>502</v>
      </c>
      <c r="O211" s="152" t="s">
        <v>502</v>
      </c>
      <c r="P211" s="152"/>
      <c r="Q211" s="220" t="s">
        <v>469</v>
      </c>
      <c r="R211" s="86" t="s">
        <v>54</v>
      </c>
      <c r="S211" s="86" t="s">
        <v>32</v>
      </c>
      <c r="T211" s="86" t="s">
        <v>32</v>
      </c>
      <c r="U211" s="166" t="s">
        <v>32</v>
      </c>
      <c r="V211" s="86" t="s">
        <v>32</v>
      </c>
      <c r="W211" s="166" t="s">
        <v>32</v>
      </c>
      <c r="X211" s="166" t="s">
        <v>33</v>
      </c>
      <c r="Y211" s="166" t="s">
        <v>33</v>
      </c>
      <c r="Z211" s="166" t="s">
        <v>33</v>
      </c>
      <c r="AA211" s="138"/>
      <c r="AB211" s="138"/>
      <c r="AC211" s="166" t="s">
        <v>33</v>
      </c>
      <c r="AD211" s="176" t="s">
        <v>33</v>
      </c>
      <c r="AE211" s="176" t="s">
        <v>33</v>
      </c>
      <c r="AF211" s="176" t="s">
        <v>33</v>
      </c>
      <c r="AG211" s="176" t="s">
        <v>33</v>
      </c>
      <c r="AH211" s="206" t="s">
        <v>519</v>
      </c>
      <c r="AI211" s="14">
        <f>0%</f>
        <v>0</v>
      </c>
      <c r="AJ211" s="14">
        <f t="shared" si="82"/>
        <v>24</v>
      </c>
      <c r="AK211" s="14">
        <f t="shared" si="83"/>
        <v>48</v>
      </c>
      <c r="AL211" s="14">
        <f t="shared" si="84"/>
        <v>48</v>
      </c>
      <c r="AM211" s="14">
        <v>0</v>
      </c>
      <c r="AN211" s="14">
        <v>0</v>
      </c>
      <c r="AO211" s="14">
        <f t="shared" si="85"/>
        <v>0</v>
      </c>
      <c r="AP211" s="14">
        <f t="shared" si="85"/>
        <v>0</v>
      </c>
      <c r="AQ211" s="14">
        <f t="shared" si="86"/>
        <v>0</v>
      </c>
      <c r="AR211" s="14">
        <f t="shared" si="70"/>
        <v>16.799999999999997</v>
      </c>
      <c r="AS211" s="14">
        <f t="shared" si="71"/>
        <v>9.6000000000000014</v>
      </c>
      <c r="AT211" s="14">
        <f t="shared" si="72"/>
        <v>14.399999999999999</v>
      </c>
      <c r="AU211" s="14">
        <f t="shared" si="73"/>
        <v>24</v>
      </c>
      <c r="AV211" s="14">
        <f t="shared" si="74"/>
        <v>9.6000000000000014</v>
      </c>
      <c r="AW211" s="14">
        <f t="shared" si="75"/>
        <v>14.399999999999999</v>
      </c>
      <c r="AX211" s="14">
        <f t="shared" si="76"/>
        <v>24</v>
      </c>
      <c r="AY211" s="14">
        <f t="shared" si="77"/>
        <v>0</v>
      </c>
      <c r="AZ211" s="14">
        <f t="shared" si="78"/>
        <v>3359999.9999999995</v>
      </c>
      <c r="BA211" s="14">
        <f t="shared" si="79"/>
        <v>26400000</v>
      </c>
      <c r="BB211" s="14">
        <f t="shared" si="80"/>
        <v>55200000</v>
      </c>
      <c r="BC211" s="14">
        <f t="shared" si="87"/>
        <v>0</v>
      </c>
      <c r="BD211" s="14">
        <f t="shared" si="88"/>
        <v>0</v>
      </c>
      <c r="BE211" s="14">
        <f t="shared" si="88"/>
        <v>0</v>
      </c>
      <c r="BF211" s="14">
        <f t="shared" si="88"/>
        <v>0</v>
      </c>
      <c r="BG211" s="14">
        <f t="shared" si="88"/>
        <v>0</v>
      </c>
      <c r="BH211" s="14">
        <f t="shared" si="88"/>
        <v>3359999.9999999995</v>
      </c>
      <c r="BI211" s="14">
        <f t="shared" si="88"/>
        <v>5280000</v>
      </c>
      <c r="BJ211" s="14">
        <f t="shared" si="88"/>
        <v>8160000</v>
      </c>
      <c r="BK211" s="14">
        <f t="shared" si="88"/>
        <v>12960000</v>
      </c>
      <c r="BL211" s="14">
        <f t="shared" si="88"/>
        <v>14880000</v>
      </c>
      <c r="BM211" s="14">
        <f t="shared" si="88"/>
        <v>17760000</v>
      </c>
      <c r="BN211" s="14">
        <f t="shared" si="88"/>
        <v>22560000</v>
      </c>
      <c r="BO211" s="14">
        <f t="shared" si="81"/>
        <v>84960000</v>
      </c>
    </row>
    <row r="212" spans="1:67" ht="19.95" customHeight="1" x14ac:dyDescent="0.3">
      <c r="A212" s="221">
        <v>43</v>
      </c>
      <c r="B212" s="217" t="s">
        <v>698</v>
      </c>
      <c r="C212" s="129" t="s">
        <v>578</v>
      </c>
      <c r="D212" s="7" t="s">
        <v>705</v>
      </c>
      <c r="E212" s="129" t="s">
        <v>579</v>
      </c>
      <c r="F212" s="129"/>
      <c r="G212" s="86" t="s">
        <v>25</v>
      </c>
      <c r="H212" s="217" t="s">
        <v>24</v>
      </c>
      <c r="I212" s="218" t="s">
        <v>466</v>
      </c>
      <c r="J212" s="222">
        <v>120</v>
      </c>
      <c r="K212" s="88">
        <v>202505</v>
      </c>
      <c r="L212" s="223">
        <v>200000</v>
      </c>
      <c r="M212" s="149">
        <f t="shared" si="69"/>
        <v>24000000</v>
      </c>
      <c r="N212" s="129" t="s">
        <v>482</v>
      </c>
      <c r="O212" s="129" t="s">
        <v>482</v>
      </c>
      <c r="P212" s="129"/>
      <c r="Q212" s="129" t="s">
        <v>479</v>
      </c>
      <c r="R212" s="86" t="s">
        <v>54</v>
      </c>
      <c r="S212" s="115" t="s">
        <v>32</v>
      </c>
      <c r="T212" s="115" t="s">
        <v>32</v>
      </c>
      <c r="U212" s="224" t="s">
        <v>32</v>
      </c>
      <c r="V212" s="115" t="s">
        <v>32</v>
      </c>
      <c r="W212" s="224" t="s">
        <v>32</v>
      </c>
      <c r="X212" s="224" t="s">
        <v>33</v>
      </c>
      <c r="Y212" s="224" t="s">
        <v>33</v>
      </c>
      <c r="Z212" s="224" t="s">
        <v>33</v>
      </c>
      <c r="AA212" s="138"/>
      <c r="AB212" s="138"/>
      <c r="AC212" s="224" t="s">
        <v>33</v>
      </c>
      <c r="AD212" s="176" t="s">
        <v>33</v>
      </c>
      <c r="AE212" s="176" t="s">
        <v>33</v>
      </c>
      <c r="AF212" s="176" t="s">
        <v>33</v>
      </c>
      <c r="AG212" s="176" t="s">
        <v>33</v>
      </c>
      <c r="AH212" s="138" t="s">
        <v>519</v>
      </c>
      <c r="AI212" s="14">
        <f>0%</f>
        <v>0</v>
      </c>
      <c r="AJ212" s="14">
        <f t="shared" si="82"/>
        <v>24</v>
      </c>
      <c r="AK212" s="14">
        <f t="shared" si="83"/>
        <v>48</v>
      </c>
      <c r="AL212" s="14">
        <f t="shared" si="84"/>
        <v>48</v>
      </c>
      <c r="AM212" s="14">
        <v>0</v>
      </c>
      <c r="AN212" s="14">
        <v>0</v>
      </c>
      <c r="AO212" s="14">
        <f t="shared" si="85"/>
        <v>0</v>
      </c>
      <c r="AP212" s="14">
        <f t="shared" si="85"/>
        <v>0</v>
      </c>
      <c r="AQ212" s="14">
        <f t="shared" si="86"/>
        <v>0</v>
      </c>
      <c r="AR212" s="14">
        <f t="shared" si="70"/>
        <v>16.799999999999997</v>
      </c>
      <c r="AS212" s="14">
        <f t="shared" si="71"/>
        <v>9.6000000000000014</v>
      </c>
      <c r="AT212" s="14">
        <f t="shared" si="72"/>
        <v>14.399999999999999</v>
      </c>
      <c r="AU212" s="14">
        <f t="shared" si="73"/>
        <v>24</v>
      </c>
      <c r="AV212" s="14">
        <f t="shared" si="74"/>
        <v>9.6000000000000014</v>
      </c>
      <c r="AW212" s="14">
        <f t="shared" si="75"/>
        <v>14.399999999999999</v>
      </c>
      <c r="AX212" s="14">
        <f t="shared" si="76"/>
        <v>24</v>
      </c>
      <c r="AY212" s="14">
        <f t="shared" si="77"/>
        <v>0</v>
      </c>
      <c r="AZ212" s="14">
        <f t="shared" si="78"/>
        <v>3359999.9999999995</v>
      </c>
      <c r="BA212" s="14">
        <f t="shared" si="79"/>
        <v>26400000</v>
      </c>
      <c r="BB212" s="14">
        <f t="shared" si="80"/>
        <v>55200000</v>
      </c>
      <c r="BC212" s="14">
        <f t="shared" si="87"/>
        <v>0</v>
      </c>
      <c r="BD212" s="14">
        <f t="shared" si="88"/>
        <v>0</v>
      </c>
      <c r="BE212" s="14">
        <f t="shared" si="88"/>
        <v>0</v>
      </c>
      <c r="BF212" s="14">
        <f t="shared" si="88"/>
        <v>0</v>
      </c>
      <c r="BG212" s="14">
        <f t="shared" si="88"/>
        <v>0</v>
      </c>
      <c r="BH212" s="14">
        <f t="shared" si="88"/>
        <v>3359999.9999999995</v>
      </c>
      <c r="BI212" s="14">
        <f t="shared" si="88"/>
        <v>5280000</v>
      </c>
      <c r="BJ212" s="14">
        <f t="shared" si="88"/>
        <v>8160000</v>
      </c>
      <c r="BK212" s="14">
        <f t="shared" si="88"/>
        <v>12960000</v>
      </c>
      <c r="BL212" s="14">
        <f t="shared" si="88"/>
        <v>14880000</v>
      </c>
      <c r="BM212" s="14">
        <f t="shared" si="88"/>
        <v>17760000</v>
      </c>
      <c r="BN212" s="14">
        <f t="shared" si="88"/>
        <v>22560000</v>
      </c>
      <c r="BO212" s="14">
        <f t="shared" si="81"/>
        <v>84960000</v>
      </c>
    </row>
    <row r="213" spans="1:67" ht="19.95" customHeight="1" x14ac:dyDescent="0.3">
      <c r="A213" s="150">
        <v>44</v>
      </c>
      <c r="B213" s="152" t="s">
        <v>698</v>
      </c>
      <c r="C213" s="128" t="s">
        <v>580</v>
      </c>
      <c r="D213" s="7" t="s">
        <v>850</v>
      </c>
      <c r="E213" s="128" t="s">
        <v>581</v>
      </c>
      <c r="F213" s="128"/>
      <c r="G213" s="86" t="s">
        <v>25</v>
      </c>
      <c r="H213" s="152" t="s">
        <v>24</v>
      </c>
      <c r="I213" s="128" t="s">
        <v>466</v>
      </c>
      <c r="J213" s="225">
        <v>200</v>
      </c>
      <c r="K213" s="88">
        <v>202505</v>
      </c>
      <c r="L213" s="219">
        <v>200000</v>
      </c>
      <c r="M213" s="149">
        <f t="shared" si="69"/>
        <v>40000000</v>
      </c>
      <c r="N213" s="128" t="s">
        <v>486</v>
      </c>
      <c r="O213" s="128" t="s">
        <v>486</v>
      </c>
      <c r="P213" s="128"/>
      <c r="Q213" s="128" t="s">
        <v>479</v>
      </c>
      <c r="R213" s="86" t="s">
        <v>212</v>
      </c>
      <c r="S213" s="86" t="s">
        <v>32</v>
      </c>
      <c r="T213" s="86" t="s">
        <v>32</v>
      </c>
      <c r="U213" s="166" t="s">
        <v>32</v>
      </c>
      <c r="V213" s="86" t="s">
        <v>32</v>
      </c>
      <c r="W213" s="166" t="s">
        <v>32</v>
      </c>
      <c r="X213" s="128"/>
      <c r="Y213" s="128" t="s">
        <v>41</v>
      </c>
      <c r="Z213" s="128" t="s">
        <v>41</v>
      </c>
      <c r="AA213" s="138"/>
      <c r="AB213" s="138"/>
      <c r="AC213" s="128" t="s">
        <v>41</v>
      </c>
      <c r="AD213" s="112" t="s">
        <v>283</v>
      </c>
      <c r="AE213" s="112" t="s">
        <v>283</v>
      </c>
      <c r="AF213" s="112" t="s">
        <v>283</v>
      </c>
      <c r="AG213" s="112" t="s">
        <v>283</v>
      </c>
      <c r="AH213" s="128" t="s">
        <v>519</v>
      </c>
      <c r="AI213" s="14">
        <f>0%</f>
        <v>0</v>
      </c>
      <c r="AJ213" s="14">
        <f t="shared" si="82"/>
        <v>40</v>
      </c>
      <c r="AK213" s="14">
        <f t="shared" si="83"/>
        <v>80</v>
      </c>
      <c r="AL213" s="14">
        <f t="shared" si="84"/>
        <v>80</v>
      </c>
      <c r="AM213" s="14">
        <v>0</v>
      </c>
      <c r="AN213" s="14">
        <v>0</v>
      </c>
      <c r="AO213" s="14">
        <f t="shared" si="85"/>
        <v>0</v>
      </c>
      <c r="AP213" s="14">
        <f t="shared" si="85"/>
        <v>0</v>
      </c>
      <c r="AQ213" s="14">
        <f t="shared" si="86"/>
        <v>0</v>
      </c>
      <c r="AR213" s="14">
        <f t="shared" si="70"/>
        <v>28</v>
      </c>
      <c r="AS213" s="14">
        <f t="shared" si="71"/>
        <v>16</v>
      </c>
      <c r="AT213" s="14">
        <f t="shared" si="72"/>
        <v>24</v>
      </c>
      <c r="AU213" s="14">
        <f t="shared" si="73"/>
        <v>40</v>
      </c>
      <c r="AV213" s="14">
        <f t="shared" si="74"/>
        <v>16</v>
      </c>
      <c r="AW213" s="14">
        <f t="shared" si="75"/>
        <v>24</v>
      </c>
      <c r="AX213" s="14">
        <f t="shared" si="76"/>
        <v>40</v>
      </c>
      <c r="AY213" s="14">
        <f t="shared" si="77"/>
        <v>0</v>
      </c>
      <c r="AZ213" s="14">
        <f t="shared" si="78"/>
        <v>5600000</v>
      </c>
      <c r="BA213" s="14">
        <f t="shared" si="79"/>
        <v>44000000</v>
      </c>
      <c r="BB213" s="14">
        <f t="shared" si="80"/>
        <v>92000000</v>
      </c>
      <c r="BC213" s="14">
        <f t="shared" si="87"/>
        <v>0</v>
      </c>
      <c r="BD213" s="14">
        <f t="shared" si="88"/>
        <v>0</v>
      </c>
      <c r="BE213" s="14">
        <f t="shared" si="88"/>
        <v>0</v>
      </c>
      <c r="BF213" s="14">
        <f t="shared" si="88"/>
        <v>0</v>
      </c>
      <c r="BG213" s="14">
        <f t="shared" si="88"/>
        <v>0</v>
      </c>
      <c r="BH213" s="14">
        <f t="shared" si="88"/>
        <v>5600000</v>
      </c>
      <c r="BI213" s="14">
        <f t="shared" si="88"/>
        <v>8800000</v>
      </c>
      <c r="BJ213" s="14">
        <f t="shared" si="88"/>
        <v>13600000</v>
      </c>
      <c r="BK213" s="14">
        <f t="shared" si="88"/>
        <v>21600000</v>
      </c>
      <c r="BL213" s="14">
        <f t="shared" si="88"/>
        <v>24800000</v>
      </c>
      <c r="BM213" s="14">
        <f t="shared" si="88"/>
        <v>29600000</v>
      </c>
      <c r="BN213" s="14">
        <f t="shared" si="88"/>
        <v>37600000</v>
      </c>
      <c r="BO213" s="14">
        <f t="shared" si="81"/>
        <v>141600000</v>
      </c>
    </row>
    <row r="214" spans="1:67" ht="19.95" customHeight="1" x14ac:dyDescent="0.3">
      <c r="A214" s="150">
        <v>45</v>
      </c>
      <c r="B214" s="152" t="s">
        <v>698</v>
      </c>
      <c r="C214" s="128" t="s">
        <v>582</v>
      </c>
      <c r="D214" s="7" t="s">
        <v>851</v>
      </c>
      <c r="E214" s="128" t="s">
        <v>583</v>
      </c>
      <c r="F214" s="128"/>
      <c r="G214" s="86" t="s">
        <v>25</v>
      </c>
      <c r="H214" s="152" t="s">
        <v>24</v>
      </c>
      <c r="I214" s="128" t="s">
        <v>466</v>
      </c>
      <c r="J214" s="225">
        <v>200</v>
      </c>
      <c r="K214" s="88">
        <v>202505</v>
      </c>
      <c r="L214" s="219">
        <v>200000</v>
      </c>
      <c r="M214" s="149">
        <f t="shared" si="69"/>
        <v>40000000</v>
      </c>
      <c r="N214" s="128" t="s">
        <v>486</v>
      </c>
      <c r="O214" s="128" t="s">
        <v>486</v>
      </c>
      <c r="P214" s="128"/>
      <c r="Q214" s="128" t="s">
        <v>479</v>
      </c>
      <c r="R214" s="86" t="s">
        <v>54</v>
      </c>
      <c r="S214" s="86" t="s">
        <v>32</v>
      </c>
      <c r="T214" s="86" t="s">
        <v>32</v>
      </c>
      <c r="U214" s="166" t="s">
        <v>32</v>
      </c>
      <c r="V214" s="86" t="s">
        <v>32</v>
      </c>
      <c r="W214" s="166" t="s">
        <v>32</v>
      </c>
      <c r="X214" s="128"/>
      <c r="Y214" s="128" t="s">
        <v>41</v>
      </c>
      <c r="Z214" s="128" t="s">
        <v>41</v>
      </c>
      <c r="AA214" s="138"/>
      <c r="AB214" s="138"/>
      <c r="AC214" s="128" t="s">
        <v>41</v>
      </c>
      <c r="AD214" s="128" t="s">
        <v>41</v>
      </c>
      <c r="AE214" s="128" t="s">
        <v>41</v>
      </c>
      <c r="AF214" s="128" t="s">
        <v>41</v>
      </c>
      <c r="AG214" s="128" t="s">
        <v>41</v>
      </c>
      <c r="AH214" s="128" t="s">
        <v>519</v>
      </c>
      <c r="AI214" s="14">
        <f>0%</f>
        <v>0</v>
      </c>
      <c r="AJ214" s="14">
        <f t="shared" si="82"/>
        <v>40</v>
      </c>
      <c r="AK214" s="14">
        <f t="shared" si="83"/>
        <v>80</v>
      </c>
      <c r="AL214" s="14">
        <f t="shared" si="84"/>
        <v>80</v>
      </c>
      <c r="AM214" s="14">
        <v>0</v>
      </c>
      <c r="AN214" s="14">
        <v>0</v>
      </c>
      <c r="AO214" s="14">
        <f t="shared" si="85"/>
        <v>0</v>
      </c>
      <c r="AP214" s="14">
        <f t="shared" si="85"/>
        <v>0</v>
      </c>
      <c r="AQ214" s="14">
        <f t="shared" si="86"/>
        <v>0</v>
      </c>
      <c r="AR214" s="14">
        <f t="shared" si="70"/>
        <v>28</v>
      </c>
      <c r="AS214" s="14">
        <f t="shared" si="71"/>
        <v>16</v>
      </c>
      <c r="AT214" s="14">
        <f t="shared" si="72"/>
        <v>24</v>
      </c>
      <c r="AU214" s="14">
        <f t="shared" si="73"/>
        <v>40</v>
      </c>
      <c r="AV214" s="14">
        <f t="shared" si="74"/>
        <v>16</v>
      </c>
      <c r="AW214" s="14">
        <f t="shared" si="75"/>
        <v>24</v>
      </c>
      <c r="AX214" s="14">
        <f t="shared" si="76"/>
        <v>40</v>
      </c>
      <c r="AY214" s="14">
        <f t="shared" si="77"/>
        <v>0</v>
      </c>
      <c r="AZ214" s="14">
        <f t="shared" si="78"/>
        <v>5600000</v>
      </c>
      <c r="BA214" s="14">
        <f t="shared" si="79"/>
        <v>44000000</v>
      </c>
      <c r="BB214" s="14">
        <f t="shared" si="80"/>
        <v>92000000</v>
      </c>
      <c r="BC214" s="14">
        <f t="shared" si="87"/>
        <v>0</v>
      </c>
      <c r="BD214" s="14">
        <f t="shared" si="88"/>
        <v>0</v>
      </c>
      <c r="BE214" s="14">
        <f t="shared" si="88"/>
        <v>0</v>
      </c>
      <c r="BF214" s="14">
        <f t="shared" si="88"/>
        <v>0</v>
      </c>
      <c r="BG214" s="14">
        <f t="shared" si="88"/>
        <v>0</v>
      </c>
      <c r="BH214" s="14">
        <f t="shared" si="88"/>
        <v>5600000</v>
      </c>
      <c r="BI214" s="14">
        <f t="shared" si="88"/>
        <v>8800000</v>
      </c>
      <c r="BJ214" s="14">
        <f t="shared" si="88"/>
        <v>13600000</v>
      </c>
      <c r="BK214" s="14">
        <f t="shared" si="88"/>
        <v>21600000</v>
      </c>
      <c r="BL214" s="14">
        <f t="shared" si="88"/>
        <v>24800000</v>
      </c>
      <c r="BM214" s="14">
        <f t="shared" si="88"/>
        <v>29600000</v>
      </c>
      <c r="BN214" s="14">
        <f t="shared" si="88"/>
        <v>37600000</v>
      </c>
      <c r="BO214" s="14">
        <f t="shared" si="81"/>
        <v>141600000</v>
      </c>
    </row>
    <row r="215" spans="1:67" ht="19.95" customHeight="1" x14ac:dyDescent="0.3">
      <c r="A215" s="150">
        <v>46</v>
      </c>
      <c r="B215" s="152" t="s">
        <v>698</v>
      </c>
      <c r="C215" s="128" t="s">
        <v>584</v>
      </c>
      <c r="D215" s="7" t="s">
        <v>852</v>
      </c>
      <c r="E215" s="128" t="s">
        <v>585</v>
      </c>
      <c r="F215" s="128"/>
      <c r="G215" s="86" t="s">
        <v>25</v>
      </c>
      <c r="H215" s="152" t="s">
        <v>24</v>
      </c>
      <c r="I215" s="128" t="s">
        <v>466</v>
      </c>
      <c r="J215" s="225">
        <v>200</v>
      </c>
      <c r="K215" s="88">
        <v>202505</v>
      </c>
      <c r="L215" s="219">
        <v>200000</v>
      </c>
      <c r="M215" s="149">
        <f t="shared" si="69"/>
        <v>40000000</v>
      </c>
      <c r="N215" s="128" t="s">
        <v>486</v>
      </c>
      <c r="O215" s="128" t="s">
        <v>486</v>
      </c>
      <c r="P215" s="128"/>
      <c r="Q215" s="128" t="s">
        <v>479</v>
      </c>
      <c r="R215" s="86" t="s">
        <v>54</v>
      </c>
      <c r="S215" s="86" t="s">
        <v>32</v>
      </c>
      <c r="T215" s="86" t="s">
        <v>32</v>
      </c>
      <c r="U215" s="166" t="s">
        <v>32</v>
      </c>
      <c r="V215" s="86" t="s">
        <v>32</v>
      </c>
      <c r="W215" s="166" t="s">
        <v>32</v>
      </c>
      <c r="X215" s="128"/>
      <c r="Y215" s="128" t="s">
        <v>41</v>
      </c>
      <c r="Z215" s="128" t="s">
        <v>41</v>
      </c>
      <c r="AA215" s="138"/>
      <c r="AB215" s="138"/>
      <c r="AC215" s="128" t="s">
        <v>41</v>
      </c>
      <c r="AD215" s="128" t="s">
        <v>41</v>
      </c>
      <c r="AE215" s="128" t="s">
        <v>283</v>
      </c>
      <c r="AF215" s="128" t="s">
        <v>47</v>
      </c>
      <c r="AG215" s="128" t="s">
        <v>47</v>
      </c>
      <c r="AH215" s="128" t="s">
        <v>519</v>
      </c>
      <c r="AI215" s="14">
        <f>0%</f>
        <v>0</v>
      </c>
      <c r="AJ215" s="14">
        <f t="shared" si="82"/>
        <v>40</v>
      </c>
      <c r="AK215" s="14">
        <f t="shared" si="83"/>
        <v>80</v>
      </c>
      <c r="AL215" s="14">
        <f t="shared" si="84"/>
        <v>80</v>
      </c>
      <c r="AM215" s="14">
        <v>0</v>
      </c>
      <c r="AN215" s="14">
        <v>0</v>
      </c>
      <c r="AO215" s="14">
        <f t="shared" si="85"/>
        <v>0</v>
      </c>
      <c r="AP215" s="14">
        <f t="shared" si="85"/>
        <v>0</v>
      </c>
      <c r="AQ215" s="14">
        <f t="shared" si="86"/>
        <v>0</v>
      </c>
      <c r="AR215" s="14">
        <f t="shared" si="70"/>
        <v>28</v>
      </c>
      <c r="AS215" s="14">
        <f t="shared" si="71"/>
        <v>16</v>
      </c>
      <c r="AT215" s="14">
        <f t="shared" si="72"/>
        <v>24</v>
      </c>
      <c r="AU215" s="14">
        <f t="shared" si="73"/>
        <v>40</v>
      </c>
      <c r="AV215" s="14">
        <f t="shared" si="74"/>
        <v>16</v>
      </c>
      <c r="AW215" s="14">
        <f t="shared" si="75"/>
        <v>24</v>
      </c>
      <c r="AX215" s="14">
        <f t="shared" si="76"/>
        <v>40</v>
      </c>
      <c r="AY215" s="14">
        <f t="shared" si="77"/>
        <v>0</v>
      </c>
      <c r="AZ215" s="14">
        <f t="shared" si="78"/>
        <v>5600000</v>
      </c>
      <c r="BA215" s="14">
        <f t="shared" si="79"/>
        <v>44000000</v>
      </c>
      <c r="BB215" s="14">
        <f t="shared" si="80"/>
        <v>92000000</v>
      </c>
      <c r="BC215" s="14">
        <f t="shared" si="87"/>
        <v>0</v>
      </c>
      <c r="BD215" s="14">
        <f t="shared" si="88"/>
        <v>0</v>
      </c>
      <c r="BE215" s="14">
        <f t="shared" si="88"/>
        <v>0</v>
      </c>
      <c r="BF215" s="14">
        <f t="shared" si="88"/>
        <v>0</v>
      </c>
      <c r="BG215" s="14">
        <f t="shared" si="88"/>
        <v>0</v>
      </c>
      <c r="BH215" s="14">
        <f t="shared" si="88"/>
        <v>5600000</v>
      </c>
      <c r="BI215" s="14">
        <f t="shared" si="88"/>
        <v>8800000</v>
      </c>
      <c r="BJ215" s="14">
        <f t="shared" si="88"/>
        <v>13600000</v>
      </c>
      <c r="BK215" s="14">
        <f t="shared" si="88"/>
        <v>21600000</v>
      </c>
      <c r="BL215" s="14">
        <f t="shared" si="88"/>
        <v>24800000</v>
      </c>
      <c r="BM215" s="14">
        <f t="shared" si="88"/>
        <v>29600000</v>
      </c>
      <c r="BN215" s="14">
        <f t="shared" si="88"/>
        <v>37600000</v>
      </c>
      <c r="BO215" s="14">
        <f t="shared" si="81"/>
        <v>141600000</v>
      </c>
    </row>
    <row r="216" spans="1:67" ht="19.95" customHeight="1" x14ac:dyDescent="0.3">
      <c r="A216" s="226">
        <v>47</v>
      </c>
      <c r="B216" s="206" t="s">
        <v>698</v>
      </c>
      <c r="C216" s="138" t="s">
        <v>586</v>
      </c>
      <c r="D216" s="7" t="s">
        <v>853</v>
      </c>
      <c r="E216" s="138" t="s">
        <v>587</v>
      </c>
      <c r="F216" s="138"/>
      <c r="G216" s="86" t="s">
        <v>25</v>
      </c>
      <c r="H216" s="206" t="s">
        <v>24</v>
      </c>
      <c r="I216" s="138" t="s">
        <v>26</v>
      </c>
      <c r="J216" s="227">
        <v>100</v>
      </c>
      <c r="K216" s="88">
        <v>202505</v>
      </c>
      <c r="L216" s="219">
        <v>200000</v>
      </c>
      <c r="M216" s="149">
        <f t="shared" si="69"/>
        <v>20000000</v>
      </c>
      <c r="N216" s="128" t="s">
        <v>486</v>
      </c>
      <c r="O216" s="128" t="s">
        <v>486</v>
      </c>
      <c r="P216" s="128"/>
      <c r="Q216" s="128" t="s">
        <v>479</v>
      </c>
      <c r="R216" s="86" t="s">
        <v>212</v>
      </c>
      <c r="S216" s="86" t="s">
        <v>32</v>
      </c>
      <c r="T216" s="86" t="s">
        <v>32</v>
      </c>
      <c r="U216" s="166" t="s">
        <v>32</v>
      </c>
      <c r="V216" s="86" t="s">
        <v>32</v>
      </c>
      <c r="W216" s="166" t="s">
        <v>32</v>
      </c>
      <c r="X216" s="128"/>
      <c r="Y216" s="128" t="s">
        <v>41</v>
      </c>
      <c r="Z216" s="128" t="s">
        <v>41</v>
      </c>
      <c r="AA216" s="138"/>
      <c r="AB216" s="138"/>
      <c r="AC216" s="128" t="s">
        <v>41</v>
      </c>
      <c r="AD216" s="128" t="s">
        <v>41</v>
      </c>
      <c r="AE216" s="128" t="s">
        <v>155</v>
      </c>
      <c r="AF216" s="128" t="s">
        <v>155</v>
      </c>
      <c r="AG216" s="128" t="s">
        <v>155</v>
      </c>
      <c r="AH216" s="128" t="s">
        <v>519</v>
      </c>
      <c r="AI216" s="14">
        <f>0%</f>
        <v>0</v>
      </c>
      <c r="AJ216" s="14">
        <f t="shared" si="82"/>
        <v>20</v>
      </c>
      <c r="AK216" s="14">
        <f t="shared" si="83"/>
        <v>40</v>
      </c>
      <c r="AL216" s="14">
        <f t="shared" si="84"/>
        <v>40</v>
      </c>
      <c r="AM216" s="14">
        <v>0</v>
      </c>
      <c r="AN216" s="14">
        <v>0</v>
      </c>
      <c r="AO216" s="14">
        <f t="shared" si="85"/>
        <v>0</v>
      </c>
      <c r="AP216" s="14">
        <f t="shared" si="85"/>
        <v>0</v>
      </c>
      <c r="AQ216" s="14">
        <f t="shared" si="86"/>
        <v>0</v>
      </c>
      <c r="AR216" s="14">
        <f t="shared" si="70"/>
        <v>14</v>
      </c>
      <c r="AS216" s="14">
        <f t="shared" si="71"/>
        <v>8</v>
      </c>
      <c r="AT216" s="14">
        <f t="shared" si="72"/>
        <v>12</v>
      </c>
      <c r="AU216" s="14">
        <f t="shared" si="73"/>
        <v>20</v>
      </c>
      <c r="AV216" s="14">
        <f t="shared" si="74"/>
        <v>8</v>
      </c>
      <c r="AW216" s="14">
        <f t="shared" si="75"/>
        <v>12</v>
      </c>
      <c r="AX216" s="14">
        <f t="shared" si="76"/>
        <v>20</v>
      </c>
      <c r="AY216" s="14">
        <f t="shared" si="77"/>
        <v>0</v>
      </c>
      <c r="AZ216" s="14">
        <f t="shared" si="78"/>
        <v>2800000</v>
      </c>
      <c r="BA216" s="14">
        <f t="shared" si="79"/>
        <v>22000000</v>
      </c>
      <c r="BB216" s="14">
        <f t="shared" si="80"/>
        <v>46000000</v>
      </c>
      <c r="BC216" s="14">
        <f t="shared" si="87"/>
        <v>0</v>
      </c>
      <c r="BD216" s="14">
        <f t="shared" si="88"/>
        <v>0</v>
      </c>
      <c r="BE216" s="14">
        <f t="shared" si="88"/>
        <v>0</v>
      </c>
      <c r="BF216" s="14">
        <f t="shared" si="88"/>
        <v>0</v>
      </c>
      <c r="BG216" s="14">
        <f t="shared" si="88"/>
        <v>0</v>
      </c>
      <c r="BH216" s="14">
        <f t="shared" si="88"/>
        <v>2800000</v>
      </c>
      <c r="BI216" s="14">
        <f t="shared" si="88"/>
        <v>4400000</v>
      </c>
      <c r="BJ216" s="14">
        <f t="shared" si="88"/>
        <v>6800000</v>
      </c>
      <c r="BK216" s="14">
        <f t="shared" si="88"/>
        <v>10800000</v>
      </c>
      <c r="BL216" s="14">
        <f t="shared" si="88"/>
        <v>12400000</v>
      </c>
      <c r="BM216" s="14">
        <f t="shared" si="88"/>
        <v>14800000</v>
      </c>
      <c r="BN216" s="14">
        <f t="shared" si="88"/>
        <v>18800000</v>
      </c>
      <c r="BO216" s="14">
        <f t="shared" si="81"/>
        <v>70800000</v>
      </c>
    </row>
    <row r="217" spans="1:67" ht="19.95" customHeight="1" x14ac:dyDescent="0.3">
      <c r="A217" s="194">
        <v>1</v>
      </c>
      <c r="B217" s="180" t="s">
        <v>799</v>
      </c>
      <c r="C217" s="62" t="s">
        <v>588</v>
      </c>
      <c r="D217" s="7" t="s">
        <v>854</v>
      </c>
      <c r="E217" s="62" t="s">
        <v>589</v>
      </c>
      <c r="F217" s="62" t="s">
        <v>590</v>
      </c>
      <c r="G217" s="86" t="s">
        <v>25</v>
      </c>
      <c r="H217" s="62" t="s">
        <v>24</v>
      </c>
      <c r="I217" s="62" t="s">
        <v>26</v>
      </c>
      <c r="J217" s="228">
        <v>500</v>
      </c>
      <c r="K217" s="88">
        <v>202505</v>
      </c>
      <c r="L217" s="229">
        <v>200000</v>
      </c>
      <c r="M217" s="230">
        <v>48000000</v>
      </c>
      <c r="N217" s="62" t="s">
        <v>591</v>
      </c>
      <c r="O217" s="62" t="s">
        <v>592</v>
      </c>
      <c r="P217" s="62" t="s">
        <v>29</v>
      </c>
      <c r="Q217" s="231" t="s">
        <v>593</v>
      </c>
      <c r="R217" s="93" t="s">
        <v>46</v>
      </c>
      <c r="S217" s="232" t="s">
        <v>77</v>
      </c>
      <c r="T217" s="93" t="s">
        <v>77</v>
      </c>
      <c r="U217" s="93" t="s">
        <v>77</v>
      </c>
      <c r="V217" s="112" t="s">
        <v>155</v>
      </c>
      <c r="W217" s="112" t="s">
        <v>155</v>
      </c>
      <c r="X217" s="112" t="s">
        <v>155</v>
      </c>
      <c r="Y217" s="112" t="s">
        <v>269</v>
      </c>
      <c r="Z217" s="206"/>
      <c r="AA217" s="206"/>
      <c r="AB217" s="206"/>
      <c r="AC217" s="112" t="s">
        <v>269</v>
      </c>
      <c r="AD217" s="112" t="s">
        <v>269</v>
      </c>
      <c r="AE217" s="112" t="s">
        <v>269</v>
      </c>
      <c r="AF217" s="198" t="s">
        <v>269</v>
      </c>
      <c r="AG217" s="112" t="s">
        <v>269</v>
      </c>
      <c r="AH217" s="233"/>
      <c r="AI217" s="14">
        <f>0%</f>
        <v>0</v>
      </c>
      <c r="AJ217" s="14">
        <f t="shared" si="82"/>
        <v>100</v>
      </c>
      <c r="AK217" s="14">
        <f t="shared" si="83"/>
        <v>200</v>
      </c>
      <c r="AL217" s="14">
        <f t="shared" si="84"/>
        <v>200</v>
      </c>
      <c r="AM217" s="14">
        <v>0</v>
      </c>
      <c r="AN217" s="14">
        <v>0</v>
      </c>
      <c r="AO217" s="14">
        <f t="shared" si="85"/>
        <v>0</v>
      </c>
      <c r="AP217" s="14">
        <f t="shared" si="85"/>
        <v>0</v>
      </c>
      <c r="AQ217" s="14">
        <f t="shared" si="86"/>
        <v>0</v>
      </c>
      <c r="AR217" s="14">
        <f t="shared" si="70"/>
        <v>70</v>
      </c>
      <c r="AS217" s="14">
        <f t="shared" si="71"/>
        <v>40</v>
      </c>
      <c r="AT217" s="14">
        <f t="shared" si="72"/>
        <v>60</v>
      </c>
      <c r="AU217" s="14">
        <f t="shared" si="73"/>
        <v>100</v>
      </c>
      <c r="AV217" s="14">
        <f t="shared" si="74"/>
        <v>40</v>
      </c>
      <c r="AW217" s="14">
        <f t="shared" si="75"/>
        <v>60</v>
      </c>
      <c r="AX217" s="14">
        <f t="shared" si="76"/>
        <v>100</v>
      </c>
      <c r="AY217" s="14">
        <f t="shared" si="77"/>
        <v>0</v>
      </c>
      <c r="AZ217" s="14">
        <f t="shared" si="78"/>
        <v>14000000</v>
      </c>
      <c r="BA217" s="14">
        <f t="shared" si="79"/>
        <v>110000000</v>
      </c>
      <c r="BB217" s="14">
        <f t="shared" si="80"/>
        <v>230000000</v>
      </c>
      <c r="BC217" s="14">
        <f t="shared" si="87"/>
        <v>0</v>
      </c>
      <c r="BD217" s="14">
        <f t="shared" si="88"/>
        <v>0</v>
      </c>
      <c r="BE217" s="14">
        <f t="shared" si="88"/>
        <v>0</v>
      </c>
      <c r="BF217" s="14">
        <f t="shared" si="88"/>
        <v>0</v>
      </c>
      <c r="BG217" s="14">
        <f t="shared" si="88"/>
        <v>0</v>
      </c>
      <c r="BH217" s="14">
        <f t="shared" si="88"/>
        <v>14000000</v>
      </c>
      <c r="BI217" s="14">
        <f t="shared" si="88"/>
        <v>22000000</v>
      </c>
      <c r="BJ217" s="14">
        <f t="shared" si="88"/>
        <v>34000000</v>
      </c>
      <c r="BK217" s="14">
        <f t="shared" si="88"/>
        <v>54000000</v>
      </c>
      <c r="BL217" s="14">
        <f t="shared" si="88"/>
        <v>62000000</v>
      </c>
      <c r="BM217" s="14">
        <f t="shared" si="88"/>
        <v>74000000</v>
      </c>
      <c r="BN217" s="14">
        <f t="shared" si="88"/>
        <v>94000000</v>
      </c>
      <c r="BO217" s="14">
        <f t="shared" si="81"/>
        <v>354000000</v>
      </c>
    </row>
    <row r="218" spans="1:67" ht="19.95" customHeight="1" x14ac:dyDescent="0.3">
      <c r="A218" s="194">
        <v>2</v>
      </c>
      <c r="B218" s="180" t="s">
        <v>799</v>
      </c>
      <c r="C218" s="62" t="s">
        <v>594</v>
      </c>
      <c r="D218" s="7" t="s">
        <v>855</v>
      </c>
      <c r="E218" s="62" t="s">
        <v>595</v>
      </c>
      <c r="F218" s="62" t="s">
        <v>596</v>
      </c>
      <c r="G218" s="86" t="s">
        <v>25</v>
      </c>
      <c r="H218" s="62" t="s">
        <v>24</v>
      </c>
      <c r="I218" s="62" t="s">
        <v>26</v>
      </c>
      <c r="J218" s="228">
        <v>500</v>
      </c>
      <c r="K218" s="88">
        <v>202505</v>
      </c>
      <c r="L218" s="229">
        <v>200000</v>
      </c>
      <c r="M218" s="230">
        <v>48000000</v>
      </c>
      <c r="N218" s="62" t="s">
        <v>597</v>
      </c>
      <c r="O218" s="62" t="s">
        <v>598</v>
      </c>
      <c r="P218" s="62" t="s">
        <v>29</v>
      </c>
      <c r="Q218" s="231" t="s">
        <v>599</v>
      </c>
      <c r="R218" s="93" t="s">
        <v>46</v>
      </c>
      <c r="S218" s="232" t="s">
        <v>77</v>
      </c>
      <c r="T218" s="93" t="s">
        <v>77</v>
      </c>
      <c r="U218" s="93" t="s">
        <v>77</v>
      </c>
      <c r="V218" s="112" t="s">
        <v>155</v>
      </c>
      <c r="W218" s="112" t="s">
        <v>155</v>
      </c>
      <c r="X218" s="112" t="s">
        <v>155</v>
      </c>
      <c r="Y218" s="112" t="s">
        <v>269</v>
      </c>
      <c r="Z218" s="206"/>
      <c r="AA218" s="206"/>
      <c r="AB218" s="206"/>
      <c r="AC218" s="112" t="s">
        <v>269</v>
      </c>
      <c r="AD218" s="112" t="s">
        <v>269</v>
      </c>
      <c r="AE218" s="112" t="s">
        <v>269</v>
      </c>
      <c r="AF218" s="198" t="s">
        <v>269</v>
      </c>
      <c r="AG218" s="112" t="s">
        <v>269</v>
      </c>
      <c r="AH218" s="233"/>
      <c r="AI218" s="14">
        <f>0%</f>
        <v>0</v>
      </c>
      <c r="AJ218" s="14">
        <f t="shared" si="82"/>
        <v>100</v>
      </c>
      <c r="AK218" s="14">
        <f t="shared" si="83"/>
        <v>200</v>
      </c>
      <c r="AL218" s="14">
        <f t="shared" si="84"/>
        <v>200</v>
      </c>
      <c r="AM218" s="14">
        <v>0</v>
      </c>
      <c r="AN218" s="14">
        <v>0</v>
      </c>
      <c r="AO218" s="14">
        <f t="shared" si="85"/>
        <v>0</v>
      </c>
      <c r="AP218" s="14">
        <f t="shared" si="85"/>
        <v>0</v>
      </c>
      <c r="AQ218" s="14">
        <f t="shared" si="86"/>
        <v>0</v>
      </c>
      <c r="AR218" s="14">
        <f t="shared" si="70"/>
        <v>70</v>
      </c>
      <c r="AS218" s="14">
        <f t="shared" si="71"/>
        <v>40</v>
      </c>
      <c r="AT218" s="14">
        <f t="shared" si="72"/>
        <v>60</v>
      </c>
      <c r="AU218" s="14">
        <f t="shared" si="73"/>
        <v>100</v>
      </c>
      <c r="AV218" s="14">
        <f t="shared" si="74"/>
        <v>40</v>
      </c>
      <c r="AW218" s="14">
        <f t="shared" si="75"/>
        <v>60</v>
      </c>
      <c r="AX218" s="14">
        <f t="shared" si="76"/>
        <v>100</v>
      </c>
      <c r="AY218" s="14">
        <f t="shared" si="77"/>
        <v>0</v>
      </c>
      <c r="AZ218" s="14">
        <f t="shared" si="78"/>
        <v>14000000</v>
      </c>
      <c r="BA218" s="14">
        <f t="shared" si="79"/>
        <v>110000000</v>
      </c>
      <c r="BB218" s="14">
        <f t="shared" si="80"/>
        <v>230000000</v>
      </c>
      <c r="BC218" s="14">
        <f t="shared" si="87"/>
        <v>0</v>
      </c>
      <c r="BD218" s="14">
        <f t="shared" si="88"/>
        <v>0</v>
      </c>
      <c r="BE218" s="14">
        <f t="shared" si="88"/>
        <v>0</v>
      </c>
      <c r="BF218" s="14">
        <f t="shared" si="88"/>
        <v>0</v>
      </c>
      <c r="BG218" s="14">
        <f t="shared" si="88"/>
        <v>0</v>
      </c>
      <c r="BH218" s="14">
        <f t="shared" si="88"/>
        <v>14000000</v>
      </c>
      <c r="BI218" s="14">
        <f t="shared" si="88"/>
        <v>22000000</v>
      </c>
      <c r="BJ218" s="14">
        <f t="shared" si="88"/>
        <v>34000000</v>
      </c>
      <c r="BK218" s="14">
        <f t="shared" si="88"/>
        <v>54000000</v>
      </c>
      <c r="BL218" s="14">
        <f t="shared" si="88"/>
        <v>62000000</v>
      </c>
      <c r="BM218" s="14">
        <f t="shared" si="88"/>
        <v>74000000</v>
      </c>
      <c r="BN218" s="14">
        <f t="shared" si="88"/>
        <v>94000000</v>
      </c>
      <c r="BO218" s="14">
        <f t="shared" si="81"/>
        <v>354000000</v>
      </c>
    </row>
    <row r="219" spans="1:67" ht="19.95" customHeight="1" x14ac:dyDescent="0.3">
      <c r="A219" s="194">
        <v>3</v>
      </c>
      <c r="B219" s="180" t="s">
        <v>799</v>
      </c>
      <c r="C219" s="62" t="s">
        <v>600</v>
      </c>
      <c r="D219" s="7" t="s">
        <v>856</v>
      </c>
      <c r="E219" s="62" t="s">
        <v>601</v>
      </c>
      <c r="F219" s="62" t="s">
        <v>602</v>
      </c>
      <c r="G219" s="86" t="s">
        <v>25</v>
      </c>
      <c r="H219" s="62" t="s">
        <v>24</v>
      </c>
      <c r="I219" s="62" t="s">
        <v>26</v>
      </c>
      <c r="J219" s="228">
        <v>500</v>
      </c>
      <c r="K219" s="88">
        <v>202505</v>
      </c>
      <c r="L219" s="229">
        <v>200000</v>
      </c>
      <c r="M219" s="230">
        <v>48000000</v>
      </c>
      <c r="N219" s="62" t="s">
        <v>597</v>
      </c>
      <c r="O219" s="62" t="s">
        <v>603</v>
      </c>
      <c r="P219" s="62" t="s">
        <v>29</v>
      </c>
      <c r="Q219" s="231" t="s">
        <v>604</v>
      </c>
      <c r="R219" s="93" t="s">
        <v>46</v>
      </c>
      <c r="S219" s="232" t="s">
        <v>77</v>
      </c>
      <c r="T219" s="93" t="s">
        <v>77</v>
      </c>
      <c r="U219" s="93" t="s">
        <v>77</v>
      </c>
      <c r="V219" s="112" t="s">
        <v>155</v>
      </c>
      <c r="W219" s="112" t="s">
        <v>155</v>
      </c>
      <c r="X219" s="112" t="s">
        <v>155</v>
      </c>
      <c r="Y219" s="112" t="s">
        <v>269</v>
      </c>
      <c r="Z219" s="206"/>
      <c r="AA219" s="206"/>
      <c r="AB219" s="206"/>
      <c r="AC219" s="112" t="s">
        <v>269</v>
      </c>
      <c r="AD219" s="112" t="s">
        <v>269</v>
      </c>
      <c r="AE219" s="112" t="s">
        <v>269</v>
      </c>
      <c r="AF219" s="198" t="s">
        <v>269</v>
      </c>
      <c r="AG219" s="112" t="s">
        <v>269</v>
      </c>
      <c r="AH219" s="233"/>
      <c r="AI219" s="14">
        <f>0%</f>
        <v>0</v>
      </c>
      <c r="AJ219" s="14">
        <f t="shared" si="82"/>
        <v>100</v>
      </c>
      <c r="AK219" s="14">
        <f t="shared" si="83"/>
        <v>200</v>
      </c>
      <c r="AL219" s="14">
        <f t="shared" si="84"/>
        <v>200</v>
      </c>
      <c r="AM219" s="14">
        <v>0</v>
      </c>
      <c r="AN219" s="14">
        <v>0</v>
      </c>
      <c r="AO219" s="14">
        <f t="shared" si="85"/>
        <v>0</v>
      </c>
      <c r="AP219" s="14">
        <f t="shared" si="85"/>
        <v>0</v>
      </c>
      <c r="AQ219" s="14">
        <f t="shared" si="86"/>
        <v>0</v>
      </c>
      <c r="AR219" s="14">
        <f t="shared" si="70"/>
        <v>70</v>
      </c>
      <c r="AS219" s="14">
        <f t="shared" si="71"/>
        <v>40</v>
      </c>
      <c r="AT219" s="14">
        <f t="shared" si="72"/>
        <v>60</v>
      </c>
      <c r="AU219" s="14">
        <f t="shared" si="73"/>
        <v>100</v>
      </c>
      <c r="AV219" s="14">
        <f t="shared" si="74"/>
        <v>40</v>
      </c>
      <c r="AW219" s="14">
        <f t="shared" si="75"/>
        <v>60</v>
      </c>
      <c r="AX219" s="14">
        <f t="shared" si="76"/>
        <v>100</v>
      </c>
      <c r="AY219" s="14">
        <f t="shared" si="77"/>
        <v>0</v>
      </c>
      <c r="AZ219" s="14">
        <f t="shared" si="78"/>
        <v>14000000</v>
      </c>
      <c r="BA219" s="14">
        <f t="shared" si="79"/>
        <v>110000000</v>
      </c>
      <c r="BB219" s="14">
        <f t="shared" si="80"/>
        <v>230000000</v>
      </c>
      <c r="BC219" s="14">
        <f t="shared" si="87"/>
        <v>0</v>
      </c>
      <c r="BD219" s="14">
        <f t="shared" si="88"/>
        <v>0</v>
      </c>
      <c r="BE219" s="14">
        <f t="shared" si="88"/>
        <v>0</v>
      </c>
      <c r="BF219" s="14">
        <f t="shared" ref="BF219:BN247" si="89">BE219+AP219*$L219</f>
        <v>0</v>
      </c>
      <c r="BG219" s="14">
        <f t="shared" si="89"/>
        <v>0</v>
      </c>
      <c r="BH219" s="14">
        <f t="shared" si="89"/>
        <v>14000000</v>
      </c>
      <c r="BI219" s="14">
        <f t="shared" si="89"/>
        <v>22000000</v>
      </c>
      <c r="BJ219" s="14">
        <f t="shared" si="89"/>
        <v>34000000</v>
      </c>
      <c r="BK219" s="14">
        <f t="shared" si="89"/>
        <v>54000000</v>
      </c>
      <c r="BL219" s="14">
        <f t="shared" si="89"/>
        <v>62000000</v>
      </c>
      <c r="BM219" s="14">
        <f t="shared" si="89"/>
        <v>74000000</v>
      </c>
      <c r="BN219" s="14">
        <f t="shared" si="89"/>
        <v>94000000</v>
      </c>
      <c r="BO219" s="14">
        <f t="shared" si="81"/>
        <v>354000000</v>
      </c>
    </row>
    <row r="220" spans="1:67" ht="19.95" customHeight="1" x14ac:dyDescent="0.3">
      <c r="A220" s="194">
        <v>4</v>
      </c>
      <c r="B220" s="180" t="s">
        <v>799</v>
      </c>
      <c r="C220" s="62" t="s">
        <v>605</v>
      </c>
      <c r="D220" s="7" t="s">
        <v>857</v>
      </c>
      <c r="E220" s="62" t="s">
        <v>606</v>
      </c>
      <c r="F220" s="62" t="s">
        <v>607</v>
      </c>
      <c r="G220" s="86" t="s">
        <v>25</v>
      </c>
      <c r="H220" s="62" t="s">
        <v>24</v>
      </c>
      <c r="I220" s="62" t="s">
        <v>26</v>
      </c>
      <c r="J220" s="228">
        <v>500</v>
      </c>
      <c r="K220" s="88">
        <v>202505</v>
      </c>
      <c r="L220" s="229">
        <v>200000</v>
      </c>
      <c r="M220" s="230">
        <v>48000000</v>
      </c>
      <c r="N220" s="62" t="s">
        <v>597</v>
      </c>
      <c r="O220" s="62" t="s">
        <v>603</v>
      </c>
      <c r="P220" s="62" t="s">
        <v>29</v>
      </c>
      <c r="Q220" s="231" t="s">
        <v>604</v>
      </c>
      <c r="R220" s="93" t="s">
        <v>46</v>
      </c>
      <c r="S220" s="232" t="s">
        <v>77</v>
      </c>
      <c r="T220" s="93" t="s">
        <v>77</v>
      </c>
      <c r="U220" s="93" t="s">
        <v>77</v>
      </c>
      <c r="V220" s="112" t="s">
        <v>155</v>
      </c>
      <c r="W220" s="112" t="s">
        <v>155</v>
      </c>
      <c r="X220" s="112" t="s">
        <v>155</v>
      </c>
      <c r="Y220" s="112" t="s">
        <v>269</v>
      </c>
      <c r="Z220" s="206"/>
      <c r="AA220" s="206"/>
      <c r="AB220" s="206"/>
      <c r="AC220" s="112" t="s">
        <v>269</v>
      </c>
      <c r="AD220" s="112" t="s">
        <v>269</v>
      </c>
      <c r="AE220" s="112" t="s">
        <v>269</v>
      </c>
      <c r="AF220" s="198" t="s">
        <v>269</v>
      </c>
      <c r="AG220" s="112" t="s">
        <v>269</v>
      </c>
      <c r="AH220" s="233"/>
      <c r="AI220" s="14">
        <f>0%</f>
        <v>0</v>
      </c>
      <c r="AJ220" s="14">
        <f t="shared" si="82"/>
        <v>100</v>
      </c>
      <c r="AK220" s="14">
        <f t="shared" si="83"/>
        <v>200</v>
      </c>
      <c r="AL220" s="14">
        <f t="shared" si="84"/>
        <v>200</v>
      </c>
      <c r="AM220" s="14">
        <v>0</v>
      </c>
      <c r="AN220" s="14">
        <v>0</v>
      </c>
      <c r="AO220" s="14">
        <f t="shared" si="85"/>
        <v>0</v>
      </c>
      <c r="AP220" s="14">
        <f t="shared" si="85"/>
        <v>0</v>
      </c>
      <c r="AQ220" s="14">
        <f t="shared" si="86"/>
        <v>0</v>
      </c>
      <c r="AR220" s="14">
        <f t="shared" si="70"/>
        <v>70</v>
      </c>
      <c r="AS220" s="14">
        <f t="shared" si="71"/>
        <v>40</v>
      </c>
      <c r="AT220" s="14">
        <f t="shared" si="72"/>
        <v>60</v>
      </c>
      <c r="AU220" s="14">
        <f t="shared" si="73"/>
        <v>100</v>
      </c>
      <c r="AV220" s="14">
        <f t="shared" si="74"/>
        <v>40</v>
      </c>
      <c r="AW220" s="14">
        <f t="shared" si="75"/>
        <v>60</v>
      </c>
      <c r="AX220" s="14">
        <f t="shared" si="76"/>
        <v>100</v>
      </c>
      <c r="AY220" s="14">
        <f t="shared" si="77"/>
        <v>0</v>
      </c>
      <c r="AZ220" s="14">
        <f t="shared" si="78"/>
        <v>14000000</v>
      </c>
      <c r="BA220" s="14">
        <f t="shared" si="79"/>
        <v>110000000</v>
      </c>
      <c r="BB220" s="14">
        <f t="shared" si="80"/>
        <v>230000000</v>
      </c>
      <c r="BC220" s="14">
        <f t="shared" si="87"/>
        <v>0</v>
      </c>
      <c r="BD220" s="14">
        <f t="shared" ref="BD220:BH255" si="90">BC220+AN220*$L220</f>
        <v>0</v>
      </c>
      <c r="BE220" s="14">
        <f t="shared" si="90"/>
        <v>0</v>
      </c>
      <c r="BF220" s="14">
        <f t="shared" si="89"/>
        <v>0</v>
      </c>
      <c r="BG220" s="14">
        <f t="shared" si="89"/>
        <v>0</v>
      </c>
      <c r="BH220" s="14">
        <f t="shared" si="89"/>
        <v>14000000</v>
      </c>
      <c r="BI220" s="14">
        <f t="shared" si="89"/>
        <v>22000000</v>
      </c>
      <c r="BJ220" s="14">
        <f t="shared" si="89"/>
        <v>34000000</v>
      </c>
      <c r="BK220" s="14">
        <f t="shared" si="89"/>
        <v>54000000</v>
      </c>
      <c r="BL220" s="14">
        <f t="shared" si="89"/>
        <v>62000000</v>
      </c>
      <c r="BM220" s="14">
        <f t="shared" si="89"/>
        <v>74000000</v>
      </c>
      <c r="BN220" s="14">
        <f t="shared" si="89"/>
        <v>94000000</v>
      </c>
      <c r="BO220" s="14">
        <f t="shared" si="81"/>
        <v>354000000</v>
      </c>
    </row>
    <row r="221" spans="1:67" ht="19.95" customHeight="1" x14ac:dyDescent="0.3">
      <c r="A221" s="194">
        <v>5</v>
      </c>
      <c r="B221" s="180" t="s">
        <v>799</v>
      </c>
      <c r="C221" s="180" t="s">
        <v>608</v>
      </c>
      <c r="D221" s="7" t="s">
        <v>858</v>
      </c>
      <c r="E221" s="62" t="s">
        <v>609</v>
      </c>
      <c r="F221" s="62" t="s">
        <v>610</v>
      </c>
      <c r="G221" s="86" t="s">
        <v>25</v>
      </c>
      <c r="H221" s="62" t="s">
        <v>24</v>
      </c>
      <c r="I221" s="62" t="s">
        <v>26</v>
      </c>
      <c r="J221" s="228">
        <v>500</v>
      </c>
      <c r="K221" s="88">
        <v>202505</v>
      </c>
      <c r="L221" s="229">
        <v>200000</v>
      </c>
      <c r="M221" s="230">
        <v>48000000</v>
      </c>
      <c r="N221" s="62" t="s">
        <v>611</v>
      </c>
      <c r="O221" s="62" t="s">
        <v>612</v>
      </c>
      <c r="P221" s="62" t="s">
        <v>29</v>
      </c>
      <c r="Q221" s="231" t="s">
        <v>613</v>
      </c>
      <c r="R221" s="93" t="s">
        <v>46</v>
      </c>
      <c r="S221" s="232" t="s">
        <v>77</v>
      </c>
      <c r="T221" s="93" t="s">
        <v>77</v>
      </c>
      <c r="U221" s="93" t="s">
        <v>77</v>
      </c>
      <c r="V221" s="112" t="s">
        <v>155</v>
      </c>
      <c r="W221" s="112" t="s">
        <v>155</v>
      </c>
      <c r="X221" s="112" t="s">
        <v>155</v>
      </c>
      <c r="Y221" s="112" t="s">
        <v>269</v>
      </c>
      <c r="Z221" s="206"/>
      <c r="AA221" s="206"/>
      <c r="AB221" s="206"/>
      <c r="AC221" s="112" t="s">
        <v>269</v>
      </c>
      <c r="AD221" s="112" t="s">
        <v>269</v>
      </c>
      <c r="AE221" s="112" t="s">
        <v>269</v>
      </c>
      <c r="AF221" s="198" t="s">
        <v>269</v>
      </c>
      <c r="AG221" s="112" t="s">
        <v>269</v>
      </c>
      <c r="AH221" s="233"/>
      <c r="AI221" s="14">
        <f>0%</f>
        <v>0</v>
      </c>
      <c r="AJ221" s="14">
        <f t="shared" si="82"/>
        <v>100</v>
      </c>
      <c r="AK221" s="14">
        <f t="shared" si="83"/>
        <v>200</v>
      </c>
      <c r="AL221" s="14">
        <f t="shared" si="84"/>
        <v>200</v>
      </c>
      <c r="AM221" s="14">
        <v>0</v>
      </c>
      <c r="AN221" s="14">
        <v>0</v>
      </c>
      <c r="AO221" s="14">
        <f t="shared" si="85"/>
        <v>0</v>
      </c>
      <c r="AP221" s="14">
        <f t="shared" si="85"/>
        <v>0</v>
      </c>
      <c r="AQ221" s="14">
        <f t="shared" si="86"/>
        <v>0</v>
      </c>
      <c r="AR221" s="14">
        <f t="shared" si="70"/>
        <v>70</v>
      </c>
      <c r="AS221" s="14">
        <f t="shared" si="71"/>
        <v>40</v>
      </c>
      <c r="AT221" s="14">
        <f t="shared" si="72"/>
        <v>60</v>
      </c>
      <c r="AU221" s="14">
        <f t="shared" si="73"/>
        <v>100</v>
      </c>
      <c r="AV221" s="14">
        <f t="shared" si="74"/>
        <v>40</v>
      </c>
      <c r="AW221" s="14">
        <f t="shared" si="75"/>
        <v>60</v>
      </c>
      <c r="AX221" s="14">
        <f t="shared" si="76"/>
        <v>100</v>
      </c>
      <c r="AY221" s="14">
        <f t="shared" si="77"/>
        <v>0</v>
      </c>
      <c r="AZ221" s="14">
        <f t="shared" si="78"/>
        <v>14000000</v>
      </c>
      <c r="BA221" s="14">
        <f t="shared" si="79"/>
        <v>110000000</v>
      </c>
      <c r="BB221" s="14">
        <f t="shared" si="80"/>
        <v>230000000</v>
      </c>
      <c r="BC221" s="14">
        <f t="shared" si="87"/>
        <v>0</v>
      </c>
      <c r="BD221" s="14">
        <f t="shared" si="90"/>
        <v>0</v>
      </c>
      <c r="BE221" s="14">
        <f t="shared" si="90"/>
        <v>0</v>
      </c>
      <c r="BF221" s="14">
        <f t="shared" si="89"/>
        <v>0</v>
      </c>
      <c r="BG221" s="14">
        <f t="shared" si="89"/>
        <v>0</v>
      </c>
      <c r="BH221" s="14">
        <f t="shared" si="89"/>
        <v>14000000</v>
      </c>
      <c r="BI221" s="14">
        <f t="shared" si="89"/>
        <v>22000000</v>
      </c>
      <c r="BJ221" s="14">
        <f t="shared" si="89"/>
        <v>34000000</v>
      </c>
      <c r="BK221" s="14">
        <f t="shared" si="89"/>
        <v>54000000</v>
      </c>
      <c r="BL221" s="14">
        <f t="shared" si="89"/>
        <v>62000000</v>
      </c>
      <c r="BM221" s="14">
        <f t="shared" si="89"/>
        <v>74000000</v>
      </c>
      <c r="BN221" s="14">
        <f t="shared" si="89"/>
        <v>94000000</v>
      </c>
      <c r="BO221" s="14">
        <f t="shared" si="81"/>
        <v>354000000</v>
      </c>
    </row>
    <row r="222" spans="1:67" ht="19.95" customHeight="1" x14ac:dyDescent="0.3">
      <c r="A222" s="62">
        <v>6</v>
      </c>
      <c r="B222" s="180" t="s">
        <v>799</v>
      </c>
      <c r="C222" s="62" t="s">
        <v>614</v>
      </c>
      <c r="D222" s="7" t="s">
        <v>859</v>
      </c>
      <c r="E222" s="62" t="s">
        <v>615</v>
      </c>
      <c r="F222" s="62" t="s">
        <v>616</v>
      </c>
      <c r="G222" s="86" t="s">
        <v>25</v>
      </c>
      <c r="H222" s="62" t="s">
        <v>24</v>
      </c>
      <c r="I222" s="62" t="s">
        <v>26</v>
      </c>
      <c r="J222" s="181">
        <v>300</v>
      </c>
      <c r="K222" s="88">
        <v>202505</v>
      </c>
      <c r="L222" s="229">
        <v>160000</v>
      </c>
      <c r="M222" s="230">
        <v>48000000</v>
      </c>
      <c r="N222" s="62" t="s">
        <v>617</v>
      </c>
      <c r="O222" s="62" t="s">
        <v>617</v>
      </c>
      <c r="P222" s="62" t="s">
        <v>29</v>
      </c>
      <c r="Q222" s="62" t="s">
        <v>618</v>
      </c>
      <c r="R222" s="109" t="s">
        <v>54</v>
      </c>
      <c r="S222" s="93" t="s">
        <v>82</v>
      </c>
      <c r="T222" s="93" t="s">
        <v>82</v>
      </c>
      <c r="U222" s="93" t="s">
        <v>82</v>
      </c>
      <c r="V222" s="112" t="s">
        <v>82</v>
      </c>
      <c r="W222" s="112" t="s">
        <v>82</v>
      </c>
      <c r="X222" s="112" t="s">
        <v>82</v>
      </c>
      <c r="Y222" s="112" t="s">
        <v>82</v>
      </c>
      <c r="Z222" s="206"/>
      <c r="AA222" s="206"/>
      <c r="AB222" s="206"/>
      <c r="AC222" s="112" t="s">
        <v>82</v>
      </c>
      <c r="AD222" s="112" t="s">
        <v>82</v>
      </c>
      <c r="AE222" s="112" t="s">
        <v>82</v>
      </c>
      <c r="AF222" s="112" t="s">
        <v>82</v>
      </c>
      <c r="AG222" s="234" t="s">
        <v>82</v>
      </c>
      <c r="AH222" s="139"/>
      <c r="AI222" s="14">
        <f>0%</f>
        <v>0</v>
      </c>
      <c r="AJ222" s="14">
        <f t="shared" si="82"/>
        <v>60</v>
      </c>
      <c r="AK222" s="14">
        <f t="shared" si="83"/>
        <v>120</v>
      </c>
      <c r="AL222" s="14">
        <f t="shared" si="84"/>
        <v>120</v>
      </c>
      <c r="AM222" s="14">
        <v>0</v>
      </c>
      <c r="AN222" s="14">
        <v>0</v>
      </c>
      <c r="AO222" s="14">
        <f t="shared" si="85"/>
        <v>0</v>
      </c>
      <c r="AP222" s="14">
        <f t="shared" si="85"/>
        <v>0</v>
      </c>
      <c r="AQ222" s="14">
        <f t="shared" si="86"/>
        <v>0</v>
      </c>
      <c r="AR222" s="14">
        <f t="shared" si="70"/>
        <v>42</v>
      </c>
      <c r="AS222" s="14">
        <f t="shared" si="71"/>
        <v>24</v>
      </c>
      <c r="AT222" s="14">
        <f t="shared" si="72"/>
        <v>36</v>
      </c>
      <c r="AU222" s="14">
        <f t="shared" si="73"/>
        <v>60</v>
      </c>
      <c r="AV222" s="14">
        <f t="shared" si="74"/>
        <v>24</v>
      </c>
      <c r="AW222" s="14">
        <f t="shared" si="75"/>
        <v>36</v>
      </c>
      <c r="AX222" s="14">
        <f t="shared" si="76"/>
        <v>60</v>
      </c>
      <c r="AY222" s="14">
        <f t="shared" si="77"/>
        <v>0</v>
      </c>
      <c r="AZ222" s="14">
        <f t="shared" si="78"/>
        <v>6720000</v>
      </c>
      <c r="BA222" s="14">
        <f t="shared" si="79"/>
        <v>52800000</v>
      </c>
      <c r="BB222" s="14">
        <f t="shared" si="80"/>
        <v>110400000</v>
      </c>
      <c r="BC222" s="14">
        <f t="shared" si="87"/>
        <v>0</v>
      </c>
      <c r="BD222" s="14">
        <f t="shared" si="90"/>
        <v>0</v>
      </c>
      <c r="BE222" s="14">
        <f t="shared" si="90"/>
        <v>0</v>
      </c>
      <c r="BF222" s="14">
        <f t="shared" si="89"/>
        <v>0</v>
      </c>
      <c r="BG222" s="14">
        <f t="shared" si="89"/>
        <v>0</v>
      </c>
      <c r="BH222" s="14">
        <f t="shared" si="89"/>
        <v>6720000</v>
      </c>
      <c r="BI222" s="14">
        <f t="shared" si="89"/>
        <v>10560000</v>
      </c>
      <c r="BJ222" s="14">
        <f t="shared" si="89"/>
        <v>16320000</v>
      </c>
      <c r="BK222" s="14">
        <f t="shared" si="89"/>
        <v>25920000</v>
      </c>
      <c r="BL222" s="14">
        <f t="shared" si="89"/>
        <v>29760000</v>
      </c>
      <c r="BM222" s="14">
        <f t="shared" si="89"/>
        <v>35520000</v>
      </c>
      <c r="BN222" s="14">
        <f t="shared" si="89"/>
        <v>45120000</v>
      </c>
      <c r="BO222" s="14">
        <f t="shared" si="81"/>
        <v>169920000</v>
      </c>
    </row>
    <row r="223" spans="1:67" ht="19.95" customHeight="1" x14ac:dyDescent="0.3">
      <c r="A223" s="194">
        <v>7</v>
      </c>
      <c r="B223" s="180" t="s">
        <v>799</v>
      </c>
      <c r="C223" s="62" t="s">
        <v>619</v>
      </c>
      <c r="D223" s="7" t="s">
        <v>860</v>
      </c>
      <c r="E223" s="62" t="s">
        <v>620</v>
      </c>
      <c r="F223" s="62" t="s">
        <v>621</v>
      </c>
      <c r="G223" s="86" t="s">
        <v>25</v>
      </c>
      <c r="H223" s="62" t="s">
        <v>24</v>
      </c>
      <c r="I223" s="62" t="s">
        <v>26</v>
      </c>
      <c r="J223" s="181">
        <v>500</v>
      </c>
      <c r="K223" s="88">
        <v>202505</v>
      </c>
      <c r="L223" s="229">
        <v>200000</v>
      </c>
      <c r="M223" s="230">
        <v>100000000</v>
      </c>
      <c r="N223" s="62" t="s">
        <v>460</v>
      </c>
      <c r="O223" s="185" t="s">
        <v>622</v>
      </c>
      <c r="P223" s="62" t="s">
        <v>29</v>
      </c>
      <c r="Q223" s="231" t="s">
        <v>623</v>
      </c>
      <c r="R223" s="93" t="s">
        <v>46</v>
      </c>
      <c r="S223" s="235" t="s">
        <v>32</v>
      </c>
      <c r="T223" s="93" t="s">
        <v>77</v>
      </c>
      <c r="U223" s="93" t="s">
        <v>82</v>
      </c>
      <c r="V223" s="112" t="s">
        <v>155</v>
      </c>
      <c r="W223" s="112" t="s">
        <v>82</v>
      </c>
      <c r="X223" s="112" t="s">
        <v>82</v>
      </c>
      <c r="Y223" s="112" t="s">
        <v>283</v>
      </c>
      <c r="Z223" s="206"/>
      <c r="AA223" s="206"/>
      <c r="AB223" s="206"/>
      <c r="AC223" s="112" t="s">
        <v>283</v>
      </c>
      <c r="AD223" s="112" t="s">
        <v>269</v>
      </c>
      <c r="AE223" s="112" t="s">
        <v>269</v>
      </c>
      <c r="AF223" s="198" t="s">
        <v>269</v>
      </c>
      <c r="AG223" s="112" t="s">
        <v>269</v>
      </c>
      <c r="AH223" s="233"/>
      <c r="AI223" s="14">
        <f>0%</f>
        <v>0</v>
      </c>
      <c r="AJ223" s="14">
        <f t="shared" si="82"/>
        <v>100</v>
      </c>
      <c r="AK223" s="14">
        <f t="shared" si="83"/>
        <v>200</v>
      </c>
      <c r="AL223" s="14">
        <f t="shared" si="84"/>
        <v>200</v>
      </c>
      <c r="AM223" s="14">
        <v>0</v>
      </c>
      <c r="AN223" s="14">
        <v>0</v>
      </c>
      <c r="AO223" s="14">
        <f t="shared" si="85"/>
        <v>0</v>
      </c>
      <c r="AP223" s="14">
        <f t="shared" si="85"/>
        <v>0</v>
      </c>
      <c r="AQ223" s="14">
        <f t="shared" si="86"/>
        <v>0</v>
      </c>
      <c r="AR223" s="14">
        <f t="shared" si="70"/>
        <v>70</v>
      </c>
      <c r="AS223" s="14">
        <f t="shared" si="71"/>
        <v>40</v>
      </c>
      <c r="AT223" s="14">
        <f t="shared" si="72"/>
        <v>60</v>
      </c>
      <c r="AU223" s="14">
        <f t="shared" si="73"/>
        <v>100</v>
      </c>
      <c r="AV223" s="14">
        <f t="shared" si="74"/>
        <v>40</v>
      </c>
      <c r="AW223" s="14">
        <f t="shared" si="75"/>
        <v>60</v>
      </c>
      <c r="AX223" s="14">
        <f t="shared" si="76"/>
        <v>100</v>
      </c>
      <c r="AY223" s="14">
        <f t="shared" si="77"/>
        <v>0</v>
      </c>
      <c r="AZ223" s="14">
        <f t="shared" si="78"/>
        <v>14000000</v>
      </c>
      <c r="BA223" s="14">
        <f t="shared" si="79"/>
        <v>110000000</v>
      </c>
      <c r="BB223" s="14">
        <f t="shared" si="80"/>
        <v>230000000</v>
      </c>
      <c r="BC223" s="14">
        <f t="shared" si="87"/>
        <v>0</v>
      </c>
      <c r="BD223" s="14">
        <f t="shared" si="90"/>
        <v>0</v>
      </c>
      <c r="BE223" s="14">
        <f t="shared" si="90"/>
        <v>0</v>
      </c>
      <c r="BF223" s="14">
        <f t="shared" si="89"/>
        <v>0</v>
      </c>
      <c r="BG223" s="14">
        <f t="shared" si="89"/>
        <v>0</v>
      </c>
      <c r="BH223" s="14">
        <f t="shared" si="89"/>
        <v>14000000</v>
      </c>
      <c r="BI223" s="14">
        <f t="shared" si="89"/>
        <v>22000000</v>
      </c>
      <c r="BJ223" s="14">
        <f t="shared" si="89"/>
        <v>34000000</v>
      </c>
      <c r="BK223" s="14">
        <f t="shared" si="89"/>
        <v>54000000</v>
      </c>
      <c r="BL223" s="14">
        <f t="shared" si="89"/>
        <v>62000000</v>
      </c>
      <c r="BM223" s="14">
        <f t="shared" si="89"/>
        <v>74000000</v>
      </c>
      <c r="BN223" s="14">
        <f t="shared" si="89"/>
        <v>94000000</v>
      </c>
      <c r="BO223" s="14">
        <f t="shared" si="81"/>
        <v>354000000</v>
      </c>
    </row>
    <row r="224" spans="1:67" ht="19.95" customHeight="1" x14ac:dyDescent="0.3">
      <c r="A224" s="62">
        <v>8</v>
      </c>
      <c r="B224" s="180" t="s">
        <v>799</v>
      </c>
      <c r="C224" s="180" t="s">
        <v>624</v>
      </c>
      <c r="D224" s="7" t="s">
        <v>861</v>
      </c>
      <c r="E224" s="180" t="s">
        <v>625</v>
      </c>
      <c r="F224" s="180" t="s">
        <v>621</v>
      </c>
      <c r="G224" s="86" t="s">
        <v>25</v>
      </c>
      <c r="H224" s="180" t="s">
        <v>24</v>
      </c>
      <c r="I224" s="180" t="s">
        <v>26</v>
      </c>
      <c r="J224" s="236">
        <v>500</v>
      </c>
      <c r="K224" s="88">
        <v>202505</v>
      </c>
      <c r="L224" s="237">
        <v>200000</v>
      </c>
      <c r="M224" s="238">
        <v>100000000</v>
      </c>
      <c r="N224" s="180" t="s">
        <v>460</v>
      </c>
      <c r="O224" s="185" t="s">
        <v>622</v>
      </c>
      <c r="P224" s="62" t="s">
        <v>29</v>
      </c>
      <c r="Q224" s="62" t="s">
        <v>623</v>
      </c>
      <c r="R224" s="105" t="s">
        <v>212</v>
      </c>
      <c r="S224" s="180" t="s">
        <v>48</v>
      </c>
      <c r="T224" s="93" t="s">
        <v>77</v>
      </c>
      <c r="U224" s="93" t="s">
        <v>77</v>
      </c>
      <c r="V224" s="112" t="s">
        <v>155</v>
      </c>
      <c r="W224" s="112" t="s">
        <v>155</v>
      </c>
      <c r="X224" s="112" t="s">
        <v>155</v>
      </c>
      <c r="Y224" s="112" t="s">
        <v>283</v>
      </c>
      <c r="Z224" s="206"/>
      <c r="AA224" s="206"/>
      <c r="AB224" s="206"/>
      <c r="AC224" s="112" t="s">
        <v>283</v>
      </c>
      <c r="AD224" s="112" t="s">
        <v>283</v>
      </c>
      <c r="AE224" s="112" t="s">
        <v>283</v>
      </c>
      <c r="AF224" s="112" t="s">
        <v>283</v>
      </c>
      <c r="AG224" s="118" t="s">
        <v>412</v>
      </c>
      <c r="AH224" s="139"/>
      <c r="AI224" s="14">
        <f>0%</f>
        <v>0</v>
      </c>
      <c r="AJ224" s="14">
        <f t="shared" si="82"/>
        <v>100</v>
      </c>
      <c r="AK224" s="14">
        <f t="shared" si="83"/>
        <v>200</v>
      </c>
      <c r="AL224" s="14">
        <f t="shared" si="84"/>
        <v>200</v>
      </c>
      <c r="AM224" s="14">
        <v>0</v>
      </c>
      <c r="AN224" s="14">
        <v>0</v>
      </c>
      <c r="AO224" s="14">
        <f t="shared" si="85"/>
        <v>0</v>
      </c>
      <c r="AP224" s="14">
        <f t="shared" si="85"/>
        <v>0</v>
      </c>
      <c r="AQ224" s="14">
        <f t="shared" si="86"/>
        <v>0</v>
      </c>
      <c r="AR224" s="14">
        <f t="shared" si="70"/>
        <v>70</v>
      </c>
      <c r="AS224" s="14">
        <f t="shared" si="71"/>
        <v>40</v>
      </c>
      <c r="AT224" s="14">
        <f t="shared" si="72"/>
        <v>60</v>
      </c>
      <c r="AU224" s="14">
        <f t="shared" si="73"/>
        <v>100</v>
      </c>
      <c r="AV224" s="14">
        <f t="shared" si="74"/>
        <v>40</v>
      </c>
      <c r="AW224" s="14">
        <f t="shared" si="75"/>
        <v>60</v>
      </c>
      <c r="AX224" s="14">
        <f t="shared" si="76"/>
        <v>100</v>
      </c>
      <c r="AY224" s="14">
        <f t="shared" si="77"/>
        <v>0</v>
      </c>
      <c r="AZ224" s="14">
        <f t="shared" si="78"/>
        <v>14000000</v>
      </c>
      <c r="BA224" s="14">
        <f t="shared" si="79"/>
        <v>110000000</v>
      </c>
      <c r="BB224" s="14">
        <f t="shared" si="80"/>
        <v>230000000</v>
      </c>
      <c r="BC224" s="14">
        <f t="shared" si="87"/>
        <v>0</v>
      </c>
      <c r="BD224" s="14">
        <f t="shared" si="90"/>
        <v>0</v>
      </c>
      <c r="BE224" s="14">
        <f t="shared" si="90"/>
        <v>0</v>
      </c>
      <c r="BF224" s="14">
        <f t="shared" si="89"/>
        <v>0</v>
      </c>
      <c r="BG224" s="14">
        <f t="shared" si="89"/>
        <v>0</v>
      </c>
      <c r="BH224" s="14">
        <f t="shared" si="89"/>
        <v>14000000</v>
      </c>
      <c r="BI224" s="14">
        <f t="shared" si="89"/>
        <v>22000000</v>
      </c>
      <c r="BJ224" s="14">
        <f t="shared" si="89"/>
        <v>34000000</v>
      </c>
      <c r="BK224" s="14">
        <f t="shared" si="89"/>
        <v>54000000</v>
      </c>
      <c r="BL224" s="14">
        <f t="shared" si="89"/>
        <v>62000000</v>
      </c>
      <c r="BM224" s="14">
        <f t="shared" si="89"/>
        <v>74000000</v>
      </c>
      <c r="BN224" s="14">
        <f t="shared" si="89"/>
        <v>94000000</v>
      </c>
      <c r="BO224" s="14">
        <f t="shared" si="81"/>
        <v>354000000</v>
      </c>
    </row>
    <row r="225" spans="1:67" ht="19.95" customHeight="1" x14ac:dyDescent="0.3">
      <c r="A225" s="62">
        <v>9</v>
      </c>
      <c r="B225" s="135" t="s">
        <v>799</v>
      </c>
      <c r="C225" s="135" t="s">
        <v>626</v>
      </c>
      <c r="D225" s="7" t="s">
        <v>862</v>
      </c>
      <c r="E225" s="135" t="s">
        <v>627</v>
      </c>
      <c r="F225" s="135" t="s">
        <v>628</v>
      </c>
      <c r="G225" s="86" t="s">
        <v>25</v>
      </c>
      <c r="H225" s="180" t="s">
        <v>24</v>
      </c>
      <c r="I225" s="180" t="s">
        <v>26</v>
      </c>
      <c r="J225" s="236">
        <v>300</v>
      </c>
      <c r="K225" s="88">
        <v>202505</v>
      </c>
      <c r="L225" s="229">
        <v>160000</v>
      </c>
      <c r="M225" s="230">
        <v>48000000</v>
      </c>
      <c r="N225" s="135" t="s">
        <v>629</v>
      </c>
      <c r="O225" s="100" t="s">
        <v>592</v>
      </c>
      <c r="P225" s="62" t="s">
        <v>29</v>
      </c>
      <c r="Q225" s="100" t="s">
        <v>630</v>
      </c>
      <c r="R225" s="128" t="s">
        <v>54</v>
      </c>
      <c r="S225" s="135" t="s">
        <v>32</v>
      </c>
      <c r="T225" s="135" t="s">
        <v>32</v>
      </c>
      <c r="U225" s="135" t="s">
        <v>32</v>
      </c>
      <c r="V225" s="139" t="s">
        <v>32</v>
      </c>
      <c r="W225" s="139" t="s">
        <v>32</v>
      </c>
      <c r="X225" s="139" t="s">
        <v>32</v>
      </c>
      <c r="Y225" s="139" t="s">
        <v>32</v>
      </c>
      <c r="Z225" s="206"/>
      <c r="AA225" s="206"/>
      <c r="AB225" s="206"/>
      <c r="AC225" s="139" t="s">
        <v>32</v>
      </c>
      <c r="AD225" s="139" t="s">
        <v>32</v>
      </c>
      <c r="AE225" s="139" t="s">
        <v>32</v>
      </c>
      <c r="AF225" s="139" t="s">
        <v>32</v>
      </c>
      <c r="AG225" s="33" t="s">
        <v>41</v>
      </c>
      <c r="AH225" s="139"/>
      <c r="AI225" s="14">
        <f>0%</f>
        <v>0</v>
      </c>
      <c r="AJ225" s="14">
        <f t="shared" si="82"/>
        <v>60</v>
      </c>
      <c r="AK225" s="14">
        <f t="shared" si="83"/>
        <v>120</v>
      </c>
      <c r="AL225" s="14">
        <f t="shared" si="84"/>
        <v>120</v>
      </c>
      <c r="AM225" s="14">
        <v>0</v>
      </c>
      <c r="AN225" s="14">
        <v>0</v>
      </c>
      <c r="AO225" s="14">
        <f t="shared" si="85"/>
        <v>0</v>
      </c>
      <c r="AP225" s="14">
        <f t="shared" si="85"/>
        <v>0</v>
      </c>
      <c r="AQ225" s="14">
        <f t="shared" si="86"/>
        <v>0</v>
      </c>
      <c r="AR225" s="14">
        <f t="shared" si="70"/>
        <v>42</v>
      </c>
      <c r="AS225" s="14">
        <f t="shared" si="71"/>
        <v>24</v>
      </c>
      <c r="AT225" s="14">
        <f t="shared" si="72"/>
        <v>36</v>
      </c>
      <c r="AU225" s="14">
        <f t="shared" si="73"/>
        <v>60</v>
      </c>
      <c r="AV225" s="14">
        <f t="shared" si="74"/>
        <v>24</v>
      </c>
      <c r="AW225" s="14">
        <f t="shared" si="75"/>
        <v>36</v>
      </c>
      <c r="AX225" s="14">
        <f t="shared" si="76"/>
        <v>60</v>
      </c>
      <c r="AY225" s="14">
        <f t="shared" si="77"/>
        <v>0</v>
      </c>
      <c r="AZ225" s="14">
        <f t="shared" si="78"/>
        <v>6720000</v>
      </c>
      <c r="BA225" s="14">
        <f t="shared" si="79"/>
        <v>52800000</v>
      </c>
      <c r="BB225" s="14">
        <f t="shared" si="80"/>
        <v>110400000</v>
      </c>
      <c r="BC225" s="14">
        <f t="shared" si="87"/>
        <v>0</v>
      </c>
      <c r="BD225" s="14">
        <f t="shared" si="90"/>
        <v>0</v>
      </c>
      <c r="BE225" s="14">
        <f t="shared" si="90"/>
        <v>0</v>
      </c>
      <c r="BF225" s="14">
        <f t="shared" si="89"/>
        <v>0</v>
      </c>
      <c r="BG225" s="14">
        <f t="shared" si="89"/>
        <v>0</v>
      </c>
      <c r="BH225" s="14">
        <f t="shared" si="89"/>
        <v>6720000</v>
      </c>
      <c r="BI225" s="14">
        <f t="shared" si="89"/>
        <v>10560000</v>
      </c>
      <c r="BJ225" s="14">
        <f t="shared" si="89"/>
        <v>16320000</v>
      </c>
      <c r="BK225" s="14">
        <f t="shared" si="89"/>
        <v>25920000</v>
      </c>
      <c r="BL225" s="14">
        <f t="shared" si="89"/>
        <v>29760000</v>
      </c>
      <c r="BM225" s="14">
        <f t="shared" si="89"/>
        <v>35520000</v>
      </c>
      <c r="BN225" s="14">
        <f t="shared" si="89"/>
        <v>45120000</v>
      </c>
      <c r="BO225" s="14">
        <f t="shared" si="81"/>
        <v>169920000</v>
      </c>
    </row>
    <row r="226" spans="1:67" ht="19.95" customHeight="1" x14ac:dyDescent="0.3">
      <c r="A226" s="62">
        <v>10</v>
      </c>
      <c r="B226" s="135" t="s">
        <v>799</v>
      </c>
      <c r="C226" s="135" t="s">
        <v>631</v>
      </c>
      <c r="D226" s="7" t="s">
        <v>863</v>
      </c>
      <c r="E226" s="135" t="s">
        <v>632</v>
      </c>
      <c r="F226" s="135" t="s">
        <v>628</v>
      </c>
      <c r="G226" s="86" t="s">
        <v>25</v>
      </c>
      <c r="H226" s="180" t="s">
        <v>24</v>
      </c>
      <c r="I226" s="180" t="s">
        <v>26</v>
      </c>
      <c r="J226" s="236">
        <v>300</v>
      </c>
      <c r="K226" s="88">
        <v>202505</v>
      </c>
      <c r="L226" s="229">
        <v>160000</v>
      </c>
      <c r="M226" s="230">
        <v>48000000</v>
      </c>
      <c r="N226" s="135" t="s">
        <v>629</v>
      </c>
      <c r="O226" s="100" t="s">
        <v>592</v>
      </c>
      <c r="P226" s="62" t="s">
        <v>29</v>
      </c>
      <c r="Q226" s="100" t="s">
        <v>630</v>
      </c>
      <c r="R226" s="128" t="s">
        <v>54</v>
      </c>
      <c r="S226" s="135" t="s">
        <v>32</v>
      </c>
      <c r="T226" s="135" t="s">
        <v>32</v>
      </c>
      <c r="U226" s="135" t="s">
        <v>32</v>
      </c>
      <c r="V226" s="139" t="s">
        <v>32</v>
      </c>
      <c r="W226" s="139" t="s">
        <v>32</v>
      </c>
      <c r="X226" s="139" t="s">
        <v>32</v>
      </c>
      <c r="Y226" s="139" t="s">
        <v>32</v>
      </c>
      <c r="Z226" s="206"/>
      <c r="AA226" s="206"/>
      <c r="AB226" s="206"/>
      <c r="AC226" s="139" t="s">
        <v>32</v>
      </c>
      <c r="AD226" s="139" t="s">
        <v>32</v>
      </c>
      <c r="AE226" s="139" t="s">
        <v>32</v>
      </c>
      <c r="AF226" s="139" t="s">
        <v>32</v>
      </c>
      <c r="AG226" s="33" t="s">
        <v>41</v>
      </c>
      <c r="AH226" s="139"/>
      <c r="AI226" s="14">
        <f>0%</f>
        <v>0</v>
      </c>
      <c r="AJ226" s="14">
        <f t="shared" si="82"/>
        <v>60</v>
      </c>
      <c r="AK226" s="14">
        <f t="shared" si="83"/>
        <v>120</v>
      </c>
      <c r="AL226" s="14">
        <f t="shared" si="84"/>
        <v>120</v>
      </c>
      <c r="AM226" s="14">
        <v>0</v>
      </c>
      <c r="AN226" s="14">
        <v>0</v>
      </c>
      <c r="AO226" s="14">
        <f t="shared" si="85"/>
        <v>0</v>
      </c>
      <c r="AP226" s="14">
        <f t="shared" si="85"/>
        <v>0</v>
      </c>
      <c r="AQ226" s="14">
        <f t="shared" si="86"/>
        <v>0</v>
      </c>
      <c r="AR226" s="14">
        <f t="shared" si="70"/>
        <v>42</v>
      </c>
      <c r="AS226" s="14">
        <f t="shared" si="71"/>
        <v>24</v>
      </c>
      <c r="AT226" s="14">
        <f t="shared" si="72"/>
        <v>36</v>
      </c>
      <c r="AU226" s="14">
        <f t="shared" si="73"/>
        <v>60</v>
      </c>
      <c r="AV226" s="14">
        <f t="shared" si="74"/>
        <v>24</v>
      </c>
      <c r="AW226" s="14">
        <f t="shared" si="75"/>
        <v>36</v>
      </c>
      <c r="AX226" s="14">
        <f t="shared" si="76"/>
        <v>60</v>
      </c>
      <c r="AY226" s="14">
        <f t="shared" si="77"/>
        <v>0</v>
      </c>
      <c r="AZ226" s="14">
        <f t="shared" si="78"/>
        <v>6720000</v>
      </c>
      <c r="BA226" s="14">
        <f t="shared" si="79"/>
        <v>52800000</v>
      </c>
      <c r="BB226" s="14">
        <f t="shared" si="80"/>
        <v>110400000</v>
      </c>
      <c r="BC226" s="14">
        <f t="shared" si="87"/>
        <v>0</v>
      </c>
      <c r="BD226" s="14">
        <f t="shared" si="90"/>
        <v>0</v>
      </c>
      <c r="BE226" s="14">
        <f t="shared" si="90"/>
        <v>0</v>
      </c>
      <c r="BF226" s="14">
        <f t="shared" si="89"/>
        <v>0</v>
      </c>
      <c r="BG226" s="14">
        <f t="shared" si="89"/>
        <v>0</v>
      </c>
      <c r="BH226" s="14">
        <f t="shared" si="89"/>
        <v>6720000</v>
      </c>
      <c r="BI226" s="14">
        <f t="shared" si="89"/>
        <v>10560000</v>
      </c>
      <c r="BJ226" s="14">
        <f t="shared" si="89"/>
        <v>16320000</v>
      </c>
      <c r="BK226" s="14">
        <f t="shared" si="89"/>
        <v>25920000</v>
      </c>
      <c r="BL226" s="14">
        <f t="shared" si="89"/>
        <v>29760000</v>
      </c>
      <c r="BM226" s="14">
        <f t="shared" si="89"/>
        <v>35520000</v>
      </c>
      <c r="BN226" s="14">
        <f t="shared" si="89"/>
        <v>45120000</v>
      </c>
      <c r="BO226" s="14">
        <f t="shared" si="81"/>
        <v>169920000</v>
      </c>
    </row>
    <row r="227" spans="1:67" ht="19.95" customHeight="1" x14ac:dyDescent="0.3">
      <c r="A227" s="62">
        <v>11</v>
      </c>
      <c r="B227" s="135" t="s">
        <v>799</v>
      </c>
      <c r="C227" s="135" t="s">
        <v>633</v>
      </c>
      <c r="D227" s="7" t="s">
        <v>864</v>
      </c>
      <c r="E227" s="135" t="s">
        <v>634</v>
      </c>
      <c r="F227" s="135" t="s">
        <v>628</v>
      </c>
      <c r="G227" s="86" t="s">
        <v>25</v>
      </c>
      <c r="H227" s="180" t="s">
        <v>24</v>
      </c>
      <c r="I227" s="180" t="s">
        <v>26</v>
      </c>
      <c r="J227" s="236">
        <v>300</v>
      </c>
      <c r="K227" s="88">
        <v>202505</v>
      </c>
      <c r="L227" s="229">
        <v>160000</v>
      </c>
      <c r="M227" s="230">
        <v>48000000</v>
      </c>
      <c r="N227" s="135" t="s">
        <v>629</v>
      </c>
      <c r="O227" s="100" t="s">
        <v>592</v>
      </c>
      <c r="P227" s="62" t="s">
        <v>29</v>
      </c>
      <c r="Q227" s="100" t="s">
        <v>630</v>
      </c>
      <c r="R227" s="86" t="s">
        <v>113</v>
      </c>
      <c r="S227" s="135" t="s">
        <v>32</v>
      </c>
      <c r="T227" s="135" t="s">
        <v>33</v>
      </c>
      <c r="U227" s="135" t="s">
        <v>33</v>
      </c>
      <c r="V227" s="198" t="s">
        <v>41</v>
      </c>
      <c r="W227" s="198" t="s">
        <v>41</v>
      </c>
      <c r="X227" s="198" t="s">
        <v>41</v>
      </c>
      <c r="Y227" s="198" t="s">
        <v>41</v>
      </c>
      <c r="Z227" s="206"/>
      <c r="AA227" s="206"/>
      <c r="AB227" s="206"/>
      <c r="AC227" s="198" t="s">
        <v>41</v>
      </c>
      <c r="AD227" s="198" t="s">
        <v>41</v>
      </c>
      <c r="AE227" s="198" t="s">
        <v>41</v>
      </c>
      <c r="AF227" s="198" t="s">
        <v>41</v>
      </c>
      <c r="AG227" s="198" t="s">
        <v>76</v>
      </c>
      <c r="AH227" s="139"/>
      <c r="AI227" s="14">
        <f>0%</f>
        <v>0</v>
      </c>
      <c r="AJ227" s="14">
        <f t="shared" si="82"/>
        <v>60</v>
      </c>
      <c r="AK227" s="14">
        <f t="shared" si="83"/>
        <v>120</v>
      </c>
      <c r="AL227" s="14">
        <f t="shared" si="84"/>
        <v>120</v>
      </c>
      <c r="AM227" s="14">
        <v>0</v>
      </c>
      <c r="AN227" s="14">
        <v>0</v>
      </c>
      <c r="AO227" s="14">
        <f t="shared" si="85"/>
        <v>0</v>
      </c>
      <c r="AP227" s="14">
        <f t="shared" si="85"/>
        <v>0</v>
      </c>
      <c r="AQ227" s="14">
        <f t="shared" si="86"/>
        <v>0</v>
      </c>
      <c r="AR227" s="14">
        <f t="shared" si="70"/>
        <v>42</v>
      </c>
      <c r="AS227" s="14">
        <f t="shared" si="71"/>
        <v>24</v>
      </c>
      <c r="AT227" s="14">
        <f t="shared" si="72"/>
        <v>36</v>
      </c>
      <c r="AU227" s="14">
        <f t="shared" si="73"/>
        <v>60</v>
      </c>
      <c r="AV227" s="14">
        <f t="shared" si="74"/>
        <v>24</v>
      </c>
      <c r="AW227" s="14">
        <f t="shared" si="75"/>
        <v>36</v>
      </c>
      <c r="AX227" s="14">
        <f t="shared" si="76"/>
        <v>60</v>
      </c>
      <c r="AY227" s="14">
        <f t="shared" si="77"/>
        <v>0</v>
      </c>
      <c r="AZ227" s="14">
        <f t="shared" si="78"/>
        <v>6720000</v>
      </c>
      <c r="BA227" s="14">
        <f t="shared" si="79"/>
        <v>52800000</v>
      </c>
      <c r="BB227" s="14">
        <f t="shared" si="80"/>
        <v>110400000</v>
      </c>
      <c r="BC227" s="14">
        <f t="shared" si="87"/>
        <v>0</v>
      </c>
      <c r="BD227" s="14">
        <f t="shared" si="90"/>
        <v>0</v>
      </c>
      <c r="BE227" s="14">
        <f t="shared" si="90"/>
        <v>0</v>
      </c>
      <c r="BF227" s="14">
        <f t="shared" si="89"/>
        <v>0</v>
      </c>
      <c r="BG227" s="14">
        <f t="shared" si="89"/>
        <v>0</v>
      </c>
      <c r="BH227" s="14">
        <f t="shared" si="89"/>
        <v>6720000</v>
      </c>
      <c r="BI227" s="14">
        <f t="shared" si="89"/>
        <v>10560000</v>
      </c>
      <c r="BJ227" s="14">
        <f t="shared" si="89"/>
        <v>16320000</v>
      </c>
      <c r="BK227" s="14">
        <f t="shared" si="89"/>
        <v>25920000</v>
      </c>
      <c r="BL227" s="14">
        <f t="shared" si="89"/>
        <v>29760000</v>
      </c>
      <c r="BM227" s="14">
        <f t="shared" si="89"/>
        <v>35520000</v>
      </c>
      <c r="BN227" s="14">
        <f t="shared" si="89"/>
        <v>45120000</v>
      </c>
      <c r="BO227" s="14">
        <f t="shared" si="81"/>
        <v>169920000</v>
      </c>
    </row>
    <row r="228" spans="1:67" ht="19.95" customHeight="1" x14ac:dyDescent="0.3">
      <c r="A228" s="62">
        <v>12</v>
      </c>
      <c r="B228" s="135" t="s">
        <v>799</v>
      </c>
      <c r="C228" s="135" t="s">
        <v>635</v>
      </c>
      <c r="D228" s="7" t="s">
        <v>865</v>
      </c>
      <c r="E228" s="135" t="s">
        <v>636</v>
      </c>
      <c r="F228" s="135" t="s">
        <v>637</v>
      </c>
      <c r="G228" s="86" t="s">
        <v>25</v>
      </c>
      <c r="H228" s="180" t="s">
        <v>24</v>
      </c>
      <c r="I228" s="180" t="s">
        <v>26</v>
      </c>
      <c r="J228" s="236">
        <v>300</v>
      </c>
      <c r="K228" s="88">
        <v>202505</v>
      </c>
      <c r="L228" s="229">
        <v>160000</v>
      </c>
      <c r="M228" s="230">
        <v>48000000</v>
      </c>
      <c r="N228" s="135" t="s">
        <v>591</v>
      </c>
      <c r="O228" s="100" t="s">
        <v>637</v>
      </c>
      <c r="P228" s="62" t="s">
        <v>29</v>
      </c>
      <c r="Q228" s="100" t="s">
        <v>638</v>
      </c>
      <c r="R228" s="86" t="s">
        <v>113</v>
      </c>
      <c r="S228" s="135" t="s">
        <v>32</v>
      </c>
      <c r="T228" s="93" t="s">
        <v>82</v>
      </c>
      <c r="U228" s="135" t="s">
        <v>33</v>
      </c>
      <c r="V228" s="198" t="s">
        <v>41</v>
      </c>
      <c r="W228" s="198" t="s">
        <v>41</v>
      </c>
      <c r="X228" s="198" t="s">
        <v>41</v>
      </c>
      <c r="Y228" s="198" t="s">
        <v>41</v>
      </c>
      <c r="Z228" s="206"/>
      <c r="AA228" s="206"/>
      <c r="AB228" s="206"/>
      <c r="AC228" s="198" t="s">
        <v>41</v>
      </c>
      <c r="AD228" s="198" t="s">
        <v>41</v>
      </c>
      <c r="AE228" s="198" t="s">
        <v>41</v>
      </c>
      <c r="AF228" s="198" t="s">
        <v>41</v>
      </c>
      <c r="AG228" s="198" t="s">
        <v>76</v>
      </c>
      <c r="AH228" s="139"/>
      <c r="AI228" s="14">
        <f>0%</f>
        <v>0</v>
      </c>
      <c r="AJ228" s="14">
        <f t="shared" si="82"/>
        <v>60</v>
      </c>
      <c r="AK228" s="14">
        <f t="shared" si="83"/>
        <v>120</v>
      </c>
      <c r="AL228" s="14">
        <f t="shared" si="84"/>
        <v>120</v>
      </c>
      <c r="AM228" s="14">
        <v>0</v>
      </c>
      <c r="AN228" s="14">
        <v>0</v>
      </c>
      <c r="AO228" s="14">
        <f t="shared" si="85"/>
        <v>0</v>
      </c>
      <c r="AP228" s="14">
        <f t="shared" si="85"/>
        <v>0</v>
      </c>
      <c r="AQ228" s="14">
        <f t="shared" si="86"/>
        <v>0</v>
      </c>
      <c r="AR228" s="14">
        <f t="shared" si="70"/>
        <v>42</v>
      </c>
      <c r="AS228" s="14">
        <f t="shared" si="71"/>
        <v>24</v>
      </c>
      <c r="AT228" s="14">
        <f t="shared" si="72"/>
        <v>36</v>
      </c>
      <c r="AU228" s="14">
        <f t="shared" si="73"/>
        <v>60</v>
      </c>
      <c r="AV228" s="14">
        <f t="shared" si="74"/>
        <v>24</v>
      </c>
      <c r="AW228" s="14">
        <f t="shared" si="75"/>
        <v>36</v>
      </c>
      <c r="AX228" s="14">
        <f t="shared" si="76"/>
        <v>60</v>
      </c>
      <c r="AY228" s="14">
        <f t="shared" si="77"/>
        <v>0</v>
      </c>
      <c r="AZ228" s="14">
        <f t="shared" si="78"/>
        <v>6720000</v>
      </c>
      <c r="BA228" s="14">
        <f t="shared" si="79"/>
        <v>52800000</v>
      </c>
      <c r="BB228" s="14">
        <f t="shared" si="80"/>
        <v>110400000</v>
      </c>
      <c r="BC228" s="14">
        <f t="shared" si="87"/>
        <v>0</v>
      </c>
      <c r="BD228" s="14">
        <f t="shared" si="90"/>
        <v>0</v>
      </c>
      <c r="BE228" s="14">
        <f t="shared" si="90"/>
        <v>0</v>
      </c>
      <c r="BF228" s="14">
        <f t="shared" si="89"/>
        <v>0</v>
      </c>
      <c r="BG228" s="14">
        <f t="shared" si="89"/>
        <v>0</v>
      </c>
      <c r="BH228" s="14">
        <f t="shared" si="89"/>
        <v>6720000</v>
      </c>
      <c r="BI228" s="14">
        <f t="shared" si="89"/>
        <v>10560000</v>
      </c>
      <c r="BJ228" s="14">
        <f t="shared" si="89"/>
        <v>16320000</v>
      </c>
      <c r="BK228" s="14">
        <f t="shared" si="89"/>
        <v>25920000</v>
      </c>
      <c r="BL228" s="14">
        <f t="shared" si="89"/>
        <v>29760000</v>
      </c>
      <c r="BM228" s="14">
        <f t="shared" si="89"/>
        <v>35520000</v>
      </c>
      <c r="BN228" s="14">
        <f t="shared" si="89"/>
        <v>45120000</v>
      </c>
      <c r="BO228" s="14">
        <f t="shared" si="81"/>
        <v>169920000</v>
      </c>
    </row>
    <row r="229" spans="1:67" ht="19.95" customHeight="1" x14ac:dyDescent="0.3">
      <c r="A229" s="62">
        <v>13</v>
      </c>
      <c r="B229" s="135" t="s">
        <v>799</v>
      </c>
      <c r="C229" s="135" t="s">
        <v>639</v>
      </c>
      <c r="D229" s="7" t="s">
        <v>866</v>
      </c>
      <c r="E229" s="135" t="s">
        <v>640</v>
      </c>
      <c r="F229" s="135" t="s">
        <v>637</v>
      </c>
      <c r="G229" s="86" t="s">
        <v>25</v>
      </c>
      <c r="H229" s="180" t="s">
        <v>24</v>
      </c>
      <c r="I229" s="180" t="s">
        <v>26</v>
      </c>
      <c r="J229" s="236">
        <v>300</v>
      </c>
      <c r="K229" s="88">
        <v>202505</v>
      </c>
      <c r="L229" s="229">
        <v>160000</v>
      </c>
      <c r="M229" s="230">
        <v>48000000</v>
      </c>
      <c r="N229" s="135" t="s">
        <v>629</v>
      </c>
      <c r="O229" s="100" t="s">
        <v>592</v>
      </c>
      <c r="P229" s="62" t="s">
        <v>29</v>
      </c>
      <c r="Q229" s="100" t="s">
        <v>599</v>
      </c>
      <c r="R229" s="86" t="s">
        <v>113</v>
      </c>
      <c r="S229" s="180" t="s">
        <v>32</v>
      </c>
      <c r="T229" s="135" t="s">
        <v>82</v>
      </c>
      <c r="U229" s="135" t="s">
        <v>82</v>
      </c>
      <c r="V229" s="139" t="s">
        <v>82</v>
      </c>
      <c r="W229" s="139" t="s">
        <v>82</v>
      </c>
      <c r="X229" s="139" t="s">
        <v>82</v>
      </c>
      <c r="Y229" s="139" t="s">
        <v>82</v>
      </c>
      <c r="Z229" s="206"/>
      <c r="AA229" s="206"/>
      <c r="AB229" s="206"/>
      <c r="AC229" s="139" t="s">
        <v>82</v>
      </c>
      <c r="AD229" s="139" t="s">
        <v>82</v>
      </c>
      <c r="AE229" s="139" t="s">
        <v>82</v>
      </c>
      <c r="AF229" s="139" t="s">
        <v>82</v>
      </c>
      <c r="AG229" s="139" t="s">
        <v>76</v>
      </c>
      <c r="AH229" s="139"/>
      <c r="AI229" s="14">
        <f>0%</f>
        <v>0</v>
      </c>
      <c r="AJ229" s="14">
        <f t="shared" si="82"/>
        <v>60</v>
      </c>
      <c r="AK229" s="14">
        <f t="shared" si="83"/>
        <v>120</v>
      </c>
      <c r="AL229" s="14">
        <f t="shared" si="84"/>
        <v>120</v>
      </c>
      <c r="AM229" s="14">
        <v>0</v>
      </c>
      <c r="AN229" s="14">
        <v>0</v>
      </c>
      <c r="AO229" s="14">
        <f t="shared" si="85"/>
        <v>0</v>
      </c>
      <c r="AP229" s="14">
        <f t="shared" si="85"/>
        <v>0</v>
      </c>
      <c r="AQ229" s="14">
        <f t="shared" si="86"/>
        <v>0</v>
      </c>
      <c r="AR229" s="14">
        <f t="shared" si="70"/>
        <v>42</v>
      </c>
      <c r="AS229" s="14">
        <f t="shared" si="71"/>
        <v>24</v>
      </c>
      <c r="AT229" s="14">
        <f t="shared" si="72"/>
        <v>36</v>
      </c>
      <c r="AU229" s="14">
        <f t="shared" si="73"/>
        <v>60</v>
      </c>
      <c r="AV229" s="14">
        <f t="shared" si="74"/>
        <v>24</v>
      </c>
      <c r="AW229" s="14">
        <f t="shared" si="75"/>
        <v>36</v>
      </c>
      <c r="AX229" s="14">
        <f t="shared" si="76"/>
        <v>60</v>
      </c>
      <c r="AY229" s="14">
        <f t="shared" si="77"/>
        <v>0</v>
      </c>
      <c r="AZ229" s="14">
        <f t="shared" si="78"/>
        <v>6720000</v>
      </c>
      <c r="BA229" s="14">
        <f t="shared" si="79"/>
        <v>52800000</v>
      </c>
      <c r="BB229" s="14">
        <f t="shared" si="80"/>
        <v>110400000</v>
      </c>
      <c r="BC229" s="14">
        <f t="shared" si="87"/>
        <v>0</v>
      </c>
      <c r="BD229" s="14">
        <f t="shared" si="90"/>
        <v>0</v>
      </c>
      <c r="BE229" s="14">
        <f t="shared" si="90"/>
        <v>0</v>
      </c>
      <c r="BF229" s="14">
        <f t="shared" si="89"/>
        <v>0</v>
      </c>
      <c r="BG229" s="14">
        <f t="shared" si="89"/>
        <v>0</v>
      </c>
      <c r="BH229" s="14">
        <f t="shared" si="89"/>
        <v>6720000</v>
      </c>
      <c r="BI229" s="14">
        <f t="shared" si="89"/>
        <v>10560000</v>
      </c>
      <c r="BJ229" s="14">
        <f t="shared" si="89"/>
        <v>16320000</v>
      </c>
      <c r="BK229" s="14">
        <f t="shared" si="89"/>
        <v>25920000</v>
      </c>
      <c r="BL229" s="14">
        <f t="shared" si="89"/>
        <v>29760000</v>
      </c>
      <c r="BM229" s="14">
        <f t="shared" si="89"/>
        <v>35520000</v>
      </c>
      <c r="BN229" s="14">
        <f t="shared" si="89"/>
        <v>45120000</v>
      </c>
      <c r="BO229" s="14">
        <f t="shared" si="81"/>
        <v>169920000</v>
      </c>
    </row>
    <row r="230" spans="1:67" ht="19.95" customHeight="1" x14ac:dyDescent="0.3">
      <c r="A230" s="62">
        <v>14</v>
      </c>
      <c r="B230" s="135" t="s">
        <v>799</v>
      </c>
      <c r="C230" s="135" t="s">
        <v>523</v>
      </c>
      <c r="D230" s="7" t="s">
        <v>831</v>
      </c>
      <c r="E230" s="135" t="s">
        <v>641</v>
      </c>
      <c r="F230" s="135" t="s">
        <v>642</v>
      </c>
      <c r="G230" s="86" t="s">
        <v>25</v>
      </c>
      <c r="H230" s="180" t="s">
        <v>24</v>
      </c>
      <c r="I230" s="180" t="s">
        <v>26</v>
      </c>
      <c r="J230" s="236">
        <v>300</v>
      </c>
      <c r="K230" s="88">
        <v>202505</v>
      </c>
      <c r="L230" s="229">
        <v>160000</v>
      </c>
      <c r="M230" s="230">
        <v>48000000</v>
      </c>
      <c r="N230" s="135" t="s">
        <v>629</v>
      </c>
      <c r="O230" s="100" t="s">
        <v>592</v>
      </c>
      <c r="P230" s="62" t="s">
        <v>29</v>
      </c>
      <c r="Q230" s="100" t="s">
        <v>630</v>
      </c>
      <c r="R230" s="115" t="s">
        <v>54</v>
      </c>
      <c r="S230" s="180" t="s">
        <v>32</v>
      </c>
      <c r="T230" s="135" t="s">
        <v>82</v>
      </c>
      <c r="U230" s="135" t="s">
        <v>82</v>
      </c>
      <c r="V230" s="139" t="s">
        <v>82</v>
      </c>
      <c r="W230" s="139" t="s">
        <v>82</v>
      </c>
      <c r="X230" s="139" t="s">
        <v>82</v>
      </c>
      <c r="Y230" s="139" t="s">
        <v>82</v>
      </c>
      <c r="Z230" s="206"/>
      <c r="AA230" s="206"/>
      <c r="AB230" s="206"/>
      <c r="AC230" s="139" t="s">
        <v>82</v>
      </c>
      <c r="AD230" s="139" t="s">
        <v>82</v>
      </c>
      <c r="AE230" s="139" t="s">
        <v>82</v>
      </c>
      <c r="AF230" s="139" t="s">
        <v>82</v>
      </c>
      <c r="AG230" s="239" t="s">
        <v>82</v>
      </c>
      <c r="AH230" s="139"/>
      <c r="AI230" s="14">
        <f>0%</f>
        <v>0</v>
      </c>
      <c r="AJ230" s="14">
        <f t="shared" si="82"/>
        <v>60</v>
      </c>
      <c r="AK230" s="14">
        <f t="shared" si="83"/>
        <v>120</v>
      </c>
      <c r="AL230" s="14">
        <f t="shared" si="84"/>
        <v>120</v>
      </c>
      <c r="AM230" s="14">
        <v>0</v>
      </c>
      <c r="AN230" s="14">
        <v>0</v>
      </c>
      <c r="AO230" s="14">
        <f t="shared" si="85"/>
        <v>0</v>
      </c>
      <c r="AP230" s="14">
        <f t="shared" si="85"/>
        <v>0</v>
      </c>
      <c r="AQ230" s="14">
        <f t="shared" si="86"/>
        <v>0</v>
      </c>
      <c r="AR230" s="14">
        <f t="shared" si="70"/>
        <v>42</v>
      </c>
      <c r="AS230" s="14">
        <f t="shared" si="71"/>
        <v>24</v>
      </c>
      <c r="AT230" s="14">
        <f t="shared" si="72"/>
        <v>36</v>
      </c>
      <c r="AU230" s="14">
        <f t="shared" si="73"/>
        <v>60</v>
      </c>
      <c r="AV230" s="14">
        <f t="shared" si="74"/>
        <v>24</v>
      </c>
      <c r="AW230" s="14">
        <f t="shared" si="75"/>
        <v>36</v>
      </c>
      <c r="AX230" s="14">
        <f t="shared" si="76"/>
        <v>60</v>
      </c>
      <c r="AY230" s="14">
        <f t="shared" si="77"/>
        <v>0</v>
      </c>
      <c r="AZ230" s="14">
        <f t="shared" si="78"/>
        <v>6720000</v>
      </c>
      <c r="BA230" s="14">
        <f t="shared" si="79"/>
        <v>52800000</v>
      </c>
      <c r="BB230" s="14">
        <f t="shared" si="80"/>
        <v>110400000</v>
      </c>
      <c r="BC230" s="14">
        <f t="shared" si="87"/>
        <v>0</v>
      </c>
      <c r="BD230" s="14">
        <f t="shared" si="90"/>
        <v>0</v>
      </c>
      <c r="BE230" s="14">
        <f t="shared" si="90"/>
        <v>0</v>
      </c>
      <c r="BF230" s="14">
        <f t="shared" si="89"/>
        <v>0</v>
      </c>
      <c r="BG230" s="14">
        <f t="shared" si="89"/>
        <v>0</v>
      </c>
      <c r="BH230" s="14">
        <f t="shared" si="89"/>
        <v>6720000</v>
      </c>
      <c r="BI230" s="14">
        <f t="shared" si="89"/>
        <v>10560000</v>
      </c>
      <c r="BJ230" s="14">
        <f t="shared" si="89"/>
        <v>16320000</v>
      </c>
      <c r="BK230" s="14">
        <f t="shared" si="89"/>
        <v>25920000</v>
      </c>
      <c r="BL230" s="14">
        <f t="shared" si="89"/>
        <v>29760000</v>
      </c>
      <c r="BM230" s="14">
        <f t="shared" si="89"/>
        <v>35520000</v>
      </c>
      <c r="BN230" s="14">
        <f t="shared" si="89"/>
        <v>45120000</v>
      </c>
      <c r="BO230" s="14">
        <f t="shared" si="81"/>
        <v>169920000</v>
      </c>
    </row>
    <row r="231" spans="1:67" ht="19.95" customHeight="1" x14ac:dyDescent="0.3">
      <c r="A231" s="194">
        <v>15</v>
      </c>
      <c r="B231" s="180" t="s">
        <v>799</v>
      </c>
      <c r="C231" s="62" t="s">
        <v>643</v>
      </c>
      <c r="D231" s="7" t="s">
        <v>867</v>
      </c>
      <c r="E231" s="62" t="s">
        <v>644</v>
      </c>
      <c r="F231" s="62" t="s">
        <v>621</v>
      </c>
      <c r="G231" s="86" t="s">
        <v>25</v>
      </c>
      <c r="H231" s="62" t="s">
        <v>24</v>
      </c>
      <c r="I231" s="62" t="s">
        <v>26</v>
      </c>
      <c r="J231" s="181">
        <v>500</v>
      </c>
      <c r="K231" s="88">
        <v>202505</v>
      </c>
      <c r="L231" s="229">
        <v>200000</v>
      </c>
      <c r="M231" s="230">
        <v>100000000</v>
      </c>
      <c r="N231" s="62" t="s">
        <v>460</v>
      </c>
      <c r="O231" s="185" t="s">
        <v>622</v>
      </c>
      <c r="P231" s="62" t="s">
        <v>29</v>
      </c>
      <c r="Q231" s="231" t="s">
        <v>623</v>
      </c>
      <c r="R231" s="93" t="s">
        <v>46</v>
      </c>
      <c r="S231" s="235" t="s">
        <v>32</v>
      </c>
      <c r="T231" s="93" t="s">
        <v>82</v>
      </c>
      <c r="U231" s="93" t="s">
        <v>82</v>
      </c>
      <c r="V231" s="112" t="s">
        <v>155</v>
      </c>
      <c r="W231" s="112" t="s">
        <v>82</v>
      </c>
      <c r="X231" s="112" t="s">
        <v>82</v>
      </c>
      <c r="Y231" s="112" t="s">
        <v>283</v>
      </c>
      <c r="Z231" s="206"/>
      <c r="AA231" s="206"/>
      <c r="AB231" s="206"/>
      <c r="AC231" s="112" t="s">
        <v>283</v>
      </c>
      <c r="AD231" s="112" t="s">
        <v>269</v>
      </c>
      <c r="AE231" s="112" t="s">
        <v>269</v>
      </c>
      <c r="AF231" s="198" t="s">
        <v>269</v>
      </c>
      <c r="AG231" s="112" t="s">
        <v>269</v>
      </c>
      <c r="AH231" s="233"/>
      <c r="AI231" s="14">
        <f>0%</f>
        <v>0</v>
      </c>
      <c r="AJ231" s="14">
        <f t="shared" si="82"/>
        <v>100</v>
      </c>
      <c r="AK231" s="14">
        <f t="shared" si="83"/>
        <v>200</v>
      </c>
      <c r="AL231" s="14">
        <f t="shared" si="84"/>
        <v>200</v>
      </c>
      <c r="AM231" s="14">
        <v>0</v>
      </c>
      <c r="AN231" s="14">
        <v>0</v>
      </c>
      <c r="AO231" s="14">
        <f t="shared" si="85"/>
        <v>0</v>
      </c>
      <c r="AP231" s="14">
        <f t="shared" si="85"/>
        <v>0</v>
      </c>
      <c r="AQ231" s="14">
        <f t="shared" si="86"/>
        <v>0</v>
      </c>
      <c r="AR231" s="14">
        <f t="shared" si="70"/>
        <v>70</v>
      </c>
      <c r="AS231" s="14">
        <f t="shared" si="71"/>
        <v>40</v>
      </c>
      <c r="AT231" s="14">
        <f t="shared" si="72"/>
        <v>60</v>
      </c>
      <c r="AU231" s="14">
        <f t="shared" si="73"/>
        <v>100</v>
      </c>
      <c r="AV231" s="14">
        <f t="shared" si="74"/>
        <v>40</v>
      </c>
      <c r="AW231" s="14">
        <f t="shared" si="75"/>
        <v>60</v>
      </c>
      <c r="AX231" s="14">
        <f t="shared" si="76"/>
        <v>100</v>
      </c>
      <c r="AY231" s="14">
        <f t="shared" si="77"/>
        <v>0</v>
      </c>
      <c r="AZ231" s="14">
        <f t="shared" si="78"/>
        <v>14000000</v>
      </c>
      <c r="BA231" s="14">
        <f t="shared" si="79"/>
        <v>110000000</v>
      </c>
      <c r="BB231" s="14">
        <f t="shared" si="80"/>
        <v>230000000</v>
      </c>
      <c r="BC231" s="14">
        <f t="shared" si="87"/>
        <v>0</v>
      </c>
      <c r="BD231" s="14">
        <f t="shared" si="90"/>
        <v>0</v>
      </c>
      <c r="BE231" s="14">
        <f t="shared" si="90"/>
        <v>0</v>
      </c>
      <c r="BF231" s="14">
        <f t="shared" si="89"/>
        <v>0</v>
      </c>
      <c r="BG231" s="14">
        <f t="shared" si="89"/>
        <v>0</v>
      </c>
      <c r="BH231" s="14">
        <f t="shared" si="89"/>
        <v>14000000</v>
      </c>
      <c r="BI231" s="14">
        <f t="shared" si="89"/>
        <v>22000000</v>
      </c>
      <c r="BJ231" s="14">
        <f t="shared" si="89"/>
        <v>34000000</v>
      </c>
      <c r="BK231" s="14">
        <f t="shared" si="89"/>
        <v>54000000</v>
      </c>
      <c r="BL231" s="14">
        <f t="shared" si="89"/>
        <v>62000000</v>
      </c>
      <c r="BM231" s="14">
        <f t="shared" si="89"/>
        <v>74000000</v>
      </c>
      <c r="BN231" s="14">
        <f t="shared" si="89"/>
        <v>94000000</v>
      </c>
      <c r="BO231" s="14">
        <f t="shared" si="81"/>
        <v>354000000</v>
      </c>
    </row>
    <row r="232" spans="1:67" ht="19.95" customHeight="1" x14ac:dyDescent="0.3">
      <c r="A232" s="62">
        <v>16</v>
      </c>
      <c r="B232" s="180" t="s">
        <v>799</v>
      </c>
      <c r="C232" s="62" t="s">
        <v>645</v>
      </c>
      <c r="D232" s="7" t="s">
        <v>868</v>
      </c>
      <c r="E232" s="62" t="s">
        <v>646</v>
      </c>
      <c r="F232" s="62" t="s">
        <v>621</v>
      </c>
      <c r="G232" s="86" t="s">
        <v>25</v>
      </c>
      <c r="H232" s="62" t="s">
        <v>24</v>
      </c>
      <c r="I232" s="62" t="s">
        <v>26</v>
      </c>
      <c r="J232" s="181">
        <v>500</v>
      </c>
      <c r="K232" s="88">
        <v>202505</v>
      </c>
      <c r="L232" s="229">
        <v>200000</v>
      </c>
      <c r="M232" s="230">
        <v>100000000</v>
      </c>
      <c r="N232" s="62" t="s">
        <v>460</v>
      </c>
      <c r="O232" s="185" t="s">
        <v>647</v>
      </c>
      <c r="P232" s="62" t="s">
        <v>29</v>
      </c>
      <c r="Q232" s="62" t="s">
        <v>623</v>
      </c>
      <c r="R232" s="105" t="s">
        <v>54</v>
      </c>
      <c r="S232" s="180" t="s">
        <v>32</v>
      </c>
      <c r="T232" s="93" t="s">
        <v>33</v>
      </c>
      <c r="U232" s="93" t="s">
        <v>33</v>
      </c>
      <c r="V232" s="198" t="s">
        <v>41</v>
      </c>
      <c r="W232" s="198" t="s">
        <v>41</v>
      </c>
      <c r="X232" s="198" t="s">
        <v>41</v>
      </c>
      <c r="Y232" s="198" t="s">
        <v>41</v>
      </c>
      <c r="Z232" s="206"/>
      <c r="AA232" s="206"/>
      <c r="AB232" s="206"/>
      <c r="AC232" s="198" t="s">
        <v>41</v>
      </c>
      <c r="AD232" s="198" t="s">
        <v>41</v>
      </c>
      <c r="AE232" s="198" t="s">
        <v>41</v>
      </c>
      <c r="AF232" s="198" t="s">
        <v>41</v>
      </c>
      <c r="AG232" s="33" t="s">
        <v>41</v>
      </c>
      <c r="AH232" s="139"/>
      <c r="AI232" s="14">
        <f>0%</f>
        <v>0</v>
      </c>
      <c r="AJ232" s="14">
        <f t="shared" si="82"/>
        <v>100</v>
      </c>
      <c r="AK232" s="14">
        <f t="shared" si="83"/>
        <v>200</v>
      </c>
      <c r="AL232" s="14">
        <f t="shared" si="84"/>
        <v>200</v>
      </c>
      <c r="AM232" s="14">
        <v>0</v>
      </c>
      <c r="AN232" s="14">
        <v>0</v>
      </c>
      <c r="AO232" s="14">
        <f t="shared" si="85"/>
        <v>0</v>
      </c>
      <c r="AP232" s="14">
        <f t="shared" si="85"/>
        <v>0</v>
      </c>
      <c r="AQ232" s="14">
        <f t="shared" si="86"/>
        <v>0</v>
      </c>
      <c r="AR232" s="14">
        <f t="shared" si="70"/>
        <v>70</v>
      </c>
      <c r="AS232" s="14">
        <f t="shared" si="71"/>
        <v>40</v>
      </c>
      <c r="AT232" s="14">
        <f t="shared" si="72"/>
        <v>60</v>
      </c>
      <c r="AU232" s="14">
        <f t="shared" si="73"/>
        <v>100</v>
      </c>
      <c r="AV232" s="14">
        <f t="shared" si="74"/>
        <v>40</v>
      </c>
      <c r="AW232" s="14">
        <f t="shared" si="75"/>
        <v>60</v>
      </c>
      <c r="AX232" s="14">
        <f t="shared" si="76"/>
        <v>100</v>
      </c>
      <c r="AY232" s="14">
        <f t="shared" si="77"/>
        <v>0</v>
      </c>
      <c r="AZ232" s="14">
        <f t="shared" si="78"/>
        <v>14000000</v>
      </c>
      <c r="BA232" s="14">
        <f t="shared" si="79"/>
        <v>110000000</v>
      </c>
      <c r="BB232" s="14">
        <f t="shared" si="80"/>
        <v>230000000</v>
      </c>
      <c r="BC232" s="14">
        <f t="shared" si="87"/>
        <v>0</v>
      </c>
      <c r="BD232" s="14">
        <f t="shared" si="90"/>
        <v>0</v>
      </c>
      <c r="BE232" s="14">
        <f t="shared" si="90"/>
        <v>0</v>
      </c>
      <c r="BF232" s="14">
        <f t="shared" si="89"/>
        <v>0</v>
      </c>
      <c r="BG232" s="14">
        <f t="shared" si="89"/>
        <v>0</v>
      </c>
      <c r="BH232" s="14">
        <f t="shared" si="89"/>
        <v>14000000</v>
      </c>
      <c r="BI232" s="14">
        <f t="shared" si="89"/>
        <v>22000000</v>
      </c>
      <c r="BJ232" s="14">
        <f t="shared" si="89"/>
        <v>34000000</v>
      </c>
      <c r="BK232" s="14">
        <f t="shared" si="89"/>
        <v>54000000</v>
      </c>
      <c r="BL232" s="14">
        <f t="shared" si="89"/>
        <v>62000000</v>
      </c>
      <c r="BM232" s="14">
        <f t="shared" si="89"/>
        <v>74000000</v>
      </c>
      <c r="BN232" s="14">
        <f t="shared" si="89"/>
        <v>94000000</v>
      </c>
      <c r="BO232" s="14">
        <f t="shared" si="81"/>
        <v>354000000</v>
      </c>
    </row>
    <row r="233" spans="1:67" ht="19.95" customHeight="1" x14ac:dyDescent="0.3">
      <c r="A233" s="194">
        <v>17</v>
      </c>
      <c r="B233" s="180" t="s">
        <v>799</v>
      </c>
      <c r="C233" s="62" t="s">
        <v>648</v>
      </c>
      <c r="D233" s="7" t="s">
        <v>869</v>
      </c>
      <c r="E233" s="62" t="s">
        <v>649</v>
      </c>
      <c r="F233" s="62" t="s">
        <v>621</v>
      </c>
      <c r="G233" s="86" t="s">
        <v>25</v>
      </c>
      <c r="H233" s="62" t="s">
        <v>24</v>
      </c>
      <c r="I233" s="62" t="s">
        <v>26</v>
      </c>
      <c r="J233" s="181">
        <v>500</v>
      </c>
      <c r="K233" s="88">
        <v>202505</v>
      </c>
      <c r="L233" s="229">
        <v>200000</v>
      </c>
      <c r="M233" s="230">
        <v>100000000</v>
      </c>
      <c r="N233" s="62" t="s">
        <v>460</v>
      </c>
      <c r="O233" s="185" t="s">
        <v>622</v>
      </c>
      <c r="P233" s="62" t="s">
        <v>29</v>
      </c>
      <c r="Q233" s="62" t="s">
        <v>623</v>
      </c>
      <c r="R233" s="86" t="s">
        <v>212</v>
      </c>
      <c r="S233" s="180" t="s">
        <v>32</v>
      </c>
      <c r="T233" s="186" t="s">
        <v>412</v>
      </c>
      <c r="U233" s="93" t="s">
        <v>82</v>
      </c>
      <c r="V233" s="112" t="s">
        <v>82</v>
      </c>
      <c r="W233" s="112" t="s">
        <v>82</v>
      </c>
      <c r="X233" s="112" t="s">
        <v>82</v>
      </c>
      <c r="Y233" s="112" t="s">
        <v>283</v>
      </c>
      <c r="Z233" s="206"/>
      <c r="AA233" s="206"/>
      <c r="AB233" s="206"/>
      <c r="AC233" s="112" t="s">
        <v>283</v>
      </c>
      <c r="AD233" s="112" t="s">
        <v>283</v>
      </c>
      <c r="AE233" s="112" t="s">
        <v>155</v>
      </c>
      <c r="AF233" s="112" t="s">
        <v>155</v>
      </c>
      <c r="AG233" s="112" t="s">
        <v>155</v>
      </c>
      <c r="AH233" s="139"/>
      <c r="AI233" s="14">
        <f>0%</f>
        <v>0</v>
      </c>
      <c r="AJ233" s="14">
        <f t="shared" si="82"/>
        <v>100</v>
      </c>
      <c r="AK233" s="14">
        <f t="shared" si="83"/>
        <v>200</v>
      </c>
      <c r="AL233" s="14">
        <f t="shared" si="84"/>
        <v>200</v>
      </c>
      <c r="AM233" s="14">
        <v>0</v>
      </c>
      <c r="AN233" s="14">
        <v>0</v>
      </c>
      <c r="AO233" s="14">
        <f t="shared" si="85"/>
        <v>0</v>
      </c>
      <c r="AP233" s="14">
        <f t="shared" si="85"/>
        <v>0</v>
      </c>
      <c r="AQ233" s="14">
        <f t="shared" si="86"/>
        <v>0</v>
      </c>
      <c r="AR233" s="14">
        <f t="shared" si="70"/>
        <v>70</v>
      </c>
      <c r="AS233" s="14">
        <f t="shared" si="71"/>
        <v>40</v>
      </c>
      <c r="AT233" s="14">
        <f t="shared" si="72"/>
        <v>60</v>
      </c>
      <c r="AU233" s="14">
        <f t="shared" si="73"/>
        <v>100</v>
      </c>
      <c r="AV233" s="14">
        <f t="shared" si="74"/>
        <v>40</v>
      </c>
      <c r="AW233" s="14">
        <f t="shared" si="75"/>
        <v>60</v>
      </c>
      <c r="AX233" s="14">
        <f t="shared" si="76"/>
        <v>100</v>
      </c>
      <c r="AY233" s="14">
        <f t="shared" si="77"/>
        <v>0</v>
      </c>
      <c r="AZ233" s="14">
        <f t="shared" si="78"/>
        <v>14000000</v>
      </c>
      <c r="BA233" s="14">
        <f t="shared" si="79"/>
        <v>110000000</v>
      </c>
      <c r="BB233" s="14">
        <f t="shared" si="80"/>
        <v>230000000</v>
      </c>
      <c r="BC233" s="14">
        <f t="shared" si="87"/>
        <v>0</v>
      </c>
      <c r="BD233" s="14">
        <f t="shared" si="90"/>
        <v>0</v>
      </c>
      <c r="BE233" s="14">
        <f t="shared" si="90"/>
        <v>0</v>
      </c>
      <c r="BF233" s="14">
        <f t="shared" si="89"/>
        <v>0</v>
      </c>
      <c r="BG233" s="14">
        <f t="shared" si="89"/>
        <v>0</v>
      </c>
      <c r="BH233" s="14">
        <f t="shared" si="89"/>
        <v>14000000</v>
      </c>
      <c r="BI233" s="14">
        <f t="shared" si="89"/>
        <v>22000000</v>
      </c>
      <c r="BJ233" s="14">
        <f t="shared" si="89"/>
        <v>34000000</v>
      </c>
      <c r="BK233" s="14">
        <f t="shared" si="89"/>
        <v>54000000</v>
      </c>
      <c r="BL233" s="14">
        <f t="shared" si="89"/>
        <v>62000000</v>
      </c>
      <c r="BM233" s="14">
        <f t="shared" si="89"/>
        <v>74000000</v>
      </c>
      <c r="BN233" s="14">
        <f t="shared" si="89"/>
        <v>94000000</v>
      </c>
      <c r="BO233" s="14">
        <f t="shared" si="81"/>
        <v>354000000</v>
      </c>
    </row>
    <row r="234" spans="1:67" ht="19.95" customHeight="1" x14ac:dyDescent="0.3">
      <c r="A234" s="194">
        <v>18</v>
      </c>
      <c r="B234" s="180" t="s">
        <v>799</v>
      </c>
      <c r="C234" s="62" t="s">
        <v>650</v>
      </c>
      <c r="D234" s="7" t="s">
        <v>870</v>
      </c>
      <c r="E234" s="62" t="s">
        <v>651</v>
      </c>
      <c r="F234" s="62" t="s">
        <v>621</v>
      </c>
      <c r="G234" s="86" t="s">
        <v>25</v>
      </c>
      <c r="H234" s="62" t="s">
        <v>24</v>
      </c>
      <c r="I234" s="62" t="s">
        <v>26</v>
      </c>
      <c r="J234" s="181">
        <v>500</v>
      </c>
      <c r="K234" s="88">
        <v>202505</v>
      </c>
      <c r="L234" s="229">
        <v>200000</v>
      </c>
      <c r="M234" s="230">
        <v>100000000</v>
      </c>
      <c r="N234" s="62" t="s">
        <v>460</v>
      </c>
      <c r="O234" s="185" t="s">
        <v>647</v>
      </c>
      <c r="P234" s="62" t="s">
        <v>29</v>
      </c>
      <c r="Q234" s="62" t="s">
        <v>623</v>
      </c>
      <c r="R234" s="86" t="s">
        <v>212</v>
      </c>
      <c r="S234" s="180" t="s">
        <v>32</v>
      </c>
      <c r="T234" s="93" t="s">
        <v>33</v>
      </c>
      <c r="U234" s="93" t="s">
        <v>33</v>
      </c>
      <c r="V234" s="198" t="s">
        <v>41</v>
      </c>
      <c r="W234" s="198" t="s">
        <v>41</v>
      </c>
      <c r="X234" s="198" t="s">
        <v>41</v>
      </c>
      <c r="Y234" s="198" t="s">
        <v>41</v>
      </c>
      <c r="Z234" s="206"/>
      <c r="AA234" s="206"/>
      <c r="AB234" s="206"/>
      <c r="AC234" s="198" t="s">
        <v>41</v>
      </c>
      <c r="AD234" s="198" t="s">
        <v>41</v>
      </c>
      <c r="AE234" s="198" t="s">
        <v>41</v>
      </c>
      <c r="AF234" s="198" t="s">
        <v>155</v>
      </c>
      <c r="AG234" s="198" t="s">
        <v>155</v>
      </c>
      <c r="AH234" s="139"/>
      <c r="AI234" s="14">
        <f>0%</f>
        <v>0</v>
      </c>
      <c r="AJ234" s="14">
        <f t="shared" si="82"/>
        <v>100</v>
      </c>
      <c r="AK234" s="14">
        <f t="shared" si="83"/>
        <v>200</v>
      </c>
      <c r="AL234" s="14">
        <f t="shared" si="84"/>
        <v>200</v>
      </c>
      <c r="AM234" s="14">
        <v>0</v>
      </c>
      <c r="AN234" s="14">
        <v>0</v>
      </c>
      <c r="AO234" s="14">
        <f t="shared" si="85"/>
        <v>0</v>
      </c>
      <c r="AP234" s="14">
        <f t="shared" si="85"/>
        <v>0</v>
      </c>
      <c r="AQ234" s="14">
        <f t="shared" si="86"/>
        <v>0</v>
      </c>
      <c r="AR234" s="14">
        <f t="shared" si="70"/>
        <v>70</v>
      </c>
      <c r="AS234" s="14">
        <f t="shared" si="71"/>
        <v>40</v>
      </c>
      <c r="AT234" s="14">
        <f t="shared" si="72"/>
        <v>60</v>
      </c>
      <c r="AU234" s="14">
        <f t="shared" si="73"/>
        <v>100</v>
      </c>
      <c r="AV234" s="14">
        <f t="shared" si="74"/>
        <v>40</v>
      </c>
      <c r="AW234" s="14">
        <f t="shared" si="75"/>
        <v>60</v>
      </c>
      <c r="AX234" s="14">
        <f t="shared" si="76"/>
        <v>100</v>
      </c>
      <c r="AY234" s="14">
        <f t="shared" si="77"/>
        <v>0</v>
      </c>
      <c r="AZ234" s="14">
        <f t="shared" si="78"/>
        <v>14000000</v>
      </c>
      <c r="BA234" s="14">
        <f t="shared" si="79"/>
        <v>110000000</v>
      </c>
      <c r="BB234" s="14">
        <f t="shared" si="80"/>
        <v>230000000</v>
      </c>
      <c r="BC234" s="14">
        <f t="shared" si="87"/>
        <v>0</v>
      </c>
      <c r="BD234" s="14">
        <f t="shared" si="90"/>
        <v>0</v>
      </c>
      <c r="BE234" s="14">
        <f t="shared" si="90"/>
        <v>0</v>
      </c>
      <c r="BF234" s="14">
        <f t="shared" si="89"/>
        <v>0</v>
      </c>
      <c r="BG234" s="14">
        <f t="shared" si="89"/>
        <v>0</v>
      </c>
      <c r="BH234" s="14">
        <f t="shared" si="89"/>
        <v>14000000</v>
      </c>
      <c r="BI234" s="14">
        <f t="shared" si="89"/>
        <v>22000000</v>
      </c>
      <c r="BJ234" s="14">
        <f t="shared" si="89"/>
        <v>34000000</v>
      </c>
      <c r="BK234" s="14">
        <f t="shared" si="89"/>
        <v>54000000</v>
      </c>
      <c r="BL234" s="14">
        <f t="shared" si="89"/>
        <v>62000000</v>
      </c>
      <c r="BM234" s="14">
        <f t="shared" si="89"/>
        <v>74000000</v>
      </c>
      <c r="BN234" s="14">
        <f t="shared" si="89"/>
        <v>94000000</v>
      </c>
      <c r="BO234" s="14">
        <f t="shared" si="81"/>
        <v>354000000</v>
      </c>
    </row>
    <row r="235" spans="1:67" ht="19.95" customHeight="1" x14ac:dyDescent="0.3">
      <c r="A235" s="62">
        <v>19</v>
      </c>
      <c r="B235" s="180" t="s">
        <v>799</v>
      </c>
      <c r="C235" s="62" t="s">
        <v>652</v>
      </c>
      <c r="D235" s="7" t="s">
        <v>871</v>
      </c>
      <c r="E235" s="62" t="s">
        <v>653</v>
      </c>
      <c r="F235" s="62" t="s">
        <v>621</v>
      </c>
      <c r="G235" s="86" t="s">
        <v>25</v>
      </c>
      <c r="H235" s="62" t="s">
        <v>24</v>
      </c>
      <c r="I235" s="62" t="s">
        <v>26</v>
      </c>
      <c r="J235" s="181">
        <v>500</v>
      </c>
      <c r="K235" s="88">
        <v>202505</v>
      </c>
      <c r="L235" s="229">
        <v>200000</v>
      </c>
      <c r="M235" s="230">
        <v>100000000</v>
      </c>
      <c r="N235" s="62" t="s">
        <v>460</v>
      </c>
      <c r="O235" s="185" t="s">
        <v>622</v>
      </c>
      <c r="P235" s="62" t="s">
        <v>29</v>
      </c>
      <c r="Q235" s="62" t="s">
        <v>623</v>
      </c>
      <c r="R235" s="129" t="s">
        <v>65</v>
      </c>
      <c r="S235" s="180" t="s">
        <v>32</v>
      </c>
      <c r="T235" s="93" t="s">
        <v>32</v>
      </c>
      <c r="U235" s="93" t="s">
        <v>32</v>
      </c>
      <c r="V235" s="112" t="s">
        <v>32</v>
      </c>
      <c r="W235" s="112" t="s">
        <v>32</v>
      </c>
      <c r="X235" s="112" t="s">
        <v>32</v>
      </c>
      <c r="Y235" s="112" t="s">
        <v>32</v>
      </c>
      <c r="Z235" s="206"/>
      <c r="AA235" s="206"/>
      <c r="AB235" s="206"/>
      <c r="AC235" s="112" t="s">
        <v>32</v>
      </c>
      <c r="AD235" s="112" t="s">
        <v>32</v>
      </c>
      <c r="AE235" s="112" t="s">
        <v>32</v>
      </c>
      <c r="AF235" s="112" t="s">
        <v>32</v>
      </c>
      <c r="AG235" s="117" t="s">
        <v>32</v>
      </c>
      <c r="AH235" s="139"/>
      <c r="AI235" s="14">
        <f>0%</f>
        <v>0</v>
      </c>
      <c r="AJ235" s="14">
        <f t="shared" si="82"/>
        <v>100</v>
      </c>
      <c r="AK235" s="14">
        <f t="shared" si="83"/>
        <v>200</v>
      </c>
      <c r="AL235" s="14">
        <f t="shared" si="84"/>
        <v>200</v>
      </c>
      <c r="AM235" s="14">
        <v>0</v>
      </c>
      <c r="AN235" s="14">
        <v>0</v>
      </c>
      <c r="AO235" s="14">
        <f t="shared" si="85"/>
        <v>0</v>
      </c>
      <c r="AP235" s="14">
        <f t="shared" si="85"/>
        <v>0</v>
      </c>
      <c r="AQ235" s="14">
        <f t="shared" si="86"/>
        <v>0</v>
      </c>
      <c r="AR235" s="14">
        <f t="shared" si="70"/>
        <v>70</v>
      </c>
      <c r="AS235" s="14">
        <f t="shared" si="71"/>
        <v>40</v>
      </c>
      <c r="AT235" s="14">
        <f t="shared" si="72"/>
        <v>60</v>
      </c>
      <c r="AU235" s="14">
        <f t="shared" si="73"/>
        <v>100</v>
      </c>
      <c r="AV235" s="14">
        <f t="shared" si="74"/>
        <v>40</v>
      </c>
      <c r="AW235" s="14">
        <f t="shared" si="75"/>
        <v>60</v>
      </c>
      <c r="AX235" s="14">
        <f t="shared" si="76"/>
        <v>100</v>
      </c>
      <c r="AY235" s="14">
        <f t="shared" si="77"/>
        <v>0</v>
      </c>
      <c r="AZ235" s="14">
        <f t="shared" si="78"/>
        <v>14000000</v>
      </c>
      <c r="BA235" s="14">
        <f t="shared" si="79"/>
        <v>110000000</v>
      </c>
      <c r="BB235" s="14">
        <f t="shared" si="80"/>
        <v>230000000</v>
      </c>
      <c r="BC235" s="14">
        <f t="shared" si="87"/>
        <v>0</v>
      </c>
      <c r="BD235" s="14">
        <f t="shared" si="90"/>
        <v>0</v>
      </c>
      <c r="BE235" s="14">
        <f t="shared" si="90"/>
        <v>0</v>
      </c>
      <c r="BF235" s="14">
        <f t="shared" si="89"/>
        <v>0</v>
      </c>
      <c r="BG235" s="14">
        <f t="shared" si="89"/>
        <v>0</v>
      </c>
      <c r="BH235" s="14">
        <f t="shared" si="89"/>
        <v>14000000</v>
      </c>
      <c r="BI235" s="14">
        <f t="shared" si="89"/>
        <v>22000000</v>
      </c>
      <c r="BJ235" s="14">
        <f t="shared" si="89"/>
        <v>34000000</v>
      </c>
      <c r="BK235" s="14">
        <f t="shared" si="89"/>
        <v>54000000</v>
      </c>
      <c r="BL235" s="14">
        <f t="shared" si="89"/>
        <v>62000000</v>
      </c>
      <c r="BM235" s="14">
        <f t="shared" si="89"/>
        <v>74000000</v>
      </c>
      <c r="BN235" s="14">
        <f t="shared" si="89"/>
        <v>94000000</v>
      </c>
      <c r="BO235" s="14">
        <f t="shared" si="81"/>
        <v>354000000</v>
      </c>
    </row>
    <row r="236" spans="1:67" ht="19.95" customHeight="1" x14ac:dyDescent="0.3">
      <c r="A236" s="194">
        <v>20</v>
      </c>
      <c r="B236" s="180" t="s">
        <v>799</v>
      </c>
      <c r="C236" s="62" t="s">
        <v>654</v>
      </c>
      <c r="D236" s="255"/>
      <c r="E236" s="62" t="s">
        <v>655</v>
      </c>
      <c r="F236" s="62" t="s">
        <v>621</v>
      </c>
      <c r="G236" s="86" t="s">
        <v>25</v>
      </c>
      <c r="H236" s="62" t="s">
        <v>24</v>
      </c>
      <c r="I236" s="62" t="s">
        <v>26</v>
      </c>
      <c r="J236" s="181">
        <v>500</v>
      </c>
      <c r="K236" s="88">
        <v>202505</v>
      </c>
      <c r="L236" s="229">
        <v>200000</v>
      </c>
      <c r="M236" s="230">
        <v>100000000</v>
      </c>
      <c r="N236" s="62" t="s">
        <v>460</v>
      </c>
      <c r="O236" s="185" t="s">
        <v>622</v>
      </c>
      <c r="P236" s="62" t="s">
        <v>29</v>
      </c>
      <c r="Q236" s="231" t="s">
        <v>623</v>
      </c>
      <c r="R236" s="93" t="s">
        <v>46</v>
      </c>
      <c r="S236" s="235" t="s">
        <v>32</v>
      </c>
      <c r="T236" s="93" t="s">
        <v>82</v>
      </c>
      <c r="U236" s="93" t="s">
        <v>82</v>
      </c>
      <c r="V236" s="112" t="s">
        <v>82</v>
      </c>
      <c r="W236" s="112" t="s">
        <v>82</v>
      </c>
      <c r="X236" s="112" t="s">
        <v>82</v>
      </c>
      <c r="Y236" s="112" t="s">
        <v>283</v>
      </c>
      <c r="Z236" s="206"/>
      <c r="AA236" s="206"/>
      <c r="AB236" s="206"/>
      <c r="AC236" s="112" t="s">
        <v>283</v>
      </c>
      <c r="AD236" s="112" t="s">
        <v>269</v>
      </c>
      <c r="AE236" s="112" t="s">
        <v>269</v>
      </c>
      <c r="AF236" s="198" t="s">
        <v>269</v>
      </c>
      <c r="AG236" s="112" t="s">
        <v>269</v>
      </c>
      <c r="AH236" s="233"/>
      <c r="AI236" s="14">
        <f>0%</f>
        <v>0</v>
      </c>
      <c r="AJ236" s="14">
        <f t="shared" si="82"/>
        <v>100</v>
      </c>
      <c r="AK236" s="14">
        <f t="shared" si="83"/>
        <v>200</v>
      </c>
      <c r="AL236" s="14">
        <f t="shared" si="84"/>
        <v>200</v>
      </c>
      <c r="AM236" s="14">
        <v>0</v>
      </c>
      <c r="AN236" s="14">
        <v>0</v>
      </c>
      <c r="AO236" s="14">
        <f t="shared" si="85"/>
        <v>0</v>
      </c>
      <c r="AP236" s="14">
        <f t="shared" si="85"/>
        <v>0</v>
      </c>
      <c r="AQ236" s="14">
        <f t="shared" si="86"/>
        <v>0</v>
      </c>
      <c r="AR236" s="14">
        <f t="shared" si="70"/>
        <v>70</v>
      </c>
      <c r="AS236" s="14">
        <f t="shared" si="71"/>
        <v>40</v>
      </c>
      <c r="AT236" s="14">
        <f t="shared" si="72"/>
        <v>60</v>
      </c>
      <c r="AU236" s="14">
        <f t="shared" si="73"/>
        <v>100</v>
      </c>
      <c r="AV236" s="14">
        <f t="shared" si="74"/>
        <v>40</v>
      </c>
      <c r="AW236" s="14">
        <f t="shared" si="75"/>
        <v>60</v>
      </c>
      <c r="AX236" s="14">
        <f t="shared" si="76"/>
        <v>100</v>
      </c>
      <c r="AY236" s="14">
        <f t="shared" si="77"/>
        <v>0</v>
      </c>
      <c r="AZ236" s="14">
        <f t="shared" si="78"/>
        <v>14000000</v>
      </c>
      <c r="BA236" s="14">
        <f t="shared" si="79"/>
        <v>110000000</v>
      </c>
      <c r="BB236" s="14">
        <f t="shared" si="80"/>
        <v>230000000</v>
      </c>
      <c r="BC236" s="14">
        <f t="shared" si="87"/>
        <v>0</v>
      </c>
      <c r="BD236" s="14">
        <f t="shared" si="90"/>
        <v>0</v>
      </c>
      <c r="BE236" s="14">
        <f t="shared" si="90"/>
        <v>0</v>
      </c>
      <c r="BF236" s="14">
        <f t="shared" si="89"/>
        <v>0</v>
      </c>
      <c r="BG236" s="14">
        <f t="shared" si="89"/>
        <v>0</v>
      </c>
      <c r="BH236" s="14">
        <f t="shared" si="89"/>
        <v>14000000</v>
      </c>
      <c r="BI236" s="14">
        <f t="shared" si="89"/>
        <v>22000000</v>
      </c>
      <c r="BJ236" s="14">
        <f t="shared" si="89"/>
        <v>34000000</v>
      </c>
      <c r="BK236" s="14">
        <f t="shared" si="89"/>
        <v>54000000</v>
      </c>
      <c r="BL236" s="14">
        <f t="shared" si="89"/>
        <v>62000000</v>
      </c>
      <c r="BM236" s="14">
        <f t="shared" si="89"/>
        <v>74000000</v>
      </c>
      <c r="BN236" s="14">
        <f t="shared" si="89"/>
        <v>94000000</v>
      </c>
      <c r="BO236" s="14">
        <f t="shared" si="81"/>
        <v>354000000</v>
      </c>
    </row>
    <row r="237" spans="1:67" ht="19.95" customHeight="1" x14ac:dyDescent="0.3">
      <c r="A237" s="62">
        <v>21</v>
      </c>
      <c r="B237" s="180" t="s">
        <v>799</v>
      </c>
      <c r="C237" s="62" t="s">
        <v>656</v>
      </c>
      <c r="D237" s="7" t="s">
        <v>750</v>
      </c>
      <c r="E237" s="62" t="s">
        <v>657</v>
      </c>
      <c r="F237" s="62" t="s">
        <v>621</v>
      </c>
      <c r="G237" s="86" t="s">
        <v>25</v>
      </c>
      <c r="H237" s="62" t="s">
        <v>24</v>
      </c>
      <c r="I237" s="62" t="s">
        <v>26</v>
      </c>
      <c r="J237" s="181">
        <v>500</v>
      </c>
      <c r="K237" s="88">
        <v>202505</v>
      </c>
      <c r="L237" s="229">
        <v>200000</v>
      </c>
      <c r="M237" s="230">
        <v>100000000</v>
      </c>
      <c r="N237" s="62" t="s">
        <v>460</v>
      </c>
      <c r="O237" s="185" t="s">
        <v>622</v>
      </c>
      <c r="P237" s="62" t="s">
        <v>29</v>
      </c>
      <c r="Q237" s="62" t="s">
        <v>623</v>
      </c>
      <c r="R237" s="105" t="s">
        <v>54</v>
      </c>
      <c r="S237" s="180" t="s">
        <v>32</v>
      </c>
      <c r="T237" s="93" t="s">
        <v>32</v>
      </c>
      <c r="U237" s="93" t="s">
        <v>32</v>
      </c>
      <c r="V237" s="112" t="s">
        <v>32</v>
      </c>
      <c r="W237" s="112" t="s">
        <v>32</v>
      </c>
      <c r="X237" s="112" t="s">
        <v>32</v>
      </c>
      <c r="Y237" s="112" t="s">
        <v>32</v>
      </c>
      <c r="Z237" s="206"/>
      <c r="AA237" s="206"/>
      <c r="AB237" s="206"/>
      <c r="AC237" s="112" t="s">
        <v>32</v>
      </c>
      <c r="AD237" s="112" t="s">
        <v>82</v>
      </c>
      <c r="AE237" s="112" t="s">
        <v>82</v>
      </c>
      <c r="AF237" s="112" t="s">
        <v>82</v>
      </c>
      <c r="AG237" s="118" t="s">
        <v>82</v>
      </c>
      <c r="AH237" s="139"/>
      <c r="AI237" s="14">
        <f>0%</f>
        <v>0</v>
      </c>
      <c r="AJ237" s="14">
        <f t="shared" si="82"/>
        <v>100</v>
      </c>
      <c r="AK237" s="14">
        <f t="shared" si="83"/>
        <v>200</v>
      </c>
      <c r="AL237" s="14">
        <f t="shared" si="84"/>
        <v>200</v>
      </c>
      <c r="AM237" s="14">
        <v>0</v>
      </c>
      <c r="AN237" s="14">
        <v>0</v>
      </c>
      <c r="AO237" s="14">
        <f t="shared" si="85"/>
        <v>0</v>
      </c>
      <c r="AP237" s="14">
        <f t="shared" si="85"/>
        <v>0</v>
      </c>
      <c r="AQ237" s="14">
        <f t="shared" si="86"/>
        <v>0</v>
      </c>
      <c r="AR237" s="14">
        <f t="shared" si="70"/>
        <v>70</v>
      </c>
      <c r="AS237" s="14">
        <f t="shared" si="71"/>
        <v>40</v>
      </c>
      <c r="AT237" s="14">
        <f t="shared" si="72"/>
        <v>60</v>
      </c>
      <c r="AU237" s="14">
        <f t="shared" si="73"/>
        <v>100</v>
      </c>
      <c r="AV237" s="14">
        <f t="shared" si="74"/>
        <v>40</v>
      </c>
      <c r="AW237" s="14">
        <f t="shared" si="75"/>
        <v>60</v>
      </c>
      <c r="AX237" s="14">
        <f t="shared" si="76"/>
        <v>100</v>
      </c>
      <c r="AY237" s="14">
        <f t="shared" si="77"/>
        <v>0</v>
      </c>
      <c r="AZ237" s="14">
        <f t="shared" si="78"/>
        <v>14000000</v>
      </c>
      <c r="BA237" s="14">
        <f t="shared" si="79"/>
        <v>110000000</v>
      </c>
      <c r="BB237" s="14">
        <f t="shared" si="80"/>
        <v>230000000</v>
      </c>
      <c r="BC237" s="14">
        <f t="shared" si="87"/>
        <v>0</v>
      </c>
      <c r="BD237" s="14">
        <f t="shared" si="90"/>
        <v>0</v>
      </c>
      <c r="BE237" s="14">
        <f t="shared" si="90"/>
        <v>0</v>
      </c>
      <c r="BF237" s="14">
        <f t="shared" si="89"/>
        <v>0</v>
      </c>
      <c r="BG237" s="14">
        <f t="shared" si="89"/>
        <v>0</v>
      </c>
      <c r="BH237" s="14">
        <f t="shared" si="89"/>
        <v>14000000</v>
      </c>
      <c r="BI237" s="14">
        <f t="shared" si="89"/>
        <v>22000000</v>
      </c>
      <c r="BJ237" s="14">
        <f t="shared" si="89"/>
        <v>34000000</v>
      </c>
      <c r="BK237" s="14">
        <f t="shared" si="89"/>
        <v>54000000</v>
      </c>
      <c r="BL237" s="14">
        <f t="shared" si="89"/>
        <v>62000000</v>
      </c>
      <c r="BM237" s="14">
        <f t="shared" si="89"/>
        <v>74000000</v>
      </c>
      <c r="BN237" s="14">
        <f t="shared" si="89"/>
        <v>94000000</v>
      </c>
      <c r="BO237" s="14">
        <f t="shared" si="81"/>
        <v>354000000</v>
      </c>
    </row>
    <row r="238" spans="1:67" ht="19.95" customHeight="1" x14ac:dyDescent="0.3">
      <c r="A238" s="62">
        <v>22</v>
      </c>
      <c r="B238" s="180" t="s">
        <v>799</v>
      </c>
      <c r="C238" s="62" t="s">
        <v>658</v>
      </c>
      <c r="D238" s="7" t="s">
        <v>872</v>
      </c>
      <c r="E238" s="62" t="s">
        <v>659</v>
      </c>
      <c r="F238" s="62" t="s">
        <v>621</v>
      </c>
      <c r="G238" s="86" t="s">
        <v>25</v>
      </c>
      <c r="H238" s="62" t="s">
        <v>24</v>
      </c>
      <c r="I238" s="62" t="s">
        <v>26</v>
      </c>
      <c r="J238" s="181">
        <v>500</v>
      </c>
      <c r="K238" s="88">
        <v>202505</v>
      </c>
      <c r="L238" s="229">
        <v>200000</v>
      </c>
      <c r="M238" s="230">
        <v>100000000</v>
      </c>
      <c r="N238" s="62" t="s">
        <v>460</v>
      </c>
      <c r="O238" s="185" t="s">
        <v>622</v>
      </c>
      <c r="P238" s="62" t="s">
        <v>29</v>
      </c>
      <c r="Q238" s="62" t="s">
        <v>623</v>
      </c>
      <c r="R238" s="128" t="s">
        <v>65</v>
      </c>
      <c r="S238" s="180" t="s">
        <v>32</v>
      </c>
      <c r="T238" s="93" t="s">
        <v>32</v>
      </c>
      <c r="U238" s="93" t="s">
        <v>32</v>
      </c>
      <c r="V238" s="112" t="s">
        <v>32</v>
      </c>
      <c r="W238" s="112" t="s">
        <v>32</v>
      </c>
      <c r="X238" s="112" t="s">
        <v>32</v>
      </c>
      <c r="Y238" s="112" t="s">
        <v>32</v>
      </c>
      <c r="Z238" s="206"/>
      <c r="AA238" s="206"/>
      <c r="AB238" s="206"/>
      <c r="AC238" s="112" t="s">
        <v>32</v>
      </c>
      <c r="AD238" s="112" t="s">
        <v>32</v>
      </c>
      <c r="AE238" s="112" t="s">
        <v>32</v>
      </c>
      <c r="AF238" s="112" t="s">
        <v>32</v>
      </c>
      <c r="AG238" s="112" t="s">
        <v>32</v>
      </c>
      <c r="AH238" s="139"/>
      <c r="AI238" s="14">
        <f>0%</f>
        <v>0</v>
      </c>
      <c r="AJ238" s="14">
        <f t="shared" si="82"/>
        <v>100</v>
      </c>
      <c r="AK238" s="14">
        <f t="shared" si="83"/>
        <v>200</v>
      </c>
      <c r="AL238" s="14">
        <f t="shared" si="84"/>
        <v>200</v>
      </c>
      <c r="AM238" s="14">
        <v>0</v>
      </c>
      <c r="AN238" s="14">
        <v>0</v>
      </c>
      <c r="AO238" s="14">
        <f t="shared" si="85"/>
        <v>0</v>
      </c>
      <c r="AP238" s="14">
        <f t="shared" si="85"/>
        <v>0</v>
      </c>
      <c r="AQ238" s="14">
        <f t="shared" si="86"/>
        <v>0</v>
      </c>
      <c r="AR238" s="14">
        <f t="shared" si="70"/>
        <v>70</v>
      </c>
      <c r="AS238" s="14">
        <f t="shared" si="71"/>
        <v>40</v>
      </c>
      <c r="AT238" s="14">
        <f t="shared" si="72"/>
        <v>60</v>
      </c>
      <c r="AU238" s="14">
        <f t="shared" si="73"/>
        <v>100</v>
      </c>
      <c r="AV238" s="14">
        <f t="shared" si="74"/>
        <v>40</v>
      </c>
      <c r="AW238" s="14">
        <f t="shared" si="75"/>
        <v>60</v>
      </c>
      <c r="AX238" s="14">
        <f t="shared" si="76"/>
        <v>100</v>
      </c>
      <c r="AY238" s="14">
        <f t="shared" si="77"/>
        <v>0</v>
      </c>
      <c r="AZ238" s="14">
        <f t="shared" si="78"/>
        <v>14000000</v>
      </c>
      <c r="BA238" s="14">
        <f t="shared" si="79"/>
        <v>110000000</v>
      </c>
      <c r="BB238" s="14">
        <f t="shared" si="80"/>
        <v>230000000</v>
      </c>
      <c r="BC238" s="14">
        <f t="shared" si="87"/>
        <v>0</v>
      </c>
      <c r="BD238" s="14">
        <f t="shared" si="90"/>
        <v>0</v>
      </c>
      <c r="BE238" s="14">
        <f t="shared" si="90"/>
        <v>0</v>
      </c>
      <c r="BF238" s="14">
        <f t="shared" si="89"/>
        <v>0</v>
      </c>
      <c r="BG238" s="14">
        <f t="shared" si="89"/>
        <v>0</v>
      </c>
      <c r="BH238" s="14">
        <f t="shared" si="89"/>
        <v>14000000</v>
      </c>
      <c r="BI238" s="14">
        <f t="shared" si="89"/>
        <v>22000000</v>
      </c>
      <c r="BJ238" s="14">
        <f t="shared" si="89"/>
        <v>34000000</v>
      </c>
      <c r="BK238" s="14">
        <f t="shared" si="89"/>
        <v>54000000</v>
      </c>
      <c r="BL238" s="14">
        <f t="shared" si="89"/>
        <v>62000000</v>
      </c>
      <c r="BM238" s="14">
        <f t="shared" si="89"/>
        <v>74000000</v>
      </c>
      <c r="BN238" s="14">
        <f t="shared" si="89"/>
        <v>94000000</v>
      </c>
      <c r="BO238" s="14">
        <f t="shared" si="81"/>
        <v>354000000</v>
      </c>
    </row>
    <row r="239" spans="1:67" ht="19.95" customHeight="1" x14ac:dyDescent="0.3">
      <c r="A239" s="62">
        <v>23</v>
      </c>
      <c r="B239" s="180" t="s">
        <v>799</v>
      </c>
      <c r="C239" s="62" t="s">
        <v>232</v>
      </c>
      <c r="D239" s="7" t="s">
        <v>739</v>
      </c>
      <c r="E239" s="62" t="s">
        <v>233</v>
      </c>
      <c r="F239" s="62" t="s">
        <v>660</v>
      </c>
      <c r="G239" s="62" t="s">
        <v>38</v>
      </c>
      <c r="H239" s="62" t="s">
        <v>37</v>
      </c>
      <c r="I239" s="62" t="s">
        <v>39</v>
      </c>
      <c r="J239" s="181">
        <v>5000</v>
      </c>
      <c r="K239" s="88">
        <v>202505</v>
      </c>
      <c r="L239" s="229">
        <v>20000</v>
      </c>
      <c r="M239" s="230">
        <v>50000000</v>
      </c>
      <c r="N239" s="62" t="s">
        <v>460</v>
      </c>
      <c r="O239" s="185" t="s">
        <v>647</v>
      </c>
      <c r="P239" s="62" t="s">
        <v>40</v>
      </c>
      <c r="Q239" s="62" t="s">
        <v>623</v>
      </c>
      <c r="R239" s="86" t="s">
        <v>54</v>
      </c>
      <c r="S239" s="180" t="s">
        <v>41</v>
      </c>
      <c r="T239" s="186" t="s">
        <v>33</v>
      </c>
      <c r="U239" s="112" t="s">
        <v>41</v>
      </c>
      <c r="V239" s="112" t="s">
        <v>41</v>
      </c>
      <c r="W239" s="112" t="str">
        <f>H239</f>
        <v>Pole</v>
      </c>
      <c r="X239" s="112" t="str">
        <f>I239</f>
        <v>tiang</v>
      </c>
      <c r="Y239" s="112" t="s">
        <v>41</v>
      </c>
      <c r="Z239" s="206"/>
      <c r="AA239" s="206"/>
      <c r="AB239" s="206"/>
      <c r="AC239" s="112" t="s">
        <v>41</v>
      </c>
      <c r="AD239" s="112" t="s">
        <v>41</v>
      </c>
      <c r="AE239" s="112" t="s">
        <v>41</v>
      </c>
      <c r="AF239" s="112" t="s">
        <v>41</v>
      </c>
      <c r="AG239" s="33" t="s">
        <v>41</v>
      </c>
      <c r="AH239" s="240" t="s">
        <v>661</v>
      </c>
      <c r="AI239" s="14">
        <f>0%</f>
        <v>0</v>
      </c>
      <c r="AJ239" s="14">
        <f t="shared" si="82"/>
        <v>1000</v>
      </c>
      <c r="AK239" s="14">
        <f t="shared" si="83"/>
        <v>2000</v>
      </c>
      <c r="AL239" s="14">
        <f t="shared" si="84"/>
        <v>2000</v>
      </c>
      <c r="AM239" s="14">
        <v>0</v>
      </c>
      <c r="AN239" s="14">
        <v>0</v>
      </c>
      <c r="AO239" s="14">
        <f t="shared" si="85"/>
        <v>0</v>
      </c>
      <c r="AP239" s="14">
        <f t="shared" si="85"/>
        <v>0</v>
      </c>
      <c r="AQ239" s="14">
        <f t="shared" si="86"/>
        <v>0</v>
      </c>
      <c r="AR239" s="14">
        <f t="shared" si="70"/>
        <v>700</v>
      </c>
      <c r="AS239" s="14">
        <f t="shared" si="71"/>
        <v>400</v>
      </c>
      <c r="AT239" s="14">
        <f t="shared" si="72"/>
        <v>600</v>
      </c>
      <c r="AU239" s="14">
        <f t="shared" si="73"/>
        <v>1000</v>
      </c>
      <c r="AV239" s="14">
        <f t="shared" si="74"/>
        <v>400</v>
      </c>
      <c r="AW239" s="14">
        <f t="shared" si="75"/>
        <v>600</v>
      </c>
      <c r="AX239" s="14">
        <f t="shared" si="76"/>
        <v>1000</v>
      </c>
      <c r="AY239" s="14">
        <f t="shared" si="77"/>
        <v>0</v>
      </c>
      <c r="AZ239" s="14">
        <f t="shared" si="78"/>
        <v>14000000</v>
      </c>
      <c r="BA239" s="14">
        <f t="shared" si="79"/>
        <v>110000000</v>
      </c>
      <c r="BB239" s="14">
        <f t="shared" si="80"/>
        <v>230000000</v>
      </c>
      <c r="BC239" s="14">
        <f t="shared" si="87"/>
        <v>0</v>
      </c>
      <c r="BD239" s="14">
        <f t="shared" si="90"/>
        <v>0</v>
      </c>
      <c r="BE239" s="14">
        <f t="shared" si="90"/>
        <v>0</v>
      </c>
      <c r="BF239" s="14">
        <f t="shared" si="89"/>
        <v>0</v>
      </c>
      <c r="BG239" s="14">
        <f t="shared" si="89"/>
        <v>0</v>
      </c>
      <c r="BH239" s="14">
        <f t="shared" si="89"/>
        <v>14000000</v>
      </c>
      <c r="BI239" s="14">
        <f t="shared" si="89"/>
        <v>22000000</v>
      </c>
      <c r="BJ239" s="14">
        <f t="shared" si="89"/>
        <v>34000000</v>
      </c>
      <c r="BK239" s="14">
        <f t="shared" si="89"/>
        <v>54000000</v>
      </c>
      <c r="BL239" s="14">
        <f t="shared" si="89"/>
        <v>62000000</v>
      </c>
      <c r="BM239" s="14">
        <f t="shared" si="89"/>
        <v>74000000</v>
      </c>
      <c r="BN239" s="14">
        <f t="shared" si="89"/>
        <v>94000000</v>
      </c>
      <c r="BO239" s="14">
        <f t="shared" si="81"/>
        <v>354000000</v>
      </c>
    </row>
    <row r="240" spans="1:67" ht="19.95" customHeight="1" x14ac:dyDescent="0.3">
      <c r="A240" s="62">
        <v>24</v>
      </c>
      <c r="B240" s="180" t="s">
        <v>799</v>
      </c>
      <c r="C240" s="62" t="s">
        <v>662</v>
      </c>
      <c r="D240" s="7" t="s">
        <v>729</v>
      </c>
      <c r="E240" s="62" t="s">
        <v>233</v>
      </c>
      <c r="F240" s="62" t="s">
        <v>660</v>
      </c>
      <c r="G240" s="62" t="s">
        <v>38</v>
      </c>
      <c r="H240" s="62" t="s">
        <v>37</v>
      </c>
      <c r="I240" s="62" t="s">
        <v>39</v>
      </c>
      <c r="J240" s="181">
        <v>5000</v>
      </c>
      <c r="K240" s="88">
        <v>202505</v>
      </c>
      <c r="L240" s="229">
        <v>20000</v>
      </c>
      <c r="M240" s="230">
        <v>50000000</v>
      </c>
      <c r="N240" s="62" t="s">
        <v>663</v>
      </c>
      <c r="O240" s="185" t="s">
        <v>664</v>
      </c>
      <c r="P240" s="62" t="s">
        <v>40</v>
      </c>
      <c r="Q240" s="62" t="s">
        <v>665</v>
      </c>
      <c r="R240" s="86" t="s">
        <v>54</v>
      </c>
      <c r="S240" s="180" t="s">
        <v>41</v>
      </c>
      <c r="T240" s="186" t="s">
        <v>33</v>
      </c>
      <c r="U240" s="112" t="s">
        <v>41</v>
      </c>
      <c r="V240" s="112" t="s">
        <v>41</v>
      </c>
      <c r="W240" s="112" t="str">
        <f>H240</f>
        <v>Pole</v>
      </c>
      <c r="X240" s="112" t="str">
        <f>I240</f>
        <v>tiang</v>
      </c>
      <c r="Y240" s="112" t="s">
        <v>41</v>
      </c>
      <c r="Z240" s="206"/>
      <c r="AA240" s="206"/>
      <c r="AB240" s="206"/>
      <c r="AC240" s="112" t="s">
        <v>41</v>
      </c>
      <c r="AD240" s="112" t="s">
        <v>41</v>
      </c>
      <c r="AE240" s="112" t="s">
        <v>41</v>
      </c>
      <c r="AF240" s="112" t="s">
        <v>41</v>
      </c>
      <c r="AG240" s="33" t="s">
        <v>41</v>
      </c>
      <c r="AH240" s="240" t="s">
        <v>666</v>
      </c>
      <c r="AI240" s="14">
        <f>0%</f>
        <v>0</v>
      </c>
      <c r="AJ240" s="14">
        <f t="shared" si="82"/>
        <v>1000</v>
      </c>
      <c r="AK240" s="14">
        <f t="shared" si="83"/>
        <v>2000</v>
      </c>
      <c r="AL240" s="14">
        <f t="shared" si="84"/>
        <v>2000</v>
      </c>
      <c r="AM240" s="14">
        <v>0</v>
      </c>
      <c r="AN240" s="14">
        <v>0</v>
      </c>
      <c r="AO240" s="14">
        <f t="shared" si="85"/>
        <v>0</v>
      </c>
      <c r="AP240" s="14">
        <f t="shared" si="85"/>
        <v>0</v>
      </c>
      <c r="AQ240" s="14">
        <f t="shared" si="86"/>
        <v>0</v>
      </c>
      <c r="AR240" s="14">
        <f t="shared" si="70"/>
        <v>700</v>
      </c>
      <c r="AS240" s="14">
        <f t="shared" si="71"/>
        <v>400</v>
      </c>
      <c r="AT240" s="14">
        <f t="shared" si="72"/>
        <v>600</v>
      </c>
      <c r="AU240" s="14">
        <f t="shared" si="73"/>
        <v>1000</v>
      </c>
      <c r="AV240" s="14">
        <f t="shared" si="74"/>
        <v>400</v>
      </c>
      <c r="AW240" s="14">
        <f t="shared" si="75"/>
        <v>600</v>
      </c>
      <c r="AX240" s="14">
        <f t="shared" si="76"/>
        <v>1000</v>
      </c>
      <c r="AY240" s="14">
        <f t="shared" si="77"/>
        <v>0</v>
      </c>
      <c r="AZ240" s="14">
        <f t="shared" si="78"/>
        <v>14000000</v>
      </c>
      <c r="BA240" s="14">
        <f t="shared" si="79"/>
        <v>110000000</v>
      </c>
      <c r="BB240" s="14">
        <f t="shared" si="80"/>
        <v>230000000</v>
      </c>
      <c r="BC240" s="14">
        <f t="shared" si="87"/>
        <v>0</v>
      </c>
      <c r="BD240" s="14">
        <f t="shared" si="90"/>
        <v>0</v>
      </c>
      <c r="BE240" s="14">
        <f t="shared" si="90"/>
        <v>0</v>
      </c>
      <c r="BF240" s="14">
        <f t="shared" si="89"/>
        <v>0</v>
      </c>
      <c r="BG240" s="14">
        <f t="shared" si="89"/>
        <v>0</v>
      </c>
      <c r="BH240" s="14">
        <f t="shared" si="89"/>
        <v>14000000</v>
      </c>
      <c r="BI240" s="14">
        <f t="shared" si="89"/>
        <v>22000000</v>
      </c>
      <c r="BJ240" s="14">
        <f t="shared" si="89"/>
        <v>34000000</v>
      </c>
      <c r="BK240" s="14">
        <f t="shared" si="89"/>
        <v>54000000</v>
      </c>
      <c r="BL240" s="14">
        <f t="shared" si="89"/>
        <v>62000000</v>
      </c>
      <c r="BM240" s="14">
        <f t="shared" si="89"/>
        <v>74000000</v>
      </c>
      <c r="BN240" s="14">
        <f t="shared" si="89"/>
        <v>94000000</v>
      </c>
      <c r="BO240" s="14">
        <f t="shared" si="81"/>
        <v>354000000</v>
      </c>
    </row>
    <row r="241" spans="1:67" ht="19.95" customHeight="1" x14ac:dyDescent="0.3">
      <c r="A241" s="62">
        <v>25</v>
      </c>
      <c r="B241" s="180" t="s">
        <v>799</v>
      </c>
      <c r="C241" s="62" t="s">
        <v>667</v>
      </c>
      <c r="D241" s="7" t="s">
        <v>873</v>
      </c>
      <c r="E241" s="62" t="s">
        <v>668</v>
      </c>
      <c r="F241" s="62"/>
      <c r="G241" s="86" t="s">
        <v>25</v>
      </c>
      <c r="H241" s="62" t="s">
        <v>24</v>
      </c>
      <c r="I241" s="62" t="s">
        <v>26</v>
      </c>
      <c r="J241" s="181">
        <v>50</v>
      </c>
      <c r="K241" s="88">
        <v>202505</v>
      </c>
      <c r="L241" s="229">
        <v>200000</v>
      </c>
      <c r="M241" s="230">
        <f t="shared" ref="M241:M255" si="91">J241*L241</f>
        <v>10000000</v>
      </c>
      <c r="N241" s="62" t="s">
        <v>663</v>
      </c>
      <c r="O241" s="185" t="s">
        <v>664</v>
      </c>
      <c r="P241" s="62" t="s">
        <v>669</v>
      </c>
      <c r="Q241" s="62" t="s">
        <v>665</v>
      </c>
      <c r="R241" s="128" t="s">
        <v>212</v>
      </c>
      <c r="S241" s="186" t="s">
        <v>32</v>
      </c>
      <c r="T241" s="186" t="s">
        <v>32</v>
      </c>
      <c r="U241" s="186" t="s">
        <v>32</v>
      </c>
      <c r="V241" s="186" t="s">
        <v>32</v>
      </c>
      <c r="W241" s="112"/>
      <c r="X241" s="112"/>
      <c r="Y241" s="112"/>
      <c r="Z241" s="206"/>
      <c r="AA241" s="206"/>
      <c r="AB241" s="206"/>
      <c r="AC241" s="112"/>
      <c r="AD241" s="186" t="s">
        <v>41</v>
      </c>
      <c r="AE241" s="186" t="s">
        <v>41</v>
      </c>
      <c r="AF241" s="186" t="s">
        <v>41</v>
      </c>
      <c r="AG241" s="186" t="s">
        <v>155</v>
      </c>
      <c r="AH241" s="139"/>
      <c r="AI241" s="14">
        <f>0%</f>
        <v>0</v>
      </c>
      <c r="AJ241" s="14">
        <f t="shared" si="82"/>
        <v>10</v>
      </c>
      <c r="AK241" s="14">
        <f t="shared" si="83"/>
        <v>20</v>
      </c>
      <c r="AL241" s="14">
        <f t="shared" si="84"/>
        <v>20</v>
      </c>
      <c r="AM241" s="14">
        <v>0</v>
      </c>
      <c r="AN241" s="14">
        <v>0</v>
      </c>
      <c r="AO241" s="14">
        <f t="shared" si="85"/>
        <v>0</v>
      </c>
      <c r="AP241" s="14">
        <f t="shared" si="85"/>
        <v>0</v>
      </c>
      <c r="AQ241" s="14">
        <f t="shared" si="86"/>
        <v>0</v>
      </c>
      <c r="AR241" s="14">
        <f t="shared" si="70"/>
        <v>7</v>
      </c>
      <c r="AS241" s="14">
        <f t="shared" si="71"/>
        <v>4</v>
      </c>
      <c r="AT241" s="14">
        <f t="shared" si="72"/>
        <v>6</v>
      </c>
      <c r="AU241" s="14">
        <f t="shared" si="73"/>
        <v>10</v>
      </c>
      <c r="AV241" s="14">
        <f t="shared" si="74"/>
        <v>4</v>
      </c>
      <c r="AW241" s="14">
        <f t="shared" si="75"/>
        <v>6</v>
      </c>
      <c r="AX241" s="14">
        <f t="shared" si="76"/>
        <v>10</v>
      </c>
      <c r="AY241" s="14">
        <f t="shared" si="77"/>
        <v>0</v>
      </c>
      <c r="AZ241" s="14">
        <f t="shared" si="78"/>
        <v>1400000</v>
      </c>
      <c r="BA241" s="14">
        <f t="shared" si="79"/>
        <v>11000000</v>
      </c>
      <c r="BB241" s="14">
        <f t="shared" si="80"/>
        <v>23000000</v>
      </c>
      <c r="BC241" s="14">
        <f t="shared" si="87"/>
        <v>0</v>
      </c>
      <c r="BD241" s="14">
        <f t="shared" si="90"/>
        <v>0</v>
      </c>
      <c r="BE241" s="14">
        <f t="shared" si="90"/>
        <v>0</v>
      </c>
      <c r="BF241" s="14">
        <f t="shared" si="89"/>
        <v>0</v>
      </c>
      <c r="BG241" s="14">
        <f t="shared" si="89"/>
        <v>0</v>
      </c>
      <c r="BH241" s="14">
        <f t="shared" si="89"/>
        <v>1400000</v>
      </c>
      <c r="BI241" s="14">
        <f t="shared" si="89"/>
        <v>2200000</v>
      </c>
      <c r="BJ241" s="14">
        <f t="shared" si="89"/>
        <v>3400000</v>
      </c>
      <c r="BK241" s="14">
        <f t="shared" si="89"/>
        <v>5400000</v>
      </c>
      <c r="BL241" s="14">
        <f t="shared" si="89"/>
        <v>6200000</v>
      </c>
      <c r="BM241" s="14">
        <f t="shared" si="89"/>
        <v>7400000</v>
      </c>
      <c r="BN241" s="14">
        <f t="shared" si="89"/>
        <v>9400000</v>
      </c>
      <c r="BO241" s="14">
        <f t="shared" si="81"/>
        <v>35400000</v>
      </c>
    </row>
    <row r="242" spans="1:67" ht="19.95" customHeight="1" x14ac:dyDescent="0.3">
      <c r="A242" s="180">
        <v>26</v>
      </c>
      <c r="B242" s="180" t="s">
        <v>799</v>
      </c>
      <c r="C242" s="62" t="s">
        <v>670</v>
      </c>
      <c r="D242" s="7" t="s">
        <v>874</v>
      </c>
      <c r="E242" s="62" t="s">
        <v>671</v>
      </c>
      <c r="F242" s="62"/>
      <c r="G242" s="86" t="s">
        <v>25</v>
      </c>
      <c r="H242" s="62" t="s">
        <v>24</v>
      </c>
      <c r="I242" s="62" t="s">
        <v>26</v>
      </c>
      <c r="J242" s="181">
        <v>50</v>
      </c>
      <c r="K242" s="88">
        <v>202505</v>
      </c>
      <c r="L242" s="229">
        <v>200000</v>
      </c>
      <c r="M242" s="230">
        <f t="shared" si="91"/>
        <v>10000000</v>
      </c>
      <c r="N242" s="62" t="s">
        <v>460</v>
      </c>
      <c r="O242" s="185" t="s">
        <v>672</v>
      </c>
      <c r="P242" s="62" t="s">
        <v>669</v>
      </c>
      <c r="Q242" s="62" t="s">
        <v>623</v>
      </c>
      <c r="R242" s="128" t="s">
        <v>65</v>
      </c>
      <c r="S242" s="186" t="s">
        <v>32</v>
      </c>
      <c r="T242" s="186" t="s">
        <v>32</v>
      </c>
      <c r="U242" s="186" t="s">
        <v>32</v>
      </c>
      <c r="V242" s="186" t="s">
        <v>32</v>
      </c>
      <c r="W242" s="112"/>
      <c r="X242" s="112"/>
      <c r="Y242" s="112"/>
      <c r="Z242" s="206"/>
      <c r="AA242" s="206"/>
      <c r="AB242" s="206"/>
      <c r="AC242" s="112"/>
      <c r="AD242" s="186" t="s">
        <v>32</v>
      </c>
      <c r="AE242" s="186" t="s">
        <v>32</v>
      </c>
      <c r="AF242" s="186" t="s">
        <v>32</v>
      </c>
      <c r="AG242" s="186" t="s">
        <v>32</v>
      </c>
      <c r="AH242" s="139"/>
      <c r="AI242" s="14">
        <f>0%</f>
        <v>0</v>
      </c>
      <c r="AJ242" s="14">
        <f t="shared" si="82"/>
        <v>10</v>
      </c>
      <c r="AK242" s="14">
        <f t="shared" si="83"/>
        <v>20</v>
      </c>
      <c r="AL242" s="14">
        <f t="shared" si="84"/>
        <v>20</v>
      </c>
      <c r="AM242" s="14">
        <v>0</v>
      </c>
      <c r="AN242" s="14">
        <v>0</v>
      </c>
      <c r="AO242" s="14">
        <f t="shared" si="85"/>
        <v>0</v>
      </c>
      <c r="AP242" s="14">
        <f t="shared" si="85"/>
        <v>0</v>
      </c>
      <c r="AQ242" s="14">
        <f t="shared" si="86"/>
        <v>0</v>
      </c>
      <c r="AR242" s="14">
        <f t="shared" si="70"/>
        <v>7</v>
      </c>
      <c r="AS242" s="14">
        <f t="shared" si="71"/>
        <v>4</v>
      </c>
      <c r="AT242" s="14">
        <f t="shared" si="72"/>
        <v>6</v>
      </c>
      <c r="AU242" s="14">
        <f t="shared" si="73"/>
        <v>10</v>
      </c>
      <c r="AV242" s="14">
        <f t="shared" si="74"/>
        <v>4</v>
      </c>
      <c r="AW242" s="14">
        <f t="shared" si="75"/>
        <v>6</v>
      </c>
      <c r="AX242" s="14">
        <f t="shared" si="76"/>
        <v>10</v>
      </c>
      <c r="AY242" s="14">
        <f t="shared" si="77"/>
        <v>0</v>
      </c>
      <c r="AZ242" s="14">
        <f t="shared" si="78"/>
        <v>1400000</v>
      </c>
      <c r="BA242" s="14">
        <f t="shared" si="79"/>
        <v>11000000</v>
      </c>
      <c r="BB242" s="14">
        <f t="shared" si="80"/>
        <v>23000000</v>
      </c>
      <c r="BC242" s="14">
        <f t="shared" si="87"/>
        <v>0</v>
      </c>
      <c r="BD242" s="14">
        <f t="shared" si="90"/>
        <v>0</v>
      </c>
      <c r="BE242" s="14">
        <f t="shared" si="90"/>
        <v>0</v>
      </c>
      <c r="BF242" s="14">
        <f t="shared" si="89"/>
        <v>0</v>
      </c>
      <c r="BG242" s="14">
        <f t="shared" si="89"/>
        <v>0</v>
      </c>
      <c r="BH242" s="14">
        <f t="shared" si="89"/>
        <v>1400000</v>
      </c>
      <c r="BI242" s="14">
        <f t="shared" si="89"/>
        <v>2200000</v>
      </c>
      <c r="BJ242" s="14">
        <f t="shared" si="89"/>
        <v>3400000</v>
      </c>
      <c r="BK242" s="14">
        <f t="shared" si="89"/>
        <v>5400000</v>
      </c>
      <c r="BL242" s="14">
        <f t="shared" si="89"/>
        <v>6200000</v>
      </c>
      <c r="BM242" s="14">
        <f t="shared" si="89"/>
        <v>7400000</v>
      </c>
      <c r="BN242" s="14">
        <f t="shared" si="89"/>
        <v>9400000</v>
      </c>
      <c r="BO242" s="14">
        <f t="shared" si="81"/>
        <v>35400000</v>
      </c>
    </row>
    <row r="243" spans="1:67" ht="19.95" customHeight="1" x14ac:dyDescent="0.3">
      <c r="A243" s="180">
        <v>27</v>
      </c>
      <c r="B243" s="180" t="s">
        <v>799</v>
      </c>
      <c r="C243" s="62" t="s">
        <v>673</v>
      </c>
      <c r="D243" s="7" t="s">
        <v>875</v>
      </c>
      <c r="E243" s="62"/>
      <c r="F243" s="62"/>
      <c r="G243" s="86" t="s">
        <v>25</v>
      </c>
      <c r="H243" s="62" t="s">
        <v>24</v>
      </c>
      <c r="I243" s="62" t="s">
        <v>26</v>
      </c>
      <c r="J243" s="181">
        <v>50</v>
      </c>
      <c r="K243" s="88">
        <v>202505</v>
      </c>
      <c r="L243" s="229">
        <v>200000</v>
      </c>
      <c r="M243" s="230">
        <f t="shared" si="91"/>
        <v>10000000</v>
      </c>
      <c r="N243" s="62" t="s">
        <v>674</v>
      </c>
      <c r="O243" s="185" t="s">
        <v>675</v>
      </c>
      <c r="P243" s="62" t="s">
        <v>669</v>
      </c>
      <c r="Q243" s="62" t="s">
        <v>676</v>
      </c>
      <c r="R243" s="128" t="s">
        <v>54</v>
      </c>
      <c r="S243" s="186" t="s">
        <v>32</v>
      </c>
      <c r="T243" s="186" t="s">
        <v>32</v>
      </c>
      <c r="U243" s="186" t="s">
        <v>32</v>
      </c>
      <c r="V243" s="186" t="s">
        <v>32</v>
      </c>
      <c r="W243" s="112"/>
      <c r="X243" s="112"/>
      <c r="Y243" s="112"/>
      <c r="Z243" s="206"/>
      <c r="AA243" s="206"/>
      <c r="AB243" s="206"/>
      <c r="AC243" s="112"/>
      <c r="AD243" s="186" t="s">
        <v>41</v>
      </c>
      <c r="AE243" s="186" t="s">
        <v>41</v>
      </c>
      <c r="AF243" s="186" t="s">
        <v>41</v>
      </c>
      <c r="AG243" s="33" t="s">
        <v>41</v>
      </c>
      <c r="AH243" s="139"/>
      <c r="AI243" s="14">
        <f>0%</f>
        <v>0</v>
      </c>
      <c r="AJ243" s="14">
        <f t="shared" si="82"/>
        <v>10</v>
      </c>
      <c r="AK243" s="14">
        <f t="shared" si="83"/>
        <v>20</v>
      </c>
      <c r="AL243" s="14">
        <f t="shared" si="84"/>
        <v>20</v>
      </c>
      <c r="AM243" s="14">
        <v>0</v>
      </c>
      <c r="AN243" s="14">
        <v>0</v>
      </c>
      <c r="AO243" s="14">
        <f t="shared" si="85"/>
        <v>0</v>
      </c>
      <c r="AP243" s="14">
        <f t="shared" si="85"/>
        <v>0</v>
      </c>
      <c r="AQ243" s="14">
        <f t="shared" si="86"/>
        <v>0</v>
      </c>
      <c r="AR243" s="14">
        <f t="shared" si="70"/>
        <v>7</v>
      </c>
      <c r="AS243" s="14">
        <f t="shared" si="71"/>
        <v>4</v>
      </c>
      <c r="AT243" s="14">
        <f t="shared" si="72"/>
        <v>6</v>
      </c>
      <c r="AU243" s="14">
        <f t="shared" si="73"/>
        <v>10</v>
      </c>
      <c r="AV243" s="14">
        <f t="shared" si="74"/>
        <v>4</v>
      </c>
      <c r="AW243" s="14">
        <f t="shared" si="75"/>
        <v>6</v>
      </c>
      <c r="AX243" s="14">
        <f t="shared" si="76"/>
        <v>10</v>
      </c>
      <c r="AY243" s="14">
        <f t="shared" si="77"/>
        <v>0</v>
      </c>
      <c r="AZ243" s="14">
        <f t="shared" si="78"/>
        <v>1400000</v>
      </c>
      <c r="BA243" s="14">
        <f t="shared" si="79"/>
        <v>11000000</v>
      </c>
      <c r="BB243" s="14">
        <f t="shared" si="80"/>
        <v>23000000</v>
      </c>
      <c r="BC243" s="14">
        <f t="shared" si="87"/>
        <v>0</v>
      </c>
      <c r="BD243" s="14">
        <f t="shared" si="90"/>
        <v>0</v>
      </c>
      <c r="BE243" s="14">
        <f t="shared" si="90"/>
        <v>0</v>
      </c>
      <c r="BF243" s="14">
        <f t="shared" si="89"/>
        <v>0</v>
      </c>
      <c r="BG243" s="14">
        <f t="shared" si="89"/>
        <v>0</v>
      </c>
      <c r="BH243" s="14">
        <f t="shared" si="89"/>
        <v>1400000</v>
      </c>
      <c r="BI243" s="14">
        <f t="shared" si="89"/>
        <v>2200000</v>
      </c>
      <c r="BJ243" s="14">
        <f t="shared" si="89"/>
        <v>3400000</v>
      </c>
      <c r="BK243" s="14">
        <f t="shared" si="89"/>
        <v>5400000</v>
      </c>
      <c r="BL243" s="14">
        <f t="shared" si="89"/>
        <v>6200000</v>
      </c>
      <c r="BM243" s="14">
        <f t="shared" si="89"/>
        <v>7400000</v>
      </c>
      <c r="BN243" s="14">
        <f t="shared" si="89"/>
        <v>9400000</v>
      </c>
      <c r="BO243" s="14">
        <f t="shared" si="81"/>
        <v>35400000</v>
      </c>
    </row>
    <row r="244" spans="1:67" ht="19.95" customHeight="1" x14ac:dyDescent="0.3">
      <c r="A244" s="180">
        <v>28</v>
      </c>
      <c r="B244" s="180" t="s">
        <v>799</v>
      </c>
      <c r="C244" s="62" t="s">
        <v>677</v>
      </c>
      <c r="D244" s="7" t="s">
        <v>876</v>
      </c>
      <c r="E244" s="62"/>
      <c r="F244" s="62"/>
      <c r="G244" s="86" t="s">
        <v>25</v>
      </c>
      <c r="H244" s="62" t="s">
        <v>24</v>
      </c>
      <c r="I244" s="62" t="s">
        <v>26</v>
      </c>
      <c r="J244" s="181">
        <v>50</v>
      </c>
      <c r="K244" s="88">
        <v>202505</v>
      </c>
      <c r="L244" s="229">
        <v>200000</v>
      </c>
      <c r="M244" s="230">
        <f t="shared" si="91"/>
        <v>10000000</v>
      </c>
      <c r="N244" s="62" t="s">
        <v>674</v>
      </c>
      <c r="O244" s="185" t="s">
        <v>675</v>
      </c>
      <c r="P244" s="62" t="s">
        <v>669</v>
      </c>
      <c r="Q244" s="62" t="s">
        <v>676</v>
      </c>
      <c r="R244" s="128" t="s">
        <v>54</v>
      </c>
      <c r="S244" s="186" t="s">
        <v>32</v>
      </c>
      <c r="T244" s="186" t="s">
        <v>32</v>
      </c>
      <c r="U244" s="186" t="s">
        <v>32</v>
      </c>
      <c r="V244" s="186" t="s">
        <v>32</v>
      </c>
      <c r="W244" s="112"/>
      <c r="X244" s="112"/>
      <c r="Y244" s="112"/>
      <c r="Z244" s="206"/>
      <c r="AA244" s="206"/>
      <c r="AB244" s="206"/>
      <c r="AC244" s="112"/>
      <c r="AD244" s="186" t="s">
        <v>41</v>
      </c>
      <c r="AE244" s="186" t="s">
        <v>41</v>
      </c>
      <c r="AF244" s="186" t="s">
        <v>41</v>
      </c>
      <c r="AG244" s="33" t="s">
        <v>41</v>
      </c>
      <c r="AH244" s="139"/>
      <c r="AI244" s="14">
        <f>0%</f>
        <v>0</v>
      </c>
      <c r="AJ244" s="14">
        <f t="shared" si="82"/>
        <v>10</v>
      </c>
      <c r="AK244" s="14">
        <f t="shared" si="83"/>
        <v>20</v>
      </c>
      <c r="AL244" s="14">
        <f t="shared" si="84"/>
        <v>20</v>
      </c>
      <c r="AM244" s="14">
        <v>0</v>
      </c>
      <c r="AN244" s="14">
        <v>0</v>
      </c>
      <c r="AO244" s="14">
        <f t="shared" si="85"/>
        <v>0</v>
      </c>
      <c r="AP244" s="14">
        <f t="shared" si="85"/>
        <v>0</v>
      </c>
      <c r="AQ244" s="14">
        <f t="shared" si="86"/>
        <v>0</v>
      </c>
      <c r="AR244" s="14">
        <f t="shared" si="70"/>
        <v>7</v>
      </c>
      <c r="AS244" s="14">
        <f t="shared" si="71"/>
        <v>4</v>
      </c>
      <c r="AT244" s="14">
        <f t="shared" si="72"/>
        <v>6</v>
      </c>
      <c r="AU244" s="14">
        <f t="shared" si="73"/>
        <v>10</v>
      </c>
      <c r="AV244" s="14">
        <f t="shared" si="74"/>
        <v>4</v>
      </c>
      <c r="AW244" s="14">
        <f t="shared" si="75"/>
        <v>6</v>
      </c>
      <c r="AX244" s="14">
        <f t="shared" si="76"/>
        <v>10</v>
      </c>
      <c r="AY244" s="14">
        <f t="shared" si="77"/>
        <v>0</v>
      </c>
      <c r="AZ244" s="14">
        <f t="shared" si="78"/>
        <v>1400000</v>
      </c>
      <c r="BA244" s="14">
        <f t="shared" si="79"/>
        <v>11000000</v>
      </c>
      <c r="BB244" s="14">
        <f t="shared" si="80"/>
        <v>23000000</v>
      </c>
      <c r="BC244" s="14">
        <f t="shared" si="87"/>
        <v>0</v>
      </c>
      <c r="BD244" s="14">
        <f t="shared" si="90"/>
        <v>0</v>
      </c>
      <c r="BE244" s="14">
        <f t="shared" si="90"/>
        <v>0</v>
      </c>
      <c r="BF244" s="14">
        <f t="shared" si="89"/>
        <v>0</v>
      </c>
      <c r="BG244" s="14">
        <f t="shared" si="89"/>
        <v>0</v>
      </c>
      <c r="BH244" s="14">
        <f t="shared" si="89"/>
        <v>1400000</v>
      </c>
      <c r="BI244" s="14">
        <f t="shared" si="89"/>
        <v>2200000</v>
      </c>
      <c r="BJ244" s="14">
        <f t="shared" si="89"/>
        <v>3400000</v>
      </c>
      <c r="BK244" s="14">
        <f t="shared" si="89"/>
        <v>5400000</v>
      </c>
      <c r="BL244" s="14">
        <f t="shared" si="89"/>
        <v>6200000</v>
      </c>
      <c r="BM244" s="14">
        <f t="shared" si="89"/>
        <v>7400000</v>
      </c>
      <c r="BN244" s="14">
        <f t="shared" si="89"/>
        <v>9400000</v>
      </c>
      <c r="BO244" s="14">
        <f t="shared" si="81"/>
        <v>35400000</v>
      </c>
    </row>
    <row r="245" spans="1:67" ht="19.95" customHeight="1" x14ac:dyDescent="0.3">
      <c r="A245" s="180">
        <v>29</v>
      </c>
      <c r="B245" s="180" t="s">
        <v>799</v>
      </c>
      <c r="C245" s="62" t="s">
        <v>678</v>
      </c>
      <c r="D245" s="255"/>
      <c r="E245" s="62"/>
      <c r="F245" s="62"/>
      <c r="G245" s="86" t="s">
        <v>38</v>
      </c>
      <c r="H245" s="62" t="s">
        <v>37</v>
      </c>
      <c r="I245" s="62" t="s">
        <v>39</v>
      </c>
      <c r="J245" s="181">
        <v>100</v>
      </c>
      <c r="K245" s="88">
        <v>202505</v>
      </c>
      <c r="L245" s="229">
        <v>200000</v>
      </c>
      <c r="M245" s="230">
        <f t="shared" si="91"/>
        <v>20000000</v>
      </c>
      <c r="N245" s="62" t="s">
        <v>663</v>
      </c>
      <c r="O245" s="185" t="s">
        <v>664</v>
      </c>
      <c r="P245" s="62" t="s">
        <v>669</v>
      </c>
      <c r="Q245" s="62" t="s">
        <v>665</v>
      </c>
      <c r="R245" s="128" t="s">
        <v>212</v>
      </c>
      <c r="S245" s="186" t="s">
        <v>32</v>
      </c>
      <c r="T245" s="186" t="s">
        <v>32</v>
      </c>
      <c r="U245" s="186" t="s">
        <v>32</v>
      </c>
      <c r="V245" s="186" t="s">
        <v>32</v>
      </c>
      <c r="W245" s="112"/>
      <c r="X245" s="112"/>
      <c r="Y245" s="112"/>
      <c r="Z245" s="206"/>
      <c r="AA245" s="206"/>
      <c r="AB245" s="206"/>
      <c r="AC245" s="112"/>
      <c r="AD245" s="186" t="s">
        <v>41</v>
      </c>
      <c r="AE245" s="186" t="s">
        <v>41</v>
      </c>
      <c r="AF245" s="186" t="s">
        <v>41</v>
      </c>
      <c r="AG245" s="186" t="s">
        <v>283</v>
      </c>
      <c r="AH245" s="139"/>
      <c r="AI245" s="14">
        <f>0%</f>
        <v>0</v>
      </c>
      <c r="AJ245" s="14">
        <f t="shared" si="82"/>
        <v>20</v>
      </c>
      <c r="AK245" s="14">
        <f t="shared" si="83"/>
        <v>40</v>
      </c>
      <c r="AL245" s="14">
        <f t="shared" si="84"/>
        <v>40</v>
      </c>
      <c r="AM245" s="14">
        <v>0</v>
      </c>
      <c r="AN245" s="14">
        <v>0</v>
      </c>
      <c r="AO245" s="14">
        <f t="shared" si="85"/>
        <v>0</v>
      </c>
      <c r="AP245" s="14">
        <f t="shared" si="85"/>
        <v>0</v>
      </c>
      <c r="AQ245" s="14">
        <f t="shared" si="86"/>
        <v>0</v>
      </c>
      <c r="AR245" s="14">
        <f t="shared" si="70"/>
        <v>14</v>
      </c>
      <c r="AS245" s="14">
        <f t="shared" si="71"/>
        <v>8</v>
      </c>
      <c r="AT245" s="14">
        <f t="shared" si="72"/>
        <v>12</v>
      </c>
      <c r="AU245" s="14">
        <f t="shared" si="73"/>
        <v>20</v>
      </c>
      <c r="AV245" s="14">
        <f t="shared" si="74"/>
        <v>8</v>
      </c>
      <c r="AW245" s="14">
        <f t="shared" si="75"/>
        <v>12</v>
      </c>
      <c r="AX245" s="14">
        <f t="shared" si="76"/>
        <v>20</v>
      </c>
      <c r="AY245" s="14">
        <f t="shared" si="77"/>
        <v>0</v>
      </c>
      <c r="AZ245" s="14">
        <f t="shared" si="78"/>
        <v>2800000</v>
      </c>
      <c r="BA245" s="14">
        <f t="shared" si="79"/>
        <v>22000000</v>
      </c>
      <c r="BB245" s="14">
        <f t="shared" si="80"/>
        <v>46000000</v>
      </c>
      <c r="BC245" s="14">
        <f t="shared" si="87"/>
        <v>0</v>
      </c>
      <c r="BD245" s="14">
        <f t="shared" si="90"/>
        <v>0</v>
      </c>
      <c r="BE245" s="14">
        <f t="shared" si="90"/>
        <v>0</v>
      </c>
      <c r="BF245" s="14">
        <f t="shared" si="89"/>
        <v>0</v>
      </c>
      <c r="BG245" s="14">
        <f t="shared" si="89"/>
        <v>0</v>
      </c>
      <c r="BH245" s="14">
        <f t="shared" si="89"/>
        <v>2800000</v>
      </c>
      <c r="BI245" s="14">
        <f t="shared" si="89"/>
        <v>4400000</v>
      </c>
      <c r="BJ245" s="14">
        <f t="shared" si="89"/>
        <v>6800000</v>
      </c>
      <c r="BK245" s="14">
        <f t="shared" si="89"/>
        <v>10800000</v>
      </c>
      <c r="BL245" s="14">
        <f t="shared" si="89"/>
        <v>12400000</v>
      </c>
      <c r="BM245" s="14">
        <f t="shared" si="89"/>
        <v>14800000</v>
      </c>
      <c r="BN245" s="14">
        <f t="shared" si="89"/>
        <v>18800000</v>
      </c>
      <c r="BO245" s="14">
        <f t="shared" si="81"/>
        <v>70800000</v>
      </c>
    </row>
    <row r="246" spans="1:67" ht="19.95" customHeight="1" x14ac:dyDescent="0.3">
      <c r="A246" s="180">
        <v>30</v>
      </c>
      <c r="B246" s="180" t="s">
        <v>799</v>
      </c>
      <c r="C246" s="62" t="s">
        <v>679</v>
      </c>
      <c r="D246" s="7" t="s">
        <v>877</v>
      </c>
      <c r="E246" s="62" t="s">
        <v>680</v>
      </c>
      <c r="F246" s="62"/>
      <c r="G246" s="86" t="s">
        <v>25</v>
      </c>
      <c r="H246" s="62" t="s">
        <v>24</v>
      </c>
      <c r="I246" s="62" t="s">
        <v>26</v>
      </c>
      <c r="J246" s="181">
        <v>50</v>
      </c>
      <c r="K246" s="88">
        <v>202505</v>
      </c>
      <c r="L246" s="229">
        <v>200000</v>
      </c>
      <c r="M246" s="230">
        <f t="shared" si="91"/>
        <v>10000000</v>
      </c>
      <c r="N246" s="62" t="s">
        <v>460</v>
      </c>
      <c r="O246" s="185" t="s">
        <v>647</v>
      </c>
      <c r="P246" s="62" t="s">
        <v>669</v>
      </c>
      <c r="Q246" s="62" t="s">
        <v>623</v>
      </c>
      <c r="R246" s="128" t="s">
        <v>54</v>
      </c>
      <c r="S246" s="186" t="s">
        <v>32</v>
      </c>
      <c r="T246" s="186" t="s">
        <v>32</v>
      </c>
      <c r="U246" s="186" t="s">
        <v>32</v>
      </c>
      <c r="V246" s="186" t="s">
        <v>32</v>
      </c>
      <c r="W246" s="112"/>
      <c r="X246" s="112"/>
      <c r="Y246" s="112"/>
      <c r="Z246" s="206"/>
      <c r="AA246" s="206"/>
      <c r="AB246" s="206"/>
      <c r="AC246" s="112" t="s">
        <v>283</v>
      </c>
      <c r="AD246" s="186" t="s">
        <v>41</v>
      </c>
      <c r="AE246" s="186" t="s">
        <v>41</v>
      </c>
      <c r="AF246" s="186" t="s">
        <v>41</v>
      </c>
      <c r="AG246" s="33" t="s">
        <v>41</v>
      </c>
      <c r="AH246" s="139"/>
      <c r="AI246" s="14">
        <f>0%</f>
        <v>0</v>
      </c>
      <c r="AJ246" s="14">
        <f t="shared" si="82"/>
        <v>10</v>
      </c>
      <c r="AK246" s="14">
        <f t="shared" si="83"/>
        <v>20</v>
      </c>
      <c r="AL246" s="14">
        <f t="shared" si="84"/>
        <v>20</v>
      </c>
      <c r="AM246" s="14">
        <v>0</v>
      </c>
      <c r="AN246" s="14">
        <v>0</v>
      </c>
      <c r="AO246" s="14">
        <f t="shared" si="85"/>
        <v>0</v>
      </c>
      <c r="AP246" s="14">
        <f t="shared" si="85"/>
        <v>0</v>
      </c>
      <c r="AQ246" s="14">
        <f t="shared" si="86"/>
        <v>0</v>
      </c>
      <c r="AR246" s="14">
        <f t="shared" si="70"/>
        <v>7</v>
      </c>
      <c r="AS246" s="14">
        <f t="shared" si="71"/>
        <v>4</v>
      </c>
      <c r="AT246" s="14">
        <f t="shared" si="72"/>
        <v>6</v>
      </c>
      <c r="AU246" s="14">
        <f t="shared" si="73"/>
        <v>10</v>
      </c>
      <c r="AV246" s="14">
        <f t="shared" si="74"/>
        <v>4</v>
      </c>
      <c r="AW246" s="14">
        <f t="shared" si="75"/>
        <v>6</v>
      </c>
      <c r="AX246" s="14">
        <f t="shared" si="76"/>
        <v>10</v>
      </c>
      <c r="AY246" s="14">
        <f t="shared" si="77"/>
        <v>0</v>
      </c>
      <c r="AZ246" s="14">
        <f t="shared" si="78"/>
        <v>1400000</v>
      </c>
      <c r="BA246" s="14">
        <f t="shared" si="79"/>
        <v>11000000</v>
      </c>
      <c r="BB246" s="14">
        <f t="shared" si="80"/>
        <v>23000000</v>
      </c>
      <c r="BC246" s="14">
        <f t="shared" si="87"/>
        <v>0</v>
      </c>
      <c r="BD246" s="14">
        <f t="shared" si="90"/>
        <v>0</v>
      </c>
      <c r="BE246" s="14">
        <f t="shared" si="90"/>
        <v>0</v>
      </c>
      <c r="BF246" s="14">
        <f t="shared" si="89"/>
        <v>0</v>
      </c>
      <c r="BG246" s="14">
        <f t="shared" si="89"/>
        <v>0</v>
      </c>
      <c r="BH246" s="14">
        <f t="shared" si="89"/>
        <v>1400000</v>
      </c>
      <c r="BI246" s="14">
        <f t="shared" si="89"/>
        <v>2200000</v>
      </c>
      <c r="BJ246" s="14">
        <f t="shared" si="89"/>
        <v>3400000</v>
      </c>
      <c r="BK246" s="14">
        <f t="shared" si="89"/>
        <v>5400000</v>
      </c>
      <c r="BL246" s="14">
        <f t="shared" si="89"/>
        <v>6200000</v>
      </c>
      <c r="BM246" s="14">
        <f t="shared" si="89"/>
        <v>7400000</v>
      </c>
      <c r="BN246" s="14">
        <f t="shared" si="89"/>
        <v>9400000</v>
      </c>
      <c r="BO246" s="14">
        <f t="shared" si="81"/>
        <v>35400000</v>
      </c>
    </row>
    <row r="247" spans="1:67" ht="19.95" customHeight="1" x14ac:dyDescent="0.3">
      <c r="A247" s="180">
        <v>31</v>
      </c>
      <c r="B247" s="180" t="s">
        <v>799</v>
      </c>
      <c r="C247" s="62" t="s">
        <v>681</v>
      </c>
      <c r="D247" s="7" t="s">
        <v>878</v>
      </c>
      <c r="E247" s="62"/>
      <c r="F247" s="62"/>
      <c r="G247" s="86" t="s">
        <v>25</v>
      </c>
      <c r="H247" s="62" t="s">
        <v>24</v>
      </c>
      <c r="I247" s="62" t="s">
        <v>26</v>
      </c>
      <c r="J247" s="181">
        <v>50</v>
      </c>
      <c r="K247" s="88">
        <v>202505</v>
      </c>
      <c r="L247" s="229">
        <v>200000</v>
      </c>
      <c r="M247" s="230">
        <f t="shared" si="91"/>
        <v>10000000</v>
      </c>
      <c r="N247" s="62" t="s">
        <v>663</v>
      </c>
      <c r="O247" s="185" t="s">
        <v>664</v>
      </c>
      <c r="P247" s="62" t="s">
        <v>669</v>
      </c>
      <c r="Q247" s="62" t="s">
        <v>665</v>
      </c>
      <c r="R247" s="128" t="s">
        <v>54</v>
      </c>
      <c r="S247" s="186" t="s">
        <v>32</v>
      </c>
      <c r="T247" s="186" t="s">
        <v>32</v>
      </c>
      <c r="U247" s="186" t="s">
        <v>32</v>
      </c>
      <c r="V247" s="186" t="s">
        <v>32</v>
      </c>
      <c r="W247" s="112"/>
      <c r="X247" s="112"/>
      <c r="Y247" s="112"/>
      <c r="Z247" s="206"/>
      <c r="AA247" s="206"/>
      <c r="AB247" s="206"/>
      <c r="AC247" s="112"/>
      <c r="AD247" s="186" t="s">
        <v>41</v>
      </c>
      <c r="AE247" s="186" t="s">
        <v>41</v>
      </c>
      <c r="AF247" s="186" t="s">
        <v>41</v>
      </c>
      <c r="AG247" s="198" t="s">
        <v>41</v>
      </c>
      <c r="AH247" s="139"/>
      <c r="AI247" s="14">
        <f>0%</f>
        <v>0</v>
      </c>
      <c r="AJ247" s="14">
        <f t="shared" si="82"/>
        <v>10</v>
      </c>
      <c r="AK247" s="14">
        <f t="shared" si="83"/>
        <v>20</v>
      </c>
      <c r="AL247" s="14">
        <f t="shared" si="84"/>
        <v>20</v>
      </c>
      <c r="AM247" s="14">
        <v>0</v>
      </c>
      <c r="AN247" s="14">
        <v>0</v>
      </c>
      <c r="AO247" s="14">
        <f t="shared" si="85"/>
        <v>0</v>
      </c>
      <c r="AP247" s="14">
        <f t="shared" si="85"/>
        <v>0</v>
      </c>
      <c r="AQ247" s="14">
        <f t="shared" si="86"/>
        <v>0</v>
      </c>
      <c r="AR247" s="14">
        <f t="shared" si="70"/>
        <v>7</v>
      </c>
      <c r="AS247" s="14">
        <f t="shared" si="71"/>
        <v>4</v>
      </c>
      <c r="AT247" s="14">
        <f t="shared" si="72"/>
        <v>6</v>
      </c>
      <c r="AU247" s="14">
        <f t="shared" si="73"/>
        <v>10</v>
      </c>
      <c r="AV247" s="14">
        <f t="shared" si="74"/>
        <v>4</v>
      </c>
      <c r="AW247" s="14">
        <f t="shared" si="75"/>
        <v>6</v>
      </c>
      <c r="AX247" s="14">
        <f t="shared" si="76"/>
        <v>10</v>
      </c>
      <c r="AY247" s="14">
        <f t="shared" si="77"/>
        <v>0</v>
      </c>
      <c r="AZ247" s="14">
        <f t="shared" si="78"/>
        <v>1400000</v>
      </c>
      <c r="BA247" s="14">
        <f t="shared" si="79"/>
        <v>11000000</v>
      </c>
      <c r="BB247" s="14">
        <f t="shared" si="80"/>
        <v>23000000</v>
      </c>
      <c r="BC247" s="14">
        <f t="shared" si="87"/>
        <v>0</v>
      </c>
      <c r="BD247" s="14">
        <f t="shared" si="90"/>
        <v>0</v>
      </c>
      <c r="BE247" s="14">
        <f t="shared" si="90"/>
        <v>0</v>
      </c>
      <c r="BF247" s="14">
        <f t="shared" si="89"/>
        <v>0</v>
      </c>
      <c r="BG247" s="14">
        <f t="shared" si="89"/>
        <v>0</v>
      </c>
      <c r="BH247" s="14">
        <f t="shared" si="89"/>
        <v>1400000</v>
      </c>
      <c r="BI247" s="14">
        <f t="shared" ref="BI247:BN255" si="92">BH247+AS247*$L247</f>
        <v>2200000</v>
      </c>
      <c r="BJ247" s="14">
        <f t="shared" si="92"/>
        <v>3400000</v>
      </c>
      <c r="BK247" s="14">
        <f t="shared" si="92"/>
        <v>5400000</v>
      </c>
      <c r="BL247" s="14">
        <f t="shared" si="92"/>
        <v>6200000</v>
      </c>
      <c r="BM247" s="14">
        <f t="shared" si="92"/>
        <v>7400000</v>
      </c>
      <c r="BN247" s="14">
        <f t="shared" si="92"/>
        <v>9400000</v>
      </c>
      <c r="BO247" s="14">
        <f t="shared" si="81"/>
        <v>35400000</v>
      </c>
    </row>
    <row r="248" spans="1:67" ht="19.95" customHeight="1" x14ac:dyDescent="0.3">
      <c r="A248" s="180">
        <v>32</v>
      </c>
      <c r="B248" s="180" t="s">
        <v>799</v>
      </c>
      <c r="C248" s="62" t="s">
        <v>682</v>
      </c>
      <c r="D248" s="255"/>
      <c r="E248" s="62"/>
      <c r="F248" s="62"/>
      <c r="G248" s="86" t="s">
        <v>25</v>
      </c>
      <c r="H248" s="62" t="s">
        <v>24</v>
      </c>
      <c r="I248" s="62" t="s">
        <v>26</v>
      </c>
      <c r="J248" s="181">
        <v>50</v>
      </c>
      <c r="K248" s="88">
        <v>202505</v>
      </c>
      <c r="L248" s="229">
        <v>200000</v>
      </c>
      <c r="M248" s="230">
        <f t="shared" si="91"/>
        <v>10000000</v>
      </c>
      <c r="N248" s="62" t="s">
        <v>663</v>
      </c>
      <c r="O248" s="185" t="s">
        <v>664</v>
      </c>
      <c r="P248" s="62" t="s">
        <v>669</v>
      </c>
      <c r="Q248" s="62" t="s">
        <v>665</v>
      </c>
      <c r="R248" s="128" t="s">
        <v>54</v>
      </c>
      <c r="S248" s="186" t="s">
        <v>32</v>
      </c>
      <c r="T248" s="186" t="s">
        <v>32</v>
      </c>
      <c r="U248" s="186" t="s">
        <v>32</v>
      </c>
      <c r="V248" s="186" t="s">
        <v>32</v>
      </c>
      <c r="W248" s="112"/>
      <c r="X248" s="112"/>
      <c r="Y248" s="112"/>
      <c r="Z248" s="206"/>
      <c r="AA248" s="206"/>
      <c r="AB248" s="206"/>
      <c r="AC248" s="112"/>
      <c r="AD248" s="186" t="s">
        <v>41</v>
      </c>
      <c r="AE248" s="186" t="s">
        <v>41</v>
      </c>
      <c r="AF248" s="186" t="s">
        <v>41</v>
      </c>
      <c r="AG248" s="198" t="s">
        <v>41</v>
      </c>
      <c r="AH248" s="139"/>
      <c r="AI248" s="14">
        <f>0%</f>
        <v>0</v>
      </c>
      <c r="AJ248" s="14">
        <f t="shared" si="82"/>
        <v>10</v>
      </c>
      <c r="AK248" s="14">
        <f t="shared" si="83"/>
        <v>20</v>
      </c>
      <c r="AL248" s="14">
        <f t="shared" si="84"/>
        <v>20</v>
      </c>
      <c r="AM248" s="14">
        <v>0</v>
      </c>
      <c r="AN248" s="14">
        <v>0</v>
      </c>
      <c r="AO248" s="14">
        <f t="shared" si="85"/>
        <v>0</v>
      </c>
      <c r="AP248" s="14">
        <f t="shared" si="85"/>
        <v>0</v>
      </c>
      <c r="AQ248" s="14">
        <f t="shared" si="86"/>
        <v>0</v>
      </c>
      <c r="AR248" s="14">
        <f t="shared" si="70"/>
        <v>7</v>
      </c>
      <c r="AS248" s="14">
        <f t="shared" si="71"/>
        <v>4</v>
      </c>
      <c r="AT248" s="14">
        <f t="shared" si="72"/>
        <v>6</v>
      </c>
      <c r="AU248" s="14">
        <f t="shared" si="73"/>
        <v>10</v>
      </c>
      <c r="AV248" s="14">
        <f t="shared" si="74"/>
        <v>4</v>
      </c>
      <c r="AW248" s="14">
        <f t="shared" si="75"/>
        <v>6</v>
      </c>
      <c r="AX248" s="14">
        <f t="shared" si="76"/>
        <v>10</v>
      </c>
      <c r="AY248" s="14">
        <f t="shared" si="77"/>
        <v>0</v>
      </c>
      <c r="AZ248" s="14">
        <f t="shared" si="78"/>
        <v>1400000</v>
      </c>
      <c r="BA248" s="14">
        <f t="shared" si="79"/>
        <v>11000000</v>
      </c>
      <c r="BB248" s="14">
        <f t="shared" si="80"/>
        <v>23000000</v>
      </c>
      <c r="BC248" s="14">
        <f t="shared" si="87"/>
        <v>0</v>
      </c>
      <c r="BD248" s="14">
        <f t="shared" si="90"/>
        <v>0</v>
      </c>
      <c r="BE248" s="14">
        <f t="shared" si="90"/>
        <v>0</v>
      </c>
      <c r="BF248" s="14">
        <f t="shared" si="90"/>
        <v>0</v>
      </c>
      <c r="BG248" s="14">
        <f t="shared" si="90"/>
        <v>0</v>
      </c>
      <c r="BH248" s="14">
        <f t="shared" si="90"/>
        <v>1400000</v>
      </c>
      <c r="BI248" s="14">
        <f t="shared" si="92"/>
        <v>2200000</v>
      </c>
      <c r="BJ248" s="14">
        <f t="shared" si="92"/>
        <v>3400000</v>
      </c>
      <c r="BK248" s="14">
        <f t="shared" si="92"/>
        <v>5400000</v>
      </c>
      <c r="BL248" s="14">
        <f t="shared" si="92"/>
        <v>6200000</v>
      </c>
      <c r="BM248" s="14">
        <f t="shared" si="92"/>
        <v>7400000</v>
      </c>
      <c r="BN248" s="14">
        <f t="shared" si="92"/>
        <v>9400000</v>
      </c>
      <c r="BO248" s="14">
        <f t="shared" si="81"/>
        <v>35400000</v>
      </c>
    </row>
    <row r="249" spans="1:67" ht="19.95" customHeight="1" x14ac:dyDescent="0.3">
      <c r="A249" s="180">
        <v>33</v>
      </c>
      <c r="B249" s="180" t="s">
        <v>799</v>
      </c>
      <c r="C249" s="62" t="s">
        <v>683</v>
      </c>
      <c r="D249" s="7" t="s">
        <v>879</v>
      </c>
      <c r="E249" s="62"/>
      <c r="F249" s="62"/>
      <c r="G249" s="86" t="s">
        <v>25</v>
      </c>
      <c r="H249" s="62" t="s">
        <v>24</v>
      </c>
      <c r="I249" s="62" t="s">
        <v>26</v>
      </c>
      <c r="J249" s="181">
        <v>50</v>
      </c>
      <c r="K249" s="88">
        <v>202505</v>
      </c>
      <c r="L249" s="229">
        <v>200000</v>
      </c>
      <c r="M249" s="230">
        <f t="shared" si="91"/>
        <v>10000000</v>
      </c>
      <c r="N249" s="62" t="s">
        <v>663</v>
      </c>
      <c r="O249" s="185" t="s">
        <v>664</v>
      </c>
      <c r="P249" s="62" t="s">
        <v>669</v>
      </c>
      <c r="Q249" s="62" t="s">
        <v>665</v>
      </c>
      <c r="R249" s="128" t="s">
        <v>212</v>
      </c>
      <c r="S249" s="186" t="s">
        <v>32</v>
      </c>
      <c r="T249" s="186" t="s">
        <v>32</v>
      </c>
      <c r="U249" s="186" t="s">
        <v>32</v>
      </c>
      <c r="V249" s="186" t="s">
        <v>32</v>
      </c>
      <c r="W249" s="112"/>
      <c r="X249" s="112"/>
      <c r="Y249" s="112"/>
      <c r="Z249" s="206"/>
      <c r="AA249" s="206"/>
      <c r="AB249" s="206"/>
      <c r="AC249" s="112"/>
      <c r="AD249" s="186" t="s">
        <v>41</v>
      </c>
      <c r="AE249" s="186" t="s">
        <v>41</v>
      </c>
      <c r="AF249" s="186" t="s">
        <v>41</v>
      </c>
      <c r="AG249" s="186" t="s">
        <v>155</v>
      </c>
      <c r="AH249" s="139"/>
      <c r="AI249" s="14">
        <f>0%</f>
        <v>0</v>
      </c>
      <c r="AJ249" s="14">
        <f t="shared" si="82"/>
        <v>10</v>
      </c>
      <c r="AK249" s="14">
        <f t="shared" si="83"/>
        <v>20</v>
      </c>
      <c r="AL249" s="14">
        <f t="shared" si="84"/>
        <v>20</v>
      </c>
      <c r="AM249" s="14">
        <v>0</v>
      </c>
      <c r="AN249" s="14">
        <v>0</v>
      </c>
      <c r="AO249" s="14">
        <f t="shared" si="85"/>
        <v>0</v>
      </c>
      <c r="AP249" s="14">
        <f t="shared" si="85"/>
        <v>0</v>
      </c>
      <c r="AQ249" s="14">
        <f t="shared" si="86"/>
        <v>0</v>
      </c>
      <c r="AR249" s="14">
        <f t="shared" si="70"/>
        <v>7</v>
      </c>
      <c r="AS249" s="14">
        <f t="shared" si="71"/>
        <v>4</v>
      </c>
      <c r="AT249" s="14">
        <f t="shared" si="72"/>
        <v>6</v>
      </c>
      <c r="AU249" s="14">
        <f t="shared" si="73"/>
        <v>10</v>
      </c>
      <c r="AV249" s="14">
        <f t="shared" si="74"/>
        <v>4</v>
      </c>
      <c r="AW249" s="14">
        <f t="shared" si="75"/>
        <v>6</v>
      </c>
      <c r="AX249" s="14">
        <f t="shared" si="76"/>
        <v>10</v>
      </c>
      <c r="AY249" s="14">
        <f t="shared" si="77"/>
        <v>0</v>
      </c>
      <c r="AZ249" s="14">
        <f t="shared" si="78"/>
        <v>1400000</v>
      </c>
      <c r="BA249" s="14">
        <f t="shared" si="79"/>
        <v>11000000</v>
      </c>
      <c r="BB249" s="14">
        <f t="shared" si="80"/>
        <v>23000000</v>
      </c>
      <c r="BC249" s="14">
        <f t="shared" si="87"/>
        <v>0</v>
      </c>
      <c r="BD249" s="14">
        <f t="shared" si="90"/>
        <v>0</v>
      </c>
      <c r="BE249" s="14">
        <f t="shared" si="90"/>
        <v>0</v>
      </c>
      <c r="BF249" s="14">
        <f t="shared" si="90"/>
        <v>0</v>
      </c>
      <c r="BG249" s="14">
        <f t="shared" si="90"/>
        <v>0</v>
      </c>
      <c r="BH249" s="14">
        <f t="shared" si="90"/>
        <v>1400000</v>
      </c>
      <c r="BI249" s="14">
        <f t="shared" si="92"/>
        <v>2200000</v>
      </c>
      <c r="BJ249" s="14">
        <f t="shared" si="92"/>
        <v>3400000</v>
      </c>
      <c r="BK249" s="14">
        <f t="shared" si="92"/>
        <v>5400000</v>
      </c>
      <c r="BL249" s="14">
        <f t="shared" si="92"/>
        <v>6200000</v>
      </c>
      <c r="BM249" s="14">
        <f t="shared" si="92"/>
        <v>7400000</v>
      </c>
      <c r="BN249" s="14">
        <f t="shared" si="92"/>
        <v>9400000</v>
      </c>
      <c r="BO249" s="14">
        <f t="shared" si="81"/>
        <v>35400000</v>
      </c>
    </row>
    <row r="250" spans="1:67" ht="19.95" customHeight="1" x14ac:dyDescent="0.3">
      <c r="A250" s="241">
        <v>34</v>
      </c>
      <c r="B250" s="241" t="s">
        <v>799</v>
      </c>
      <c r="C250" s="212" t="s">
        <v>458</v>
      </c>
      <c r="D250" s="7" t="s">
        <v>814</v>
      </c>
      <c r="E250" s="212" t="s">
        <v>459</v>
      </c>
      <c r="F250" s="212"/>
      <c r="G250" s="212" t="s">
        <v>38</v>
      </c>
      <c r="H250" s="212" t="s">
        <v>37</v>
      </c>
      <c r="I250" s="212" t="s">
        <v>39</v>
      </c>
      <c r="J250" s="242">
        <v>3000</v>
      </c>
      <c r="K250" s="243">
        <v>202505</v>
      </c>
      <c r="L250" s="244">
        <v>20000</v>
      </c>
      <c r="M250" s="245">
        <f t="shared" si="91"/>
        <v>60000000</v>
      </c>
      <c r="N250" s="212" t="s">
        <v>460</v>
      </c>
      <c r="O250" s="246" t="s">
        <v>647</v>
      </c>
      <c r="P250" s="212" t="s">
        <v>669</v>
      </c>
      <c r="Q250" s="212" t="s">
        <v>623</v>
      </c>
      <c r="R250" s="115" t="s">
        <v>31</v>
      </c>
      <c r="S250" s="186" t="s">
        <v>32</v>
      </c>
      <c r="T250" s="186" t="s">
        <v>32</v>
      </c>
      <c r="U250" s="186" t="s">
        <v>32</v>
      </c>
      <c r="V250" s="186" t="s">
        <v>32</v>
      </c>
      <c r="W250" s="117"/>
      <c r="X250" s="117"/>
      <c r="Y250" s="117"/>
      <c r="Z250" s="138"/>
      <c r="AA250" s="138"/>
      <c r="AB250" s="138"/>
      <c r="AC250" s="117"/>
      <c r="AD250" s="186" t="s">
        <v>34</v>
      </c>
      <c r="AE250" s="186" t="s">
        <v>34</v>
      </c>
      <c r="AF250" s="186" t="s">
        <v>34</v>
      </c>
      <c r="AG250" s="186" t="s">
        <v>34</v>
      </c>
      <c r="AH250" s="239"/>
      <c r="AI250" s="14">
        <f>0%</f>
        <v>0</v>
      </c>
      <c r="AJ250" s="14">
        <f t="shared" si="82"/>
        <v>600</v>
      </c>
      <c r="AK250" s="14">
        <f t="shared" si="83"/>
        <v>1200</v>
      </c>
      <c r="AL250" s="14">
        <f t="shared" si="84"/>
        <v>1200</v>
      </c>
      <c r="AM250" s="14">
        <v>0</v>
      </c>
      <c r="AN250" s="14">
        <v>0</v>
      </c>
      <c r="AO250" s="14">
        <f t="shared" si="85"/>
        <v>0</v>
      </c>
      <c r="AP250" s="14">
        <f t="shared" si="85"/>
        <v>0</v>
      </c>
      <c r="AQ250" s="14">
        <f t="shared" si="86"/>
        <v>0</v>
      </c>
      <c r="AR250" s="14">
        <f t="shared" si="70"/>
        <v>420</v>
      </c>
      <c r="AS250" s="14">
        <f t="shared" si="71"/>
        <v>240</v>
      </c>
      <c r="AT250" s="14">
        <f t="shared" si="72"/>
        <v>360</v>
      </c>
      <c r="AU250" s="14">
        <f t="shared" si="73"/>
        <v>600</v>
      </c>
      <c r="AV250" s="14">
        <f t="shared" si="74"/>
        <v>240</v>
      </c>
      <c r="AW250" s="14">
        <f t="shared" si="75"/>
        <v>360</v>
      </c>
      <c r="AX250" s="14">
        <f t="shared" si="76"/>
        <v>600</v>
      </c>
      <c r="AY250" s="14">
        <f t="shared" si="77"/>
        <v>0</v>
      </c>
      <c r="AZ250" s="14">
        <f t="shared" si="78"/>
        <v>8400000</v>
      </c>
      <c r="BA250" s="14">
        <f t="shared" si="79"/>
        <v>66000000</v>
      </c>
      <c r="BB250" s="14">
        <f t="shared" si="80"/>
        <v>138000000</v>
      </c>
      <c r="BC250" s="14">
        <f t="shared" si="87"/>
        <v>0</v>
      </c>
      <c r="BD250" s="14">
        <f t="shared" si="90"/>
        <v>0</v>
      </c>
      <c r="BE250" s="14">
        <f t="shared" si="90"/>
        <v>0</v>
      </c>
      <c r="BF250" s="14">
        <f t="shared" si="90"/>
        <v>0</v>
      </c>
      <c r="BG250" s="14">
        <f t="shared" si="90"/>
        <v>0</v>
      </c>
      <c r="BH250" s="14">
        <f t="shared" si="90"/>
        <v>8400000</v>
      </c>
      <c r="BI250" s="14">
        <f t="shared" si="92"/>
        <v>13200000</v>
      </c>
      <c r="BJ250" s="14">
        <f t="shared" si="92"/>
        <v>20400000</v>
      </c>
      <c r="BK250" s="14">
        <f t="shared" si="92"/>
        <v>32400000</v>
      </c>
      <c r="BL250" s="14">
        <f t="shared" si="92"/>
        <v>37200000</v>
      </c>
      <c r="BM250" s="14">
        <f t="shared" si="92"/>
        <v>44400000</v>
      </c>
      <c r="BN250" s="14">
        <f t="shared" si="92"/>
        <v>56400000</v>
      </c>
      <c r="BO250" s="14">
        <f t="shared" si="81"/>
        <v>212400000</v>
      </c>
    </row>
    <row r="251" spans="1:67" ht="19.95" customHeight="1" x14ac:dyDescent="0.3">
      <c r="A251" s="180">
        <v>35</v>
      </c>
      <c r="B251" s="180" t="s">
        <v>799</v>
      </c>
      <c r="C251" s="178" t="s">
        <v>684</v>
      </c>
      <c r="D251" s="7" t="s">
        <v>883</v>
      </c>
      <c r="E251" s="178" t="s">
        <v>685</v>
      </c>
      <c r="F251" s="178"/>
      <c r="G251" s="86" t="s">
        <v>25</v>
      </c>
      <c r="H251" s="62" t="s">
        <v>24</v>
      </c>
      <c r="I251" s="62" t="s">
        <v>26</v>
      </c>
      <c r="J251" s="178">
        <v>50</v>
      </c>
      <c r="K251" s="178"/>
      <c r="L251" s="244">
        <v>175000</v>
      </c>
      <c r="M251" s="245">
        <f t="shared" si="91"/>
        <v>8750000</v>
      </c>
      <c r="N251" s="178"/>
      <c r="O251" s="178"/>
      <c r="P251" s="178"/>
      <c r="Q251" s="178"/>
      <c r="R251" s="115" t="s">
        <v>31</v>
      </c>
      <c r="S251" s="178"/>
      <c r="T251" s="178"/>
      <c r="U251" s="178"/>
      <c r="V251" s="178"/>
      <c r="W251" s="178"/>
      <c r="X251" s="178"/>
      <c r="Y251" s="178"/>
      <c r="Z251" s="178"/>
      <c r="AA251" s="178"/>
      <c r="AB251" s="178"/>
      <c r="AC251" s="178"/>
      <c r="AD251" s="178"/>
      <c r="AE251" s="178"/>
      <c r="AF251" s="178"/>
      <c r="AG251" s="247" t="s">
        <v>34</v>
      </c>
      <c r="AH251" s="178"/>
      <c r="AI251" s="14">
        <f>0%</f>
        <v>0</v>
      </c>
      <c r="AJ251" s="14">
        <f t="shared" si="82"/>
        <v>10</v>
      </c>
      <c r="AK251" s="14">
        <f t="shared" si="83"/>
        <v>20</v>
      </c>
      <c r="AL251" s="14">
        <f t="shared" si="84"/>
        <v>20</v>
      </c>
      <c r="AM251" s="14">
        <v>0</v>
      </c>
      <c r="AN251" s="14">
        <v>0</v>
      </c>
      <c r="AO251" s="14">
        <f t="shared" si="85"/>
        <v>0</v>
      </c>
      <c r="AP251" s="14">
        <f t="shared" si="85"/>
        <v>0</v>
      </c>
      <c r="AQ251" s="14">
        <f t="shared" si="86"/>
        <v>0</v>
      </c>
      <c r="AR251" s="14">
        <f t="shared" si="70"/>
        <v>7</v>
      </c>
      <c r="AS251" s="14">
        <f t="shared" si="71"/>
        <v>4</v>
      </c>
      <c r="AT251" s="14">
        <f t="shared" si="72"/>
        <v>6</v>
      </c>
      <c r="AU251" s="14">
        <f t="shared" si="73"/>
        <v>10</v>
      </c>
      <c r="AV251" s="14">
        <f t="shared" si="74"/>
        <v>4</v>
      </c>
      <c r="AW251" s="14">
        <f t="shared" si="75"/>
        <v>6</v>
      </c>
      <c r="AX251" s="14">
        <f t="shared" si="76"/>
        <v>10</v>
      </c>
      <c r="AY251" s="14">
        <f t="shared" si="77"/>
        <v>0</v>
      </c>
      <c r="AZ251" s="14">
        <f t="shared" si="78"/>
        <v>1225000</v>
      </c>
      <c r="BA251" s="14">
        <f t="shared" si="79"/>
        <v>9625000</v>
      </c>
      <c r="BB251" s="14">
        <f t="shared" si="80"/>
        <v>20125000</v>
      </c>
      <c r="BC251" s="14">
        <f t="shared" si="87"/>
        <v>0</v>
      </c>
      <c r="BD251" s="14">
        <f t="shared" si="90"/>
        <v>0</v>
      </c>
      <c r="BE251" s="14">
        <f t="shared" si="90"/>
        <v>0</v>
      </c>
      <c r="BF251" s="14">
        <f t="shared" si="90"/>
        <v>0</v>
      </c>
      <c r="BG251" s="14">
        <f t="shared" si="90"/>
        <v>0</v>
      </c>
      <c r="BH251" s="14">
        <f t="shared" si="90"/>
        <v>1225000</v>
      </c>
      <c r="BI251" s="14">
        <f t="shared" si="92"/>
        <v>1925000</v>
      </c>
      <c r="BJ251" s="14">
        <f t="shared" si="92"/>
        <v>2975000</v>
      </c>
      <c r="BK251" s="14">
        <f t="shared" si="92"/>
        <v>4725000</v>
      </c>
      <c r="BL251" s="14">
        <f t="shared" si="92"/>
        <v>5425000</v>
      </c>
      <c r="BM251" s="14">
        <f t="shared" si="92"/>
        <v>6475000</v>
      </c>
      <c r="BN251" s="14">
        <f t="shared" si="92"/>
        <v>8225000</v>
      </c>
      <c r="BO251" s="14">
        <f t="shared" si="81"/>
        <v>30975000</v>
      </c>
    </row>
    <row r="252" spans="1:67" ht="19.95" customHeight="1" x14ac:dyDescent="0.3">
      <c r="A252" s="180">
        <v>36</v>
      </c>
      <c r="B252" s="180" t="s">
        <v>799</v>
      </c>
      <c r="C252" s="178" t="s">
        <v>686</v>
      </c>
      <c r="D252" s="7" t="s">
        <v>884</v>
      </c>
      <c r="E252" s="178"/>
      <c r="F252" s="178"/>
      <c r="G252" s="86" t="s">
        <v>25</v>
      </c>
      <c r="H252" s="62" t="s">
        <v>24</v>
      </c>
      <c r="I252" s="62" t="s">
        <v>26</v>
      </c>
      <c r="J252" s="178">
        <v>50</v>
      </c>
      <c r="K252" s="178"/>
      <c r="L252" s="244">
        <v>175000</v>
      </c>
      <c r="M252" s="245">
        <f t="shared" si="91"/>
        <v>8750000</v>
      </c>
      <c r="N252" s="178"/>
      <c r="O252" s="178"/>
      <c r="P252" s="178"/>
      <c r="Q252" s="178"/>
      <c r="R252" s="115" t="s">
        <v>31</v>
      </c>
      <c r="S252" s="178"/>
      <c r="T252" s="178"/>
      <c r="U252" s="178"/>
      <c r="V252" s="178"/>
      <c r="W252" s="178"/>
      <c r="X252" s="178"/>
      <c r="Y252" s="178"/>
      <c r="Z252" s="178"/>
      <c r="AA252" s="178"/>
      <c r="AB252" s="178"/>
      <c r="AC252" s="178"/>
      <c r="AD252" s="178"/>
      <c r="AE252" s="178"/>
      <c r="AF252" s="178"/>
      <c r="AG252" s="247" t="s">
        <v>34</v>
      </c>
      <c r="AH252" s="178"/>
      <c r="AI252" s="14">
        <f>0%</f>
        <v>0</v>
      </c>
      <c r="AJ252" s="14">
        <f t="shared" si="82"/>
        <v>10</v>
      </c>
      <c r="AK252" s="14">
        <f t="shared" si="83"/>
        <v>20</v>
      </c>
      <c r="AL252" s="14">
        <f t="shared" si="84"/>
        <v>20</v>
      </c>
      <c r="AM252" s="14">
        <v>0</v>
      </c>
      <c r="AN252" s="14">
        <v>0</v>
      </c>
      <c r="AO252" s="14">
        <f t="shared" si="85"/>
        <v>0</v>
      </c>
      <c r="AP252" s="14">
        <f t="shared" si="85"/>
        <v>0</v>
      </c>
      <c r="AQ252" s="14">
        <f t="shared" si="86"/>
        <v>0</v>
      </c>
      <c r="AR252" s="14">
        <f t="shared" si="70"/>
        <v>7</v>
      </c>
      <c r="AS252" s="14">
        <f t="shared" si="71"/>
        <v>4</v>
      </c>
      <c r="AT252" s="14">
        <f t="shared" si="72"/>
        <v>6</v>
      </c>
      <c r="AU252" s="14">
        <f t="shared" si="73"/>
        <v>10</v>
      </c>
      <c r="AV252" s="14">
        <f t="shared" si="74"/>
        <v>4</v>
      </c>
      <c r="AW252" s="14">
        <f t="shared" si="75"/>
        <v>6</v>
      </c>
      <c r="AX252" s="14">
        <f t="shared" si="76"/>
        <v>10</v>
      </c>
      <c r="AY252" s="14">
        <f t="shared" si="77"/>
        <v>0</v>
      </c>
      <c r="AZ252" s="14">
        <f t="shared" si="78"/>
        <v>1225000</v>
      </c>
      <c r="BA252" s="14">
        <f t="shared" si="79"/>
        <v>9625000</v>
      </c>
      <c r="BB252" s="14">
        <f t="shared" si="80"/>
        <v>20125000</v>
      </c>
      <c r="BC252" s="14">
        <f t="shared" si="87"/>
        <v>0</v>
      </c>
      <c r="BD252" s="14">
        <f t="shared" si="90"/>
        <v>0</v>
      </c>
      <c r="BE252" s="14">
        <f t="shared" si="90"/>
        <v>0</v>
      </c>
      <c r="BF252" s="14">
        <f t="shared" si="90"/>
        <v>0</v>
      </c>
      <c r="BG252" s="14">
        <f t="shared" si="90"/>
        <v>0</v>
      </c>
      <c r="BH252" s="14">
        <f t="shared" si="90"/>
        <v>1225000</v>
      </c>
      <c r="BI252" s="14">
        <f t="shared" si="92"/>
        <v>1925000</v>
      </c>
      <c r="BJ252" s="14">
        <f t="shared" si="92"/>
        <v>2975000</v>
      </c>
      <c r="BK252" s="14">
        <f t="shared" si="92"/>
        <v>4725000</v>
      </c>
      <c r="BL252" s="14">
        <f t="shared" si="92"/>
        <v>5425000</v>
      </c>
      <c r="BM252" s="14">
        <f t="shared" si="92"/>
        <v>6475000</v>
      </c>
      <c r="BN252" s="14">
        <f t="shared" si="92"/>
        <v>8225000</v>
      </c>
      <c r="BO252" s="14">
        <f t="shared" si="81"/>
        <v>30975000</v>
      </c>
    </row>
    <row r="253" spans="1:67" ht="19.95" customHeight="1" x14ac:dyDescent="0.3">
      <c r="A253" s="180">
        <v>37</v>
      </c>
      <c r="B253" s="180" t="s">
        <v>799</v>
      </c>
      <c r="C253" s="178" t="s">
        <v>687</v>
      </c>
      <c r="D253" s="7" t="s">
        <v>885</v>
      </c>
      <c r="E253" s="178"/>
      <c r="F253" s="178"/>
      <c r="G253" s="86" t="s">
        <v>25</v>
      </c>
      <c r="H253" s="62" t="s">
        <v>24</v>
      </c>
      <c r="I253" s="62" t="s">
        <v>26</v>
      </c>
      <c r="J253" s="178">
        <v>50</v>
      </c>
      <c r="K253" s="178"/>
      <c r="L253" s="244">
        <v>175000</v>
      </c>
      <c r="M253" s="245">
        <f t="shared" si="91"/>
        <v>8750000</v>
      </c>
      <c r="N253" s="178"/>
      <c r="O253" s="178"/>
      <c r="P253" s="178"/>
      <c r="Q253" s="178"/>
      <c r="R253" s="115" t="s">
        <v>31</v>
      </c>
      <c r="S253" s="178"/>
      <c r="T253" s="178"/>
      <c r="U253" s="178"/>
      <c r="V253" s="178"/>
      <c r="W253" s="178"/>
      <c r="X253" s="178"/>
      <c r="Y253" s="178"/>
      <c r="Z253" s="178"/>
      <c r="AA253" s="178"/>
      <c r="AB253" s="178"/>
      <c r="AC253" s="178"/>
      <c r="AD253" s="178"/>
      <c r="AE253" s="178"/>
      <c r="AF253" s="178"/>
      <c r="AG253" s="247" t="s">
        <v>34</v>
      </c>
      <c r="AH253" s="178"/>
      <c r="AI253" s="14">
        <f>0%</f>
        <v>0</v>
      </c>
      <c r="AJ253" s="14">
        <f t="shared" si="82"/>
        <v>10</v>
      </c>
      <c r="AK253" s="14">
        <f t="shared" si="83"/>
        <v>20</v>
      </c>
      <c r="AL253" s="14">
        <f t="shared" si="84"/>
        <v>20</v>
      </c>
      <c r="AM253" s="14">
        <v>0</v>
      </c>
      <c r="AN253" s="14">
        <v>0</v>
      </c>
      <c r="AO253" s="14">
        <f t="shared" si="85"/>
        <v>0</v>
      </c>
      <c r="AP253" s="14">
        <f t="shared" si="85"/>
        <v>0</v>
      </c>
      <c r="AQ253" s="14">
        <f t="shared" si="86"/>
        <v>0</v>
      </c>
      <c r="AR253" s="14">
        <f t="shared" si="70"/>
        <v>7</v>
      </c>
      <c r="AS253" s="14">
        <f t="shared" si="71"/>
        <v>4</v>
      </c>
      <c r="AT253" s="14">
        <f t="shared" si="72"/>
        <v>6</v>
      </c>
      <c r="AU253" s="14">
        <f t="shared" si="73"/>
        <v>10</v>
      </c>
      <c r="AV253" s="14">
        <f t="shared" si="74"/>
        <v>4</v>
      </c>
      <c r="AW253" s="14">
        <f t="shared" si="75"/>
        <v>6</v>
      </c>
      <c r="AX253" s="14">
        <f t="shared" si="76"/>
        <v>10</v>
      </c>
      <c r="AY253" s="14">
        <f t="shared" si="77"/>
        <v>0</v>
      </c>
      <c r="AZ253" s="14">
        <f t="shared" si="78"/>
        <v>1225000</v>
      </c>
      <c r="BA253" s="14">
        <f t="shared" si="79"/>
        <v>9625000</v>
      </c>
      <c r="BB253" s="14">
        <f t="shared" si="80"/>
        <v>20125000</v>
      </c>
      <c r="BC253" s="14">
        <f t="shared" si="87"/>
        <v>0</v>
      </c>
      <c r="BD253" s="14">
        <f t="shared" si="90"/>
        <v>0</v>
      </c>
      <c r="BE253" s="14">
        <f t="shared" si="90"/>
        <v>0</v>
      </c>
      <c r="BF253" s="14">
        <f t="shared" si="90"/>
        <v>0</v>
      </c>
      <c r="BG253" s="14">
        <f t="shared" si="90"/>
        <v>0</v>
      </c>
      <c r="BH253" s="14">
        <f t="shared" si="90"/>
        <v>1225000</v>
      </c>
      <c r="BI253" s="14">
        <f t="shared" si="92"/>
        <v>1925000</v>
      </c>
      <c r="BJ253" s="14">
        <f t="shared" si="92"/>
        <v>2975000</v>
      </c>
      <c r="BK253" s="14">
        <f t="shared" si="92"/>
        <v>4725000</v>
      </c>
      <c r="BL253" s="14">
        <f t="shared" si="92"/>
        <v>5425000</v>
      </c>
      <c r="BM253" s="14">
        <f t="shared" si="92"/>
        <v>6475000</v>
      </c>
      <c r="BN253" s="14">
        <f t="shared" si="92"/>
        <v>8225000</v>
      </c>
      <c r="BO253" s="14">
        <f t="shared" si="81"/>
        <v>30975000</v>
      </c>
    </row>
    <row r="254" spans="1:67" ht="19.95" customHeight="1" x14ac:dyDescent="0.3">
      <c r="A254" s="241">
        <v>38</v>
      </c>
      <c r="B254" s="241" t="s">
        <v>799</v>
      </c>
      <c r="C254" s="248" t="s">
        <v>688</v>
      </c>
      <c r="D254" s="7" t="s">
        <v>886</v>
      </c>
      <c r="E254" s="248"/>
      <c r="F254" s="248"/>
      <c r="G254" s="86" t="s">
        <v>25</v>
      </c>
      <c r="H254" s="62" t="s">
        <v>24</v>
      </c>
      <c r="I254" s="62" t="s">
        <v>26</v>
      </c>
      <c r="J254" s="178">
        <v>50</v>
      </c>
      <c r="K254" s="248"/>
      <c r="L254" s="244">
        <v>175000</v>
      </c>
      <c r="M254" s="245">
        <f t="shared" si="91"/>
        <v>8750000</v>
      </c>
      <c r="N254" s="248"/>
      <c r="O254" s="248"/>
      <c r="P254" s="248"/>
      <c r="Q254" s="248"/>
      <c r="R254" s="115" t="s">
        <v>113</v>
      </c>
      <c r="S254" s="248"/>
      <c r="T254" s="248"/>
      <c r="U254" s="248"/>
      <c r="V254" s="248"/>
      <c r="W254" s="248"/>
      <c r="X254" s="248"/>
      <c r="Y254" s="248"/>
      <c r="Z254" s="248"/>
      <c r="AA254" s="248"/>
      <c r="AB254" s="248"/>
      <c r="AC254" s="248"/>
      <c r="AD254" s="248"/>
      <c r="AE254" s="248"/>
      <c r="AF254" s="248"/>
      <c r="AG254" s="249" t="s">
        <v>76</v>
      </c>
      <c r="AH254" s="248"/>
      <c r="AI254" s="14">
        <f>0%</f>
        <v>0</v>
      </c>
      <c r="AJ254" s="14">
        <f t="shared" si="82"/>
        <v>10</v>
      </c>
      <c r="AK254" s="14">
        <f t="shared" si="83"/>
        <v>20</v>
      </c>
      <c r="AL254" s="14">
        <f t="shared" si="84"/>
        <v>20</v>
      </c>
      <c r="AM254" s="14">
        <v>0</v>
      </c>
      <c r="AN254" s="14">
        <v>0</v>
      </c>
      <c r="AO254" s="14">
        <f t="shared" si="85"/>
        <v>0</v>
      </c>
      <c r="AP254" s="14">
        <f t="shared" si="85"/>
        <v>0</v>
      </c>
      <c r="AQ254" s="14">
        <f t="shared" si="86"/>
        <v>0</v>
      </c>
      <c r="AR254" s="14">
        <f t="shared" si="70"/>
        <v>7</v>
      </c>
      <c r="AS254" s="14">
        <f t="shared" si="71"/>
        <v>4</v>
      </c>
      <c r="AT254" s="14">
        <f t="shared" si="72"/>
        <v>6</v>
      </c>
      <c r="AU254" s="14">
        <f t="shared" si="73"/>
        <v>10</v>
      </c>
      <c r="AV254" s="14">
        <f t="shared" si="74"/>
        <v>4</v>
      </c>
      <c r="AW254" s="14">
        <f t="shared" si="75"/>
        <v>6</v>
      </c>
      <c r="AX254" s="14">
        <f t="shared" si="76"/>
        <v>10</v>
      </c>
      <c r="AY254" s="14">
        <f t="shared" si="77"/>
        <v>0</v>
      </c>
      <c r="AZ254" s="14">
        <f t="shared" si="78"/>
        <v>1225000</v>
      </c>
      <c r="BA254" s="14">
        <f t="shared" si="79"/>
        <v>9625000</v>
      </c>
      <c r="BB254" s="14">
        <f t="shared" si="80"/>
        <v>20125000</v>
      </c>
      <c r="BC254" s="14">
        <f t="shared" si="87"/>
        <v>0</v>
      </c>
      <c r="BD254" s="14">
        <f t="shared" si="90"/>
        <v>0</v>
      </c>
      <c r="BE254" s="14">
        <f t="shared" si="90"/>
        <v>0</v>
      </c>
      <c r="BF254" s="14">
        <f t="shared" si="90"/>
        <v>0</v>
      </c>
      <c r="BG254" s="14">
        <f t="shared" si="90"/>
        <v>0</v>
      </c>
      <c r="BH254" s="14">
        <f t="shared" si="90"/>
        <v>1225000</v>
      </c>
      <c r="BI254" s="14">
        <f t="shared" si="92"/>
        <v>1925000</v>
      </c>
      <c r="BJ254" s="14">
        <f t="shared" si="92"/>
        <v>2975000</v>
      </c>
      <c r="BK254" s="14">
        <f t="shared" si="92"/>
        <v>4725000</v>
      </c>
      <c r="BL254" s="14">
        <f t="shared" si="92"/>
        <v>5425000</v>
      </c>
      <c r="BM254" s="14">
        <f t="shared" si="92"/>
        <v>6475000</v>
      </c>
      <c r="BN254" s="14">
        <f t="shared" si="92"/>
        <v>8225000</v>
      </c>
      <c r="BO254" s="14">
        <f t="shared" si="81"/>
        <v>30975000</v>
      </c>
    </row>
    <row r="255" spans="1:67" ht="19.95" customHeight="1" x14ac:dyDescent="0.3">
      <c r="A255" s="250">
        <v>39</v>
      </c>
      <c r="B255" s="250" t="s">
        <v>799</v>
      </c>
      <c r="C255" s="80" t="s">
        <v>689</v>
      </c>
      <c r="D255" s="7" t="s">
        <v>887</v>
      </c>
      <c r="E255" s="251" t="s">
        <v>690</v>
      </c>
      <c r="F255" s="80"/>
      <c r="G255" s="86" t="s">
        <v>38</v>
      </c>
      <c r="H255" s="62" t="s">
        <v>37</v>
      </c>
      <c r="I255" s="62" t="s">
        <v>39</v>
      </c>
      <c r="J255" s="178">
        <v>1000</v>
      </c>
      <c r="K255" s="80"/>
      <c r="L255" s="244">
        <v>175000</v>
      </c>
      <c r="M255" s="245">
        <f t="shared" si="91"/>
        <v>175000000</v>
      </c>
      <c r="N255" s="80"/>
      <c r="O255" s="80"/>
      <c r="P255" s="80"/>
      <c r="Q255" s="80"/>
      <c r="R255" s="128" t="s">
        <v>212</v>
      </c>
      <c r="S255" s="80"/>
      <c r="T255" s="80"/>
      <c r="U255" s="80"/>
      <c r="V255" s="80"/>
      <c r="W255" s="80"/>
      <c r="X255" s="80"/>
      <c r="Y255" s="80"/>
      <c r="Z255" s="80"/>
      <c r="AA255" s="80"/>
      <c r="AB255" s="80"/>
      <c r="AC255" s="80"/>
      <c r="AD255" s="80"/>
      <c r="AE255" s="80"/>
      <c r="AF255" s="80"/>
      <c r="AG255" s="252" t="s">
        <v>155</v>
      </c>
      <c r="AH255" s="80"/>
      <c r="AI255" s="14">
        <f>0%</f>
        <v>0</v>
      </c>
      <c r="AJ255" s="14">
        <f t="shared" si="82"/>
        <v>200</v>
      </c>
      <c r="AK255" s="14">
        <f t="shared" si="83"/>
        <v>400</v>
      </c>
      <c r="AL255" s="14">
        <f t="shared" si="84"/>
        <v>400</v>
      </c>
      <c r="AM255" s="14">
        <v>0</v>
      </c>
      <c r="AN255" s="14">
        <v>0</v>
      </c>
      <c r="AO255" s="14">
        <f t="shared" si="85"/>
        <v>0</v>
      </c>
      <c r="AP255" s="14">
        <f t="shared" si="85"/>
        <v>0</v>
      </c>
      <c r="AQ255" s="14">
        <f t="shared" si="86"/>
        <v>0</v>
      </c>
      <c r="AR255" s="14">
        <f t="shared" si="70"/>
        <v>140</v>
      </c>
      <c r="AS255" s="14">
        <f t="shared" si="71"/>
        <v>80</v>
      </c>
      <c r="AT255" s="14">
        <f t="shared" si="72"/>
        <v>120</v>
      </c>
      <c r="AU255" s="14">
        <f t="shared" si="73"/>
        <v>200</v>
      </c>
      <c r="AV255" s="14">
        <f t="shared" si="74"/>
        <v>80</v>
      </c>
      <c r="AW255" s="14">
        <f t="shared" si="75"/>
        <v>120</v>
      </c>
      <c r="AX255" s="14">
        <f t="shared" si="76"/>
        <v>200</v>
      </c>
      <c r="AY255" s="14">
        <f t="shared" si="77"/>
        <v>0</v>
      </c>
      <c r="AZ255" s="14">
        <f t="shared" si="78"/>
        <v>24500000</v>
      </c>
      <c r="BA255" s="14">
        <f t="shared" si="79"/>
        <v>192500000</v>
      </c>
      <c r="BB255" s="14">
        <f t="shared" si="80"/>
        <v>402500000</v>
      </c>
      <c r="BC255" s="14">
        <f t="shared" si="87"/>
        <v>0</v>
      </c>
      <c r="BD255" s="14">
        <f t="shared" si="90"/>
        <v>0</v>
      </c>
      <c r="BE255" s="14">
        <f t="shared" si="90"/>
        <v>0</v>
      </c>
      <c r="BF255" s="14">
        <f t="shared" si="90"/>
        <v>0</v>
      </c>
      <c r="BG255" s="14">
        <f t="shared" si="90"/>
        <v>0</v>
      </c>
      <c r="BH255" s="14">
        <f t="shared" si="90"/>
        <v>24500000</v>
      </c>
      <c r="BI255" s="14">
        <f t="shared" si="92"/>
        <v>38500000</v>
      </c>
      <c r="BJ255" s="14">
        <f t="shared" si="92"/>
        <v>59500000</v>
      </c>
      <c r="BK255" s="14">
        <f t="shared" si="92"/>
        <v>94500000</v>
      </c>
      <c r="BL255" s="14">
        <f t="shared" si="92"/>
        <v>108500000</v>
      </c>
      <c r="BM255" s="14">
        <f t="shared" si="92"/>
        <v>129500000</v>
      </c>
      <c r="BN255" s="14">
        <f t="shared" si="92"/>
        <v>164500000</v>
      </c>
      <c r="BO255" s="14">
        <f t="shared" si="81"/>
        <v>619500000</v>
      </c>
    </row>
  </sheetData>
  <protectedRanges>
    <protectedRange algorithmName="SHA-512" hashValue="S+2uDrjek0GfqgO5W7gEAZApPBde0Vlz5oyQ8jSWiujihs4uGz3S7OOkKtlmjVp6qhTIYZLwKhCwx6fY2LWb3Q==" saltValue="l/+rZZc31ZrCzmucDsO2vg==" spinCount="100000" sqref="S2 S26 S4:S6 S9:S23 W45:W47 W54:W59 W62:W67" name="status W1_1_1_4_2"/>
    <protectedRange algorithmName="SHA-512" hashValue="S+2uDrjek0GfqgO5W7gEAZApPBde0Vlz5oyQ8jSWiujihs4uGz3S7OOkKtlmjVp6qhTIYZLwKhCwx6fY2LWb3Q==" saltValue="l/+rZZc31ZrCzmucDsO2vg==" spinCount="100000" sqref="S7" name="status W1_2_2_1_1_2_2"/>
    <protectedRange algorithmName="SHA-512" hashValue="S+2uDrjek0GfqgO5W7gEAZApPBde0Vlz5oyQ8jSWiujihs4uGz3S7OOkKtlmjVp6qhTIYZLwKhCwx6fY2LWb3Q==" saltValue="l/+rZZc31ZrCzmucDsO2vg==" spinCount="100000" sqref="W69" name="status W1_1_1_1_2_2"/>
    <protectedRange algorithmName="SHA-512" hashValue="S+2uDrjek0GfqgO5W7gEAZApPBde0Vlz5oyQ8jSWiujihs4uGz3S7OOkKtlmjVp6qhTIYZLwKhCwx6fY2LWb3Q==" saltValue="l/+rZZc31ZrCzmucDsO2vg==" spinCount="100000" sqref="W68" name="status W1_1_1_2_2_2"/>
    <protectedRange algorithmName="SHA-512" hashValue="S+2uDrjek0GfqgO5W7gEAZApPBde0Vlz5oyQ8jSWiujihs4uGz3S7OOkKtlmjVp6qhTIYZLwKhCwx6fY2LWb3Q==" saltValue="l/+rZZc31ZrCzmucDsO2vg==" spinCount="100000" sqref="S74:S92 S94:S140" name="status W1_1_1_1_1_1_1"/>
    <protectedRange algorithmName="SHA-512" hashValue="S+2uDrjek0GfqgO5W7gEAZApPBde0Vlz5oyQ8jSWiujihs4uGz3S7OOkKtlmjVp6qhTIYZLwKhCwx6fY2LWb3Q==" saltValue="l/+rZZc31ZrCzmucDsO2vg==" spinCount="100000" sqref="S93" name="status W1_4_1_1_1_1_1"/>
    <protectedRange algorithmName="SHA-512" hashValue="S+2uDrjek0GfqgO5W7gEAZApPBde0Vlz5oyQ8jSWiujihs4uGz3S7OOkKtlmjVp6qhTIYZLwKhCwx6fY2LWb3Q==" saltValue="l/+rZZc31ZrCzmucDsO2vg==" spinCount="100000" sqref="S229:S238 S217:S224 T223 T228" name="status W1_3_2_1_1_1"/>
    <protectedRange algorithmName="SHA-512" hashValue="S+2uDrjek0GfqgO5W7gEAZApPBde0Vlz5oyQ8jSWiujihs4uGz3S7OOkKtlmjVp6qhTIYZLwKhCwx6fY2LWb3Q==" saltValue="l/+rZZc31ZrCzmucDsO2vg==" spinCount="100000" sqref="S180:U181 V170:V216" name="status W1_2_1_1_1_2"/>
  </protectedRanges>
  <hyperlinks>
    <hyperlink ref="E139" r:id="rId1" xr:uid="{0C4D2554-ECAF-448E-ACDE-356C581118D3}"/>
    <hyperlink ref="C140" r:id="rId2" display="http://aqsaa.id/" xr:uid="{7231848C-09F6-49B4-9DAD-9C4D1E18B6C7}"/>
    <hyperlink ref="E140" r:id="rId3" display="http://aqsaa.id/" xr:uid="{13AC823A-6413-43CF-8FC5-5827BD469F73}"/>
  </hyperlinks>
  <pageMargins left="0.7" right="0.7" top="0.75" bottom="0.75" header="0.3" footer="0.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B3EAE-9430-459B-8A8E-09F8A40B0F64}">
  <dimension ref="A1:Q255"/>
  <sheetViews>
    <sheetView topLeftCell="E1" zoomScale="55" zoomScaleNormal="55" workbookViewId="0">
      <selection activeCell="F38" sqref="F38"/>
    </sheetView>
  </sheetViews>
  <sheetFormatPr defaultRowHeight="14.4" x14ac:dyDescent="0.3"/>
  <cols>
    <col min="1" max="1" width="4.77734375" bestFit="1" customWidth="1"/>
    <col min="2" max="2" width="10.6640625" bestFit="1" customWidth="1"/>
    <col min="3" max="3" width="47" bestFit="1" customWidth="1"/>
    <col min="4" max="4" width="66.77734375" bestFit="1" customWidth="1"/>
    <col min="5" max="5" width="21.33203125" bestFit="1" customWidth="1"/>
    <col min="6" max="6" width="42.77734375" bestFit="1" customWidth="1"/>
    <col min="7" max="7" width="8.77734375" bestFit="1" customWidth="1"/>
    <col min="8" max="8" width="9" bestFit="1" customWidth="1"/>
    <col min="9" max="9" width="15.44140625" bestFit="1" customWidth="1"/>
    <col min="10" max="10" width="19.5546875" bestFit="1" customWidth="1"/>
    <col min="11" max="11" width="21.77734375" bestFit="1" customWidth="1"/>
    <col min="12" max="12" width="36.21875" bestFit="1" customWidth="1"/>
    <col min="13" max="13" width="9.5546875" bestFit="1" customWidth="1"/>
    <col min="14" max="14" width="49" bestFit="1" customWidth="1"/>
    <col min="15" max="15" width="49.44140625" bestFit="1" customWidth="1"/>
    <col min="16" max="16" width="253.44140625" bestFit="1" customWidth="1"/>
    <col min="17" max="17" width="12.44140625" bestFit="1" customWidth="1"/>
  </cols>
  <sheetData>
    <row r="1" spans="1:17" ht="19.95" customHeight="1" x14ac:dyDescent="0.3">
      <c r="A1" s="1" t="s">
        <v>0</v>
      </c>
      <c r="B1" s="1" t="s">
        <v>1</v>
      </c>
      <c r="C1" s="1" t="s">
        <v>691</v>
      </c>
      <c r="D1" s="1" t="s">
        <v>3</v>
      </c>
      <c r="E1" s="1" t="s">
        <v>4</v>
      </c>
      <c r="F1" s="1" t="s">
        <v>5</v>
      </c>
      <c r="G1" s="1" t="s">
        <v>6</v>
      </c>
      <c r="H1" s="2" t="s">
        <v>7</v>
      </c>
      <c r="I1" s="1" t="s">
        <v>9</v>
      </c>
      <c r="J1" s="1" t="s">
        <v>10</v>
      </c>
      <c r="K1" s="1" t="s">
        <v>11</v>
      </c>
      <c r="L1" s="1" t="s">
        <v>12</v>
      </c>
      <c r="M1" s="1" t="s">
        <v>13</v>
      </c>
      <c r="N1" s="1" t="s">
        <v>14</v>
      </c>
      <c r="O1" s="3" t="s">
        <v>20</v>
      </c>
      <c r="P1" s="4" t="s">
        <v>21</v>
      </c>
      <c r="Q1" s="1" t="s">
        <v>922</v>
      </c>
    </row>
    <row r="2" spans="1:17" ht="19.95" customHeight="1" x14ac:dyDescent="0.3">
      <c r="A2" s="6">
        <v>1</v>
      </c>
      <c r="B2" s="7" t="s">
        <v>693</v>
      </c>
      <c r="C2" s="7" t="s">
        <v>694</v>
      </c>
      <c r="D2" s="7" t="s">
        <v>24</v>
      </c>
      <c r="E2" s="7" t="s">
        <v>25</v>
      </c>
      <c r="F2" s="7" t="s">
        <v>24</v>
      </c>
      <c r="G2" s="7" t="s">
        <v>26</v>
      </c>
      <c r="H2" s="8">
        <v>100</v>
      </c>
      <c r="I2" s="10">
        <v>200000</v>
      </c>
      <c r="J2" s="11">
        <f>I2*H2</f>
        <v>20000000</v>
      </c>
      <c r="K2" s="7" t="s">
        <v>27</v>
      </c>
      <c r="L2" s="7" t="s">
        <v>28</v>
      </c>
      <c r="M2" s="7" t="s">
        <v>29</v>
      </c>
      <c r="N2" s="7" t="s">
        <v>30</v>
      </c>
      <c r="O2" s="7" t="s">
        <v>34</v>
      </c>
      <c r="P2" s="13" t="s">
        <v>35</v>
      </c>
      <c r="Q2" s="14">
        <v>70800000</v>
      </c>
    </row>
    <row r="3" spans="1:17" ht="19.95" customHeight="1" x14ac:dyDescent="0.3">
      <c r="A3" s="6">
        <f>A2+1</f>
        <v>2</v>
      </c>
      <c r="B3" s="16" t="s">
        <v>693</v>
      </c>
      <c r="C3" s="7" t="s">
        <v>694</v>
      </c>
      <c r="D3" s="16" t="s">
        <v>37</v>
      </c>
      <c r="E3" s="16" t="s">
        <v>38</v>
      </c>
      <c r="F3" s="16" t="s">
        <v>37</v>
      </c>
      <c r="G3" s="16" t="s">
        <v>39</v>
      </c>
      <c r="H3" s="17">
        <v>1000</v>
      </c>
      <c r="I3" s="18">
        <v>20000</v>
      </c>
      <c r="J3" s="11">
        <f>I3*H3</f>
        <v>20000000</v>
      </c>
      <c r="K3" s="16" t="s">
        <v>27</v>
      </c>
      <c r="L3" s="16" t="s">
        <v>28</v>
      </c>
      <c r="M3" s="16" t="s">
        <v>40</v>
      </c>
      <c r="N3" s="16" t="s">
        <v>30</v>
      </c>
      <c r="O3" s="19" t="s">
        <v>34</v>
      </c>
      <c r="P3" s="21" t="s">
        <v>42</v>
      </c>
      <c r="Q3" s="14">
        <v>70800000</v>
      </c>
    </row>
    <row r="4" spans="1:17" ht="19.95" customHeight="1" x14ac:dyDescent="0.3">
      <c r="A4" s="6">
        <f t="shared" ref="A4:A67" si="0">A3+1</f>
        <v>3</v>
      </c>
      <c r="B4" s="16" t="s">
        <v>693</v>
      </c>
      <c r="C4" s="255"/>
      <c r="D4" s="16" t="s">
        <v>45</v>
      </c>
      <c r="E4" s="7" t="s">
        <v>25</v>
      </c>
      <c r="F4" s="7" t="s">
        <v>24</v>
      </c>
      <c r="G4" s="16" t="s">
        <v>26</v>
      </c>
      <c r="H4" s="8">
        <v>500</v>
      </c>
      <c r="I4" s="18">
        <v>200000</v>
      </c>
      <c r="J4" s="11">
        <f>I4*H4</f>
        <v>100000000</v>
      </c>
      <c r="K4" s="16" t="s">
        <v>27</v>
      </c>
      <c r="L4" s="16" t="s">
        <v>28</v>
      </c>
      <c r="M4" s="16" t="s">
        <v>40</v>
      </c>
      <c r="N4" s="22" t="s">
        <v>30</v>
      </c>
      <c r="O4" s="23" t="s">
        <v>49</v>
      </c>
      <c r="P4" s="26" t="s">
        <v>50</v>
      </c>
      <c r="Q4" s="14">
        <v>354000000</v>
      </c>
    </row>
    <row r="5" spans="1:17" ht="19.95" customHeight="1" x14ac:dyDescent="0.3">
      <c r="A5" s="6">
        <f t="shared" si="0"/>
        <v>4</v>
      </c>
      <c r="B5" s="16" t="s">
        <v>693</v>
      </c>
      <c r="C5" s="7" t="s">
        <v>695</v>
      </c>
      <c r="D5" s="16" t="s">
        <v>45</v>
      </c>
      <c r="E5" s="7" t="s">
        <v>25</v>
      </c>
      <c r="F5" s="7" t="s">
        <v>24</v>
      </c>
      <c r="G5" s="16" t="s">
        <v>26</v>
      </c>
      <c r="H5" s="8">
        <v>500</v>
      </c>
      <c r="I5" s="18">
        <v>200000</v>
      </c>
      <c r="J5" s="11">
        <f>I5*H5</f>
        <v>100000000</v>
      </c>
      <c r="K5" s="16" t="s">
        <v>27</v>
      </c>
      <c r="L5" s="16" t="s">
        <v>53</v>
      </c>
      <c r="M5" s="16"/>
      <c r="N5" s="16" t="s">
        <v>30</v>
      </c>
      <c r="O5" s="28" t="s">
        <v>41</v>
      </c>
      <c r="P5" s="30" t="s">
        <v>55</v>
      </c>
      <c r="Q5" s="14">
        <v>354000000</v>
      </c>
    </row>
    <row r="6" spans="1:17" ht="19.95" customHeight="1" x14ac:dyDescent="0.3">
      <c r="A6" s="6">
        <f t="shared" si="0"/>
        <v>5</v>
      </c>
      <c r="B6" s="16" t="s">
        <v>693</v>
      </c>
      <c r="C6" s="7" t="s">
        <v>696</v>
      </c>
      <c r="D6" s="16" t="s">
        <v>45</v>
      </c>
      <c r="E6" s="7" t="s">
        <v>25</v>
      </c>
      <c r="F6" s="7" t="s">
        <v>24</v>
      </c>
      <c r="G6" s="16" t="s">
        <v>26</v>
      </c>
      <c r="H6" s="8">
        <v>500</v>
      </c>
      <c r="I6" s="18">
        <v>200000</v>
      </c>
      <c r="J6" s="11">
        <f>I6*H6</f>
        <v>100000000</v>
      </c>
      <c r="K6" s="16" t="s">
        <v>27</v>
      </c>
      <c r="L6" s="16" t="s">
        <v>58</v>
      </c>
      <c r="M6" s="16"/>
      <c r="N6" s="16" t="s">
        <v>30</v>
      </c>
      <c r="O6" s="7" t="s">
        <v>47</v>
      </c>
      <c r="P6" s="30" t="s">
        <v>59</v>
      </c>
      <c r="Q6" s="14">
        <v>354000000</v>
      </c>
    </row>
    <row r="7" spans="1:17" ht="19.95" customHeight="1" x14ac:dyDescent="0.3">
      <c r="A7" s="6">
        <f t="shared" si="0"/>
        <v>6</v>
      </c>
      <c r="B7" s="16" t="s">
        <v>693</v>
      </c>
      <c r="C7" s="7" t="s">
        <v>697</v>
      </c>
      <c r="D7" s="16" t="s">
        <v>45</v>
      </c>
      <c r="E7" s="7" t="s">
        <v>25</v>
      </c>
      <c r="F7" s="7" t="s">
        <v>24</v>
      </c>
      <c r="G7" s="16" t="s">
        <v>26</v>
      </c>
      <c r="H7" s="8">
        <v>500</v>
      </c>
      <c r="I7" s="18">
        <v>200000</v>
      </c>
      <c r="J7" s="11">
        <f>I7*H7</f>
        <v>100000000</v>
      </c>
      <c r="K7" s="16" t="s">
        <v>27</v>
      </c>
      <c r="L7" s="16" t="s">
        <v>62</v>
      </c>
      <c r="M7" s="16"/>
      <c r="N7" s="16" t="s">
        <v>30</v>
      </c>
      <c r="O7" s="7" t="s">
        <v>41</v>
      </c>
      <c r="P7" s="30" t="s">
        <v>55</v>
      </c>
      <c r="Q7" s="14">
        <v>354000000</v>
      </c>
    </row>
    <row r="8" spans="1:17" ht="19.95" customHeight="1" x14ac:dyDescent="0.3">
      <c r="A8" s="6">
        <f t="shared" si="0"/>
        <v>7</v>
      </c>
      <c r="B8" s="16" t="s">
        <v>693</v>
      </c>
      <c r="C8" s="7" t="s">
        <v>699</v>
      </c>
      <c r="D8" s="16" t="s">
        <v>45</v>
      </c>
      <c r="E8" s="7" t="s">
        <v>25</v>
      </c>
      <c r="F8" s="7" t="s">
        <v>24</v>
      </c>
      <c r="G8" s="16" t="s">
        <v>26</v>
      </c>
      <c r="H8" s="31">
        <v>100</v>
      </c>
      <c r="I8" s="18">
        <v>200000</v>
      </c>
      <c r="J8" s="11">
        <f>I8*H8</f>
        <v>20000000</v>
      </c>
      <c r="K8" s="16" t="s">
        <v>27</v>
      </c>
      <c r="L8" s="16" t="s">
        <v>28</v>
      </c>
      <c r="M8" s="27"/>
      <c r="N8" s="16" t="s">
        <v>30</v>
      </c>
      <c r="O8" s="7" t="s">
        <v>32</v>
      </c>
      <c r="P8" s="30" t="s">
        <v>66</v>
      </c>
      <c r="Q8" s="14">
        <v>70800000</v>
      </c>
    </row>
    <row r="9" spans="1:17" ht="19.95" customHeight="1" x14ac:dyDescent="0.3">
      <c r="A9" s="6">
        <f t="shared" si="0"/>
        <v>8</v>
      </c>
      <c r="B9" s="16" t="s">
        <v>693</v>
      </c>
      <c r="C9" s="7" t="s">
        <v>700</v>
      </c>
      <c r="D9" s="16" t="s">
        <v>45</v>
      </c>
      <c r="E9" s="7" t="s">
        <v>25</v>
      </c>
      <c r="F9" s="7" t="s">
        <v>24</v>
      </c>
      <c r="G9" s="16" t="s">
        <v>26</v>
      </c>
      <c r="H9" s="31">
        <v>100</v>
      </c>
      <c r="I9" s="18">
        <v>200000</v>
      </c>
      <c r="J9" s="11">
        <f>I9*H9</f>
        <v>20000000</v>
      </c>
      <c r="K9" s="16" t="s">
        <v>27</v>
      </c>
      <c r="L9" s="16" t="s">
        <v>28</v>
      </c>
      <c r="M9" s="27"/>
      <c r="N9" s="16" t="s">
        <v>30</v>
      </c>
      <c r="O9" s="19" t="s">
        <v>32</v>
      </c>
      <c r="P9" s="34" t="s">
        <v>69</v>
      </c>
      <c r="Q9" s="14">
        <v>70800000</v>
      </c>
    </row>
    <row r="10" spans="1:17" ht="19.95" customHeight="1" x14ac:dyDescent="0.3">
      <c r="A10" s="6">
        <f t="shared" si="0"/>
        <v>9</v>
      </c>
      <c r="B10" s="16" t="s">
        <v>693</v>
      </c>
      <c r="C10" s="7" t="s">
        <v>701</v>
      </c>
      <c r="D10" s="16" t="s">
        <v>24</v>
      </c>
      <c r="E10" s="7" t="s">
        <v>25</v>
      </c>
      <c r="F10" s="16" t="s">
        <v>24</v>
      </c>
      <c r="G10" s="16" t="s">
        <v>26</v>
      </c>
      <c r="H10" s="8">
        <v>1000</v>
      </c>
      <c r="I10" s="18">
        <v>200000</v>
      </c>
      <c r="J10" s="11">
        <f>I10*H10</f>
        <v>200000000</v>
      </c>
      <c r="K10" s="16" t="s">
        <v>72</v>
      </c>
      <c r="L10" s="16" t="s">
        <v>73</v>
      </c>
      <c r="M10" s="16" t="s">
        <v>29</v>
      </c>
      <c r="N10" s="22" t="s">
        <v>74</v>
      </c>
      <c r="O10" s="23" t="s">
        <v>49</v>
      </c>
      <c r="P10" s="26" t="s">
        <v>78</v>
      </c>
      <c r="Q10" s="14">
        <v>708000000</v>
      </c>
    </row>
    <row r="11" spans="1:17" ht="19.95" customHeight="1" x14ac:dyDescent="0.3">
      <c r="A11" s="6">
        <f t="shared" si="0"/>
        <v>10</v>
      </c>
      <c r="B11" s="16" t="s">
        <v>693</v>
      </c>
      <c r="C11" s="7" t="s">
        <v>702</v>
      </c>
      <c r="D11" s="16" t="s">
        <v>24</v>
      </c>
      <c r="E11" s="7" t="s">
        <v>25</v>
      </c>
      <c r="F11" s="16" t="s">
        <v>24</v>
      </c>
      <c r="G11" s="16" t="s">
        <v>26</v>
      </c>
      <c r="H11" s="8">
        <v>350</v>
      </c>
      <c r="I11" s="18">
        <v>200000</v>
      </c>
      <c r="J11" s="11">
        <f>I11*H11</f>
        <v>70000000</v>
      </c>
      <c r="K11" s="16" t="s">
        <v>72</v>
      </c>
      <c r="L11" s="16" t="s">
        <v>73</v>
      </c>
      <c r="M11" s="16" t="s">
        <v>29</v>
      </c>
      <c r="N11" s="16" t="s">
        <v>74</v>
      </c>
      <c r="O11" s="28" t="s">
        <v>41</v>
      </c>
      <c r="P11" s="30"/>
      <c r="Q11" s="14">
        <v>247800000</v>
      </c>
    </row>
    <row r="12" spans="1:17" ht="19.95" customHeight="1" x14ac:dyDescent="0.3">
      <c r="A12" s="6">
        <f t="shared" si="0"/>
        <v>11</v>
      </c>
      <c r="B12" s="16" t="s">
        <v>693</v>
      </c>
      <c r="C12" s="7" t="s">
        <v>703</v>
      </c>
      <c r="D12" s="16" t="s">
        <v>24</v>
      </c>
      <c r="E12" s="7" t="s">
        <v>25</v>
      </c>
      <c r="F12" s="16" t="s">
        <v>24</v>
      </c>
      <c r="G12" s="16" t="s">
        <v>26</v>
      </c>
      <c r="H12" s="8">
        <v>100</v>
      </c>
      <c r="I12" s="18">
        <v>200000</v>
      </c>
      <c r="J12" s="11">
        <f>I12*H12</f>
        <v>20000000</v>
      </c>
      <c r="K12" s="16" t="s">
        <v>72</v>
      </c>
      <c r="L12" s="16" t="s">
        <v>73</v>
      </c>
      <c r="M12" s="16" t="s">
        <v>29</v>
      </c>
      <c r="N12" s="16" t="s">
        <v>74</v>
      </c>
      <c r="O12" s="7" t="s">
        <v>82</v>
      </c>
      <c r="P12" s="30" t="s">
        <v>83</v>
      </c>
      <c r="Q12" s="14">
        <v>70800000</v>
      </c>
    </row>
    <row r="13" spans="1:17" ht="19.95" customHeight="1" x14ac:dyDescent="0.3">
      <c r="A13" s="6">
        <f t="shared" si="0"/>
        <v>12</v>
      </c>
      <c r="B13" s="16" t="s">
        <v>693</v>
      </c>
      <c r="C13" s="7" t="s">
        <v>704</v>
      </c>
      <c r="D13" s="16" t="s">
        <v>37</v>
      </c>
      <c r="E13" s="16" t="s">
        <v>38</v>
      </c>
      <c r="F13" s="16" t="s">
        <v>37</v>
      </c>
      <c r="G13" s="16" t="s">
        <v>39</v>
      </c>
      <c r="H13" s="17">
        <v>1000</v>
      </c>
      <c r="I13" s="18">
        <v>20000</v>
      </c>
      <c r="J13" s="11">
        <f>I13*H13</f>
        <v>20000000</v>
      </c>
      <c r="K13" s="16" t="s">
        <v>72</v>
      </c>
      <c r="L13" s="16" t="s">
        <v>85</v>
      </c>
      <c r="M13" s="16" t="s">
        <v>29</v>
      </c>
      <c r="N13" s="16" t="s">
        <v>74</v>
      </c>
      <c r="O13" s="7" t="s">
        <v>41</v>
      </c>
      <c r="P13" s="30" t="s">
        <v>86</v>
      </c>
      <c r="Q13" s="14">
        <v>70800000</v>
      </c>
    </row>
    <row r="14" spans="1:17" ht="19.95" customHeight="1" x14ac:dyDescent="0.3">
      <c r="A14" s="6">
        <f t="shared" si="0"/>
        <v>13</v>
      </c>
      <c r="B14" s="16" t="s">
        <v>693</v>
      </c>
      <c r="C14" s="7" t="s">
        <v>705</v>
      </c>
      <c r="D14" s="16" t="s">
        <v>88</v>
      </c>
      <c r="E14" s="7" t="s">
        <v>25</v>
      </c>
      <c r="F14" s="16" t="s">
        <v>88</v>
      </c>
      <c r="G14" s="16" t="s">
        <v>26</v>
      </c>
      <c r="H14" s="8">
        <v>350</v>
      </c>
      <c r="I14" s="18">
        <v>200000</v>
      </c>
      <c r="J14" s="11">
        <f>I14*H14</f>
        <v>70000000</v>
      </c>
      <c r="K14" s="16" t="s">
        <v>72</v>
      </c>
      <c r="L14" s="16" t="s">
        <v>89</v>
      </c>
      <c r="M14" s="16" t="s">
        <v>29</v>
      </c>
      <c r="N14" s="16" t="s">
        <v>74</v>
      </c>
      <c r="O14" s="7" t="s">
        <v>82</v>
      </c>
      <c r="P14" s="30" t="s">
        <v>90</v>
      </c>
      <c r="Q14" s="14">
        <v>247800000</v>
      </c>
    </row>
    <row r="15" spans="1:17" ht="19.95" customHeight="1" x14ac:dyDescent="0.3">
      <c r="A15" s="6">
        <f t="shared" si="0"/>
        <v>14</v>
      </c>
      <c r="B15" s="16" t="s">
        <v>693</v>
      </c>
      <c r="C15" s="7" t="s">
        <v>706</v>
      </c>
      <c r="D15" s="16" t="s">
        <v>37</v>
      </c>
      <c r="E15" s="16" t="s">
        <v>38</v>
      </c>
      <c r="F15" s="16" t="s">
        <v>37</v>
      </c>
      <c r="G15" s="16" t="s">
        <v>39</v>
      </c>
      <c r="H15" s="17">
        <v>800</v>
      </c>
      <c r="I15" s="18">
        <v>20000</v>
      </c>
      <c r="J15" s="11">
        <f>I15*H15</f>
        <v>16000000</v>
      </c>
      <c r="K15" s="16" t="s">
        <v>72</v>
      </c>
      <c r="L15" s="16" t="s">
        <v>89</v>
      </c>
      <c r="M15" s="16" t="s">
        <v>29</v>
      </c>
      <c r="N15" s="16" t="s">
        <v>74</v>
      </c>
      <c r="O15" s="7" t="s">
        <v>41</v>
      </c>
      <c r="P15" s="30" t="s">
        <v>92</v>
      </c>
      <c r="Q15" s="14">
        <v>56640000</v>
      </c>
    </row>
    <row r="16" spans="1:17" ht="19.95" customHeight="1" x14ac:dyDescent="0.3">
      <c r="A16" s="6">
        <f t="shared" si="0"/>
        <v>15</v>
      </c>
      <c r="B16" s="16" t="s">
        <v>693</v>
      </c>
      <c r="C16" s="7" t="s">
        <v>706</v>
      </c>
      <c r="D16" s="16" t="s">
        <v>88</v>
      </c>
      <c r="E16" s="7" t="s">
        <v>25</v>
      </c>
      <c r="F16" s="16" t="s">
        <v>88</v>
      </c>
      <c r="G16" s="16" t="s">
        <v>26</v>
      </c>
      <c r="H16" s="8">
        <v>350</v>
      </c>
      <c r="I16" s="18">
        <v>200000</v>
      </c>
      <c r="J16" s="11">
        <f>I16*H16</f>
        <v>70000000</v>
      </c>
      <c r="K16" s="16" t="s">
        <v>72</v>
      </c>
      <c r="L16" s="16" t="s">
        <v>89</v>
      </c>
      <c r="M16" s="16" t="s">
        <v>29</v>
      </c>
      <c r="N16" s="16" t="s">
        <v>74</v>
      </c>
      <c r="O16" s="7" t="s">
        <v>41</v>
      </c>
      <c r="P16" s="30" t="s">
        <v>92</v>
      </c>
      <c r="Q16" s="14">
        <v>247800000</v>
      </c>
    </row>
    <row r="17" spans="1:17" ht="19.95" customHeight="1" x14ac:dyDescent="0.3">
      <c r="A17" s="6">
        <f t="shared" si="0"/>
        <v>16</v>
      </c>
      <c r="B17" s="7" t="s">
        <v>693</v>
      </c>
      <c r="C17" s="7" t="s">
        <v>708</v>
      </c>
      <c r="D17" s="7" t="s">
        <v>24</v>
      </c>
      <c r="E17" s="7" t="s">
        <v>25</v>
      </c>
      <c r="F17" s="7" t="s">
        <v>24</v>
      </c>
      <c r="G17" s="7" t="s">
        <v>26</v>
      </c>
      <c r="H17" s="8">
        <v>100</v>
      </c>
      <c r="I17" s="10">
        <v>200000</v>
      </c>
      <c r="J17" s="11">
        <f>I17*H17</f>
        <v>20000000</v>
      </c>
      <c r="K17" s="7" t="s">
        <v>72</v>
      </c>
      <c r="L17" s="7" t="s">
        <v>73</v>
      </c>
      <c r="M17" s="7" t="s">
        <v>29</v>
      </c>
      <c r="N17" s="7" t="s">
        <v>74</v>
      </c>
      <c r="O17" s="7" t="s">
        <v>32</v>
      </c>
      <c r="P17" s="34" t="s">
        <v>95</v>
      </c>
      <c r="Q17" s="14">
        <v>70800000</v>
      </c>
    </row>
    <row r="18" spans="1:17" ht="19.95" customHeight="1" x14ac:dyDescent="0.3">
      <c r="A18" s="6">
        <f t="shared" si="0"/>
        <v>17</v>
      </c>
      <c r="B18" s="7" t="s">
        <v>693</v>
      </c>
      <c r="C18" s="7" t="s">
        <v>709</v>
      </c>
      <c r="D18" s="7" t="s">
        <v>24</v>
      </c>
      <c r="E18" s="7" t="s">
        <v>25</v>
      </c>
      <c r="F18" s="7" t="s">
        <v>24</v>
      </c>
      <c r="G18" s="7" t="s">
        <v>26</v>
      </c>
      <c r="H18" s="8">
        <v>100</v>
      </c>
      <c r="I18" s="10">
        <v>200000</v>
      </c>
      <c r="J18" s="11">
        <f>I18*H18</f>
        <v>20000000</v>
      </c>
      <c r="K18" s="7" t="s">
        <v>72</v>
      </c>
      <c r="L18" s="7" t="s">
        <v>73</v>
      </c>
      <c r="M18" s="7" t="s">
        <v>29</v>
      </c>
      <c r="N18" s="7" t="s">
        <v>74</v>
      </c>
      <c r="O18" s="7" t="s">
        <v>32</v>
      </c>
      <c r="P18" s="34" t="s">
        <v>95</v>
      </c>
      <c r="Q18" s="14">
        <v>70800000</v>
      </c>
    </row>
    <row r="19" spans="1:17" ht="19.95" customHeight="1" x14ac:dyDescent="0.3">
      <c r="A19" s="6">
        <f t="shared" si="0"/>
        <v>18</v>
      </c>
      <c r="B19" s="7" t="s">
        <v>693</v>
      </c>
      <c r="C19" s="7" t="s">
        <v>710</v>
      </c>
      <c r="D19" s="7" t="s">
        <v>24</v>
      </c>
      <c r="E19" s="7" t="s">
        <v>25</v>
      </c>
      <c r="F19" s="7" t="s">
        <v>24</v>
      </c>
      <c r="G19" s="7" t="s">
        <v>26</v>
      </c>
      <c r="H19" s="8">
        <v>100</v>
      </c>
      <c r="I19" s="10">
        <v>200000</v>
      </c>
      <c r="J19" s="11">
        <f>I19*H19</f>
        <v>20000000</v>
      </c>
      <c r="K19" s="7" t="s">
        <v>99</v>
      </c>
      <c r="L19" s="7" t="s">
        <v>100</v>
      </c>
      <c r="M19" s="7" t="s">
        <v>40</v>
      </c>
      <c r="N19" s="7" t="s">
        <v>101</v>
      </c>
      <c r="O19" s="7" t="s">
        <v>34</v>
      </c>
      <c r="P19" s="36" t="s">
        <v>102</v>
      </c>
      <c r="Q19" s="14">
        <v>70800000</v>
      </c>
    </row>
    <row r="20" spans="1:17" ht="19.95" customHeight="1" x14ac:dyDescent="0.3">
      <c r="A20" s="6">
        <f t="shared" si="0"/>
        <v>19</v>
      </c>
      <c r="B20" s="7" t="s">
        <v>693</v>
      </c>
      <c r="C20" s="7" t="s">
        <v>711</v>
      </c>
      <c r="D20" s="7" t="s">
        <v>88</v>
      </c>
      <c r="E20" s="7" t="s">
        <v>25</v>
      </c>
      <c r="F20" s="7" t="s">
        <v>88</v>
      </c>
      <c r="G20" s="7" t="s">
        <v>26</v>
      </c>
      <c r="H20" s="8">
        <v>50</v>
      </c>
      <c r="I20" s="10">
        <v>200000</v>
      </c>
      <c r="J20" s="11">
        <f>I20*H20</f>
        <v>10000000</v>
      </c>
      <c r="K20" s="7" t="s">
        <v>99</v>
      </c>
      <c r="L20" s="7" t="s">
        <v>105</v>
      </c>
      <c r="M20" s="17"/>
      <c r="N20" s="7" t="s">
        <v>106</v>
      </c>
      <c r="O20" s="7" t="s">
        <v>82</v>
      </c>
      <c r="P20" s="38" t="s">
        <v>107</v>
      </c>
      <c r="Q20" s="14">
        <v>35400000</v>
      </c>
    </row>
    <row r="21" spans="1:17" ht="19.95" customHeight="1" x14ac:dyDescent="0.3">
      <c r="A21" s="6">
        <f t="shared" si="0"/>
        <v>20</v>
      </c>
      <c r="B21" s="16" t="s">
        <v>693</v>
      </c>
      <c r="C21" s="7" t="s">
        <v>712</v>
      </c>
      <c r="D21" s="27" t="s">
        <v>88</v>
      </c>
      <c r="E21" s="7" t="s">
        <v>25</v>
      </c>
      <c r="F21" s="27" t="s">
        <v>88</v>
      </c>
      <c r="G21" s="16" t="s">
        <v>26</v>
      </c>
      <c r="H21" s="8">
        <v>100</v>
      </c>
      <c r="I21" s="39">
        <v>169000</v>
      </c>
      <c r="J21" s="11">
        <f>I21*H21</f>
        <v>16900000</v>
      </c>
      <c r="K21" s="27" t="s">
        <v>99</v>
      </c>
      <c r="L21" s="27" t="s">
        <v>100</v>
      </c>
      <c r="M21" s="27" t="s">
        <v>40</v>
      </c>
      <c r="N21" s="27" t="s">
        <v>101</v>
      </c>
      <c r="O21" s="7" t="s">
        <v>41</v>
      </c>
      <c r="P21" s="30" t="s">
        <v>110</v>
      </c>
      <c r="Q21" s="14">
        <v>59826000</v>
      </c>
    </row>
    <row r="22" spans="1:17" ht="19.95" customHeight="1" x14ac:dyDescent="0.3">
      <c r="A22" s="6">
        <f t="shared" si="0"/>
        <v>21</v>
      </c>
      <c r="B22" s="16" t="s">
        <v>693</v>
      </c>
      <c r="C22" s="7" t="s">
        <v>713</v>
      </c>
      <c r="D22" s="27" t="s">
        <v>88</v>
      </c>
      <c r="E22" s="7" t="s">
        <v>25</v>
      </c>
      <c r="F22" s="27" t="s">
        <v>24</v>
      </c>
      <c r="G22" s="16" t="s">
        <v>26</v>
      </c>
      <c r="H22" s="8">
        <v>100</v>
      </c>
      <c r="I22" s="39">
        <v>169000</v>
      </c>
      <c r="J22" s="11">
        <f>I22*H22</f>
        <v>16900000</v>
      </c>
      <c r="K22" s="27" t="s">
        <v>99</v>
      </c>
      <c r="L22" s="27" t="s">
        <v>100</v>
      </c>
      <c r="M22" s="27" t="s">
        <v>40</v>
      </c>
      <c r="N22" s="27" t="s">
        <v>101</v>
      </c>
      <c r="O22" s="7" t="s">
        <v>76</v>
      </c>
      <c r="P22" s="30" t="s">
        <v>114</v>
      </c>
      <c r="Q22" s="14">
        <v>59826000</v>
      </c>
    </row>
    <row r="23" spans="1:17" ht="19.95" customHeight="1" x14ac:dyDescent="0.3">
      <c r="A23" s="6">
        <f t="shared" si="0"/>
        <v>22</v>
      </c>
      <c r="B23" s="16" t="s">
        <v>693</v>
      </c>
      <c r="C23" s="7" t="s">
        <v>410</v>
      </c>
      <c r="D23" s="27" t="s">
        <v>88</v>
      </c>
      <c r="E23" s="7" t="s">
        <v>25</v>
      </c>
      <c r="F23" s="27" t="s">
        <v>88</v>
      </c>
      <c r="G23" s="16" t="s">
        <v>26</v>
      </c>
      <c r="H23" s="8">
        <v>100</v>
      </c>
      <c r="I23" s="39">
        <v>169000</v>
      </c>
      <c r="J23" s="11">
        <f>I23*H23</f>
        <v>16900000</v>
      </c>
      <c r="K23" s="27" t="s">
        <v>99</v>
      </c>
      <c r="L23" s="27" t="s">
        <v>100</v>
      </c>
      <c r="M23" s="27" t="s">
        <v>40</v>
      </c>
      <c r="N23" s="27" t="s">
        <v>101</v>
      </c>
      <c r="O23" s="7" t="s">
        <v>32</v>
      </c>
      <c r="P23" s="30" t="s">
        <v>117</v>
      </c>
      <c r="Q23" s="14">
        <v>59826000</v>
      </c>
    </row>
    <row r="24" spans="1:17" ht="19.95" customHeight="1" x14ac:dyDescent="0.3">
      <c r="A24" s="6">
        <f t="shared" si="0"/>
        <v>23</v>
      </c>
      <c r="B24" s="7" t="s">
        <v>693</v>
      </c>
      <c r="C24" s="7" t="s">
        <v>714</v>
      </c>
      <c r="D24" s="17" t="s">
        <v>88</v>
      </c>
      <c r="E24" s="7" t="s">
        <v>25</v>
      </c>
      <c r="F24" s="17" t="s">
        <v>88</v>
      </c>
      <c r="G24" s="16" t="s">
        <v>26</v>
      </c>
      <c r="H24" s="8">
        <v>100</v>
      </c>
      <c r="I24" s="39">
        <v>169000</v>
      </c>
      <c r="J24" s="11">
        <f>I24*H24</f>
        <v>16900000</v>
      </c>
      <c r="K24" s="17" t="s">
        <v>99</v>
      </c>
      <c r="L24" s="17" t="s">
        <v>100</v>
      </c>
      <c r="M24" s="17" t="s">
        <v>40</v>
      </c>
      <c r="N24" s="17" t="s">
        <v>101</v>
      </c>
      <c r="O24" s="7" t="s">
        <v>32</v>
      </c>
      <c r="P24" s="34" t="s">
        <v>120</v>
      </c>
      <c r="Q24" s="14">
        <v>59826000</v>
      </c>
    </row>
    <row r="25" spans="1:17" ht="19.95" customHeight="1" x14ac:dyDescent="0.3">
      <c r="A25" s="6">
        <f t="shared" si="0"/>
        <v>24</v>
      </c>
      <c r="B25" s="7" t="s">
        <v>693</v>
      </c>
      <c r="C25" s="7" t="s">
        <v>715</v>
      </c>
      <c r="D25" s="17" t="s">
        <v>88</v>
      </c>
      <c r="E25" s="7" t="s">
        <v>25</v>
      </c>
      <c r="F25" s="17" t="s">
        <v>88</v>
      </c>
      <c r="G25" s="16" t="s">
        <v>26</v>
      </c>
      <c r="H25" s="8">
        <v>100</v>
      </c>
      <c r="I25" s="39">
        <v>169000</v>
      </c>
      <c r="J25" s="11">
        <f>I25*H25</f>
        <v>16900000</v>
      </c>
      <c r="K25" s="17" t="s">
        <v>99</v>
      </c>
      <c r="L25" s="17" t="s">
        <v>100</v>
      </c>
      <c r="M25" s="17" t="s">
        <v>40</v>
      </c>
      <c r="N25" s="17" t="s">
        <v>101</v>
      </c>
      <c r="O25" s="7" t="s">
        <v>32</v>
      </c>
      <c r="P25" s="34" t="s">
        <v>117</v>
      </c>
      <c r="Q25" s="14">
        <v>59826000</v>
      </c>
    </row>
    <row r="26" spans="1:17" ht="19.95" customHeight="1" x14ac:dyDescent="0.3">
      <c r="A26" s="6">
        <f t="shared" si="0"/>
        <v>25</v>
      </c>
      <c r="B26" s="17" t="s">
        <v>693</v>
      </c>
      <c r="C26" s="7" t="s">
        <v>716</v>
      </c>
      <c r="D26" s="17" t="s">
        <v>24</v>
      </c>
      <c r="E26" s="7" t="s">
        <v>25</v>
      </c>
      <c r="F26" s="17" t="s">
        <v>24</v>
      </c>
      <c r="G26" s="17" t="s">
        <v>26</v>
      </c>
      <c r="H26" s="8">
        <v>100</v>
      </c>
      <c r="I26" s="10">
        <v>200000</v>
      </c>
      <c r="J26" s="11">
        <f>I26*H26</f>
        <v>20000000</v>
      </c>
      <c r="K26" s="17" t="s">
        <v>99</v>
      </c>
      <c r="L26" s="17" t="s">
        <v>100</v>
      </c>
      <c r="M26" s="17" t="s">
        <v>40</v>
      </c>
      <c r="N26" s="17" t="s">
        <v>101</v>
      </c>
      <c r="O26" s="7" t="s">
        <v>34</v>
      </c>
      <c r="P26" s="34" t="s">
        <v>125</v>
      </c>
      <c r="Q26" s="14">
        <v>70800000</v>
      </c>
    </row>
    <row r="27" spans="1:17" ht="19.95" customHeight="1" x14ac:dyDescent="0.3">
      <c r="A27" s="6">
        <f t="shared" si="0"/>
        <v>26</v>
      </c>
      <c r="B27" s="17" t="s">
        <v>693</v>
      </c>
      <c r="C27" s="7" t="s">
        <v>717</v>
      </c>
      <c r="D27" s="17" t="s">
        <v>24</v>
      </c>
      <c r="E27" s="7" t="s">
        <v>25</v>
      </c>
      <c r="F27" s="17" t="s">
        <v>24</v>
      </c>
      <c r="G27" s="17" t="s">
        <v>26</v>
      </c>
      <c r="H27" s="8">
        <v>100</v>
      </c>
      <c r="I27" s="10">
        <v>200000</v>
      </c>
      <c r="J27" s="11">
        <f>I27*H27</f>
        <v>20000000</v>
      </c>
      <c r="K27" s="17" t="s">
        <v>99</v>
      </c>
      <c r="L27" s="17" t="s">
        <v>100</v>
      </c>
      <c r="M27" s="17" t="s">
        <v>40</v>
      </c>
      <c r="N27" s="17" t="s">
        <v>101</v>
      </c>
      <c r="O27" s="7" t="s">
        <v>32</v>
      </c>
      <c r="P27" s="38" t="s">
        <v>128</v>
      </c>
      <c r="Q27" s="14">
        <v>70800000</v>
      </c>
    </row>
    <row r="28" spans="1:17" ht="19.95" customHeight="1" x14ac:dyDescent="0.3">
      <c r="A28" s="6">
        <f t="shared" si="0"/>
        <v>27</v>
      </c>
      <c r="B28" s="27" t="s">
        <v>693</v>
      </c>
      <c r="C28" s="7" t="s">
        <v>717</v>
      </c>
      <c r="D28" s="17" t="s">
        <v>24</v>
      </c>
      <c r="E28" s="7" t="s">
        <v>25</v>
      </c>
      <c r="F28" s="17" t="s">
        <v>24</v>
      </c>
      <c r="G28" s="27" t="s">
        <v>26</v>
      </c>
      <c r="H28" s="8">
        <v>100</v>
      </c>
      <c r="I28" s="10">
        <v>200000</v>
      </c>
      <c r="J28" s="11">
        <f>I28*H28</f>
        <v>20000000</v>
      </c>
      <c r="K28" s="27" t="s">
        <v>99</v>
      </c>
      <c r="L28" s="27" t="s">
        <v>105</v>
      </c>
      <c r="M28" s="27" t="s">
        <v>130</v>
      </c>
      <c r="N28" s="27" t="s">
        <v>131</v>
      </c>
      <c r="O28" s="7" t="s">
        <v>32</v>
      </c>
      <c r="P28" s="34" t="s">
        <v>132</v>
      </c>
      <c r="Q28" s="14">
        <v>70800000</v>
      </c>
    </row>
    <row r="29" spans="1:17" ht="19.95" customHeight="1" x14ac:dyDescent="0.3">
      <c r="A29" s="6">
        <f t="shared" si="0"/>
        <v>28</v>
      </c>
      <c r="B29" s="16" t="s">
        <v>693</v>
      </c>
      <c r="C29" s="7" t="s">
        <v>718</v>
      </c>
      <c r="D29" s="16" t="s">
        <v>135</v>
      </c>
      <c r="E29" s="7" t="s">
        <v>25</v>
      </c>
      <c r="F29" s="16" t="s">
        <v>88</v>
      </c>
      <c r="G29" s="16" t="s">
        <v>26</v>
      </c>
      <c r="H29" s="8">
        <v>100</v>
      </c>
      <c r="I29" s="18">
        <v>200000</v>
      </c>
      <c r="J29" s="11">
        <f>I29*H29</f>
        <v>20000000</v>
      </c>
      <c r="K29" s="16" t="s">
        <v>136</v>
      </c>
      <c r="L29" s="16" t="s">
        <v>137</v>
      </c>
      <c r="M29" s="16" t="s">
        <v>29</v>
      </c>
      <c r="N29" s="16" t="s">
        <v>138</v>
      </c>
      <c r="O29" s="7" t="s">
        <v>47</v>
      </c>
      <c r="P29" s="30" t="s">
        <v>139</v>
      </c>
      <c r="Q29" s="14">
        <v>70800000</v>
      </c>
    </row>
    <row r="30" spans="1:17" ht="19.95" customHeight="1" x14ac:dyDescent="0.3">
      <c r="A30" s="6">
        <f t="shared" si="0"/>
        <v>29</v>
      </c>
      <c r="B30" s="16" t="s">
        <v>693</v>
      </c>
      <c r="C30" s="7" t="s">
        <v>719</v>
      </c>
      <c r="D30" s="16" t="s">
        <v>142</v>
      </c>
      <c r="E30" s="7" t="s">
        <v>25</v>
      </c>
      <c r="F30" s="16" t="s">
        <v>88</v>
      </c>
      <c r="G30" s="16" t="s">
        <v>26</v>
      </c>
      <c r="H30" s="8">
        <v>50</v>
      </c>
      <c r="I30" s="18">
        <v>169000</v>
      </c>
      <c r="J30" s="11">
        <f>I30*H30</f>
        <v>8450000</v>
      </c>
      <c r="K30" s="16" t="s">
        <v>136</v>
      </c>
      <c r="L30" s="16" t="s">
        <v>143</v>
      </c>
      <c r="M30" s="16" t="s">
        <v>29</v>
      </c>
      <c r="N30" s="16" t="s">
        <v>144</v>
      </c>
      <c r="O30" s="7" t="s">
        <v>34</v>
      </c>
      <c r="P30" s="30" t="s">
        <v>146</v>
      </c>
      <c r="Q30" s="14">
        <v>29913000</v>
      </c>
    </row>
    <row r="31" spans="1:17" ht="19.95" customHeight="1" x14ac:dyDescent="0.3">
      <c r="A31" s="6">
        <f t="shared" si="0"/>
        <v>30</v>
      </c>
      <c r="B31" s="16" t="s">
        <v>693</v>
      </c>
      <c r="C31" s="7" t="s">
        <v>720</v>
      </c>
      <c r="D31" s="16" t="s">
        <v>88</v>
      </c>
      <c r="E31" s="7" t="s">
        <v>25</v>
      </c>
      <c r="F31" s="16" t="s">
        <v>24</v>
      </c>
      <c r="G31" s="16" t="s">
        <v>26</v>
      </c>
      <c r="H31" s="8">
        <v>500</v>
      </c>
      <c r="I31" s="18">
        <v>200000</v>
      </c>
      <c r="J31" s="11">
        <f>I31*H31</f>
        <v>100000000</v>
      </c>
      <c r="K31" s="16" t="s">
        <v>136</v>
      </c>
      <c r="L31" s="16" t="s">
        <v>149</v>
      </c>
      <c r="M31" s="16" t="s">
        <v>40</v>
      </c>
      <c r="N31" s="16" t="s">
        <v>150</v>
      </c>
      <c r="O31" s="19" t="s">
        <v>34</v>
      </c>
      <c r="P31" s="30" t="s">
        <v>151</v>
      </c>
      <c r="Q31" s="14">
        <v>354000000</v>
      </c>
    </row>
    <row r="32" spans="1:17" ht="19.95" customHeight="1" x14ac:dyDescent="0.3">
      <c r="A32" s="6">
        <f t="shared" si="0"/>
        <v>31</v>
      </c>
      <c r="B32" s="16" t="s">
        <v>693</v>
      </c>
      <c r="C32" s="7" t="s">
        <v>721</v>
      </c>
      <c r="D32" s="16" t="s">
        <v>24</v>
      </c>
      <c r="E32" s="7" t="s">
        <v>25</v>
      </c>
      <c r="F32" s="16" t="s">
        <v>24</v>
      </c>
      <c r="G32" s="16" t="s">
        <v>26</v>
      </c>
      <c r="H32" s="8">
        <v>100</v>
      </c>
      <c r="I32" s="18">
        <v>200000</v>
      </c>
      <c r="J32" s="11">
        <f>I32*H32</f>
        <v>20000000</v>
      </c>
      <c r="K32" s="16" t="s">
        <v>136</v>
      </c>
      <c r="L32" s="16" t="s">
        <v>143</v>
      </c>
      <c r="M32" s="16" t="s">
        <v>40</v>
      </c>
      <c r="N32" s="22" t="s">
        <v>154</v>
      </c>
      <c r="O32" s="23" t="s">
        <v>49</v>
      </c>
      <c r="P32" s="26" t="s">
        <v>156</v>
      </c>
      <c r="Q32" s="14">
        <v>70800000</v>
      </c>
    </row>
    <row r="33" spans="1:17" ht="19.95" customHeight="1" x14ac:dyDescent="0.3">
      <c r="A33" s="6">
        <f t="shared" si="0"/>
        <v>32</v>
      </c>
      <c r="B33" s="16" t="s">
        <v>693</v>
      </c>
      <c r="C33" s="7" t="s">
        <v>722</v>
      </c>
      <c r="D33" s="16" t="s">
        <v>159</v>
      </c>
      <c r="E33" s="7" t="s">
        <v>25</v>
      </c>
      <c r="F33" s="16" t="s">
        <v>24</v>
      </c>
      <c r="G33" s="16" t="s">
        <v>26</v>
      </c>
      <c r="H33" s="8">
        <v>50</v>
      </c>
      <c r="I33" s="18">
        <v>200000</v>
      </c>
      <c r="J33" s="11">
        <f>I33*H33</f>
        <v>10000000</v>
      </c>
      <c r="K33" s="16" t="s">
        <v>136</v>
      </c>
      <c r="L33" s="16" t="s">
        <v>160</v>
      </c>
      <c r="M33" s="16" t="s">
        <v>130</v>
      </c>
      <c r="N33" s="16" t="s">
        <v>150</v>
      </c>
      <c r="O33" s="28" t="s">
        <v>34</v>
      </c>
      <c r="P33" s="30" t="s">
        <v>151</v>
      </c>
      <c r="Q33" s="14">
        <v>35400000</v>
      </c>
    </row>
    <row r="34" spans="1:17" ht="19.95" customHeight="1" x14ac:dyDescent="0.3">
      <c r="A34" s="6">
        <f t="shared" si="0"/>
        <v>33</v>
      </c>
      <c r="B34" s="16" t="s">
        <v>693</v>
      </c>
      <c r="C34" s="7" t="s">
        <v>717</v>
      </c>
      <c r="D34" s="16" t="s">
        <v>159</v>
      </c>
      <c r="E34" s="7" t="s">
        <v>25</v>
      </c>
      <c r="F34" s="27" t="s">
        <v>88</v>
      </c>
      <c r="G34" s="16" t="s">
        <v>26</v>
      </c>
      <c r="H34" s="8">
        <v>25</v>
      </c>
      <c r="I34" s="39">
        <v>169000</v>
      </c>
      <c r="J34" s="11">
        <f>I34*H34</f>
        <v>4225000</v>
      </c>
      <c r="K34" s="16" t="s">
        <v>136</v>
      </c>
      <c r="L34" s="16" t="s">
        <v>143</v>
      </c>
      <c r="M34" s="16" t="s">
        <v>130</v>
      </c>
      <c r="N34" s="27" t="s">
        <v>154</v>
      </c>
      <c r="O34" s="7" t="s">
        <v>32</v>
      </c>
      <c r="P34" s="30"/>
      <c r="Q34" s="14">
        <v>14956500</v>
      </c>
    </row>
    <row r="35" spans="1:17" ht="19.95" customHeight="1" x14ac:dyDescent="0.3">
      <c r="A35" s="6">
        <f t="shared" si="0"/>
        <v>34</v>
      </c>
      <c r="B35" s="27" t="s">
        <v>693</v>
      </c>
      <c r="C35" s="7" t="s">
        <v>723</v>
      </c>
      <c r="D35" s="27" t="s">
        <v>24</v>
      </c>
      <c r="E35" s="7" t="s">
        <v>25</v>
      </c>
      <c r="F35" s="7" t="s">
        <v>24</v>
      </c>
      <c r="G35" s="16" t="s">
        <v>26</v>
      </c>
      <c r="H35" s="8">
        <v>50</v>
      </c>
      <c r="I35" s="18">
        <v>200000</v>
      </c>
      <c r="J35" s="11">
        <f>I35*H35</f>
        <v>10000000</v>
      </c>
      <c r="K35" s="27" t="s">
        <v>136</v>
      </c>
      <c r="L35" s="27" t="s">
        <v>164</v>
      </c>
      <c r="M35" s="27" t="s">
        <v>130</v>
      </c>
      <c r="N35" s="27" t="s">
        <v>150</v>
      </c>
      <c r="O35" s="19" t="s">
        <v>47</v>
      </c>
      <c r="P35" s="30" t="s">
        <v>165</v>
      </c>
      <c r="Q35" s="14">
        <v>35400000</v>
      </c>
    </row>
    <row r="36" spans="1:17" ht="19.95" customHeight="1" x14ac:dyDescent="0.3">
      <c r="A36" s="6">
        <f t="shared" si="0"/>
        <v>35</v>
      </c>
      <c r="B36" s="16" t="s">
        <v>693</v>
      </c>
      <c r="C36" s="7" t="s">
        <v>166</v>
      </c>
      <c r="D36" s="16" t="s">
        <v>24</v>
      </c>
      <c r="E36" s="7" t="s">
        <v>25</v>
      </c>
      <c r="F36" s="16" t="s">
        <v>24</v>
      </c>
      <c r="G36" s="16" t="s">
        <v>26</v>
      </c>
      <c r="H36" s="8">
        <v>300</v>
      </c>
      <c r="I36" s="18">
        <v>169000</v>
      </c>
      <c r="J36" s="11">
        <f>I36*H36</f>
        <v>50700000</v>
      </c>
      <c r="K36" s="16" t="s">
        <v>168</v>
      </c>
      <c r="L36" s="16" t="s">
        <v>169</v>
      </c>
      <c r="M36" s="16" t="s">
        <v>29</v>
      </c>
      <c r="N36" s="46" t="s">
        <v>170</v>
      </c>
      <c r="O36" s="23" t="s">
        <v>172</v>
      </c>
      <c r="P36" s="26" t="s">
        <v>173</v>
      </c>
      <c r="Q36" s="14">
        <v>179478000</v>
      </c>
    </row>
    <row r="37" spans="1:17" ht="19.95" customHeight="1" x14ac:dyDescent="0.3">
      <c r="A37" s="6">
        <f t="shared" si="0"/>
        <v>36</v>
      </c>
      <c r="B37" s="16" t="s">
        <v>693</v>
      </c>
      <c r="C37" s="7" t="s">
        <v>724</v>
      </c>
      <c r="D37" s="16" t="s">
        <v>24</v>
      </c>
      <c r="E37" s="7" t="s">
        <v>25</v>
      </c>
      <c r="F37" s="16" t="s">
        <v>24</v>
      </c>
      <c r="G37" s="16" t="s">
        <v>26</v>
      </c>
      <c r="H37" s="8">
        <v>300</v>
      </c>
      <c r="I37" s="18">
        <v>169000</v>
      </c>
      <c r="J37" s="11">
        <f>I37*H37</f>
        <v>50700000</v>
      </c>
      <c r="K37" s="16" t="s">
        <v>168</v>
      </c>
      <c r="L37" s="16" t="s">
        <v>176</v>
      </c>
      <c r="M37" s="16" t="s">
        <v>29</v>
      </c>
      <c r="N37" s="20" t="s">
        <v>170</v>
      </c>
      <c r="O37" s="28" t="s">
        <v>75</v>
      </c>
      <c r="P37" s="30" t="s">
        <v>178</v>
      </c>
      <c r="Q37" s="14">
        <v>179478000</v>
      </c>
    </row>
    <row r="38" spans="1:17" ht="19.95" customHeight="1" x14ac:dyDescent="0.3">
      <c r="A38" s="6">
        <f t="shared" si="0"/>
        <v>37</v>
      </c>
      <c r="B38" s="16" t="s">
        <v>693</v>
      </c>
      <c r="C38" s="7" t="s">
        <v>411</v>
      </c>
      <c r="D38" s="16" t="s">
        <v>24</v>
      </c>
      <c r="E38" s="7" t="s">
        <v>25</v>
      </c>
      <c r="F38" s="16" t="s">
        <v>88</v>
      </c>
      <c r="G38" s="16" t="s">
        <v>26</v>
      </c>
      <c r="H38" s="8">
        <v>50</v>
      </c>
      <c r="I38" s="18">
        <v>169000</v>
      </c>
      <c r="J38" s="11">
        <f>I38*H38</f>
        <v>8450000</v>
      </c>
      <c r="K38" s="16" t="s">
        <v>168</v>
      </c>
      <c r="L38" s="16" t="s">
        <v>169</v>
      </c>
      <c r="M38" s="16" t="s">
        <v>29</v>
      </c>
      <c r="N38" s="20" t="s">
        <v>170</v>
      </c>
      <c r="O38" s="7" t="s">
        <v>32</v>
      </c>
      <c r="P38" s="30"/>
      <c r="Q38" s="14">
        <v>29913000</v>
      </c>
    </row>
    <row r="39" spans="1:17" ht="19.95" customHeight="1" x14ac:dyDescent="0.3">
      <c r="A39" s="6">
        <f t="shared" si="0"/>
        <v>38</v>
      </c>
      <c r="B39" s="16" t="s">
        <v>693</v>
      </c>
      <c r="C39" s="7" t="s">
        <v>725</v>
      </c>
      <c r="D39" s="16" t="s">
        <v>24</v>
      </c>
      <c r="E39" s="7" t="s">
        <v>25</v>
      </c>
      <c r="F39" s="16" t="s">
        <v>24</v>
      </c>
      <c r="G39" s="16" t="s">
        <v>26</v>
      </c>
      <c r="H39" s="8">
        <v>50</v>
      </c>
      <c r="I39" s="18">
        <v>169000</v>
      </c>
      <c r="J39" s="11">
        <f>I39*H39</f>
        <v>8450000</v>
      </c>
      <c r="K39" s="16" t="s">
        <v>168</v>
      </c>
      <c r="L39" s="16" t="s">
        <v>176</v>
      </c>
      <c r="M39" s="16" t="s">
        <v>29</v>
      </c>
      <c r="N39" s="20" t="s">
        <v>170</v>
      </c>
      <c r="O39" s="7" t="s">
        <v>32</v>
      </c>
      <c r="P39" s="30"/>
      <c r="Q39" s="14">
        <v>29913000</v>
      </c>
    </row>
    <row r="40" spans="1:17" ht="19.95" customHeight="1" x14ac:dyDescent="0.3">
      <c r="A40" s="6">
        <f t="shared" si="0"/>
        <v>39</v>
      </c>
      <c r="B40" s="16" t="s">
        <v>693</v>
      </c>
      <c r="C40" s="7" t="s">
        <v>726</v>
      </c>
      <c r="D40" s="16" t="s">
        <v>24</v>
      </c>
      <c r="E40" s="7" t="s">
        <v>25</v>
      </c>
      <c r="F40" s="16" t="s">
        <v>24</v>
      </c>
      <c r="G40" s="16" t="s">
        <v>26</v>
      </c>
      <c r="H40" s="8">
        <v>50</v>
      </c>
      <c r="I40" s="18">
        <v>169000</v>
      </c>
      <c r="J40" s="11">
        <f>I40*H40</f>
        <v>8450000</v>
      </c>
      <c r="K40" s="16" t="s">
        <v>168</v>
      </c>
      <c r="L40" s="16" t="s">
        <v>176</v>
      </c>
      <c r="M40" s="16" t="s">
        <v>29</v>
      </c>
      <c r="N40" s="20" t="s">
        <v>170</v>
      </c>
      <c r="O40" s="7" t="s">
        <v>32</v>
      </c>
      <c r="P40" s="30"/>
      <c r="Q40" s="14">
        <v>29913000</v>
      </c>
    </row>
    <row r="41" spans="1:17" ht="19.95" customHeight="1" x14ac:dyDescent="0.3">
      <c r="A41" s="6">
        <f t="shared" si="0"/>
        <v>40</v>
      </c>
      <c r="B41" s="16" t="s">
        <v>693</v>
      </c>
      <c r="C41" s="7" t="s">
        <v>409</v>
      </c>
      <c r="D41" s="16" t="s">
        <v>24</v>
      </c>
      <c r="E41" s="7" t="s">
        <v>25</v>
      </c>
      <c r="F41" s="16" t="s">
        <v>24</v>
      </c>
      <c r="G41" s="16" t="s">
        <v>26</v>
      </c>
      <c r="H41" s="8">
        <v>50</v>
      </c>
      <c r="I41" s="18">
        <v>169000</v>
      </c>
      <c r="J41" s="11">
        <f>I41*H41</f>
        <v>8450000</v>
      </c>
      <c r="K41" s="16" t="s">
        <v>168</v>
      </c>
      <c r="L41" s="16" t="s">
        <v>176</v>
      </c>
      <c r="M41" s="16" t="s">
        <v>29</v>
      </c>
      <c r="N41" s="20" t="s">
        <v>170</v>
      </c>
      <c r="O41" s="7" t="s">
        <v>32</v>
      </c>
      <c r="P41" s="30"/>
      <c r="Q41" s="14">
        <v>29913000</v>
      </c>
    </row>
    <row r="42" spans="1:17" ht="19.95" customHeight="1" x14ac:dyDescent="0.3">
      <c r="A42" s="6">
        <f t="shared" si="0"/>
        <v>41</v>
      </c>
      <c r="B42" s="16" t="s">
        <v>693</v>
      </c>
      <c r="C42" s="7" t="s">
        <v>727</v>
      </c>
      <c r="D42" s="16" t="s">
        <v>24</v>
      </c>
      <c r="E42" s="7" t="s">
        <v>25</v>
      </c>
      <c r="F42" s="16" t="s">
        <v>24</v>
      </c>
      <c r="G42" s="16" t="s">
        <v>26</v>
      </c>
      <c r="H42" s="8">
        <v>50</v>
      </c>
      <c r="I42" s="18">
        <v>169000</v>
      </c>
      <c r="J42" s="11">
        <f>I42*H42</f>
        <v>8450000</v>
      </c>
      <c r="K42" s="16" t="s">
        <v>168</v>
      </c>
      <c r="L42" s="16" t="s">
        <v>176</v>
      </c>
      <c r="M42" s="16" t="s">
        <v>29</v>
      </c>
      <c r="N42" s="20" t="s">
        <v>170</v>
      </c>
      <c r="O42" s="7" t="s">
        <v>32</v>
      </c>
      <c r="P42" s="30" t="s">
        <v>189</v>
      </c>
      <c r="Q42" s="14">
        <v>29913000</v>
      </c>
    </row>
    <row r="43" spans="1:17" ht="19.95" customHeight="1" x14ac:dyDescent="0.3">
      <c r="A43" s="6">
        <f t="shared" si="0"/>
        <v>42</v>
      </c>
      <c r="B43" s="16" t="s">
        <v>693</v>
      </c>
      <c r="C43" s="7" t="s">
        <v>727</v>
      </c>
      <c r="D43" s="16" t="s">
        <v>24</v>
      </c>
      <c r="E43" s="7" t="s">
        <v>25</v>
      </c>
      <c r="F43" s="16" t="s">
        <v>24</v>
      </c>
      <c r="G43" s="16" t="s">
        <v>26</v>
      </c>
      <c r="H43" s="8">
        <v>50</v>
      </c>
      <c r="I43" s="18">
        <v>169000</v>
      </c>
      <c r="J43" s="11">
        <f>I43*H43</f>
        <v>8450000</v>
      </c>
      <c r="K43" s="16" t="s">
        <v>168</v>
      </c>
      <c r="L43" s="16" t="s">
        <v>192</v>
      </c>
      <c r="M43" s="16" t="s">
        <v>29</v>
      </c>
      <c r="N43" s="20" t="s">
        <v>170</v>
      </c>
      <c r="O43" s="7" t="s">
        <v>32</v>
      </c>
      <c r="P43" s="30"/>
      <c r="Q43" s="14">
        <v>29913000</v>
      </c>
    </row>
    <row r="44" spans="1:17" ht="19.95" customHeight="1" x14ac:dyDescent="0.3">
      <c r="A44" s="6">
        <f t="shared" si="0"/>
        <v>43</v>
      </c>
      <c r="B44" s="16" t="s">
        <v>693</v>
      </c>
      <c r="C44" s="7" t="s">
        <v>728</v>
      </c>
      <c r="D44" s="16" t="s">
        <v>24</v>
      </c>
      <c r="E44" s="7" t="s">
        <v>25</v>
      </c>
      <c r="F44" s="16" t="s">
        <v>24</v>
      </c>
      <c r="G44" s="16" t="s">
        <v>26</v>
      </c>
      <c r="H44" s="8">
        <v>50</v>
      </c>
      <c r="I44" s="18">
        <v>169000</v>
      </c>
      <c r="J44" s="11">
        <f>I44*H44</f>
        <v>8450000</v>
      </c>
      <c r="K44" s="16" t="s">
        <v>168</v>
      </c>
      <c r="L44" s="16" t="s">
        <v>192</v>
      </c>
      <c r="M44" s="16" t="s">
        <v>29</v>
      </c>
      <c r="N44" s="20" t="s">
        <v>170</v>
      </c>
      <c r="O44" s="7" t="s">
        <v>32</v>
      </c>
      <c r="P44" s="30"/>
      <c r="Q44" s="14">
        <v>29913000</v>
      </c>
    </row>
    <row r="45" spans="1:17" ht="19.95" customHeight="1" x14ac:dyDescent="0.3">
      <c r="A45" s="6">
        <f t="shared" si="0"/>
        <v>44</v>
      </c>
      <c r="B45" s="16" t="s">
        <v>693</v>
      </c>
      <c r="C45" s="7" t="s">
        <v>729</v>
      </c>
      <c r="D45" s="16" t="s">
        <v>24</v>
      </c>
      <c r="E45" s="7" t="s">
        <v>25</v>
      </c>
      <c r="F45" s="16" t="s">
        <v>24</v>
      </c>
      <c r="G45" s="16" t="s">
        <v>26</v>
      </c>
      <c r="H45" s="8">
        <v>50</v>
      </c>
      <c r="I45" s="18">
        <v>169000</v>
      </c>
      <c r="J45" s="11">
        <f>I45*H45</f>
        <v>8450000</v>
      </c>
      <c r="K45" s="16" t="s">
        <v>168</v>
      </c>
      <c r="L45" s="16" t="s">
        <v>192</v>
      </c>
      <c r="M45" s="16" t="s">
        <v>29</v>
      </c>
      <c r="N45" s="20" t="s">
        <v>170</v>
      </c>
      <c r="O45" s="19" t="s">
        <v>32</v>
      </c>
      <c r="P45" s="30"/>
      <c r="Q45" s="14">
        <v>29913000</v>
      </c>
    </row>
    <row r="46" spans="1:17" ht="19.95" customHeight="1" x14ac:dyDescent="0.3">
      <c r="A46" s="6">
        <f t="shared" si="0"/>
        <v>45</v>
      </c>
      <c r="B46" s="16" t="s">
        <v>693</v>
      </c>
      <c r="C46" s="7" t="s">
        <v>730</v>
      </c>
      <c r="D46" s="16" t="s">
        <v>24</v>
      </c>
      <c r="E46" s="7" t="s">
        <v>25</v>
      </c>
      <c r="F46" s="16" t="s">
        <v>24</v>
      </c>
      <c r="G46" s="16" t="s">
        <v>26</v>
      </c>
      <c r="H46" s="8">
        <v>100</v>
      </c>
      <c r="I46" s="18">
        <v>200000</v>
      </c>
      <c r="J46" s="11">
        <f>I46*H46</f>
        <v>20000000</v>
      </c>
      <c r="K46" s="16" t="s">
        <v>199</v>
      </c>
      <c r="L46" s="16" t="s">
        <v>200</v>
      </c>
      <c r="M46" s="16" t="s">
        <v>29</v>
      </c>
      <c r="N46" s="22"/>
      <c r="O46" s="23" t="s">
        <v>49</v>
      </c>
      <c r="P46" s="26" t="s">
        <v>201</v>
      </c>
      <c r="Q46" s="14">
        <v>70800000</v>
      </c>
    </row>
    <row r="47" spans="1:17" ht="19.95" customHeight="1" x14ac:dyDescent="0.3">
      <c r="A47" s="6">
        <f t="shared" si="0"/>
        <v>46</v>
      </c>
      <c r="B47" s="16" t="s">
        <v>693</v>
      </c>
      <c r="C47" s="7" t="s">
        <v>731</v>
      </c>
      <c r="D47" s="16" t="s">
        <v>24</v>
      </c>
      <c r="E47" s="7" t="s">
        <v>25</v>
      </c>
      <c r="F47" s="16" t="s">
        <v>24</v>
      </c>
      <c r="G47" s="16" t="s">
        <v>26</v>
      </c>
      <c r="H47" s="8">
        <v>100</v>
      </c>
      <c r="I47" s="18">
        <v>200000</v>
      </c>
      <c r="J47" s="11">
        <f>I47*H47</f>
        <v>20000000</v>
      </c>
      <c r="K47" s="16" t="s">
        <v>199</v>
      </c>
      <c r="L47" s="16" t="s">
        <v>204</v>
      </c>
      <c r="M47" s="16" t="s">
        <v>29</v>
      </c>
      <c r="N47" s="16" t="s">
        <v>205</v>
      </c>
      <c r="O47" s="28" t="s">
        <v>34</v>
      </c>
      <c r="P47" s="30" t="s">
        <v>206</v>
      </c>
      <c r="Q47" s="14">
        <v>70800000</v>
      </c>
    </row>
    <row r="48" spans="1:17" ht="19.95" customHeight="1" x14ac:dyDescent="0.3">
      <c r="A48" s="6">
        <f t="shared" si="0"/>
        <v>47</v>
      </c>
      <c r="B48" s="16" t="s">
        <v>693</v>
      </c>
      <c r="C48" s="7" t="s">
        <v>732</v>
      </c>
      <c r="D48" s="16" t="s">
        <v>208</v>
      </c>
      <c r="E48" s="7" t="s">
        <v>25</v>
      </c>
      <c r="F48" s="16" t="s">
        <v>24</v>
      </c>
      <c r="G48" s="16" t="s">
        <v>26</v>
      </c>
      <c r="H48" s="8">
        <v>50</v>
      </c>
      <c r="I48" s="18">
        <v>207000</v>
      </c>
      <c r="J48" s="11">
        <f>I48*H48</f>
        <v>10350000</v>
      </c>
      <c r="K48" s="16" t="s">
        <v>199</v>
      </c>
      <c r="L48" s="16" t="s">
        <v>204</v>
      </c>
      <c r="M48" s="16" t="s">
        <v>40</v>
      </c>
      <c r="N48" s="16" t="s">
        <v>205</v>
      </c>
      <c r="O48" s="7" t="s">
        <v>82</v>
      </c>
      <c r="P48" s="49" t="s">
        <v>83</v>
      </c>
      <c r="Q48" s="14">
        <v>36639000</v>
      </c>
    </row>
    <row r="49" spans="1:17" ht="19.95" customHeight="1" x14ac:dyDescent="0.3">
      <c r="A49" s="6">
        <f t="shared" si="0"/>
        <v>48</v>
      </c>
      <c r="B49" s="16" t="s">
        <v>693</v>
      </c>
      <c r="C49" s="7" t="s">
        <v>733</v>
      </c>
      <c r="D49" s="16" t="s">
        <v>211</v>
      </c>
      <c r="E49" s="7" t="s">
        <v>25</v>
      </c>
      <c r="F49" s="16" t="s">
        <v>24</v>
      </c>
      <c r="G49" s="16" t="s">
        <v>26</v>
      </c>
      <c r="H49" s="8">
        <v>200</v>
      </c>
      <c r="I49" s="18">
        <v>180000</v>
      </c>
      <c r="J49" s="11">
        <f>I49*H49</f>
        <v>36000000</v>
      </c>
      <c r="K49" s="16" t="s">
        <v>199</v>
      </c>
      <c r="L49" s="50" t="s">
        <v>204</v>
      </c>
      <c r="M49" s="50" t="s">
        <v>40</v>
      </c>
      <c r="N49" s="50" t="s">
        <v>205</v>
      </c>
      <c r="O49" s="19" t="s">
        <v>49</v>
      </c>
      <c r="P49" s="30"/>
      <c r="Q49" s="14">
        <v>127440000</v>
      </c>
    </row>
    <row r="50" spans="1:17" ht="19.95" customHeight="1" x14ac:dyDescent="0.3">
      <c r="A50" s="6">
        <f t="shared" si="0"/>
        <v>49</v>
      </c>
      <c r="B50" s="16" t="s">
        <v>693</v>
      </c>
      <c r="C50" s="7" t="s">
        <v>734</v>
      </c>
      <c r="D50" s="16" t="s">
        <v>24</v>
      </c>
      <c r="E50" s="7" t="s">
        <v>25</v>
      </c>
      <c r="F50" s="16" t="s">
        <v>24</v>
      </c>
      <c r="G50" s="16" t="s">
        <v>26</v>
      </c>
      <c r="H50" s="8">
        <v>100</v>
      </c>
      <c r="I50" s="18">
        <v>207000</v>
      </c>
      <c r="J50" s="11">
        <f>I50*H50</f>
        <v>20700000</v>
      </c>
      <c r="K50" s="16" t="s">
        <v>199</v>
      </c>
      <c r="L50" s="50" t="s">
        <v>204</v>
      </c>
      <c r="M50" s="50" t="s">
        <v>40</v>
      </c>
      <c r="N50" s="51" t="s">
        <v>205</v>
      </c>
      <c r="O50" s="23" t="s">
        <v>49</v>
      </c>
      <c r="P50" s="26" t="s">
        <v>156</v>
      </c>
      <c r="Q50" s="14">
        <v>73278000</v>
      </c>
    </row>
    <row r="51" spans="1:17" ht="19.95" customHeight="1" x14ac:dyDescent="0.3">
      <c r="A51" s="6">
        <f t="shared" si="0"/>
        <v>50</v>
      </c>
      <c r="B51" s="53" t="s">
        <v>693</v>
      </c>
      <c r="C51" s="7" t="s">
        <v>735</v>
      </c>
      <c r="D51" s="53" t="s">
        <v>24</v>
      </c>
      <c r="E51" s="7" t="s">
        <v>25</v>
      </c>
      <c r="F51" s="53" t="s">
        <v>24</v>
      </c>
      <c r="G51" s="53" t="s">
        <v>26</v>
      </c>
      <c r="H51" s="54">
        <v>300</v>
      </c>
      <c r="I51" s="55">
        <v>150000</v>
      </c>
      <c r="J51" s="11">
        <f>I51*H51</f>
        <v>45000000</v>
      </c>
      <c r="K51" s="53" t="s">
        <v>199</v>
      </c>
      <c r="L51" s="56" t="s">
        <v>204</v>
      </c>
      <c r="M51" s="56" t="s">
        <v>40</v>
      </c>
      <c r="N51" s="56" t="s">
        <v>205</v>
      </c>
      <c r="O51" s="28" t="s">
        <v>41</v>
      </c>
      <c r="P51" s="49" t="s">
        <v>217</v>
      </c>
      <c r="Q51" s="14">
        <v>159300000</v>
      </c>
    </row>
    <row r="52" spans="1:17" ht="19.95" customHeight="1" x14ac:dyDescent="0.3">
      <c r="A52" s="6">
        <f t="shared" si="0"/>
        <v>51</v>
      </c>
      <c r="B52" s="16" t="s">
        <v>693</v>
      </c>
      <c r="C52" s="7" t="s">
        <v>736</v>
      </c>
      <c r="D52" s="16" t="s">
        <v>37</v>
      </c>
      <c r="E52" s="16" t="s">
        <v>38</v>
      </c>
      <c r="F52" s="16" t="s">
        <v>37</v>
      </c>
      <c r="G52" s="16" t="s">
        <v>39</v>
      </c>
      <c r="H52" s="17">
        <v>800</v>
      </c>
      <c r="I52" s="18">
        <v>20000</v>
      </c>
      <c r="J52" s="11">
        <f>I52*H52</f>
        <v>16000000</v>
      </c>
      <c r="K52" s="16" t="s">
        <v>199</v>
      </c>
      <c r="L52" s="16" t="s">
        <v>204</v>
      </c>
      <c r="M52" s="16" t="s">
        <v>130</v>
      </c>
      <c r="N52" s="16" t="s">
        <v>205</v>
      </c>
      <c r="O52" s="7" t="s">
        <v>41</v>
      </c>
      <c r="P52" s="30" t="s">
        <v>220</v>
      </c>
      <c r="Q52" s="14">
        <v>56640000</v>
      </c>
    </row>
    <row r="53" spans="1:17" ht="19.95" customHeight="1" x14ac:dyDescent="0.3">
      <c r="A53" s="6">
        <f t="shared" si="0"/>
        <v>52</v>
      </c>
      <c r="B53" s="16" t="s">
        <v>693</v>
      </c>
      <c r="C53" s="7" t="s">
        <v>408</v>
      </c>
      <c r="D53" s="27" t="s">
        <v>24</v>
      </c>
      <c r="E53" s="7" t="s">
        <v>25</v>
      </c>
      <c r="F53" s="27" t="s">
        <v>24</v>
      </c>
      <c r="G53" s="27" t="s">
        <v>26</v>
      </c>
      <c r="H53" s="8">
        <v>50</v>
      </c>
      <c r="I53" s="58">
        <v>207000</v>
      </c>
      <c r="J53" s="11">
        <f>I53*H53</f>
        <v>10350000</v>
      </c>
      <c r="K53" s="27" t="s">
        <v>199</v>
      </c>
      <c r="L53" s="16" t="s">
        <v>200</v>
      </c>
      <c r="M53" s="27" t="s">
        <v>29</v>
      </c>
      <c r="N53" s="27" t="s">
        <v>223</v>
      </c>
      <c r="O53" s="7" t="s">
        <v>32</v>
      </c>
      <c r="P53" s="30"/>
      <c r="Q53" s="14">
        <v>36639000</v>
      </c>
    </row>
    <row r="54" spans="1:17" ht="19.95" customHeight="1" x14ac:dyDescent="0.3">
      <c r="A54" s="6">
        <f t="shared" si="0"/>
        <v>53</v>
      </c>
      <c r="B54" s="53" t="s">
        <v>693</v>
      </c>
      <c r="C54" s="7" t="s">
        <v>737</v>
      </c>
      <c r="D54" s="53" t="s">
        <v>226</v>
      </c>
      <c r="E54" s="7" t="s">
        <v>25</v>
      </c>
      <c r="F54" s="53" t="s">
        <v>24</v>
      </c>
      <c r="G54" s="53" t="s">
        <v>26</v>
      </c>
      <c r="H54" s="54">
        <v>50</v>
      </c>
      <c r="I54" s="55">
        <v>169000</v>
      </c>
      <c r="J54" s="11">
        <f>I54*H54</f>
        <v>8450000</v>
      </c>
      <c r="K54" s="53" t="s">
        <v>168</v>
      </c>
      <c r="L54" s="53" t="s">
        <v>176</v>
      </c>
      <c r="M54" s="53" t="s">
        <v>29</v>
      </c>
      <c r="N54" s="60" t="s">
        <v>170</v>
      </c>
      <c r="O54" s="7" t="s">
        <v>32</v>
      </c>
      <c r="P54" s="30" t="s">
        <v>227</v>
      </c>
      <c r="Q54" s="14">
        <v>29913000</v>
      </c>
    </row>
    <row r="55" spans="1:17" ht="19.95" customHeight="1" x14ac:dyDescent="0.3">
      <c r="A55" s="6">
        <f t="shared" si="0"/>
        <v>54</v>
      </c>
      <c r="B55" s="16" t="s">
        <v>693</v>
      </c>
      <c r="C55" s="7" t="s">
        <v>738</v>
      </c>
      <c r="D55" s="16" t="s">
        <v>226</v>
      </c>
      <c r="E55" s="7" t="s">
        <v>25</v>
      </c>
      <c r="F55" s="27" t="s">
        <v>24</v>
      </c>
      <c r="G55" s="53" t="s">
        <v>26</v>
      </c>
      <c r="H55" s="31">
        <v>100</v>
      </c>
      <c r="I55" s="58">
        <v>170000</v>
      </c>
      <c r="J55" s="11">
        <f>I55*H55</f>
        <v>17000000</v>
      </c>
      <c r="K55" s="27" t="s">
        <v>136</v>
      </c>
      <c r="L55" s="27" t="s">
        <v>143</v>
      </c>
      <c r="M55" s="27" t="s">
        <v>130</v>
      </c>
      <c r="N55" s="27" t="s">
        <v>230</v>
      </c>
      <c r="O55" s="7" t="s">
        <v>32</v>
      </c>
      <c r="P55" s="30" t="s">
        <v>231</v>
      </c>
      <c r="Q55" s="14">
        <v>60180000</v>
      </c>
    </row>
    <row r="56" spans="1:17" ht="19.95" customHeight="1" x14ac:dyDescent="0.3">
      <c r="A56" s="6">
        <f t="shared" si="0"/>
        <v>55</v>
      </c>
      <c r="B56" s="53" t="s">
        <v>693</v>
      </c>
      <c r="C56" s="7" t="s">
        <v>739</v>
      </c>
      <c r="D56" s="53" t="s">
        <v>37</v>
      </c>
      <c r="E56" s="53" t="s">
        <v>38</v>
      </c>
      <c r="F56" s="53" t="s">
        <v>37</v>
      </c>
      <c r="G56" s="53" t="s">
        <v>39</v>
      </c>
      <c r="H56" s="33">
        <v>500</v>
      </c>
      <c r="I56" s="63">
        <v>20000</v>
      </c>
      <c r="J56" s="11">
        <f>I56*H56</f>
        <v>10000000</v>
      </c>
      <c r="K56" s="33" t="s">
        <v>136</v>
      </c>
      <c r="L56" s="33" t="s">
        <v>143</v>
      </c>
      <c r="M56" s="27" t="s">
        <v>130</v>
      </c>
      <c r="N56" s="33" t="s">
        <v>230</v>
      </c>
      <c r="O56" s="19" t="s">
        <v>32</v>
      </c>
      <c r="P56" s="64" t="s">
        <v>234</v>
      </c>
      <c r="Q56" s="14">
        <v>35400000</v>
      </c>
    </row>
    <row r="57" spans="1:17" ht="19.95" customHeight="1" x14ac:dyDescent="0.3">
      <c r="A57" s="6">
        <f t="shared" si="0"/>
        <v>56</v>
      </c>
      <c r="B57" s="16" t="s">
        <v>693</v>
      </c>
      <c r="C57" s="7" t="s">
        <v>740</v>
      </c>
      <c r="D57" s="16" t="s">
        <v>25</v>
      </c>
      <c r="E57" s="7" t="s">
        <v>25</v>
      </c>
      <c r="F57" s="27" t="s">
        <v>24</v>
      </c>
      <c r="G57" s="53" t="s">
        <v>26</v>
      </c>
      <c r="H57" s="31">
        <v>100</v>
      </c>
      <c r="I57" s="58">
        <v>170000</v>
      </c>
      <c r="J57" s="11">
        <f>I57*H57</f>
        <v>17000000</v>
      </c>
      <c r="K57" s="27" t="s">
        <v>136</v>
      </c>
      <c r="L57" s="27" t="s">
        <v>143</v>
      </c>
      <c r="M57" s="27" t="s">
        <v>130</v>
      </c>
      <c r="N57" s="27" t="s">
        <v>230</v>
      </c>
      <c r="O57" s="19" t="s">
        <v>32</v>
      </c>
      <c r="P57" s="34"/>
      <c r="Q57" s="14">
        <v>60180000</v>
      </c>
    </row>
    <row r="58" spans="1:17" ht="19.95" customHeight="1" x14ac:dyDescent="0.3">
      <c r="A58" s="6">
        <f t="shared" si="0"/>
        <v>57</v>
      </c>
      <c r="B58" s="16" t="s">
        <v>693</v>
      </c>
      <c r="C58" s="7" t="s">
        <v>863</v>
      </c>
      <c r="D58" s="16" t="s">
        <v>25</v>
      </c>
      <c r="E58" s="7" t="s">
        <v>25</v>
      </c>
      <c r="F58" s="27" t="s">
        <v>24</v>
      </c>
      <c r="G58" s="53" t="s">
        <v>26</v>
      </c>
      <c r="H58" s="31">
        <v>100</v>
      </c>
      <c r="I58" s="58">
        <v>170000</v>
      </c>
      <c r="J58" s="11">
        <f>I58*H58</f>
        <v>17000000</v>
      </c>
      <c r="K58" s="27" t="s">
        <v>136</v>
      </c>
      <c r="L58" s="27" t="s">
        <v>143</v>
      </c>
      <c r="M58" s="27" t="s">
        <v>130</v>
      </c>
      <c r="N58" s="27" t="s">
        <v>230</v>
      </c>
      <c r="O58" s="19" t="s">
        <v>32</v>
      </c>
      <c r="P58" s="34"/>
      <c r="Q58" s="14">
        <v>60180000</v>
      </c>
    </row>
    <row r="59" spans="1:17" ht="19.95" customHeight="1" x14ac:dyDescent="0.3">
      <c r="A59" s="6">
        <f t="shared" si="0"/>
        <v>58</v>
      </c>
      <c r="B59" s="16" t="s">
        <v>693</v>
      </c>
      <c r="C59" s="7" t="s">
        <v>741</v>
      </c>
      <c r="D59" s="16" t="s">
        <v>25</v>
      </c>
      <c r="E59" s="7" t="s">
        <v>25</v>
      </c>
      <c r="F59" s="27" t="s">
        <v>24</v>
      </c>
      <c r="G59" s="53" t="s">
        <v>26</v>
      </c>
      <c r="H59" s="31">
        <v>100</v>
      </c>
      <c r="I59" s="58">
        <v>170000</v>
      </c>
      <c r="J59" s="11">
        <f>I59*H59</f>
        <v>17000000</v>
      </c>
      <c r="K59" s="27" t="s">
        <v>136</v>
      </c>
      <c r="L59" s="27" t="s">
        <v>143</v>
      </c>
      <c r="M59" s="27" t="s">
        <v>130</v>
      </c>
      <c r="N59" s="27" t="s">
        <v>230</v>
      </c>
      <c r="O59" s="19" t="s">
        <v>32</v>
      </c>
      <c r="P59" s="34"/>
      <c r="Q59" s="14">
        <v>60180000</v>
      </c>
    </row>
    <row r="60" spans="1:17" ht="19.95" customHeight="1" x14ac:dyDescent="0.3">
      <c r="A60" s="6">
        <f t="shared" si="0"/>
        <v>59</v>
      </c>
      <c r="B60" s="53" t="s">
        <v>693</v>
      </c>
      <c r="C60" s="7" t="s">
        <v>742</v>
      </c>
      <c r="D60" s="16" t="s">
        <v>25</v>
      </c>
      <c r="E60" s="7" t="s">
        <v>38</v>
      </c>
      <c r="F60" s="33" t="s">
        <v>37</v>
      </c>
      <c r="G60" s="33" t="s">
        <v>39</v>
      </c>
      <c r="H60" s="33">
        <v>1000</v>
      </c>
      <c r="I60" s="63">
        <v>20000</v>
      </c>
      <c r="J60" s="11">
        <f>I60*H60</f>
        <v>20000000</v>
      </c>
      <c r="K60" s="33" t="s">
        <v>99</v>
      </c>
      <c r="L60" s="33" t="s">
        <v>100</v>
      </c>
      <c r="M60" s="33" t="s">
        <v>130</v>
      </c>
      <c r="N60" s="33" t="s">
        <v>101</v>
      </c>
      <c r="O60" s="19" t="s">
        <v>41</v>
      </c>
      <c r="P60" s="64" t="s">
        <v>241</v>
      </c>
      <c r="Q60" s="14">
        <v>70800000</v>
      </c>
    </row>
    <row r="61" spans="1:17" ht="19.95" customHeight="1" x14ac:dyDescent="0.3">
      <c r="A61" s="6">
        <f t="shared" si="0"/>
        <v>60</v>
      </c>
      <c r="B61" s="27" t="s">
        <v>693</v>
      </c>
      <c r="C61" s="7" t="s">
        <v>743</v>
      </c>
      <c r="D61" s="27" t="s">
        <v>226</v>
      </c>
      <c r="E61" s="7" t="s">
        <v>25</v>
      </c>
      <c r="F61" s="27" t="s">
        <v>24</v>
      </c>
      <c r="G61" s="53" t="s">
        <v>26</v>
      </c>
      <c r="H61" s="31">
        <v>100</v>
      </c>
      <c r="I61" s="58">
        <v>170000</v>
      </c>
      <c r="J61" s="11">
        <f>I61*H61</f>
        <v>17000000</v>
      </c>
      <c r="K61" s="27" t="s">
        <v>99</v>
      </c>
      <c r="L61" s="27" t="s">
        <v>100</v>
      </c>
      <c r="M61" s="27" t="s">
        <v>130</v>
      </c>
      <c r="N61" s="27" t="s">
        <v>101</v>
      </c>
      <c r="O61" s="7" t="s">
        <v>32</v>
      </c>
      <c r="P61" s="34"/>
      <c r="Q61" s="14">
        <v>60180000</v>
      </c>
    </row>
    <row r="62" spans="1:17" ht="19.95" customHeight="1" x14ac:dyDescent="0.3">
      <c r="A62" s="6">
        <f t="shared" si="0"/>
        <v>61</v>
      </c>
      <c r="B62" s="27" t="s">
        <v>693</v>
      </c>
      <c r="C62" s="7" t="s">
        <v>435</v>
      </c>
      <c r="D62" s="27" t="s">
        <v>226</v>
      </c>
      <c r="E62" s="7" t="s">
        <v>25</v>
      </c>
      <c r="F62" s="27" t="s">
        <v>24</v>
      </c>
      <c r="G62" s="53" t="s">
        <v>26</v>
      </c>
      <c r="H62" s="31">
        <v>100</v>
      </c>
      <c r="I62" s="58">
        <v>170000</v>
      </c>
      <c r="J62" s="11">
        <f>I62*H62</f>
        <v>17000000</v>
      </c>
      <c r="K62" s="27" t="s">
        <v>136</v>
      </c>
      <c r="L62" s="27" t="s">
        <v>143</v>
      </c>
      <c r="M62" s="27" t="s">
        <v>130</v>
      </c>
      <c r="N62" s="27" t="s">
        <v>230</v>
      </c>
      <c r="O62" s="7" t="s">
        <v>32</v>
      </c>
      <c r="P62" s="34"/>
      <c r="Q62" s="14">
        <v>60180000</v>
      </c>
    </row>
    <row r="63" spans="1:17" ht="19.95" customHeight="1" x14ac:dyDescent="0.3">
      <c r="A63" s="6">
        <f t="shared" si="0"/>
        <v>62</v>
      </c>
      <c r="B63" s="27" t="s">
        <v>693</v>
      </c>
      <c r="C63" s="7" t="s">
        <v>744</v>
      </c>
      <c r="D63" s="27" t="s">
        <v>226</v>
      </c>
      <c r="E63" s="7" t="s">
        <v>25</v>
      </c>
      <c r="F63" s="27" t="s">
        <v>24</v>
      </c>
      <c r="G63" s="53" t="s">
        <v>26</v>
      </c>
      <c r="H63" s="31">
        <v>100</v>
      </c>
      <c r="I63" s="58">
        <v>170000</v>
      </c>
      <c r="J63" s="11">
        <f>I63*H63</f>
        <v>17000000</v>
      </c>
      <c r="K63" s="27" t="s">
        <v>136</v>
      </c>
      <c r="L63" s="27" t="s">
        <v>143</v>
      </c>
      <c r="M63" s="27" t="s">
        <v>130</v>
      </c>
      <c r="N63" s="27" t="s">
        <v>230</v>
      </c>
      <c r="O63" s="7" t="s">
        <v>32</v>
      </c>
      <c r="P63" s="34"/>
      <c r="Q63" s="14">
        <v>60180000</v>
      </c>
    </row>
    <row r="64" spans="1:17" ht="19.95" customHeight="1" x14ac:dyDescent="0.3">
      <c r="A64" s="6">
        <f t="shared" si="0"/>
        <v>63</v>
      </c>
      <c r="B64" s="27" t="s">
        <v>693</v>
      </c>
      <c r="C64" s="7" t="s">
        <v>745</v>
      </c>
      <c r="D64" s="27" t="s">
        <v>226</v>
      </c>
      <c r="E64" s="7" t="s">
        <v>25</v>
      </c>
      <c r="F64" s="27" t="s">
        <v>24</v>
      </c>
      <c r="G64" s="53" t="s">
        <v>26</v>
      </c>
      <c r="H64" s="31">
        <v>100</v>
      </c>
      <c r="I64" s="58">
        <v>170000</v>
      </c>
      <c r="J64" s="11">
        <f>I64*H64</f>
        <v>17000000</v>
      </c>
      <c r="K64" s="27" t="s">
        <v>136</v>
      </c>
      <c r="L64" s="27" t="s">
        <v>143</v>
      </c>
      <c r="M64" s="27" t="s">
        <v>130</v>
      </c>
      <c r="N64" s="27" t="s">
        <v>230</v>
      </c>
      <c r="O64" s="7" t="s">
        <v>32</v>
      </c>
      <c r="P64" s="34"/>
      <c r="Q64" s="14">
        <v>60180000</v>
      </c>
    </row>
    <row r="65" spans="1:17" ht="19.95" customHeight="1" x14ac:dyDescent="0.3">
      <c r="A65" s="6">
        <f t="shared" si="0"/>
        <v>64</v>
      </c>
      <c r="B65" s="27" t="s">
        <v>693</v>
      </c>
      <c r="C65" s="7" t="s">
        <v>746</v>
      </c>
      <c r="D65" s="27" t="s">
        <v>226</v>
      </c>
      <c r="E65" s="7" t="s">
        <v>25</v>
      </c>
      <c r="F65" s="27" t="s">
        <v>24</v>
      </c>
      <c r="G65" s="53" t="s">
        <v>26</v>
      </c>
      <c r="H65" s="31">
        <v>100</v>
      </c>
      <c r="I65" s="58">
        <v>170000</v>
      </c>
      <c r="J65" s="11">
        <f>I65*H65</f>
        <v>17000000</v>
      </c>
      <c r="K65" s="27" t="s">
        <v>136</v>
      </c>
      <c r="L65" s="27" t="s">
        <v>143</v>
      </c>
      <c r="M65" s="27" t="s">
        <v>130</v>
      </c>
      <c r="N65" s="27" t="s">
        <v>230</v>
      </c>
      <c r="O65" s="7" t="s">
        <v>32</v>
      </c>
      <c r="P65" s="34"/>
      <c r="Q65" s="14">
        <v>60180000</v>
      </c>
    </row>
    <row r="66" spans="1:17" ht="19.95" customHeight="1" x14ac:dyDescent="0.3">
      <c r="A66" s="6">
        <f t="shared" si="0"/>
        <v>65</v>
      </c>
      <c r="B66" s="27" t="s">
        <v>693</v>
      </c>
      <c r="C66" s="7" t="s">
        <v>746</v>
      </c>
      <c r="D66" s="27" t="s">
        <v>226</v>
      </c>
      <c r="E66" s="7" t="s">
        <v>25</v>
      </c>
      <c r="F66" s="27" t="s">
        <v>24</v>
      </c>
      <c r="G66" s="53" t="s">
        <v>26</v>
      </c>
      <c r="H66" s="31">
        <v>100</v>
      </c>
      <c r="I66" s="58">
        <v>170000</v>
      </c>
      <c r="J66" s="11">
        <f>I66*H66</f>
        <v>17000000</v>
      </c>
      <c r="K66" s="27" t="s">
        <v>136</v>
      </c>
      <c r="L66" s="27" t="s">
        <v>143</v>
      </c>
      <c r="M66" s="27" t="s">
        <v>130</v>
      </c>
      <c r="N66" s="27" t="s">
        <v>230</v>
      </c>
      <c r="O66" s="7" t="s">
        <v>32</v>
      </c>
      <c r="P66" s="34"/>
      <c r="Q66" s="14">
        <v>60180000</v>
      </c>
    </row>
    <row r="67" spans="1:17" ht="19.95" customHeight="1" x14ac:dyDescent="0.3">
      <c r="A67" s="6">
        <f t="shared" si="0"/>
        <v>66</v>
      </c>
      <c r="B67" s="27" t="s">
        <v>693</v>
      </c>
      <c r="C67" s="7" t="s">
        <v>717</v>
      </c>
      <c r="D67" s="27" t="s">
        <v>226</v>
      </c>
      <c r="E67" s="7" t="s">
        <v>38</v>
      </c>
      <c r="F67" s="27" t="s">
        <v>37</v>
      </c>
      <c r="G67" s="27" t="s">
        <v>249</v>
      </c>
      <c r="H67" s="27">
        <v>100</v>
      </c>
      <c r="I67" s="58">
        <v>20000</v>
      </c>
      <c r="J67" s="11">
        <f>I67*H67</f>
        <v>2000000</v>
      </c>
      <c r="K67" s="27" t="s">
        <v>136</v>
      </c>
      <c r="L67" s="27" t="s">
        <v>143</v>
      </c>
      <c r="M67" s="27" t="s">
        <v>130</v>
      </c>
      <c r="N67" s="27" t="s">
        <v>230</v>
      </c>
      <c r="O67" s="7" t="s">
        <v>32</v>
      </c>
      <c r="P67" s="34" t="s">
        <v>250</v>
      </c>
      <c r="Q67" s="14">
        <v>7080000</v>
      </c>
    </row>
    <row r="68" spans="1:17" ht="19.95" customHeight="1" x14ac:dyDescent="0.3">
      <c r="A68" s="6">
        <f t="shared" ref="A68:A71" si="1">A67+1</f>
        <v>67</v>
      </c>
      <c r="B68" s="27" t="s">
        <v>693</v>
      </c>
      <c r="C68" s="7" t="s">
        <v>406</v>
      </c>
      <c r="D68" s="27" t="s">
        <v>226</v>
      </c>
      <c r="E68" s="7" t="s">
        <v>25</v>
      </c>
      <c r="F68" s="53" t="s">
        <v>24</v>
      </c>
      <c r="G68" s="7" t="s">
        <v>26</v>
      </c>
      <c r="H68" s="27">
        <v>100</v>
      </c>
      <c r="I68" s="67">
        <v>200000</v>
      </c>
      <c r="J68" s="68">
        <f>I68*H68</f>
        <v>20000000</v>
      </c>
      <c r="K68" s="33" t="s">
        <v>136</v>
      </c>
      <c r="L68" s="27" t="s">
        <v>252</v>
      </c>
      <c r="M68" s="27" t="s">
        <v>130</v>
      </c>
      <c r="N68" s="27" t="s">
        <v>150</v>
      </c>
      <c r="O68" s="7" t="s">
        <v>32</v>
      </c>
      <c r="P68" s="34"/>
      <c r="Q68" s="14">
        <v>70800000</v>
      </c>
    </row>
    <row r="69" spans="1:17" ht="19.95" customHeight="1" x14ac:dyDescent="0.3">
      <c r="A69" s="6">
        <f t="shared" si="1"/>
        <v>68</v>
      </c>
      <c r="B69" s="33" t="s">
        <v>693</v>
      </c>
      <c r="C69" s="255"/>
      <c r="D69" s="33" t="s">
        <v>226</v>
      </c>
      <c r="E69" s="19" t="s">
        <v>25</v>
      </c>
      <c r="F69" s="53" t="s">
        <v>24</v>
      </c>
      <c r="G69" s="19" t="s">
        <v>26</v>
      </c>
      <c r="H69" s="69">
        <v>100</v>
      </c>
      <c r="I69" s="58">
        <v>200000</v>
      </c>
      <c r="J69" s="58">
        <f>I69*H69</f>
        <v>20000000</v>
      </c>
      <c r="K69" s="27"/>
      <c r="L69" s="71" t="s">
        <v>252</v>
      </c>
      <c r="M69" s="33" t="s">
        <v>130</v>
      </c>
      <c r="N69" s="68" t="s">
        <v>255</v>
      </c>
      <c r="O69" s="19" t="s">
        <v>76</v>
      </c>
      <c r="P69" s="64"/>
      <c r="Q69" s="14">
        <v>70800000</v>
      </c>
    </row>
    <row r="70" spans="1:17" ht="19.95" customHeight="1" x14ac:dyDescent="0.3">
      <c r="A70" s="72">
        <f t="shared" si="1"/>
        <v>69</v>
      </c>
      <c r="B70" s="33" t="s">
        <v>693</v>
      </c>
      <c r="C70" s="7" t="s">
        <v>703</v>
      </c>
      <c r="D70" s="33" t="s">
        <v>226</v>
      </c>
      <c r="E70" s="33" t="s">
        <v>25</v>
      </c>
      <c r="F70" s="33" t="s">
        <v>88</v>
      </c>
      <c r="G70" s="33" t="s">
        <v>26</v>
      </c>
      <c r="H70" s="33">
        <v>100</v>
      </c>
      <c r="I70" s="73">
        <v>170000</v>
      </c>
      <c r="J70" s="63">
        <f>I70*H70</f>
        <v>17000000</v>
      </c>
      <c r="K70" s="74" t="s">
        <v>99</v>
      </c>
      <c r="L70" s="33" t="s">
        <v>100</v>
      </c>
      <c r="M70" s="33" t="s">
        <v>130</v>
      </c>
      <c r="N70" s="33" t="s">
        <v>101</v>
      </c>
      <c r="O70" s="33" t="s">
        <v>41</v>
      </c>
      <c r="P70" s="75"/>
      <c r="Q70" s="14">
        <v>60180000</v>
      </c>
    </row>
    <row r="71" spans="1:17" ht="19.95" customHeight="1" x14ac:dyDescent="0.3">
      <c r="A71" s="6">
        <f t="shared" si="1"/>
        <v>70</v>
      </c>
      <c r="B71" s="27" t="s">
        <v>693</v>
      </c>
      <c r="C71" s="7" t="s">
        <v>747</v>
      </c>
      <c r="D71" s="27" t="s">
        <v>226</v>
      </c>
      <c r="E71" s="27" t="s">
        <v>25</v>
      </c>
      <c r="F71" s="27" t="s">
        <v>88</v>
      </c>
      <c r="G71" s="27" t="s">
        <v>26</v>
      </c>
      <c r="H71" s="27">
        <v>100</v>
      </c>
      <c r="I71" s="14">
        <v>170000</v>
      </c>
      <c r="J71" s="58">
        <f>I71*H71</f>
        <v>17000000</v>
      </c>
      <c r="K71" s="27" t="s">
        <v>168</v>
      </c>
      <c r="L71" s="27" t="s">
        <v>192</v>
      </c>
      <c r="M71" s="27" t="s">
        <v>29</v>
      </c>
      <c r="N71" s="27" t="s">
        <v>170</v>
      </c>
      <c r="O71" s="7" t="s">
        <v>32</v>
      </c>
      <c r="P71" s="30"/>
      <c r="Q71" s="14">
        <v>60180000</v>
      </c>
    </row>
    <row r="72" spans="1:17" ht="19.95" customHeight="1" x14ac:dyDescent="0.3">
      <c r="A72" s="76">
        <v>71</v>
      </c>
      <c r="B72" s="33" t="s">
        <v>693</v>
      </c>
      <c r="C72" s="7" t="s">
        <v>880</v>
      </c>
      <c r="D72" s="77"/>
      <c r="E72" s="33" t="s">
        <v>25</v>
      </c>
      <c r="F72" s="33" t="s">
        <v>24</v>
      </c>
      <c r="G72" s="77" t="s">
        <v>26</v>
      </c>
      <c r="H72" s="77">
        <v>50</v>
      </c>
      <c r="I72" s="77"/>
      <c r="J72" s="77"/>
      <c r="K72" s="77" t="s">
        <v>136</v>
      </c>
      <c r="L72" s="77" t="s">
        <v>143</v>
      </c>
      <c r="M72" s="33" t="s">
        <v>130</v>
      </c>
      <c r="N72" s="77" t="s">
        <v>230</v>
      </c>
      <c r="O72" s="19" t="s">
        <v>32</v>
      </c>
      <c r="P72" s="77"/>
      <c r="Q72" s="14">
        <v>0</v>
      </c>
    </row>
    <row r="73" spans="1:17" ht="19.95" customHeight="1" x14ac:dyDescent="0.3">
      <c r="A73" s="79">
        <v>72</v>
      </c>
      <c r="B73" s="27" t="s">
        <v>693</v>
      </c>
      <c r="C73" s="7" t="s">
        <v>881</v>
      </c>
      <c r="D73" s="80"/>
      <c r="E73" s="27" t="s">
        <v>25</v>
      </c>
      <c r="F73" s="27" t="s">
        <v>263</v>
      </c>
      <c r="G73" s="80" t="s">
        <v>26</v>
      </c>
      <c r="H73" s="80"/>
      <c r="I73" s="80"/>
      <c r="J73" s="80"/>
      <c r="K73" s="80" t="s">
        <v>136</v>
      </c>
      <c r="L73" s="80" t="s">
        <v>143</v>
      </c>
      <c r="M73" s="80" t="s">
        <v>29</v>
      </c>
      <c r="N73" s="80" t="s">
        <v>230</v>
      </c>
      <c r="O73" s="82" t="s">
        <v>47</v>
      </c>
      <c r="P73" s="80"/>
      <c r="Q73" s="14">
        <v>0</v>
      </c>
    </row>
    <row r="74" spans="1:17" ht="19.95" customHeight="1" x14ac:dyDescent="0.3">
      <c r="A74" s="84">
        <v>1</v>
      </c>
      <c r="B74" s="85" t="s">
        <v>707</v>
      </c>
      <c r="C74" s="7" t="s">
        <v>748</v>
      </c>
      <c r="D74" s="85" t="s">
        <v>266</v>
      </c>
      <c r="E74" s="86" t="s">
        <v>25</v>
      </c>
      <c r="F74" s="85" t="s">
        <v>24</v>
      </c>
      <c r="G74" s="85" t="s">
        <v>26</v>
      </c>
      <c r="H74" s="87">
        <v>1000</v>
      </c>
      <c r="I74" s="89">
        <v>200000</v>
      </c>
      <c r="J74" s="90">
        <f>H74*I74</f>
        <v>200000000</v>
      </c>
      <c r="K74" s="85" t="s">
        <v>267</v>
      </c>
      <c r="L74" s="85" t="s">
        <v>267</v>
      </c>
      <c r="M74" s="91" t="s">
        <v>29</v>
      </c>
      <c r="N74" s="92" t="s">
        <v>268</v>
      </c>
      <c r="O74" s="100" t="s">
        <v>172</v>
      </c>
      <c r="P74" s="97"/>
      <c r="Q74" s="14">
        <v>708000000</v>
      </c>
    </row>
    <row r="75" spans="1:17" ht="19.95" customHeight="1" x14ac:dyDescent="0.3">
      <c r="A75" s="84">
        <v>2</v>
      </c>
      <c r="B75" s="85" t="s">
        <v>707</v>
      </c>
      <c r="C75" s="255"/>
      <c r="D75" s="85" t="s">
        <v>272</v>
      </c>
      <c r="E75" s="86" t="s">
        <v>25</v>
      </c>
      <c r="F75" s="85" t="s">
        <v>88</v>
      </c>
      <c r="G75" s="85" t="s">
        <v>26</v>
      </c>
      <c r="H75" s="87">
        <v>500</v>
      </c>
      <c r="I75" s="89">
        <v>200000</v>
      </c>
      <c r="J75" s="90">
        <f>H75*I75</f>
        <v>100000000</v>
      </c>
      <c r="K75" s="101" t="s">
        <v>273</v>
      </c>
      <c r="L75" s="101" t="s">
        <v>273</v>
      </c>
      <c r="M75" s="91" t="s">
        <v>40</v>
      </c>
      <c r="N75" s="102" t="s">
        <v>274</v>
      </c>
      <c r="O75" s="100" t="s">
        <v>172</v>
      </c>
      <c r="P75" s="97"/>
      <c r="Q75" s="14">
        <v>354000000</v>
      </c>
    </row>
    <row r="76" spans="1:17" ht="19.95" customHeight="1" x14ac:dyDescent="0.3">
      <c r="A76" s="84">
        <v>3</v>
      </c>
      <c r="B76" s="85" t="s">
        <v>707</v>
      </c>
      <c r="C76" s="7" t="s">
        <v>739</v>
      </c>
      <c r="D76" s="85" t="s">
        <v>24</v>
      </c>
      <c r="E76" s="86" t="s">
        <v>25</v>
      </c>
      <c r="F76" s="85" t="s">
        <v>24</v>
      </c>
      <c r="G76" s="85" t="s">
        <v>26</v>
      </c>
      <c r="H76" s="87">
        <v>500</v>
      </c>
      <c r="I76" s="89">
        <v>100000</v>
      </c>
      <c r="J76" s="90">
        <f>H76*I76</f>
        <v>50000000</v>
      </c>
      <c r="K76" s="101"/>
      <c r="L76" s="101"/>
      <c r="M76" s="91" t="s">
        <v>40</v>
      </c>
      <c r="N76" s="102"/>
      <c r="O76" s="100" t="s">
        <v>269</v>
      </c>
      <c r="P76" s="97"/>
      <c r="Q76" s="14">
        <v>177000000</v>
      </c>
    </row>
    <row r="77" spans="1:17" ht="19.95" customHeight="1" x14ac:dyDescent="0.3">
      <c r="A77" s="84">
        <v>4</v>
      </c>
      <c r="B77" s="85" t="s">
        <v>707</v>
      </c>
      <c r="C77" s="255"/>
      <c r="D77" s="85" t="s">
        <v>278</v>
      </c>
      <c r="E77" s="86" t="s">
        <v>25</v>
      </c>
      <c r="F77" s="85" t="s">
        <v>88</v>
      </c>
      <c r="G77" s="85" t="s">
        <v>26</v>
      </c>
      <c r="H77" s="87">
        <v>100</v>
      </c>
      <c r="I77" s="89">
        <v>200000</v>
      </c>
      <c r="J77" s="90">
        <f>H77*I77</f>
        <v>20000000</v>
      </c>
      <c r="K77" s="101" t="s">
        <v>279</v>
      </c>
      <c r="L77" s="101" t="s">
        <v>279</v>
      </c>
      <c r="M77" s="91" t="s">
        <v>29</v>
      </c>
      <c r="N77" s="101"/>
      <c r="O77" s="106" t="s">
        <v>75</v>
      </c>
      <c r="P77" s="97"/>
      <c r="Q77" s="14">
        <v>70800000</v>
      </c>
    </row>
    <row r="78" spans="1:17" ht="19.95" customHeight="1" x14ac:dyDescent="0.3">
      <c r="A78" s="84">
        <v>5</v>
      </c>
      <c r="B78" s="85" t="s">
        <v>707</v>
      </c>
      <c r="C78" s="7" t="s">
        <v>749</v>
      </c>
      <c r="D78" s="85" t="s">
        <v>282</v>
      </c>
      <c r="E78" s="85" t="s">
        <v>38</v>
      </c>
      <c r="F78" s="85" t="s">
        <v>37</v>
      </c>
      <c r="G78" s="85" t="s">
        <v>39</v>
      </c>
      <c r="H78" s="107">
        <v>10000</v>
      </c>
      <c r="I78" s="89">
        <v>20000</v>
      </c>
      <c r="J78" s="90">
        <f>H78*I78</f>
        <v>200000000</v>
      </c>
      <c r="K78" s="101" t="s">
        <v>267</v>
      </c>
      <c r="L78" s="101" t="s">
        <v>267</v>
      </c>
      <c r="M78" s="91" t="s">
        <v>40</v>
      </c>
      <c r="N78" s="101" t="s">
        <v>268</v>
      </c>
      <c r="O78" s="103" t="s">
        <v>283</v>
      </c>
      <c r="P78" s="108" t="s">
        <v>284</v>
      </c>
      <c r="Q78" s="14">
        <v>708000000</v>
      </c>
    </row>
    <row r="79" spans="1:17" ht="19.95" customHeight="1" x14ac:dyDescent="0.3">
      <c r="A79" s="84">
        <v>6</v>
      </c>
      <c r="B79" s="85" t="s">
        <v>707</v>
      </c>
      <c r="C79" s="7" t="s">
        <v>750</v>
      </c>
      <c r="D79" s="85" t="s">
        <v>287</v>
      </c>
      <c r="E79" s="85" t="s">
        <v>38</v>
      </c>
      <c r="F79" s="85" t="s">
        <v>37</v>
      </c>
      <c r="G79" s="85" t="s">
        <v>39</v>
      </c>
      <c r="H79" s="107">
        <v>2000</v>
      </c>
      <c r="I79" s="89">
        <v>20000</v>
      </c>
      <c r="J79" s="90">
        <f>H79*I79</f>
        <v>40000000</v>
      </c>
      <c r="K79" s="101" t="s">
        <v>288</v>
      </c>
      <c r="L79" s="101" t="s">
        <v>288</v>
      </c>
      <c r="M79" s="91" t="s">
        <v>40</v>
      </c>
      <c r="N79" s="101" t="s">
        <v>289</v>
      </c>
      <c r="O79" s="103" t="s">
        <v>34</v>
      </c>
      <c r="P79" s="108" t="s">
        <v>290</v>
      </c>
      <c r="Q79" s="14">
        <v>141600000</v>
      </c>
    </row>
    <row r="80" spans="1:17" ht="19.95" customHeight="1" x14ac:dyDescent="0.3">
      <c r="A80" s="84"/>
      <c r="B80" s="85" t="s">
        <v>707</v>
      </c>
      <c r="C80" s="7" t="s">
        <v>750</v>
      </c>
      <c r="D80" s="85"/>
      <c r="E80" s="86" t="s">
        <v>25</v>
      </c>
      <c r="F80" s="85" t="s">
        <v>88</v>
      </c>
      <c r="G80" s="85" t="s">
        <v>26</v>
      </c>
      <c r="H80" s="107">
        <v>100</v>
      </c>
      <c r="I80" s="89">
        <v>200000</v>
      </c>
      <c r="J80" s="90">
        <f>H80*I80</f>
        <v>20000000</v>
      </c>
      <c r="K80" s="101"/>
      <c r="L80" s="101"/>
      <c r="M80" s="91"/>
      <c r="N80" s="101"/>
      <c r="O80" s="103" t="s">
        <v>155</v>
      </c>
      <c r="P80" s="110"/>
      <c r="Q80" s="14">
        <v>70800000</v>
      </c>
    </row>
    <row r="81" spans="1:17" ht="19.95" customHeight="1" x14ac:dyDescent="0.3">
      <c r="A81" s="84">
        <v>7</v>
      </c>
      <c r="B81" s="85" t="s">
        <v>707</v>
      </c>
      <c r="C81" s="7" t="s">
        <v>751</v>
      </c>
      <c r="D81" s="85" t="s">
        <v>293</v>
      </c>
      <c r="E81" s="86" t="s">
        <v>25</v>
      </c>
      <c r="F81" s="85" t="s">
        <v>88</v>
      </c>
      <c r="G81" s="85" t="s">
        <v>26</v>
      </c>
      <c r="H81" s="87">
        <v>0</v>
      </c>
      <c r="I81" s="89">
        <v>200000</v>
      </c>
      <c r="J81" s="90">
        <f>H81*I81</f>
        <v>0</v>
      </c>
      <c r="K81" s="101" t="s">
        <v>273</v>
      </c>
      <c r="L81" s="101" t="s">
        <v>294</v>
      </c>
      <c r="M81" s="91" t="s">
        <v>40</v>
      </c>
      <c r="N81" s="101" t="s">
        <v>274</v>
      </c>
      <c r="O81" s="103" t="s">
        <v>296</v>
      </c>
      <c r="P81" s="97"/>
      <c r="Q81" s="14">
        <v>0</v>
      </c>
    </row>
    <row r="82" spans="1:17" ht="19.95" customHeight="1" x14ac:dyDescent="0.3">
      <c r="A82" s="84">
        <v>8</v>
      </c>
      <c r="B82" s="85" t="s">
        <v>707</v>
      </c>
      <c r="C82" s="7" t="s">
        <v>752</v>
      </c>
      <c r="D82" s="85"/>
      <c r="E82" s="86" t="s">
        <v>25</v>
      </c>
      <c r="F82" s="85" t="s">
        <v>88</v>
      </c>
      <c r="G82" s="85" t="s">
        <v>26</v>
      </c>
      <c r="H82" s="87">
        <v>100</v>
      </c>
      <c r="I82" s="89">
        <v>200000</v>
      </c>
      <c r="J82" s="90">
        <f>H82*I82</f>
        <v>20000000</v>
      </c>
      <c r="K82" s="101" t="s">
        <v>279</v>
      </c>
      <c r="L82" s="101" t="s">
        <v>279</v>
      </c>
      <c r="M82" s="91" t="s">
        <v>40</v>
      </c>
      <c r="N82" s="101"/>
      <c r="O82" s="103" t="s">
        <v>34</v>
      </c>
      <c r="P82" s="111"/>
      <c r="Q82" s="14">
        <v>70800000</v>
      </c>
    </row>
    <row r="83" spans="1:17" ht="19.95" customHeight="1" x14ac:dyDescent="0.3">
      <c r="A83" s="84">
        <v>9</v>
      </c>
      <c r="B83" s="85" t="s">
        <v>707</v>
      </c>
      <c r="C83" s="7" t="s">
        <v>752</v>
      </c>
      <c r="D83" s="85"/>
      <c r="E83" s="86" t="s">
        <v>25</v>
      </c>
      <c r="F83" s="85" t="s">
        <v>24</v>
      </c>
      <c r="G83" s="85" t="s">
        <v>26</v>
      </c>
      <c r="H83" s="87">
        <v>100</v>
      </c>
      <c r="I83" s="89">
        <v>200000</v>
      </c>
      <c r="J83" s="90">
        <f>H83*I83</f>
        <v>20000000</v>
      </c>
      <c r="K83" s="101" t="s">
        <v>279</v>
      </c>
      <c r="L83" s="101" t="s">
        <v>279</v>
      </c>
      <c r="M83" s="91" t="s">
        <v>40</v>
      </c>
      <c r="N83" s="101"/>
      <c r="O83" s="103" t="s">
        <v>34</v>
      </c>
      <c r="P83" s="111"/>
      <c r="Q83" s="14">
        <v>70800000</v>
      </c>
    </row>
    <row r="84" spans="1:17" ht="19.95" customHeight="1" x14ac:dyDescent="0.3">
      <c r="A84" s="84">
        <v>10</v>
      </c>
      <c r="B84" s="85" t="s">
        <v>707</v>
      </c>
      <c r="C84" s="7" t="s">
        <v>753</v>
      </c>
      <c r="D84" s="85"/>
      <c r="E84" s="86" t="s">
        <v>25</v>
      </c>
      <c r="F84" s="85" t="s">
        <v>88</v>
      </c>
      <c r="G84" s="85" t="s">
        <v>26</v>
      </c>
      <c r="H84" s="87">
        <v>100</v>
      </c>
      <c r="I84" s="89">
        <v>200000</v>
      </c>
      <c r="J84" s="90">
        <f>H84*I84</f>
        <v>20000000</v>
      </c>
      <c r="K84" s="101" t="s">
        <v>279</v>
      </c>
      <c r="L84" s="101" t="s">
        <v>279</v>
      </c>
      <c r="M84" s="91" t="s">
        <v>40</v>
      </c>
      <c r="N84" s="101"/>
      <c r="O84" s="33" t="s">
        <v>41</v>
      </c>
      <c r="P84" s="97"/>
      <c r="Q84" s="14">
        <v>70800000</v>
      </c>
    </row>
    <row r="85" spans="1:17" ht="19.95" customHeight="1" x14ac:dyDescent="0.3">
      <c r="A85" s="84">
        <v>11</v>
      </c>
      <c r="B85" s="85" t="s">
        <v>707</v>
      </c>
      <c r="C85" s="7" t="s">
        <v>753</v>
      </c>
      <c r="D85" s="85"/>
      <c r="E85" s="86" t="s">
        <v>25</v>
      </c>
      <c r="F85" s="85" t="s">
        <v>24</v>
      </c>
      <c r="G85" s="85" t="s">
        <v>26</v>
      </c>
      <c r="H85" s="87">
        <v>100</v>
      </c>
      <c r="I85" s="89">
        <v>200000</v>
      </c>
      <c r="J85" s="90">
        <f>H85*I85</f>
        <v>20000000</v>
      </c>
      <c r="K85" s="101" t="s">
        <v>279</v>
      </c>
      <c r="L85" s="101" t="s">
        <v>279</v>
      </c>
      <c r="M85" s="91" t="s">
        <v>40</v>
      </c>
      <c r="N85" s="101"/>
      <c r="O85" s="33" t="s">
        <v>41</v>
      </c>
      <c r="P85" s="97"/>
      <c r="Q85" s="14">
        <v>70800000</v>
      </c>
    </row>
    <row r="86" spans="1:17" ht="19.95" customHeight="1" x14ac:dyDescent="0.3">
      <c r="A86" s="84">
        <v>12</v>
      </c>
      <c r="B86" s="85" t="s">
        <v>707</v>
      </c>
      <c r="C86" s="7" t="s">
        <v>754</v>
      </c>
      <c r="D86" s="85"/>
      <c r="E86" s="86" t="s">
        <v>25</v>
      </c>
      <c r="F86" s="85" t="s">
        <v>88</v>
      </c>
      <c r="G86" s="85" t="s">
        <v>26</v>
      </c>
      <c r="H86" s="87">
        <v>100</v>
      </c>
      <c r="I86" s="89">
        <v>200000</v>
      </c>
      <c r="J86" s="90">
        <f>H86*I86</f>
        <v>20000000</v>
      </c>
      <c r="K86" s="101" t="s">
        <v>303</v>
      </c>
      <c r="L86" s="101" t="s">
        <v>304</v>
      </c>
      <c r="M86" s="91" t="s">
        <v>40</v>
      </c>
      <c r="N86" s="101"/>
      <c r="O86" s="33" t="s">
        <v>41</v>
      </c>
      <c r="P86" s="97"/>
      <c r="Q86" s="14">
        <v>70800000</v>
      </c>
    </row>
    <row r="87" spans="1:17" ht="19.95" customHeight="1" x14ac:dyDescent="0.3">
      <c r="A87" s="84">
        <v>13</v>
      </c>
      <c r="B87" s="85" t="s">
        <v>707</v>
      </c>
      <c r="C87" s="7" t="s">
        <v>754</v>
      </c>
      <c r="D87" s="85"/>
      <c r="E87" s="86" t="s">
        <v>25</v>
      </c>
      <c r="F87" s="85" t="s">
        <v>24</v>
      </c>
      <c r="G87" s="85" t="s">
        <v>26</v>
      </c>
      <c r="H87" s="87">
        <v>100</v>
      </c>
      <c r="I87" s="89">
        <v>200000</v>
      </c>
      <c r="J87" s="90">
        <f>H87*I87</f>
        <v>20000000</v>
      </c>
      <c r="K87" s="101" t="s">
        <v>303</v>
      </c>
      <c r="L87" s="101" t="s">
        <v>304</v>
      </c>
      <c r="M87" s="91" t="s">
        <v>40</v>
      </c>
      <c r="N87" s="101"/>
      <c r="O87" s="33" t="s">
        <v>41</v>
      </c>
      <c r="P87" s="97"/>
      <c r="Q87" s="14">
        <v>70800000</v>
      </c>
    </row>
    <row r="88" spans="1:17" ht="19.95" customHeight="1" x14ac:dyDescent="0.3">
      <c r="A88" s="84">
        <v>14</v>
      </c>
      <c r="B88" s="85" t="s">
        <v>707</v>
      </c>
      <c r="C88" s="7" t="s">
        <v>755</v>
      </c>
      <c r="D88" s="85"/>
      <c r="E88" s="86" t="s">
        <v>25</v>
      </c>
      <c r="F88" s="85" t="s">
        <v>24</v>
      </c>
      <c r="G88" s="85" t="s">
        <v>26</v>
      </c>
      <c r="H88" s="87">
        <v>100</v>
      </c>
      <c r="I88" s="89">
        <v>200000</v>
      </c>
      <c r="J88" s="90">
        <f>H88*I88</f>
        <v>20000000</v>
      </c>
      <c r="K88" s="101" t="s">
        <v>303</v>
      </c>
      <c r="L88" s="101" t="s">
        <v>304</v>
      </c>
      <c r="M88" s="91" t="s">
        <v>40</v>
      </c>
      <c r="N88" s="101"/>
      <c r="O88" s="33" t="s">
        <v>41</v>
      </c>
      <c r="P88" s="97"/>
      <c r="Q88" s="14">
        <v>70800000</v>
      </c>
    </row>
    <row r="89" spans="1:17" ht="19.95" customHeight="1" x14ac:dyDescent="0.3">
      <c r="A89" s="84">
        <v>15</v>
      </c>
      <c r="B89" s="85" t="s">
        <v>707</v>
      </c>
      <c r="C89" s="7" t="s">
        <v>756</v>
      </c>
      <c r="D89" s="85"/>
      <c r="E89" s="86" t="s">
        <v>25</v>
      </c>
      <c r="F89" s="85" t="s">
        <v>88</v>
      </c>
      <c r="G89" s="85" t="s">
        <v>26</v>
      </c>
      <c r="H89" s="87">
        <v>100</v>
      </c>
      <c r="I89" s="89">
        <v>200000</v>
      </c>
      <c r="J89" s="90">
        <f>H89*I89</f>
        <v>20000000</v>
      </c>
      <c r="K89" s="101" t="s">
        <v>288</v>
      </c>
      <c r="L89" s="101" t="s">
        <v>288</v>
      </c>
      <c r="M89" s="91" t="s">
        <v>29</v>
      </c>
      <c r="N89" s="101"/>
      <c r="O89" s="33" t="s">
        <v>41</v>
      </c>
      <c r="P89" s="97"/>
      <c r="Q89" s="14">
        <v>70800000</v>
      </c>
    </row>
    <row r="90" spans="1:17" ht="19.95" customHeight="1" x14ac:dyDescent="0.3">
      <c r="A90" s="84">
        <v>16</v>
      </c>
      <c r="B90" s="85" t="s">
        <v>707</v>
      </c>
      <c r="C90" s="7" t="s">
        <v>757</v>
      </c>
      <c r="D90" s="85"/>
      <c r="E90" s="86" t="s">
        <v>25</v>
      </c>
      <c r="F90" s="85" t="s">
        <v>88</v>
      </c>
      <c r="G90" s="85" t="s">
        <v>26</v>
      </c>
      <c r="H90" s="87">
        <v>100</v>
      </c>
      <c r="I90" s="89">
        <v>200000</v>
      </c>
      <c r="J90" s="90">
        <f>H90*I90</f>
        <v>20000000</v>
      </c>
      <c r="K90" s="101" t="s">
        <v>303</v>
      </c>
      <c r="L90" s="101" t="s">
        <v>304</v>
      </c>
      <c r="M90" s="91" t="s">
        <v>29</v>
      </c>
      <c r="N90" s="101"/>
      <c r="O90" s="33" t="s">
        <v>41</v>
      </c>
      <c r="P90" s="97"/>
      <c r="Q90" s="14">
        <v>70800000</v>
      </c>
    </row>
    <row r="91" spans="1:17" ht="19.95" customHeight="1" x14ac:dyDescent="0.3">
      <c r="A91" s="84">
        <v>17</v>
      </c>
      <c r="B91" s="85" t="s">
        <v>707</v>
      </c>
      <c r="C91" s="7" t="s">
        <v>758</v>
      </c>
      <c r="D91" s="85"/>
      <c r="E91" s="86" t="s">
        <v>25</v>
      </c>
      <c r="F91" s="85" t="s">
        <v>88</v>
      </c>
      <c r="G91" s="85" t="s">
        <v>26</v>
      </c>
      <c r="H91" s="87">
        <v>100</v>
      </c>
      <c r="I91" s="89">
        <v>200000</v>
      </c>
      <c r="J91" s="90">
        <f>H91*I91</f>
        <v>20000000</v>
      </c>
      <c r="K91" s="101" t="s">
        <v>303</v>
      </c>
      <c r="L91" s="101" t="s">
        <v>304</v>
      </c>
      <c r="M91" s="91" t="s">
        <v>29</v>
      </c>
      <c r="N91" s="101"/>
      <c r="O91" s="33" t="s">
        <v>41</v>
      </c>
      <c r="P91" s="97"/>
      <c r="Q91" s="14">
        <v>70800000</v>
      </c>
    </row>
    <row r="92" spans="1:17" ht="19.95" customHeight="1" x14ac:dyDescent="0.3">
      <c r="A92" s="84">
        <v>18</v>
      </c>
      <c r="B92" s="85" t="s">
        <v>707</v>
      </c>
      <c r="C92" s="7" t="s">
        <v>759</v>
      </c>
      <c r="D92" s="85"/>
      <c r="E92" s="86" t="s">
        <v>25</v>
      </c>
      <c r="F92" s="85" t="s">
        <v>88</v>
      </c>
      <c r="G92" s="85" t="s">
        <v>26</v>
      </c>
      <c r="H92" s="87">
        <v>100</v>
      </c>
      <c r="I92" s="89">
        <v>200000</v>
      </c>
      <c r="J92" s="90">
        <f>H92*I92</f>
        <v>20000000</v>
      </c>
      <c r="K92" s="101" t="s">
        <v>315</v>
      </c>
      <c r="L92" s="101" t="s">
        <v>316</v>
      </c>
      <c r="M92" s="91" t="s">
        <v>40</v>
      </c>
      <c r="N92" s="101"/>
      <c r="O92" s="103" t="s">
        <v>75</v>
      </c>
      <c r="P92" s="97"/>
      <c r="Q92" s="14">
        <v>70800000</v>
      </c>
    </row>
    <row r="93" spans="1:17" ht="19.95" customHeight="1" x14ac:dyDescent="0.3">
      <c r="A93" s="84">
        <v>19</v>
      </c>
      <c r="B93" s="85" t="s">
        <v>707</v>
      </c>
      <c r="C93" s="7" t="s">
        <v>760</v>
      </c>
      <c r="D93" s="85"/>
      <c r="E93" s="86" t="s">
        <v>25</v>
      </c>
      <c r="F93" s="85" t="s">
        <v>88</v>
      </c>
      <c r="G93" s="85" t="s">
        <v>26</v>
      </c>
      <c r="H93" s="87">
        <v>0</v>
      </c>
      <c r="I93" s="89">
        <v>200000</v>
      </c>
      <c r="J93" s="90">
        <f>H93*I93</f>
        <v>0</v>
      </c>
      <c r="K93" s="101" t="s">
        <v>303</v>
      </c>
      <c r="L93" s="101" t="s">
        <v>304</v>
      </c>
      <c r="M93" s="91" t="s">
        <v>40</v>
      </c>
      <c r="N93" s="101"/>
      <c r="O93" s="113" t="s">
        <v>296</v>
      </c>
      <c r="P93" s="97"/>
      <c r="Q93" s="14">
        <v>0</v>
      </c>
    </row>
    <row r="94" spans="1:17" ht="19.95" customHeight="1" x14ac:dyDescent="0.3">
      <c r="A94" s="84">
        <v>20</v>
      </c>
      <c r="B94" s="85" t="s">
        <v>707</v>
      </c>
      <c r="C94" s="7" t="s">
        <v>761</v>
      </c>
      <c r="D94" s="85" t="s">
        <v>321</v>
      </c>
      <c r="E94" s="86" t="s">
        <v>25</v>
      </c>
      <c r="F94" s="85" t="s">
        <v>24</v>
      </c>
      <c r="G94" s="85" t="s">
        <v>26</v>
      </c>
      <c r="H94" s="87">
        <v>1000</v>
      </c>
      <c r="I94" s="89">
        <v>200000</v>
      </c>
      <c r="J94" s="90">
        <f>H94*I94</f>
        <v>200000000</v>
      </c>
      <c r="K94" s="101" t="s">
        <v>279</v>
      </c>
      <c r="L94" s="101" t="s">
        <v>279</v>
      </c>
      <c r="M94" s="91" t="s">
        <v>29</v>
      </c>
      <c r="N94" s="102"/>
      <c r="O94" s="100" t="s">
        <v>172</v>
      </c>
      <c r="P94" s="111"/>
      <c r="Q94" s="14">
        <v>708000000</v>
      </c>
    </row>
    <row r="95" spans="1:17" ht="19.95" customHeight="1" x14ac:dyDescent="0.3">
      <c r="A95" s="84">
        <v>21</v>
      </c>
      <c r="B95" s="85" t="s">
        <v>707</v>
      </c>
      <c r="C95" s="255"/>
      <c r="D95" s="85"/>
      <c r="E95" s="86" t="s">
        <v>25</v>
      </c>
      <c r="F95" s="85" t="s">
        <v>88</v>
      </c>
      <c r="G95" s="85" t="s">
        <v>26</v>
      </c>
      <c r="H95" s="87">
        <v>100</v>
      </c>
      <c r="I95" s="89">
        <v>200000</v>
      </c>
      <c r="J95" s="90">
        <f>H95*I95</f>
        <v>20000000</v>
      </c>
      <c r="K95" s="101" t="s">
        <v>324</v>
      </c>
      <c r="L95" s="101" t="s">
        <v>279</v>
      </c>
      <c r="M95" s="91" t="s">
        <v>40</v>
      </c>
      <c r="N95" s="101"/>
      <c r="O95" s="74" t="s">
        <v>41</v>
      </c>
      <c r="P95" s="97"/>
      <c r="Q95" s="14">
        <v>70800000</v>
      </c>
    </row>
    <row r="96" spans="1:17" ht="19.95" customHeight="1" x14ac:dyDescent="0.3">
      <c r="A96" s="84">
        <v>22</v>
      </c>
      <c r="B96" s="85" t="s">
        <v>707</v>
      </c>
      <c r="C96" s="7" t="s">
        <v>762</v>
      </c>
      <c r="D96" s="85"/>
      <c r="E96" s="86" t="s">
        <v>25</v>
      </c>
      <c r="F96" s="85" t="s">
        <v>88</v>
      </c>
      <c r="G96" s="85" t="s">
        <v>26</v>
      </c>
      <c r="H96" s="87">
        <v>100</v>
      </c>
      <c r="I96" s="89">
        <v>200000</v>
      </c>
      <c r="J96" s="90">
        <f>H96*I96</f>
        <v>20000000</v>
      </c>
      <c r="K96" s="101" t="s">
        <v>303</v>
      </c>
      <c r="L96" s="101" t="s">
        <v>304</v>
      </c>
      <c r="M96" s="91" t="s">
        <v>29</v>
      </c>
      <c r="N96" s="101"/>
      <c r="O96" s="103" t="s">
        <v>34</v>
      </c>
      <c r="P96" s="111"/>
      <c r="Q96" s="14">
        <v>70800000</v>
      </c>
    </row>
    <row r="97" spans="1:17" ht="19.95" customHeight="1" x14ac:dyDescent="0.3">
      <c r="A97" s="84">
        <v>23</v>
      </c>
      <c r="B97" s="85" t="s">
        <v>707</v>
      </c>
      <c r="C97" s="7" t="s">
        <v>763</v>
      </c>
      <c r="D97" s="85" t="s">
        <v>329</v>
      </c>
      <c r="E97" s="85" t="s">
        <v>38</v>
      </c>
      <c r="F97" s="85" t="s">
        <v>37</v>
      </c>
      <c r="G97" s="85" t="s">
        <v>39</v>
      </c>
      <c r="H97" s="107">
        <v>800</v>
      </c>
      <c r="I97" s="89">
        <v>20000</v>
      </c>
      <c r="J97" s="90">
        <f>H97*I97</f>
        <v>16000000</v>
      </c>
      <c r="K97" s="101" t="s">
        <v>303</v>
      </c>
      <c r="L97" s="101" t="s">
        <v>304</v>
      </c>
      <c r="M97" s="91" t="s">
        <v>40</v>
      </c>
      <c r="N97" s="101"/>
      <c r="O97" s="103" t="s">
        <v>34</v>
      </c>
      <c r="P97" s="111"/>
      <c r="Q97" s="14">
        <v>56640000</v>
      </c>
    </row>
    <row r="98" spans="1:17" ht="19.95" customHeight="1" x14ac:dyDescent="0.3">
      <c r="A98" s="84">
        <v>24</v>
      </c>
      <c r="B98" s="85" t="s">
        <v>707</v>
      </c>
      <c r="C98" s="7" t="s">
        <v>764</v>
      </c>
      <c r="D98" s="85"/>
      <c r="E98" s="86" t="s">
        <v>25</v>
      </c>
      <c r="F98" s="85" t="s">
        <v>88</v>
      </c>
      <c r="G98" s="85" t="s">
        <v>26</v>
      </c>
      <c r="H98" s="87">
        <v>100</v>
      </c>
      <c r="I98" s="89">
        <v>200000</v>
      </c>
      <c r="J98" s="90">
        <f>H98*I98</f>
        <v>20000000</v>
      </c>
      <c r="K98" s="101" t="s">
        <v>303</v>
      </c>
      <c r="L98" s="101" t="s">
        <v>333</v>
      </c>
      <c r="M98" s="91" t="s">
        <v>40</v>
      </c>
      <c r="N98" s="101"/>
      <c r="O98" s="33" t="s">
        <v>41</v>
      </c>
      <c r="P98" s="97"/>
      <c r="Q98" s="14">
        <v>70800000</v>
      </c>
    </row>
    <row r="99" spans="1:17" ht="19.95" customHeight="1" x14ac:dyDescent="0.3">
      <c r="A99" s="84">
        <v>25</v>
      </c>
      <c r="B99" s="85" t="s">
        <v>707</v>
      </c>
      <c r="C99" s="7" t="s">
        <v>765</v>
      </c>
      <c r="D99" s="85"/>
      <c r="E99" s="86" t="s">
        <v>25</v>
      </c>
      <c r="F99" s="85" t="s">
        <v>88</v>
      </c>
      <c r="G99" s="85" t="s">
        <v>26</v>
      </c>
      <c r="H99" s="87">
        <v>100</v>
      </c>
      <c r="I99" s="89">
        <v>200000</v>
      </c>
      <c r="J99" s="90">
        <f>H99*I99</f>
        <v>20000000</v>
      </c>
      <c r="K99" s="101" t="s">
        <v>303</v>
      </c>
      <c r="L99" s="101" t="s">
        <v>304</v>
      </c>
      <c r="M99" s="91" t="s">
        <v>29</v>
      </c>
      <c r="N99" s="101"/>
      <c r="O99" s="33" t="s">
        <v>41</v>
      </c>
      <c r="P99" s="97"/>
      <c r="Q99" s="14">
        <v>70800000</v>
      </c>
    </row>
    <row r="100" spans="1:17" ht="19.95" customHeight="1" x14ac:dyDescent="0.3">
      <c r="A100" s="84">
        <v>26</v>
      </c>
      <c r="B100" s="85" t="s">
        <v>707</v>
      </c>
      <c r="C100" s="7" t="s">
        <v>766</v>
      </c>
      <c r="D100" s="85"/>
      <c r="E100" s="86" t="s">
        <v>25</v>
      </c>
      <c r="F100" s="85" t="s">
        <v>88</v>
      </c>
      <c r="G100" s="85" t="s">
        <v>26</v>
      </c>
      <c r="H100" s="87">
        <v>100</v>
      </c>
      <c r="I100" s="89">
        <v>200000</v>
      </c>
      <c r="J100" s="90">
        <f>H100*I100</f>
        <v>20000000</v>
      </c>
      <c r="K100" s="101" t="s">
        <v>303</v>
      </c>
      <c r="L100" s="101" t="s">
        <v>304</v>
      </c>
      <c r="M100" s="91" t="s">
        <v>40</v>
      </c>
      <c r="N100" s="101"/>
      <c r="O100" s="33" t="s">
        <v>41</v>
      </c>
      <c r="P100" s="97"/>
      <c r="Q100" s="14">
        <v>70800000</v>
      </c>
    </row>
    <row r="101" spans="1:17" ht="19.95" customHeight="1" x14ac:dyDescent="0.3">
      <c r="A101" s="84">
        <v>27</v>
      </c>
      <c r="B101" s="85" t="s">
        <v>707</v>
      </c>
      <c r="C101" s="7" t="s">
        <v>767</v>
      </c>
      <c r="D101" s="85"/>
      <c r="E101" s="86" t="s">
        <v>25</v>
      </c>
      <c r="F101" s="85" t="s">
        <v>88</v>
      </c>
      <c r="G101" s="85" t="s">
        <v>26</v>
      </c>
      <c r="H101" s="87">
        <v>100</v>
      </c>
      <c r="I101" s="89">
        <v>200000</v>
      </c>
      <c r="J101" s="90">
        <f>H101*I101</f>
        <v>20000000</v>
      </c>
      <c r="K101" s="101" t="s">
        <v>303</v>
      </c>
      <c r="L101" s="101" t="s">
        <v>304</v>
      </c>
      <c r="M101" s="91" t="s">
        <v>29</v>
      </c>
      <c r="N101" s="101"/>
      <c r="O101" s="33" t="s">
        <v>41</v>
      </c>
      <c r="P101" s="97"/>
      <c r="Q101" s="14">
        <v>70800000</v>
      </c>
    </row>
    <row r="102" spans="1:17" ht="19.95" customHeight="1" x14ac:dyDescent="0.3">
      <c r="A102" s="84">
        <v>28</v>
      </c>
      <c r="B102" s="85" t="s">
        <v>707</v>
      </c>
      <c r="C102" s="255"/>
      <c r="D102" s="116" t="s">
        <v>342</v>
      </c>
      <c r="E102" s="86" t="s">
        <v>25</v>
      </c>
      <c r="F102" s="85" t="s">
        <v>88</v>
      </c>
      <c r="G102" s="85" t="s">
        <v>26</v>
      </c>
      <c r="H102" s="87">
        <v>200</v>
      </c>
      <c r="I102" s="89">
        <v>200000</v>
      </c>
      <c r="J102" s="90">
        <f>H102*I102</f>
        <v>40000000</v>
      </c>
      <c r="K102" s="101" t="s">
        <v>315</v>
      </c>
      <c r="L102" s="101" t="s">
        <v>316</v>
      </c>
      <c r="M102" s="91" t="s">
        <v>29</v>
      </c>
      <c r="N102" s="102"/>
      <c r="O102" s="100" t="s">
        <v>269</v>
      </c>
      <c r="P102" s="111"/>
      <c r="Q102" s="14">
        <v>141600000</v>
      </c>
    </row>
    <row r="103" spans="1:17" ht="19.95" customHeight="1" x14ac:dyDescent="0.3">
      <c r="A103" s="84">
        <v>29</v>
      </c>
      <c r="B103" s="85" t="s">
        <v>707</v>
      </c>
      <c r="C103" s="7" t="s">
        <v>768</v>
      </c>
      <c r="D103" s="85"/>
      <c r="E103" s="86" t="s">
        <v>25</v>
      </c>
      <c r="F103" s="85" t="s">
        <v>88</v>
      </c>
      <c r="G103" s="85" t="s">
        <v>26</v>
      </c>
      <c r="H103" s="87">
        <v>200</v>
      </c>
      <c r="I103" s="89">
        <v>200000</v>
      </c>
      <c r="J103" s="90">
        <f>H103*I103</f>
        <v>40000000</v>
      </c>
      <c r="K103" s="101" t="s">
        <v>303</v>
      </c>
      <c r="L103" s="101" t="s">
        <v>333</v>
      </c>
      <c r="M103" s="91" t="s">
        <v>40</v>
      </c>
      <c r="N103" s="102"/>
      <c r="O103" s="100" t="s">
        <v>269</v>
      </c>
      <c r="P103" s="97"/>
      <c r="Q103" s="14">
        <v>141600000</v>
      </c>
    </row>
    <row r="104" spans="1:17" ht="19.95" customHeight="1" x14ac:dyDescent="0.3">
      <c r="A104" s="84">
        <v>30</v>
      </c>
      <c r="B104" s="85" t="s">
        <v>707</v>
      </c>
      <c r="C104" s="7" t="s">
        <v>768</v>
      </c>
      <c r="D104" s="85"/>
      <c r="E104" s="86" t="s">
        <v>25</v>
      </c>
      <c r="F104" s="85" t="s">
        <v>24</v>
      </c>
      <c r="G104" s="85" t="s">
        <v>26</v>
      </c>
      <c r="H104" s="87">
        <v>200</v>
      </c>
      <c r="I104" s="89">
        <v>200000</v>
      </c>
      <c r="J104" s="90">
        <f>H104*I104</f>
        <v>40000000</v>
      </c>
      <c r="K104" s="101" t="s">
        <v>303</v>
      </c>
      <c r="L104" s="101" t="s">
        <v>333</v>
      </c>
      <c r="M104" s="91" t="s">
        <v>40</v>
      </c>
      <c r="N104" s="102"/>
      <c r="O104" s="100" t="s">
        <v>269</v>
      </c>
      <c r="P104" s="97"/>
      <c r="Q104" s="14">
        <v>141600000</v>
      </c>
    </row>
    <row r="105" spans="1:17" ht="19.95" customHeight="1" x14ac:dyDescent="0.3">
      <c r="A105" s="84">
        <v>31</v>
      </c>
      <c r="B105" s="85" t="s">
        <v>707</v>
      </c>
      <c r="C105" s="7" t="s">
        <v>769</v>
      </c>
      <c r="D105" s="85"/>
      <c r="E105" s="86" t="s">
        <v>25</v>
      </c>
      <c r="F105" s="85" t="s">
        <v>88</v>
      </c>
      <c r="G105" s="85" t="s">
        <v>26</v>
      </c>
      <c r="H105" s="87">
        <v>100</v>
      </c>
      <c r="I105" s="89">
        <v>200000</v>
      </c>
      <c r="J105" s="90">
        <f>H105*I105</f>
        <v>20000000</v>
      </c>
      <c r="K105" s="101" t="s">
        <v>303</v>
      </c>
      <c r="L105" s="101" t="s">
        <v>304</v>
      </c>
      <c r="M105" s="91" t="s">
        <v>29</v>
      </c>
      <c r="N105" s="101"/>
      <c r="O105" s="106" t="s">
        <v>82</v>
      </c>
      <c r="P105" s="97"/>
      <c r="Q105" s="14">
        <v>70800000</v>
      </c>
    </row>
    <row r="106" spans="1:17" ht="19.95" customHeight="1" x14ac:dyDescent="0.3">
      <c r="A106" s="84">
        <v>32</v>
      </c>
      <c r="B106" s="85" t="s">
        <v>707</v>
      </c>
      <c r="C106" s="7" t="s">
        <v>770</v>
      </c>
      <c r="D106" s="85" t="s">
        <v>349</v>
      </c>
      <c r="E106" s="86" t="s">
        <v>25</v>
      </c>
      <c r="F106" s="85" t="s">
        <v>88</v>
      </c>
      <c r="G106" s="85" t="s">
        <v>26</v>
      </c>
      <c r="H106" s="87">
        <v>300</v>
      </c>
      <c r="I106" s="89">
        <v>200000</v>
      </c>
      <c r="J106" s="90">
        <f>H106*I106</f>
        <v>60000000</v>
      </c>
      <c r="K106" s="101" t="s">
        <v>350</v>
      </c>
      <c r="L106" s="101" t="s">
        <v>350</v>
      </c>
      <c r="M106" s="91" t="s">
        <v>29</v>
      </c>
      <c r="N106" s="101"/>
      <c r="O106" s="117" t="s">
        <v>155</v>
      </c>
      <c r="P106" s="111"/>
      <c r="Q106" s="14">
        <v>212400000</v>
      </c>
    </row>
    <row r="107" spans="1:17" ht="19.95" customHeight="1" x14ac:dyDescent="0.3">
      <c r="A107" s="84">
        <v>33</v>
      </c>
      <c r="B107" s="85" t="s">
        <v>707</v>
      </c>
      <c r="C107" s="7" t="s">
        <v>771</v>
      </c>
      <c r="D107" s="85" t="s">
        <v>353</v>
      </c>
      <c r="E107" s="86" t="s">
        <v>25</v>
      </c>
      <c r="F107" s="85" t="s">
        <v>24</v>
      </c>
      <c r="G107" s="85" t="s">
        <v>26</v>
      </c>
      <c r="H107" s="87">
        <v>200</v>
      </c>
      <c r="I107" s="89">
        <v>200000</v>
      </c>
      <c r="J107" s="90">
        <f>H107*I107</f>
        <v>40000000</v>
      </c>
      <c r="K107" s="101" t="s">
        <v>350</v>
      </c>
      <c r="L107" s="101" t="s">
        <v>350</v>
      </c>
      <c r="M107" s="91" t="s">
        <v>29</v>
      </c>
      <c r="N107" s="102"/>
      <c r="O107" s="100" t="s">
        <v>49</v>
      </c>
      <c r="P107" s="111"/>
      <c r="Q107" s="14">
        <v>141600000</v>
      </c>
    </row>
    <row r="108" spans="1:17" ht="19.95" customHeight="1" x14ac:dyDescent="0.3">
      <c r="A108" s="84">
        <v>34</v>
      </c>
      <c r="B108" s="85" t="s">
        <v>707</v>
      </c>
      <c r="C108" s="7" t="s">
        <v>354</v>
      </c>
      <c r="D108" s="85" t="s">
        <v>356</v>
      </c>
      <c r="E108" s="86" t="s">
        <v>25</v>
      </c>
      <c r="F108" s="85" t="s">
        <v>24</v>
      </c>
      <c r="G108" s="85" t="s">
        <v>26</v>
      </c>
      <c r="H108" s="87">
        <v>100</v>
      </c>
      <c r="I108" s="89">
        <v>200000</v>
      </c>
      <c r="J108" s="90">
        <f>H108*I108</f>
        <v>20000000</v>
      </c>
      <c r="K108" s="101" t="s">
        <v>350</v>
      </c>
      <c r="L108" s="101" t="s">
        <v>350</v>
      </c>
      <c r="M108" s="91" t="s">
        <v>29</v>
      </c>
      <c r="N108" s="101"/>
      <c r="O108" s="118" t="s">
        <v>283</v>
      </c>
      <c r="P108" s="111" t="s">
        <v>357</v>
      </c>
      <c r="Q108" s="14">
        <v>70800000</v>
      </c>
    </row>
    <row r="109" spans="1:17" ht="19.95" customHeight="1" x14ac:dyDescent="0.3">
      <c r="A109" s="84">
        <v>35</v>
      </c>
      <c r="B109" s="85" t="s">
        <v>707</v>
      </c>
      <c r="C109" s="7" t="s">
        <v>354</v>
      </c>
      <c r="D109" s="85" t="s">
        <v>359</v>
      </c>
      <c r="E109" s="86" t="s">
        <v>25</v>
      </c>
      <c r="F109" s="85" t="s">
        <v>88</v>
      </c>
      <c r="G109" s="85" t="s">
        <v>26</v>
      </c>
      <c r="H109" s="87">
        <v>100</v>
      </c>
      <c r="I109" s="89">
        <v>200000</v>
      </c>
      <c r="J109" s="90">
        <f>H109*I109</f>
        <v>20000000</v>
      </c>
      <c r="K109" s="101" t="s">
        <v>350</v>
      </c>
      <c r="L109" s="101" t="s">
        <v>350</v>
      </c>
      <c r="M109" s="91" t="s">
        <v>29</v>
      </c>
      <c r="N109" s="101"/>
      <c r="O109" s="112" t="s">
        <v>283</v>
      </c>
      <c r="P109" s="111" t="s">
        <v>357</v>
      </c>
      <c r="Q109" s="14">
        <v>70800000</v>
      </c>
    </row>
    <row r="110" spans="1:17" ht="19.95" customHeight="1" x14ac:dyDescent="0.3">
      <c r="A110" s="84">
        <v>36</v>
      </c>
      <c r="B110" s="85" t="s">
        <v>707</v>
      </c>
      <c r="C110" s="7" t="s">
        <v>354</v>
      </c>
      <c r="D110" s="85"/>
      <c r="E110" s="86" t="s">
        <v>25</v>
      </c>
      <c r="F110" s="85" t="s">
        <v>24</v>
      </c>
      <c r="G110" s="85" t="s">
        <v>26</v>
      </c>
      <c r="H110" s="87">
        <v>0</v>
      </c>
      <c r="I110" s="89">
        <v>200000</v>
      </c>
      <c r="J110" s="90">
        <f>H110*I110</f>
        <v>0</v>
      </c>
      <c r="K110" s="101" t="s">
        <v>350</v>
      </c>
      <c r="L110" s="101" t="s">
        <v>350</v>
      </c>
      <c r="M110" s="91" t="s">
        <v>29</v>
      </c>
      <c r="N110" s="101"/>
      <c r="O110" s="103" t="s">
        <v>361</v>
      </c>
      <c r="P110" s="111"/>
      <c r="Q110" s="14">
        <v>0</v>
      </c>
    </row>
    <row r="111" spans="1:17" ht="19.95" customHeight="1" x14ac:dyDescent="0.3">
      <c r="A111" s="84">
        <v>37</v>
      </c>
      <c r="B111" s="85" t="s">
        <v>707</v>
      </c>
      <c r="C111" s="7" t="s">
        <v>354</v>
      </c>
      <c r="D111" s="85"/>
      <c r="E111" s="86" t="s">
        <v>25</v>
      </c>
      <c r="F111" s="85" t="s">
        <v>24</v>
      </c>
      <c r="G111" s="85" t="s">
        <v>26</v>
      </c>
      <c r="H111" s="87">
        <v>0</v>
      </c>
      <c r="I111" s="89">
        <v>200000</v>
      </c>
      <c r="J111" s="90">
        <f>H111*I111</f>
        <v>0</v>
      </c>
      <c r="K111" s="101" t="s">
        <v>350</v>
      </c>
      <c r="L111" s="101" t="s">
        <v>350</v>
      </c>
      <c r="M111" s="91" t="s">
        <v>29</v>
      </c>
      <c r="N111" s="101"/>
      <c r="O111" s="103" t="s">
        <v>296</v>
      </c>
      <c r="P111" s="97"/>
      <c r="Q111" s="14">
        <v>0</v>
      </c>
    </row>
    <row r="112" spans="1:17" ht="19.95" customHeight="1" x14ac:dyDescent="0.3">
      <c r="A112" s="84">
        <v>38</v>
      </c>
      <c r="B112" s="85" t="s">
        <v>707</v>
      </c>
      <c r="C112" s="7" t="s">
        <v>772</v>
      </c>
      <c r="D112" s="85"/>
      <c r="E112" s="86" t="s">
        <v>25</v>
      </c>
      <c r="F112" s="85" t="s">
        <v>88</v>
      </c>
      <c r="G112" s="85" t="s">
        <v>26</v>
      </c>
      <c r="H112" s="87">
        <v>100</v>
      </c>
      <c r="I112" s="89">
        <v>200000</v>
      </c>
      <c r="J112" s="90">
        <f>H112*I112</f>
        <v>20000000</v>
      </c>
      <c r="K112" s="101" t="s">
        <v>350</v>
      </c>
      <c r="L112" s="101" t="s">
        <v>350</v>
      </c>
      <c r="M112" s="91" t="s">
        <v>40</v>
      </c>
      <c r="N112" s="101"/>
      <c r="O112" s="33" t="s">
        <v>41</v>
      </c>
      <c r="P112" s="97"/>
      <c r="Q112" s="14">
        <v>70800000</v>
      </c>
    </row>
    <row r="113" spans="1:17" ht="19.95" customHeight="1" x14ac:dyDescent="0.3">
      <c r="A113" s="84">
        <v>39</v>
      </c>
      <c r="B113" s="85" t="s">
        <v>707</v>
      </c>
      <c r="C113" s="7" t="s">
        <v>773</v>
      </c>
      <c r="D113" s="85" t="s">
        <v>367</v>
      </c>
      <c r="E113" s="86" t="s">
        <v>25</v>
      </c>
      <c r="F113" s="85" t="s">
        <v>24</v>
      </c>
      <c r="G113" s="85" t="s">
        <v>26</v>
      </c>
      <c r="H113" s="87">
        <v>1000</v>
      </c>
      <c r="I113" s="89">
        <v>200000</v>
      </c>
      <c r="J113" s="90">
        <f>H113*I113</f>
        <v>200000000</v>
      </c>
      <c r="K113" s="101" t="s">
        <v>350</v>
      </c>
      <c r="L113" s="101" t="s">
        <v>350</v>
      </c>
      <c r="M113" s="91" t="s">
        <v>29</v>
      </c>
      <c r="N113" s="102"/>
      <c r="O113" s="100" t="s">
        <v>172</v>
      </c>
      <c r="P113" s="111"/>
      <c r="Q113" s="14">
        <v>708000000</v>
      </c>
    </row>
    <row r="114" spans="1:17" ht="19.95" customHeight="1" x14ac:dyDescent="0.3">
      <c r="A114" s="84">
        <v>40</v>
      </c>
      <c r="B114" s="85" t="s">
        <v>707</v>
      </c>
      <c r="C114" s="7" t="s">
        <v>774</v>
      </c>
      <c r="D114" s="85" t="s">
        <v>359</v>
      </c>
      <c r="E114" s="86" t="s">
        <v>25</v>
      </c>
      <c r="F114" s="85" t="s">
        <v>24</v>
      </c>
      <c r="G114" s="85" t="s">
        <v>26</v>
      </c>
      <c r="H114" s="87">
        <v>100</v>
      </c>
      <c r="I114" s="89">
        <v>200000</v>
      </c>
      <c r="J114" s="90">
        <f>H114*I114</f>
        <v>20000000</v>
      </c>
      <c r="K114" s="101" t="s">
        <v>350</v>
      </c>
      <c r="L114" s="101" t="s">
        <v>350</v>
      </c>
      <c r="M114" s="91" t="s">
        <v>29</v>
      </c>
      <c r="N114" s="101"/>
      <c r="O114" s="74" t="s">
        <v>41</v>
      </c>
      <c r="P114" s="97"/>
      <c r="Q114" s="14">
        <v>70800000</v>
      </c>
    </row>
    <row r="115" spans="1:17" ht="19.95" customHeight="1" x14ac:dyDescent="0.3">
      <c r="A115" s="84">
        <v>41</v>
      </c>
      <c r="B115" s="85" t="s">
        <v>707</v>
      </c>
      <c r="C115" s="7" t="s">
        <v>775</v>
      </c>
      <c r="D115" s="85" t="s">
        <v>359</v>
      </c>
      <c r="E115" s="86" t="s">
        <v>25</v>
      </c>
      <c r="F115" s="85" t="s">
        <v>24</v>
      </c>
      <c r="G115" s="85" t="s">
        <v>26</v>
      </c>
      <c r="H115" s="87">
        <v>100</v>
      </c>
      <c r="I115" s="89">
        <v>200000</v>
      </c>
      <c r="J115" s="90">
        <f>H115*I115</f>
        <v>20000000</v>
      </c>
      <c r="K115" s="101" t="s">
        <v>350</v>
      </c>
      <c r="L115" s="101" t="s">
        <v>350</v>
      </c>
      <c r="M115" s="91" t="s">
        <v>40</v>
      </c>
      <c r="N115" s="101"/>
      <c r="O115" s="112" t="s">
        <v>283</v>
      </c>
      <c r="P115" s="111"/>
      <c r="Q115" s="14">
        <v>70800000</v>
      </c>
    </row>
    <row r="116" spans="1:17" ht="19.95" customHeight="1" x14ac:dyDescent="0.3">
      <c r="A116" s="84">
        <v>42</v>
      </c>
      <c r="B116" s="85" t="s">
        <v>707</v>
      </c>
      <c r="C116" s="7" t="s">
        <v>776</v>
      </c>
      <c r="D116" s="85" t="s">
        <v>359</v>
      </c>
      <c r="E116" s="86" t="s">
        <v>25</v>
      </c>
      <c r="F116" s="85" t="s">
        <v>24</v>
      </c>
      <c r="G116" s="85" t="s">
        <v>26</v>
      </c>
      <c r="H116" s="87">
        <v>100</v>
      </c>
      <c r="I116" s="89">
        <v>200000</v>
      </c>
      <c r="J116" s="90">
        <f>H116*I116</f>
        <v>20000000</v>
      </c>
      <c r="K116" s="101" t="s">
        <v>350</v>
      </c>
      <c r="L116" s="101" t="s">
        <v>350</v>
      </c>
      <c r="M116" s="91" t="s">
        <v>29</v>
      </c>
      <c r="N116" s="101"/>
      <c r="O116" s="33" t="s">
        <v>41</v>
      </c>
      <c r="P116" s="97"/>
      <c r="Q116" s="14">
        <v>70800000</v>
      </c>
    </row>
    <row r="117" spans="1:17" ht="19.95" customHeight="1" x14ac:dyDescent="0.3">
      <c r="A117" s="84">
        <v>43</v>
      </c>
      <c r="B117" s="85" t="s">
        <v>707</v>
      </c>
      <c r="C117" s="7" t="s">
        <v>777</v>
      </c>
      <c r="D117" s="85" t="s">
        <v>376</v>
      </c>
      <c r="E117" s="86" t="s">
        <v>25</v>
      </c>
      <c r="F117" s="85" t="s">
        <v>24</v>
      </c>
      <c r="G117" s="85" t="s">
        <v>26</v>
      </c>
      <c r="H117" s="87">
        <v>100</v>
      </c>
      <c r="I117" s="89">
        <v>200000</v>
      </c>
      <c r="J117" s="90">
        <f>H117*I117</f>
        <v>20000000</v>
      </c>
      <c r="K117" s="101" t="s">
        <v>350</v>
      </c>
      <c r="L117" s="101" t="s">
        <v>350</v>
      </c>
      <c r="M117" s="91" t="s">
        <v>29</v>
      </c>
      <c r="N117" s="101"/>
      <c r="O117" s="33" t="s">
        <v>41</v>
      </c>
      <c r="P117" s="97"/>
      <c r="Q117" s="14">
        <v>70800000</v>
      </c>
    </row>
    <row r="118" spans="1:17" ht="19.95" customHeight="1" x14ac:dyDescent="0.3">
      <c r="A118" s="84">
        <v>44</v>
      </c>
      <c r="B118" s="85" t="s">
        <v>707</v>
      </c>
      <c r="C118" s="7" t="s">
        <v>778</v>
      </c>
      <c r="D118" s="85"/>
      <c r="E118" s="86" t="s">
        <v>25</v>
      </c>
      <c r="F118" s="85" t="s">
        <v>88</v>
      </c>
      <c r="G118" s="85" t="s">
        <v>26</v>
      </c>
      <c r="H118" s="87">
        <v>100</v>
      </c>
      <c r="I118" s="89">
        <v>200000</v>
      </c>
      <c r="J118" s="90">
        <f>H118*I118</f>
        <v>20000000</v>
      </c>
      <c r="K118" s="101" t="s">
        <v>350</v>
      </c>
      <c r="L118" s="101" t="s">
        <v>350</v>
      </c>
      <c r="M118" s="91" t="s">
        <v>40</v>
      </c>
      <c r="N118" s="101"/>
      <c r="O118" s="33" t="s">
        <v>41</v>
      </c>
      <c r="P118" s="97"/>
      <c r="Q118" s="14">
        <v>70800000</v>
      </c>
    </row>
    <row r="119" spans="1:17" ht="19.95" customHeight="1" x14ac:dyDescent="0.3">
      <c r="A119" s="84">
        <v>45</v>
      </c>
      <c r="B119" s="85" t="s">
        <v>707</v>
      </c>
      <c r="C119" s="7" t="s">
        <v>703</v>
      </c>
      <c r="D119" s="85"/>
      <c r="E119" s="86" t="s">
        <v>25</v>
      </c>
      <c r="F119" s="85" t="s">
        <v>88</v>
      </c>
      <c r="G119" s="85" t="s">
        <v>26</v>
      </c>
      <c r="H119" s="87">
        <v>100</v>
      </c>
      <c r="I119" s="89">
        <v>200000</v>
      </c>
      <c r="J119" s="90">
        <f>H119*I119</f>
        <v>20000000</v>
      </c>
      <c r="K119" s="101" t="s">
        <v>350</v>
      </c>
      <c r="L119" s="101" t="s">
        <v>350</v>
      </c>
      <c r="M119" s="91" t="s">
        <v>40</v>
      </c>
      <c r="N119" s="101"/>
      <c r="O119" s="33" t="s">
        <v>41</v>
      </c>
      <c r="P119" s="97"/>
      <c r="Q119" s="14">
        <v>70800000</v>
      </c>
    </row>
    <row r="120" spans="1:17" ht="19.95" customHeight="1" x14ac:dyDescent="0.3">
      <c r="A120" s="84">
        <v>46</v>
      </c>
      <c r="B120" s="85" t="s">
        <v>707</v>
      </c>
      <c r="C120" s="7" t="s">
        <v>779</v>
      </c>
      <c r="D120" s="85" t="s">
        <v>359</v>
      </c>
      <c r="E120" s="86" t="s">
        <v>25</v>
      </c>
      <c r="F120" s="85" t="s">
        <v>88</v>
      </c>
      <c r="G120" s="85" t="s">
        <v>26</v>
      </c>
      <c r="H120" s="87">
        <v>100</v>
      </c>
      <c r="I120" s="89">
        <v>200000</v>
      </c>
      <c r="J120" s="90">
        <f>H120*I120</f>
        <v>20000000</v>
      </c>
      <c r="K120" s="101" t="s">
        <v>324</v>
      </c>
      <c r="L120" s="101" t="s">
        <v>324</v>
      </c>
      <c r="M120" s="91" t="s">
        <v>29</v>
      </c>
      <c r="N120" s="101"/>
      <c r="O120" s="112" t="s">
        <v>283</v>
      </c>
      <c r="P120" s="111"/>
      <c r="Q120" s="14">
        <v>70800000</v>
      </c>
    </row>
    <row r="121" spans="1:17" ht="19.95" customHeight="1" x14ac:dyDescent="0.3">
      <c r="A121" s="84">
        <v>47</v>
      </c>
      <c r="B121" s="85" t="s">
        <v>707</v>
      </c>
      <c r="C121" s="7" t="s">
        <v>780</v>
      </c>
      <c r="D121" s="85"/>
      <c r="E121" s="86" t="s">
        <v>25</v>
      </c>
      <c r="F121" s="85" t="s">
        <v>88</v>
      </c>
      <c r="G121" s="85" t="s">
        <v>26</v>
      </c>
      <c r="H121" s="87">
        <v>100</v>
      </c>
      <c r="I121" s="89">
        <v>200000</v>
      </c>
      <c r="J121" s="90">
        <f>H121*I121</f>
        <v>20000000</v>
      </c>
      <c r="K121" s="101" t="s">
        <v>324</v>
      </c>
      <c r="L121" s="101" t="s">
        <v>324</v>
      </c>
      <c r="M121" s="91" t="s">
        <v>40</v>
      </c>
      <c r="N121" s="101"/>
      <c r="O121" s="33" t="s">
        <v>41</v>
      </c>
      <c r="P121" s="97"/>
      <c r="Q121" s="14">
        <v>70800000</v>
      </c>
    </row>
    <row r="122" spans="1:17" ht="19.95" customHeight="1" x14ac:dyDescent="0.3">
      <c r="A122" s="119">
        <v>48</v>
      </c>
      <c r="B122" s="120" t="s">
        <v>707</v>
      </c>
      <c r="C122" s="7" t="s">
        <v>781</v>
      </c>
      <c r="D122" s="120"/>
      <c r="E122" s="120" t="s">
        <v>38</v>
      </c>
      <c r="F122" s="120" t="s">
        <v>37</v>
      </c>
      <c r="G122" s="120" t="s">
        <v>39</v>
      </c>
      <c r="H122" s="121">
        <v>41</v>
      </c>
      <c r="I122" s="122">
        <v>20000</v>
      </c>
      <c r="J122" s="90">
        <f>H122*I122</f>
        <v>820000</v>
      </c>
      <c r="K122" s="123" t="s">
        <v>303</v>
      </c>
      <c r="L122" s="123" t="s">
        <v>386</v>
      </c>
      <c r="M122" s="124" t="s">
        <v>29</v>
      </c>
      <c r="N122" s="123"/>
      <c r="O122" s="112" t="s">
        <v>283</v>
      </c>
      <c r="P122" s="127" t="s">
        <v>387</v>
      </c>
      <c r="Q122" s="14">
        <v>2902800</v>
      </c>
    </row>
    <row r="123" spans="1:17" ht="19.95" customHeight="1" x14ac:dyDescent="0.3">
      <c r="A123" s="84">
        <v>49</v>
      </c>
      <c r="B123" s="85" t="s">
        <v>707</v>
      </c>
      <c r="C123" s="7" t="s">
        <v>782</v>
      </c>
      <c r="D123" s="85"/>
      <c r="E123" s="86" t="s">
        <v>25</v>
      </c>
      <c r="F123" s="85" t="s">
        <v>24</v>
      </c>
      <c r="G123" s="85" t="s">
        <v>26</v>
      </c>
      <c r="H123" s="87">
        <v>100</v>
      </c>
      <c r="I123" s="89">
        <v>200000</v>
      </c>
      <c r="J123" s="90">
        <f>H123*I123</f>
        <v>20000000</v>
      </c>
      <c r="K123" s="101" t="s">
        <v>350</v>
      </c>
      <c r="L123" s="101" t="s">
        <v>350</v>
      </c>
      <c r="M123" s="91" t="s">
        <v>40</v>
      </c>
      <c r="N123" s="101"/>
      <c r="O123" s="103" t="s">
        <v>34</v>
      </c>
      <c r="P123" s="111"/>
      <c r="Q123" s="14">
        <v>70800000</v>
      </c>
    </row>
    <row r="124" spans="1:17" ht="19.95" customHeight="1" x14ac:dyDescent="0.3">
      <c r="A124" s="84">
        <v>50</v>
      </c>
      <c r="B124" s="85" t="s">
        <v>707</v>
      </c>
      <c r="C124" s="7" t="s">
        <v>783</v>
      </c>
      <c r="D124" s="95"/>
      <c r="E124" s="86" t="s">
        <v>25</v>
      </c>
      <c r="F124" s="95" t="s">
        <v>88</v>
      </c>
      <c r="G124" s="95" t="s">
        <v>26</v>
      </c>
      <c r="H124" s="87">
        <v>100</v>
      </c>
      <c r="I124" s="89">
        <v>200000</v>
      </c>
      <c r="J124" s="90">
        <f>H124*I124</f>
        <v>20000000</v>
      </c>
      <c r="K124" s="101" t="s">
        <v>350</v>
      </c>
      <c r="L124" s="101" t="s">
        <v>288</v>
      </c>
      <c r="M124" s="91" t="s">
        <v>40</v>
      </c>
      <c r="N124" s="101"/>
      <c r="O124" s="103" t="s">
        <v>32</v>
      </c>
      <c r="P124" s="97"/>
      <c r="Q124" s="14">
        <v>70800000</v>
      </c>
    </row>
    <row r="125" spans="1:17" ht="19.95" customHeight="1" x14ac:dyDescent="0.3">
      <c r="A125" s="84">
        <v>51</v>
      </c>
      <c r="B125" s="85" t="s">
        <v>707</v>
      </c>
      <c r="C125" s="7" t="s">
        <v>705</v>
      </c>
      <c r="D125" s="95"/>
      <c r="E125" s="86" t="s">
        <v>25</v>
      </c>
      <c r="F125" s="95" t="s">
        <v>88</v>
      </c>
      <c r="G125" s="95" t="s">
        <v>26</v>
      </c>
      <c r="H125" s="87">
        <v>100</v>
      </c>
      <c r="I125" s="89">
        <v>200000</v>
      </c>
      <c r="J125" s="90">
        <f>H125*I125</f>
        <v>20000000</v>
      </c>
      <c r="K125" s="101" t="s">
        <v>394</v>
      </c>
      <c r="L125" s="101" t="s">
        <v>350</v>
      </c>
      <c r="M125" s="91" t="s">
        <v>40</v>
      </c>
      <c r="N125" s="101"/>
      <c r="O125" s="33" t="s">
        <v>41</v>
      </c>
      <c r="P125" s="97"/>
      <c r="Q125" s="14">
        <v>70800000</v>
      </c>
    </row>
    <row r="126" spans="1:17" ht="19.95" customHeight="1" x14ac:dyDescent="0.3">
      <c r="A126" s="84">
        <v>52</v>
      </c>
      <c r="B126" s="85" t="s">
        <v>707</v>
      </c>
      <c r="C126" s="7" t="s">
        <v>784</v>
      </c>
      <c r="D126" s="95"/>
      <c r="E126" s="86" t="s">
        <v>25</v>
      </c>
      <c r="F126" s="95" t="s">
        <v>88</v>
      </c>
      <c r="G126" s="95" t="s">
        <v>26</v>
      </c>
      <c r="H126" s="87">
        <v>100</v>
      </c>
      <c r="I126" s="89">
        <v>200000</v>
      </c>
      <c r="J126" s="90">
        <f>H126*I126</f>
        <v>20000000</v>
      </c>
      <c r="K126" s="101" t="s">
        <v>350</v>
      </c>
      <c r="L126" s="101" t="s">
        <v>350</v>
      </c>
      <c r="M126" s="91" t="s">
        <v>40</v>
      </c>
      <c r="N126" s="101"/>
      <c r="O126" s="113" t="s">
        <v>32</v>
      </c>
      <c r="P126" s="97"/>
      <c r="Q126" s="14">
        <v>70800000</v>
      </c>
    </row>
    <row r="127" spans="1:17" ht="19.95" customHeight="1" x14ac:dyDescent="0.3">
      <c r="A127" s="84">
        <v>53</v>
      </c>
      <c r="B127" s="85" t="s">
        <v>707</v>
      </c>
      <c r="C127" s="7" t="s">
        <v>785</v>
      </c>
      <c r="D127" s="95"/>
      <c r="E127" s="86" t="s">
        <v>25</v>
      </c>
      <c r="F127" s="95" t="s">
        <v>88</v>
      </c>
      <c r="G127" s="95" t="s">
        <v>26</v>
      </c>
      <c r="H127" s="87">
        <v>200</v>
      </c>
      <c r="I127" s="130">
        <v>200000</v>
      </c>
      <c r="J127" s="90">
        <f>H127*I127</f>
        <v>40000000</v>
      </c>
      <c r="K127" s="101" t="s">
        <v>288</v>
      </c>
      <c r="L127" s="101" t="s">
        <v>398</v>
      </c>
      <c r="M127" s="91" t="s">
        <v>40</v>
      </c>
      <c r="N127" s="102"/>
      <c r="O127" s="100" t="s">
        <v>49</v>
      </c>
      <c r="P127" s="111"/>
      <c r="Q127" s="14">
        <v>141600000</v>
      </c>
    </row>
    <row r="128" spans="1:17" ht="19.95" customHeight="1" x14ac:dyDescent="0.3">
      <c r="A128" s="84">
        <v>54</v>
      </c>
      <c r="B128" s="85" t="s">
        <v>707</v>
      </c>
      <c r="C128" s="7" t="s">
        <v>786</v>
      </c>
      <c r="D128" s="85" t="s">
        <v>24</v>
      </c>
      <c r="E128" s="86" t="s">
        <v>25</v>
      </c>
      <c r="F128" s="95" t="s">
        <v>88</v>
      </c>
      <c r="G128" s="95" t="s">
        <v>26</v>
      </c>
      <c r="H128" s="87">
        <v>0</v>
      </c>
      <c r="I128" s="130">
        <v>200000</v>
      </c>
      <c r="J128" s="90">
        <f>H128*I128</f>
        <v>0</v>
      </c>
      <c r="K128" s="101" t="s">
        <v>288</v>
      </c>
      <c r="L128" s="101" t="s">
        <v>288</v>
      </c>
      <c r="M128" s="91" t="s">
        <v>29</v>
      </c>
      <c r="N128" s="101"/>
      <c r="O128" s="106" t="s">
        <v>361</v>
      </c>
      <c r="P128" s="97"/>
      <c r="Q128" s="14">
        <v>0</v>
      </c>
    </row>
    <row r="129" spans="1:17" ht="19.95" customHeight="1" x14ac:dyDescent="0.3">
      <c r="A129" s="84">
        <v>55</v>
      </c>
      <c r="B129" s="95" t="s">
        <v>707</v>
      </c>
      <c r="C129" s="7" t="s">
        <v>787</v>
      </c>
      <c r="D129" s="95" t="s">
        <v>24</v>
      </c>
      <c r="E129" s="86" t="s">
        <v>25</v>
      </c>
      <c r="F129" s="95" t="s">
        <v>24</v>
      </c>
      <c r="G129" s="95" t="s">
        <v>26</v>
      </c>
      <c r="H129" s="87">
        <v>100</v>
      </c>
      <c r="I129" s="130">
        <v>200000</v>
      </c>
      <c r="J129" s="90">
        <f>H129*I129</f>
        <v>20000000</v>
      </c>
      <c r="K129" s="101" t="s">
        <v>350</v>
      </c>
      <c r="L129" s="101" t="s">
        <v>324</v>
      </c>
      <c r="M129" s="91" t="s">
        <v>40</v>
      </c>
      <c r="N129" s="101"/>
      <c r="O129" s="33" t="s">
        <v>41</v>
      </c>
      <c r="P129" s="97"/>
      <c r="Q129" s="14">
        <v>70800000</v>
      </c>
    </row>
    <row r="130" spans="1:17" ht="19.95" customHeight="1" x14ac:dyDescent="0.3">
      <c r="A130" s="84">
        <v>56</v>
      </c>
      <c r="B130" s="95" t="s">
        <v>707</v>
      </c>
      <c r="C130" s="255"/>
      <c r="D130" s="95"/>
      <c r="E130" s="86" t="s">
        <v>25</v>
      </c>
      <c r="F130" s="95" t="s">
        <v>88</v>
      </c>
      <c r="G130" s="95" t="s">
        <v>26</v>
      </c>
      <c r="H130" s="87">
        <v>100</v>
      </c>
      <c r="I130" s="130">
        <v>200000</v>
      </c>
      <c r="J130" s="90">
        <f>H130*I130</f>
        <v>20000000</v>
      </c>
      <c r="K130" s="101" t="s">
        <v>288</v>
      </c>
      <c r="L130" s="101" t="s">
        <v>288</v>
      </c>
      <c r="M130" s="91" t="s">
        <v>40</v>
      </c>
      <c r="N130" s="101"/>
      <c r="O130" s="33" t="s">
        <v>41</v>
      </c>
      <c r="P130" s="97"/>
      <c r="Q130" s="14">
        <v>70800000</v>
      </c>
    </row>
    <row r="131" spans="1:17" ht="19.95" customHeight="1" x14ac:dyDescent="0.3">
      <c r="A131" s="84">
        <v>57</v>
      </c>
      <c r="B131" s="95" t="s">
        <v>707</v>
      </c>
      <c r="C131" s="255"/>
      <c r="D131" s="95"/>
      <c r="E131" s="86" t="s">
        <v>25</v>
      </c>
      <c r="F131" s="95" t="s">
        <v>88</v>
      </c>
      <c r="G131" s="95" t="s">
        <v>26</v>
      </c>
      <c r="H131" s="87">
        <v>100</v>
      </c>
      <c r="I131" s="130">
        <v>200000</v>
      </c>
      <c r="J131" s="90">
        <f>H131*I131</f>
        <v>20000000</v>
      </c>
      <c r="K131" s="101" t="s">
        <v>288</v>
      </c>
      <c r="L131" s="101"/>
      <c r="M131" s="91" t="s">
        <v>29</v>
      </c>
      <c r="N131" s="101"/>
      <c r="O131" s="103" t="s">
        <v>75</v>
      </c>
      <c r="P131" s="97"/>
      <c r="Q131" s="14">
        <v>70800000</v>
      </c>
    </row>
    <row r="132" spans="1:17" ht="19.95" customHeight="1" x14ac:dyDescent="0.3">
      <c r="A132" s="84">
        <v>58</v>
      </c>
      <c r="B132" s="95" t="s">
        <v>707</v>
      </c>
      <c r="C132" s="7" t="s">
        <v>788</v>
      </c>
      <c r="D132" s="95"/>
      <c r="E132" s="86" t="s">
        <v>25</v>
      </c>
      <c r="F132" s="95" t="s">
        <v>88</v>
      </c>
      <c r="G132" s="95" t="s">
        <v>26</v>
      </c>
      <c r="H132" s="87">
        <v>100</v>
      </c>
      <c r="I132" s="130">
        <v>200000</v>
      </c>
      <c r="J132" s="90">
        <f>H132*I132</f>
        <v>20000000</v>
      </c>
      <c r="K132" s="101" t="s">
        <v>350</v>
      </c>
      <c r="L132" s="101"/>
      <c r="M132" s="91" t="s">
        <v>40</v>
      </c>
      <c r="N132" s="101"/>
      <c r="O132" s="103" t="s">
        <v>32</v>
      </c>
      <c r="P132" s="97"/>
      <c r="Q132" s="14">
        <v>70800000</v>
      </c>
    </row>
    <row r="133" spans="1:17" ht="19.95" customHeight="1" x14ac:dyDescent="0.3">
      <c r="A133" s="84">
        <v>59</v>
      </c>
      <c r="B133" s="95" t="s">
        <v>707</v>
      </c>
      <c r="C133" s="7" t="s">
        <v>407</v>
      </c>
      <c r="D133" s="95"/>
      <c r="E133" s="86" t="s">
        <v>25</v>
      </c>
      <c r="F133" s="95" t="s">
        <v>88</v>
      </c>
      <c r="G133" s="95" t="s">
        <v>26</v>
      </c>
      <c r="H133" s="87">
        <v>200</v>
      </c>
      <c r="I133" s="130">
        <v>200000</v>
      </c>
      <c r="J133" s="90">
        <f>H133*I133</f>
        <v>40000000</v>
      </c>
      <c r="K133" s="101" t="s">
        <v>350</v>
      </c>
      <c r="L133" s="101"/>
      <c r="M133" s="91" t="s">
        <v>40</v>
      </c>
      <c r="N133" s="101"/>
      <c r="O133" s="112" t="s">
        <v>283</v>
      </c>
      <c r="P133" s="97"/>
      <c r="Q133" s="14">
        <v>141600000</v>
      </c>
    </row>
    <row r="134" spans="1:17" ht="19.95" customHeight="1" x14ac:dyDescent="0.3">
      <c r="A134" s="84">
        <v>60</v>
      </c>
      <c r="B134" s="95" t="s">
        <v>707</v>
      </c>
      <c r="C134" s="7" t="s">
        <v>789</v>
      </c>
      <c r="D134" s="95"/>
      <c r="E134" s="86" t="s">
        <v>25</v>
      </c>
      <c r="F134" s="95" t="s">
        <v>88</v>
      </c>
      <c r="G134" s="95" t="s">
        <v>26</v>
      </c>
      <c r="H134" s="87">
        <v>100</v>
      </c>
      <c r="I134" s="130">
        <v>200000</v>
      </c>
      <c r="J134" s="90">
        <f>H134*I134</f>
        <v>20000000</v>
      </c>
      <c r="K134" s="101" t="s">
        <v>303</v>
      </c>
      <c r="L134" s="101" t="s">
        <v>303</v>
      </c>
      <c r="M134" s="91" t="s">
        <v>40</v>
      </c>
      <c r="N134" s="101"/>
      <c r="O134" s="103" t="s">
        <v>32</v>
      </c>
      <c r="P134" s="97"/>
      <c r="Q134" s="14">
        <v>70800000</v>
      </c>
    </row>
    <row r="135" spans="1:17" ht="19.95" customHeight="1" x14ac:dyDescent="0.3">
      <c r="A135" s="84">
        <v>61</v>
      </c>
      <c r="B135" s="95" t="s">
        <v>707</v>
      </c>
      <c r="C135" s="7" t="s">
        <v>790</v>
      </c>
      <c r="D135" s="95"/>
      <c r="E135" s="86" t="s">
        <v>25</v>
      </c>
      <c r="F135" s="95" t="s">
        <v>88</v>
      </c>
      <c r="G135" s="95" t="s">
        <v>26</v>
      </c>
      <c r="H135" s="87">
        <v>100</v>
      </c>
      <c r="I135" s="130">
        <v>200000</v>
      </c>
      <c r="J135" s="90">
        <f>H135*I135</f>
        <v>20000000</v>
      </c>
      <c r="K135" s="101" t="s">
        <v>303</v>
      </c>
      <c r="L135" s="101" t="s">
        <v>303</v>
      </c>
      <c r="M135" s="91" t="s">
        <v>29</v>
      </c>
      <c r="N135" s="101"/>
      <c r="O135" s="103" t="s">
        <v>32</v>
      </c>
      <c r="P135" s="97"/>
      <c r="Q135" s="14">
        <v>70800000</v>
      </c>
    </row>
    <row r="136" spans="1:17" ht="19.95" customHeight="1" x14ac:dyDescent="0.3">
      <c r="A136" s="84">
        <v>62</v>
      </c>
      <c r="B136" s="95" t="s">
        <v>707</v>
      </c>
      <c r="C136" s="7" t="s">
        <v>791</v>
      </c>
      <c r="D136" s="95"/>
      <c r="E136" s="86" t="s">
        <v>25</v>
      </c>
      <c r="F136" s="95" t="s">
        <v>88</v>
      </c>
      <c r="G136" s="95" t="s">
        <v>26</v>
      </c>
      <c r="H136" s="87">
        <v>100</v>
      </c>
      <c r="I136" s="130">
        <v>200000</v>
      </c>
      <c r="J136" s="90">
        <f>H136*I136</f>
        <v>20000000</v>
      </c>
      <c r="K136" s="101" t="s">
        <v>303</v>
      </c>
      <c r="L136" s="101" t="s">
        <v>303</v>
      </c>
      <c r="M136" s="91" t="s">
        <v>40</v>
      </c>
      <c r="N136" s="101"/>
      <c r="O136" s="103" t="s">
        <v>32</v>
      </c>
      <c r="P136" s="97"/>
      <c r="Q136" s="14">
        <v>70800000</v>
      </c>
    </row>
    <row r="137" spans="1:17" ht="19.95" customHeight="1" x14ac:dyDescent="0.3">
      <c r="A137" s="84">
        <v>63</v>
      </c>
      <c r="B137" s="95" t="s">
        <v>707</v>
      </c>
      <c r="C137" s="7" t="s">
        <v>792</v>
      </c>
      <c r="D137" s="95"/>
      <c r="E137" s="86" t="s">
        <v>25</v>
      </c>
      <c r="F137" s="95" t="s">
        <v>88</v>
      </c>
      <c r="G137" s="95" t="s">
        <v>26</v>
      </c>
      <c r="H137" s="87">
        <v>100</v>
      </c>
      <c r="I137" s="130">
        <v>200000</v>
      </c>
      <c r="J137" s="90">
        <f>H137*I137</f>
        <v>20000000</v>
      </c>
      <c r="K137" s="101" t="s">
        <v>303</v>
      </c>
      <c r="L137" s="101" t="s">
        <v>303</v>
      </c>
      <c r="M137" s="91" t="s">
        <v>29</v>
      </c>
      <c r="N137" s="101"/>
      <c r="O137" s="103" t="s">
        <v>32</v>
      </c>
      <c r="P137" s="97"/>
      <c r="Q137" s="14">
        <v>70800000</v>
      </c>
    </row>
    <row r="138" spans="1:17" ht="19.95" customHeight="1" x14ac:dyDescent="0.3">
      <c r="A138" s="119">
        <v>64</v>
      </c>
      <c r="B138" s="120" t="s">
        <v>707</v>
      </c>
      <c r="C138" s="7" t="s">
        <v>779</v>
      </c>
      <c r="D138" s="120" t="s">
        <v>359</v>
      </c>
      <c r="E138" s="120" t="s">
        <v>38</v>
      </c>
      <c r="F138" s="120" t="s">
        <v>37</v>
      </c>
      <c r="G138" s="120" t="s">
        <v>39</v>
      </c>
      <c r="H138" s="121">
        <v>1000</v>
      </c>
      <c r="I138" s="122">
        <v>20000</v>
      </c>
      <c r="J138" s="90">
        <f>H138*I138</f>
        <v>20000000</v>
      </c>
      <c r="K138" s="123" t="s">
        <v>324</v>
      </c>
      <c r="L138" s="123" t="s">
        <v>324</v>
      </c>
      <c r="M138" s="124" t="s">
        <v>29</v>
      </c>
      <c r="N138" s="123"/>
      <c r="O138" s="117" t="s">
        <v>75</v>
      </c>
      <c r="P138" s="136"/>
      <c r="Q138" s="14">
        <v>70800000</v>
      </c>
    </row>
    <row r="139" spans="1:17" ht="19.95" customHeight="1" x14ac:dyDescent="0.3">
      <c r="A139" s="84">
        <v>65</v>
      </c>
      <c r="B139" s="85" t="s">
        <v>707</v>
      </c>
      <c r="C139" s="7" t="s">
        <v>793</v>
      </c>
      <c r="D139" s="85"/>
      <c r="E139" s="86" t="s">
        <v>25</v>
      </c>
      <c r="F139" s="85" t="s">
        <v>88</v>
      </c>
      <c r="G139" s="85" t="s">
        <v>26</v>
      </c>
      <c r="H139" s="87">
        <v>200</v>
      </c>
      <c r="I139" s="89">
        <v>200000</v>
      </c>
      <c r="J139" s="90">
        <f>H139*I139</f>
        <v>40000000</v>
      </c>
      <c r="K139" s="101" t="s">
        <v>303</v>
      </c>
      <c r="L139" s="101" t="s">
        <v>303</v>
      </c>
      <c r="M139" s="91" t="s">
        <v>29</v>
      </c>
      <c r="N139" s="102"/>
      <c r="O139" s="100" t="s">
        <v>172</v>
      </c>
      <c r="P139" s="97"/>
      <c r="Q139" s="14">
        <v>141600000</v>
      </c>
    </row>
    <row r="140" spans="1:17" ht="19.95" customHeight="1" x14ac:dyDescent="0.3">
      <c r="A140" s="84">
        <v>66</v>
      </c>
      <c r="B140" s="95" t="s">
        <v>707</v>
      </c>
      <c r="C140" s="7" t="s">
        <v>794</v>
      </c>
      <c r="D140" s="135"/>
      <c r="E140" s="86" t="s">
        <v>25</v>
      </c>
      <c r="F140" s="85" t="s">
        <v>88</v>
      </c>
      <c r="G140" s="85" t="s">
        <v>26</v>
      </c>
      <c r="H140" s="87">
        <v>100</v>
      </c>
      <c r="I140" s="89">
        <v>200000</v>
      </c>
      <c r="J140" s="90">
        <f>H140*I140</f>
        <v>20000000</v>
      </c>
      <c r="K140" s="135" t="s">
        <v>288</v>
      </c>
      <c r="L140" s="135" t="s">
        <v>288</v>
      </c>
      <c r="M140" s="91" t="s">
        <v>40</v>
      </c>
      <c r="N140" s="135"/>
      <c r="O140" s="106" t="s">
        <v>76</v>
      </c>
      <c r="P140" s="138"/>
      <c r="Q140" s="14">
        <v>70800000</v>
      </c>
    </row>
    <row r="141" spans="1:17" ht="19.95" customHeight="1" x14ac:dyDescent="0.3">
      <c r="A141" s="84">
        <v>67</v>
      </c>
      <c r="B141" s="95" t="s">
        <v>707</v>
      </c>
      <c r="C141" s="7" t="s">
        <v>795</v>
      </c>
      <c r="D141" s="135"/>
      <c r="E141" s="86" t="s">
        <v>25</v>
      </c>
      <c r="F141" s="85" t="s">
        <v>88</v>
      </c>
      <c r="G141" s="85" t="s">
        <v>26</v>
      </c>
      <c r="H141" s="87">
        <v>100</v>
      </c>
      <c r="I141" s="89">
        <v>200000</v>
      </c>
      <c r="J141" s="90">
        <f>H141*I141</f>
        <v>20000000</v>
      </c>
      <c r="K141" s="135" t="s">
        <v>350</v>
      </c>
      <c r="L141" s="135" t="s">
        <v>350</v>
      </c>
      <c r="M141" s="135" t="s">
        <v>40</v>
      </c>
      <c r="N141" s="135"/>
      <c r="O141" s="103" t="s">
        <v>32</v>
      </c>
      <c r="P141" s="138"/>
      <c r="Q141" s="14">
        <v>70800000</v>
      </c>
    </row>
    <row r="142" spans="1:17" ht="19.95" customHeight="1" x14ac:dyDescent="0.3">
      <c r="A142" s="84">
        <v>68</v>
      </c>
      <c r="B142" s="95" t="s">
        <v>707</v>
      </c>
      <c r="C142" s="7" t="s">
        <v>796</v>
      </c>
      <c r="D142" s="135"/>
      <c r="E142" s="86" t="s">
        <v>25</v>
      </c>
      <c r="F142" s="85" t="s">
        <v>88</v>
      </c>
      <c r="G142" s="85" t="s">
        <v>26</v>
      </c>
      <c r="H142" s="87">
        <v>100</v>
      </c>
      <c r="I142" s="89">
        <v>200000</v>
      </c>
      <c r="J142" s="90">
        <f>H142*I142</f>
        <v>20000000</v>
      </c>
      <c r="K142" s="135" t="s">
        <v>350</v>
      </c>
      <c r="L142" s="135" t="s">
        <v>350</v>
      </c>
      <c r="M142" s="135" t="s">
        <v>40</v>
      </c>
      <c r="N142" s="135"/>
      <c r="O142" s="33" t="s">
        <v>41</v>
      </c>
      <c r="P142" s="138"/>
      <c r="Q142" s="14">
        <v>70800000</v>
      </c>
    </row>
    <row r="143" spans="1:17" ht="19.95" customHeight="1" x14ac:dyDescent="0.3">
      <c r="A143" s="84">
        <v>69</v>
      </c>
      <c r="B143" s="95" t="s">
        <v>707</v>
      </c>
      <c r="C143" s="255"/>
      <c r="D143" s="135"/>
      <c r="E143" s="86" t="s">
        <v>25</v>
      </c>
      <c r="F143" s="85" t="s">
        <v>88</v>
      </c>
      <c r="G143" s="85" t="s">
        <v>26</v>
      </c>
      <c r="H143" s="87">
        <v>100</v>
      </c>
      <c r="I143" s="89">
        <v>200000</v>
      </c>
      <c r="J143" s="90">
        <f>H143*I143</f>
        <v>20000000</v>
      </c>
      <c r="K143" s="135" t="s">
        <v>350</v>
      </c>
      <c r="L143" s="135" t="s">
        <v>350</v>
      </c>
      <c r="M143" s="135" t="s">
        <v>40</v>
      </c>
      <c r="N143" s="135"/>
      <c r="O143" s="103" t="s">
        <v>32</v>
      </c>
      <c r="P143" s="138"/>
      <c r="Q143" s="14">
        <v>70800000</v>
      </c>
    </row>
    <row r="144" spans="1:17" ht="19.95" customHeight="1" x14ac:dyDescent="0.3">
      <c r="A144" s="84">
        <v>70</v>
      </c>
      <c r="B144" s="85" t="s">
        <v>707</v>
      </c>
      <c r="C144" s="7" t="s">
        <v>798</v>
      </c>
      <c r="D144" s="135"/>
      <c r="E144" s="86" t="s">
        <v>25</v>
      </c>
      <c r="F144" s="85" t="s">
        <v>88</v>
      </c>
      <c r="G144" s="85" t="s">
        <v>26</v>
      </c>
      <c r="H144" s="87">
        <v>100</v>
      </c>
      <c r="I144" s="89">
        <v>200000</v>
      </c>
      <c r="J144" s="90">
        <f>H144*I144</f>
        <v>20000000</v>
      </c>
      <c r="K144" s="135" t="s">
        <v>350</v>
      </c>
      <c r="L144" s="135" t="s">
        <v>350</v>
      </c>
      <c r="M144" s="135" t="s">
        <v>40</v>
      </c>
      <c r="N144" s="135"/>
      <c r="O144" s="33" t="s">
        <v>41</v>
      </c>
      <c r="P144" s="138"/>
      <c r="Q144" s="14">
        <v>70800000</v>
      </c>
    </row>
    <row r="145" spans="1:17" ht="19.95" customHeight="1" x14ac:dyDescent="0.3">
      <c r="A145" s="84">
        <v>71</v>
      </c>
      <c r="B145" s="85" t="s">
        <v>707</v>
      </c>
      <c r="C145" s="7" t="s">
        <v>800</v>
      </c>
      <c r="D145" s="135"/>
      <c r="E145" s="86" t="s">
        <v>25</v>
      </c>
      <c r="F145" s="85" t="s">
        <v>88</v>
      </c>
      <c r="G145" s="85" t="s">
        <v>26</v>
      </c>
      <c r="H145" s="87">
        <v>100</v>
      </c>
      <c r="I145" s="89">
        <v>200000</v>
      </c>
      <c r="J145" s="90">
        <f>H145*I145</f>
        <v>20000000</v>
      </c>
      <c r="K145" s="135" t="s">
        <v>350</v>
      </c>
      <c r="L145" s="135" t="s">
        <v>350</v>
      </c>
      <c r="M145" s="135" t="s">
        <v>40</v>
      </c>
      <c r="N145" s="135"/>
      <c r="O145" s="113" t="s">
        <v>32</v>
      </c>
      <c r="P145" s="138"/>
      <c r="Q145" s="14">
        <v>70800000</v>
      </c>
    </row>
    <row r="146" spans="1:17" ht="19.95" customHeight="1" x14ac:dyDescent="0.3">
      <c r="A146" s="84">
        <v>72</v>
      </c>
      <c r="B146" s="85" t="s">
        <v>707</v>
      </c>
      <c r="C146" s="7" t="s">
        <v>801</v>
      </c>
      <c r="D146" s="135"/>
      <c r="E146" s="86" t="s">
        <v>25</v>
      </c>
      <c r="F146" s="85" t="s">
        <v>24</v>
      </c>
      <c r="G146" s="85" t="s">
        <v>26</v>
      </c>
      <c r="H146" s="87">
        <v>1000</v>
      </c>
      <c r="I146" s="140">
        <v>200000</v>
      </c>
      <c r="J146" s="90">
        <f>H146*I146</f>
        <v>200000000</v>
      </c>
      <c r="K146" s="135" t="s">
        <v>386</v>
      </c>
      <c r="L146" s="135" t="s">
        <v>386</v>
      </c>
      <c r="M146" s="135" t="s">
        <v>40</v>
      </c>
      <c r="N146" s="141"/>
      <c r="O146" s="100" t="s">
        <v>269</v>
      </c>
      <c r="P146" s="138"/>
      <c r="Q146" s="14">
        <v>708000000</v>
      </c>
    </row>
    <row r="147" spans="1:17" ht="19.95" customHeight="1" x14ac:dyDescent="0.3">
      <c r="A147" s="84">
        <v>72</v>
      </c>
      <c r="B147" s="85" t="s">
        <v>707</v>
      </c>
      <c r="C147" s="7" t="s">
        <v>801</v>
      </c>
      <c r="D147" s="135" t="s">
        <v>424</v>
      </c>
      <c r="E147" s="85" t="s">
        <v>38</v>
      </c>
      <c r="F147" s="85" t="s">
        <v>37</v>
      </c>
      <c r="G147" s="85" t="s">
        <v>39</v>
      </c>
      <c r="H147" s="107">
        <v>100</v>
      </c>
      <c r="I147" s="140">
        <v>20000</v>
      </c>
      <c r="J147" s="90">
        <f>H147*I147</f>
        <v>2000000</v>
      </c>
      <c r="K147" s="135" t="s">
        <v>386</v>
      </c>
      <c r="L147" s="135" t="s">
        <v>386</v>
      </c>
      <c r="M147" s="135" t="s">
        <v>40</v>
      </c>
      <c r="N147" s="135"/>
      <c r="O147" s="74" t="s">
        <v>41</v>
      </c>
      <c r="P147" s="138"/>
      <c r="Q147" s="14">
        <v>7080000</v>
      </c>
    </row>
    <row r="148" spans="1:17" ht="19.95" customHeight="1" x14ac:dyDescent="0.3">
      <c r="A148" s="84">
        <v>73</v>
      </c>
      <c r="B148" s="85" t="s">
        <v>707</v>
      </c>
      <c r="C148" s="7" t="s">
        <v>802</v>
      </c>
      <c r="D148" s="135"/>
      <c r="E148" s="86" t="s">
        <v>25</v>
      </c>
      <c r="F148" s="85" t="s">
        <v>24</v>
      </c>
      <c r="G148" s="85" t="s">
        <v>26</v>
      </c>
      <c r="H148" s="87">
        <v>100</v>
      </c>
      <c r="I148" s="89">
        <v>200000</v>
      </c>
      <c r="J148" s="90">
        <f>H148*I148</f>
        <v>20000000</v>
      </c>
      <c r="K148" s="100" t="s">
        <v>273</v>
      </c>
      <c r="L148" s="135" t="s">
        <v>427</v>
      </c>
      <c r="M148" s="135" t="s">
        <v>29</v>
      </c>
      <c r="N148" s="135"/>
      <c r="O148" s="33" t="s">
        <v>41</v>
      </c>
      <c r="P148" s="138"/>
      <c r="Q148" s="14">
        <v>70800000</v>
      </c>
    </row>
    <row r="149" spans="1:17" ht="19.95" customHeight="1" x14ac:dyDescent="0.3">
      <c r="A149" s="84">
        <v>74</v>
      </c>
      <c r="B149" s="85" t="s">
        <v>707</v>
      </c>
      <c r="C149" s="7" t="s">
        <v>803</v>
      </c>
      <c r="D149" s="135"/>
      <c r="E149" s="86" t="s">
        <v>25</v>
      </c>
      <c r="F149" s="85" t="s">
        <v>24</v>
      </c>
      <c r="G149" s="85" t="s">
        <v>26</v>
      </c>
      <c r="H149" s="87">
        <v>100</v>
      </c>
      <c r="I149" s="89">
        <v>200000</v>
      </c>
      <c r="J149" s="90">
        <f>H149*I149</f>
        <v>20000000</v>
      </c>
      <c r="K149" s="100" t="s">
        <v>273</v>
      </c>
      <c r="L149" s="135" t="s">
        <v>427</v>
      </c>
      <c r="M149" s="135" t="s">
        <v>29</v>
      </c>
      <c r="N149" s="135"/>
      <c r="O149" s="33" t="s">
        <v>41</v>
      </c>
      <c r="P149" s="138"/>
      <c r="Q149" s="14">
        <v>70800000</v>
      </c>
    </row>
    <row r="150" spans="1:17" ht="19.95" customHeight="1" x14ac:dyDescent="0.3">
      <c r="A150" s="84">
        <v>75</v>
      </c>
      <c r="B150" s="85" t="s">
        <v>707</v>
      </c>
      <c r="C150" s="7" t="s">
        <v>804</v>
      </c>
      <c r="D150" s="135"/>
      <c r="E150" s="86" t="s">
        <v>25</v>
      </c>
      <c r="F150" s="85" t="s">
        <v>24</v>
      </c>
      <c r="G150" s="85" t="s">
        <v>26</v>
      </c>
      <c r="H150" s="87">
        <v>100</v>
      </c>
      <c r="I150" s="89">
        <v>200000</v>
      </c>
      <c r="J150" s="90">
        <f>H150*I150</f>
        <v>20000000</v>
      </c>
      <c r="K150" s="100" t="s">
        <v>273</v>
      </c>
      <c r="L150" s="135" t="s">
        <v>427</v>
      </c>
      <c r="M150" s="135" t="s">
        <v>29</v>
      </c>
      <c r="N150" s="135"/>
      <c r="O150" s="33" t="s">
        <v>41</v>
      </c>
      <c r="P150" s="138"/>
      <c r="Q150" s="14">
        <v>70800000</v>
      </c>
    </row>
    <row r="151" spans="1:17" ht="19.95" customHeight="1" x14ac:dyDescent="0.3">
      <c r="A151" s="84">
        <v>76</v>
      </c>
      <c r="B151" s="85" t="s">
        <v>707</v>
      </c>
      <c r="C151" s="7" t="s">
        <v>805</v>
      </c>
      <c r="D151" s="135"/>
      <c r="E151" s="86" t="s">
        <v>25</v>
      </c>
      <c r="F151" s="85" t="s">
        <v>24</v>
      </c>
      <c r="G151" s="85" t="s">
        <v>26</v>
      </c>
      <c r="H151" s="87">
        <v>100</v>
      </c>
      <c r="I151" s="89">
        <v>200000</v>
      </c>
      <c r="J151" s="90">
        <f>H151*I151</f>
        <v>20000000</v>
      </c>
      <c r="K151" s="100" t="s">
        <v>273</v>
      </c>
      <c r="L151" s="135" t="s">
        <v>427</v>
      </c>
      <c r="M151" s="135" t="s">
        <v>29</v>
      </c>
      <c r="N151" s="135"/>
      <c r="O151" s="103" t="s">
        <v>32</v>
      </c>
      <c r="P151" s="138"/>
      <c r="Q151" s="14">
        <v>70800000</v>
      </c>
    </row>
    <row r="152" spans="1:17" ht="19.95" customHeight="1" x14ac:dyDescent="0.3">
      <c r="A152" s="84">
        <v>77</v>
      </c>
      <c r="B152" s="85" t="s">
        <v>707</v>
      </c>
      <c r="C152" s="7" t="s">
        <v>806</v>
      </c>
      <c r="D152" s="135"/>
      <c r="E152" s="86" t="s">
        <v>25</v>
      </c>
      <c r="F152" s="85" t="s">
        <v>24</v>
      </c>
      <c r="G152" s="85" t="s">
        <v>26</v>
      </c>
      <c r="H152" s="87">
        <v>100</v>
      </c>
      <c r="I152" s="89">
        <v>200000</v>
      </c>
      <c r="J152" s="90">
        <f>H152*I152</f>
        <v>20000000</v>
      </c>
      <c r="K152" s="100" t="s">
        <v>273</v>
      </c>
      <c r="L152" s="135" t="s">
        <v>427</v>
      </c>
      <c r="M152" s="135" t="s">
        <v>29</v>
      </c>
      <c r="N152" s="135"/>
      <c r="O152" s="103" t="s">
        <v>32</v>
      </c>
      <c r="P152" s="138"/>
      <c r="Q152" s="14">
        <v>70800000</v>
      </c>
    </row>
    <row r="153" spans="1:17" ht="19.95" customHeight="1" x14ac:dyDescent="0.3">
      <c r="A153" s="84">
        <v>78</v>
      </c>
      <c r="B153" s="85" t="s">
        <v>707</v>
      </c>
      <c r="C153" s="7" t="s">
        <v>807</v>
      </c>
      <c r="D153" s="135"/>
      <c r="E153" s="86" t="s">
        <v>25</v>
      </c>
      <c r="F153" s="85" t="s">
        <v>24</v>
      </c>
      <c r="G153" s="85" t="s">
        <v>26</v>
      </c>
      <c r="H153" s="87">
        <v>100</v>
      </c>
      <c r="I153" s="89">
        <v>200000</v>
      </c>
      <c r="J153" s="90">
        <f>H153*I153</f>
        <v>20000000</v>
      </c>
      <c r="K153" s="100" t="s">
        <v>273</v>
      </c>
      <c r="L153" s="135" t="s">
        <v>427</v>
      </c>
      <c r="M153" s="135" t="s">
        <v>29</v>
      </c>
      <c r="N153" s="135"/>
      <c r="O153" s="103" t="s">
        <v>32</v>
      </c>
      <c r="P153" s="138"/>
      <c r="Q153" s="14">
        <v>70800000</v>
      </c>
    </row>
    <row r="154" spans="1:17" ht="19.95" customHeight="1" x14ac:dyDescent="0.3">
      <c r="A154" s="84">
        <v>79</v>
      </c>
      <c r="B154" s="85" t="s">
        <v>707</v>
      </c>
      <c r="C154" s="7" t="s">
        <v>808</v>
      </c>
      <c r="D154" s="135"/>
      <c r="E154" s="86" t="s">
        <v>25</v>
      </c>
      <c r="F154" s="85" t="s">
        <v>24</v>
      </c>
      <c r="G154" s="85" t="s">
        <v>26</v>
      </c>
      <c r="H154" s="87">
        <v>100</v>
      </c>
      <c r="I154" s="89">
        <v>200000</v>
      </c>
      <c r="J154" s="90">
        <f>H154*I154</f>
        <v>20000000</v>
      </c>
      <c r="K154" s="100" t="s">
        <v>273</v>
      </c>
      <c r="L154" s="135" t="s">
        <v>427</v>
      </c>
      <c r="M154" s="135" t="s">
        <v>29</v>
      </c>
      <c r="N154" s="135"/>
      <c r="O154" s="103" t="s">
        <v>32</v>
      </c>
      <c r="P154" s="138"/>
      <c r="Q154" s="14">
        <v>70800000</v>
      </c>
    </row>
    <row r="155" spans="1:17" ht="19.95" customHeight="1" x14ac:dyDescent="0.3">
      <c r="A155" s="84">
        <v>80</v>
      </c>
      <c r="B155" s="85" t="s">
        <v>707</v>
      </c>
      <c r="C155" s="7" t="s">
        <v>731</v>
      </c>
      <c r="D155" s="135"/>
      <c r="E155" s="86" t="s">
        <v>25</v>
      </c>
      <c r="F155" s="85" t="s">
        <v>24</v>
      </c>
      <c r="G155" s="85" t="s">
        <v>26</v>
      </c>
      <c r="H155" s="87">
        <v>100</v>
      </c>
      <c r="I155" s="89">
        <v>200000</v>
      </c>
      <c r="J155" s="90">
        <f>H155*I155</f>
        <v>20000000</v>
      </c>
      <c r="K155" s="100" t="s">
        <v>273</v>
      </c>
      <c r="L155" s="135" t="s">
        <v>427</v>
      </c>
      <c r="M155" s="135" t="s">
        <v>29</v>
      </c>
      <c r="N155" s="135"/>
      <c r="O155" s="103" t="s">
        <v>32</v>
      </c>
      <c r="P155" s="138"/>
      <c r="Q155" s="14">
        <v>70800000</v>
      </c>
    </row>
    <row r="156" spans="1:17" ht="19.95" customHeight="1" x14ac:dyDescent="0.3">
      <c r="A156" s="143">
        <v>81</v>
      </c>
      <c r="B156" s="144" t="s">
        <v>707</v>
      </c>
      <c r="C156" s="7" t="s">
        <v>443</v>
      </c>
      <c r="D156" s="146"/>
      <c r="E156" s="145" t="s">
        <v>38</v>
      </c>
      <c r="F156" s="145" t="s">
        <v>37</v>
      </c>
      <c r="G156" s="144" t="s">
        <v>39</v>
      </c>
      <c r="H156" s="147">
        <v>100</v>
      </c>
      <c r="I156" s="148">
        <v>20000</v>
      </c>
      <c r="J156" s="149">
        <f>H156*I156</f>
        <v>2000000</v>
      </c>
      <c r="K156" s="145" t="s">
        <v>273</v>
      </c>
      <c r="L156" s="146" t="s">
        <v>427</v>
      </c>
      <c r="M156" s="146" t="s">
        <v>29</v>
      </c>
      <c r="N156" s="146"/>
      <c r="O156" s="33" t="s">
        <v>41</v>
      </c>
      <c r="P156" s="138"/>
      <c r="Q156" s="14">
        <v>7080000</v>
      </c>
    </row>
    <row r="157" spans="1:17" ht="19.95" customHeight="1" x14ac:dyDescent="0.3">
      <c r="A157" s="150">
        <v>82</v>
      </c>
      <c r="B157" s="151" t="s">
        <v>707</v>
      </c>
      <c r="C157" s="7" t="s">
        <v>809</v>
      </c>
      <c r="D157" s="128"/>
      <c r="E157" s="86" t="s">
        <v>25</v>
      </c>
      <c r="F157" s="128" t="s">
        <v>88</v>
      </c>
      <c r="G157" s="151" t="s">
        <v>26</v>
      </c>
      <c r="H157" s="153">
        <v>100</v>
      </c>
      <c r="I157" s="154">
        <v>200000</v>
      </c>
      <c r="J157" s="149">
        <f>H157*I157</f>
        <v>20000000</v>
      </c>
      <c r="K157" s="152" t="s">
        <v>350</v>
      </c>
      <c r="L157" s="152" t="s">
        <v>350</v>
      </c>
      <c r="M157" s="128"/>
      <c r="N157" s="128"/>
      <c r="O157" s="152" t="s">
        <v>75</v>
      </c>
      <c r="P157" s="138"/>
      <c r="Q157" s="14">
        <v>70800000</v>
      </c>
    </row>
    <row r="158" spans="1:17" ht="19.95" customHeight="1" x14ac:dyDescent="0.3">
      <c r="A158" s="150">
        <v>83</v>
      </c>
      <c r="B158" s="151" t="s">
        <v>707</v>
      </c>
      <c r="C158" s="7" t="s">
        <v>809</v>
      </c>
      <c r="D158" s="128"/>
      <c r="E158" s="86" t="s">
        <v>25</v>
      </c>
      <c r="F158" s="128" t="s">
        <v>24</v>
      </c>
      <c r="G158" s="151" t="s">
        <v>26</v>
      </c>
      <c r="H158" s="153">
        <v>100</v>
      </c>
      <c r="I158" s="154">
        <v>200000</v>
      </c>
      <c r="J158" s="149">
        <f>H158*I158</f>
        <v>20000000</v>
      </c>
      <c r="K158" s="152" t="s">
        <v>350</v>
      </c>
      <c r="L158" s="152" t="s">
        <v>350</v>
      </c>
      <c r="M158" s="128"/>
      <c r="N158" s="128"/>
      <c r="O158" s="152" t="s">
        <v>75</v>
      </c>
      <c r="P158" s="138"/>
      <c r="Q158" s="14">
        <v>70800000</v>
      </c>
    </row>
    <row r="159" spans="1:17" ht="19.95" customHeight="1" x14ac:dyDescent="0.3">
      <c r="A159" s="84">
        <v>84</v>
      </c>
      <c r="B159" s="151" t="s">
        <v>707</v>
      </c>
      <c r="C159" s="7" t="s">
        <v>810</v>
      </c>
      <c r="D159" s="80"/>
      <c r="E159" s="86" t="s">
        <v>25</v>
      </c>
      <c r="F159" s="80"/>
      <c r="G159" s="158" t="s">
        <v>26</v>
      </c>
      <c r="H159" s="153">
        <v>200</v>
      </c>
      <c r="I159" s="159">
        <v>200000</v>
      </c>
      <c r="J159" s="160">
        <f>H159*I159</f>
        <v>40000000</v>
      </c>
      <c r="K159" s="80" t="s">
        <v>267</v>
      </c>
      <c r="L159" s="80" t="s">
        <v>446</v>
      </c>
      <c r="M159" s="80" t="s">
        <v>40</v>
      </c>
      <c r="N159" s="80"/>
      <c r="O159" s="80" t="s">
        <v>155</v>
      </c>
      <c r="Q159" s="14">
        <v>141600000</v>
      </c>
    </row>
    <row r="160" spans="1:17" ht="19.95" customHeight="1" x14ac:dyDescent="0.3">
      <c r="A160" s="84">
        <v>85</v>
      </c>
      <c r="B160" s="151" t="s">
        <v>707</v>
      </c>
      <c r="C160" s="7" t="s">
        <v>439</v>
      </c>
      <c r="D160" s="80"/>
      <c r="E160" s="86" t="s">
        <v>25</v>
      </c>
      <c r="F160" s="80"/>
      <c r="G160" s="158" t="s">
        <v>26</v>
      </c>
      <c r="H160" s="153">
        <v>100</v>
      </c>
      <c r="I160" s="159">
        <v>200000</v>
      </c>
      <c r="J160" s="160">
        <f>H160*I160</f>
        <v>20000000</v>
      </c>
      <c r="K160" s="80" t="s">
        <v>350</v>
      </c>
      <c r="L160" s="80" t="s">
        <v>350</v>
      </c>
      <c r="M160" s="80"/>
      <c r="N160" s="80"/>
      <c r="O160" s="80" t="s">
        <v>32</v>
      </c>
      <c r="Q160" s="14">
        <v>70800000</v>
      </c>
    </row>
    <row r="161" spans="1:17" ht="19.95" customHeight="1" x14ac:dyDescent="0.3">
      <c r="A161" s="84">
        <v>86</v>
      </c>
      <c r="B161" s="151" t="s">
        <v>707</v>
      </c>
      <c r="C161" s="255"/>
      <c r="D161" s="80"/>
      <c r="E161" s="86" t="s">
        <v>25</v>
      </c>
      <c r="F161" s="80"/>
      <c r="G161" s="158" t="s">
        <v>26</v>
      </c>
      <c r="H161" s="153">
        <v>100</v>
      </c>
      <c r="I161" s="159">
        <v>200000</v>
      </c>
      <c r="J161" s="160">
        <f>H161*I161</f>
        <v>20000000</v>
      </c>
      <c r="K161" s="80" t="s">
        <v>350</v>
      </c>
      <c r="L161" s="80" t="s">
        <v>350</v>
      </c>
      <c r="M161" s="80"/>
      <c r="N161" s="80"/>
      <c r="O161" s="33" t="s">
        <v>41</v>
      </c>
      <c r="Q161" s="14">
        <v>70800000</v>
      </c>
    </row>
    <row r="162" spans="1:17" ht="19.95" customHeight="1" x14ac:dyDescent="0.3">
      <c r="A162" s="84">
        <v>87</v>
      </c>
      <c r="B162" s="151" t="s">
        <v>707</v>
      </c>
      <c r="C162" s="7" t="s">
        <v>811</v>
      </c>
      <c r="D162" s="80"/>
      <c r="E162" s="86" t="s">
        <v>25</v>
      </c>
      <c r="F162" s="80"/>
      <c r="G162" s="158" t="s">
        <v>26</v>
      </c>
      <c r="H162" s="153">
        <v>100</v>
      </c>
      <c r="I162" s="159">
        <v>200000</v>
      </c>
      <c r="J162" s="160">
        <f>H162*I162</f>
        <v>20000000</v>
      </c>
      <c r="K162" s="80" t="s">
        <v>315</v>
      </c>
      <c r="L162" s="80" t="s">
        <v>452</v>
      </c>
      <c r="M162" s="80"/>
      <c r="N162" s="80"/>
      <c r="O162" s="80" t="s">
        <v>75</v>
      </c>
      <c r="Q162" s="14">
        <v>70800000</v>
      </c>
    </row>
    <row r="163" spans="1:17" ht="19.95" customHeight="1" x14ac:dyDescent="0.3">
      <c r="A163" s="84">
        <v>88</v>
      </c>
      <c r="B163" s="151" t="s">
        <v>707</v>
      </c>
      <c r="C163" s="7" t="s">
        <v>812</v>
      </c>
      <c r="D163" s="80"/>
      <c r="E163" s="86" t="s">
        <v>25</v>
      </c>
      <c r="F163" s="80"/>
      <c r="G163" s="158" t="s">
        <v>26</v>
      </c>
      <c r="H163" s="153">
        <v>100</v>
      </c>
      <c r="I163" s="159">
        <v>200000</v>
      </c>
      <c r="J163" s="160">
        <f>H163*I163</f>
        <v>20000000</v>
      </c>
      <c r="K163" s="80" t="s">
        <v>350</v>
      </c>
      <c r="L163" s="80" t="s">
        <v>350</v>
      </c>
      <c r="M163" s="80"/>
      <c r="N163" s="80"/>
      <c r="O163" s="33" t="s">
        <v>41</v>
      </c>
      <c r="Q163" s="14">
        <v>70800000</v>
      </c>
    </row>
    <row r="164" spans="1:17" ht="19.95" customHeight="1" x14ac:dyDescent="0.3">
      <c r="A164" s="84">
        <v>89</v>
      </c>
      <c r="B164" s="151" t="s">
        <v>707</v>
      </c>
      <c r="C164" s="255"/>
      <c r="D164" s="80"/>
      <c r="E164" s="86" t="s">
        <v>25</v>
      </c>
      <c r="F164" s="80"/>
      <c r="G164" s="158" t="s">
        <v>26</v>
      </c>
      <c r="H164" s="153">
        <v>100</v>
      </c>
      <c r="I164" s="159">
        <v>200000</v>
      </c>
      <c r="J164" s="160">
        <f>H164*I164</f>
        <v>20000000</v>
      </c>
      <c r="K164" s="80" t="s">
        <v>350</v>
      </c>
      <c r="L164" s="80" t="s">
        <v>350</v>
      </c>
      <c r="M164" s="80"/>
      <c r="N164" s="80"/>
      <c r="O164" s="168" t="s">
        <v>41</v>
      </c>
      <c r="Q164" s="14">
        <v>70800000</v>
      </c>
    </row>
    <row r="165" spans="1:17" ht="19.95" customHeight="1" x14ac:dyDescent="0.3">
      <c r="A165" s="84">
        <v>90</v>
      </c>
      <c r="B165" s="151" t="s">
        <v>707</v>
      </c>
      <c r="C165" s="7" t="s">
        <v>813</v>
      </c>
      <c r="E165" s="86" t="s">
        <v>25</v>
      </c>
      <c r="G165" s="171" t="s">
        <v>26</v>
      </c>
      <c r="H165" s="172">
        <v>200</v>
      </c>
      <c r="I165" s="173">
        <v>200000</v>
      </c>
      <c r="J165" s="174">
        <f>H165*I165</f>
        <v>40000000</v>
      </c>
      <c r="K165" s="80" t="s">
        <v>350</v>
      </c>
      <c r="L165" s="80" t="s">
        <v>350</v>
      </c>
      <c r="O165" s="178" t="s">
        <v>49</v>
      </c>
      <c r="Q165" s="14">
        <v>141600000</v>
      </c>
    </row>
    <row r="166" spans="1:17" ht="19.95" customHeight="1" x14ac:dyDescent="0.3">
      <c r="A166" s="179">
        <v>91</v>
      </c>
      <c r="B166" s="180" t="s">
        <v>707</v>
      </c>
      <c r="C166" s="7" t="s">
        <v>814</v>
      </c>
      <c r="D166" s="62"/>
      <c r="E166" s="62" t="s">
        <v>38</v>
      </c>
      <c r="F166" s="62" t="s">
        <v>37</v>
      </c>
      <c r="G166" s="62" t="s">
        <v>39</v>
      </c>
      <c r="H166" s="181">
        <v>100</v>
      </c>
      <c r="I166" s="183">
        <v>20000</v>
      </c>
      <c r="J166" s="184">
        <v>2000000</v>
      </c>
      <c r="K166" s="62" t="s">
        <v>460</v>
      </c>
      <c r="L166" s="185" t="s">
        <v>386</v>
      </c>
      <c r="M166" s="62"/>
      <c r="N166" s="62"/>
      <c r="O166" s="190" t="s">
        <v>34</v>
      </c>
      <c r="P166" s="189"/>
      <c r="Q166" s="14">
        <v>7080000</v>
      </c>
    </row>
    <row r="167" spans="1:17" ht="19.95" customHeight="1" x14ac:dyDescent="0.3">
      <c r="A167" s="84">
        <v>92</v>
      </c>
      <c r="B167" s="151" t="s">
        <v>707</v>
      </c>
      <c r="C167" s="7" t="s">
        <v>732</v>
      </c>
      <c r="E167" s="86" t="s">
        <v>25</v>
      </c>
      <c r="G167" s="171" t="s">
        <v>26</v>
      </c>
      <c r="H167" s="172">
        <v>200</v>
      </c>
      <c r="I167" s="159">
        <v>200000</v>
      </c>
      <c r="J167" s="160">
        <f>H167*I167</f>
        <v>40000000</v>
      </c>
      <c r="O167" t="s">
        <v>34</v>
      </c>
      <c r="Q167" s="14">
        <v>141600000</v>
      </c>
    </row>
    <row r="168" spans="1:17" ht="19.95" customHeight="1" x14ac:dyDescent="0.3">
      <c r="A168" s="84">
        <v>93</v>
      </c>
      <c r="B168" s="151" t="s">
        <v>707</v>
      </c>
      <c r="C168" s="7" t="s">
        <v>410</v>
      </c>
      <c r="E168" s="86" t="s">
        <v>25</v>
      </c>
      <c r="G168" s="171" t="s">
        <v>26</v>
      </c>
      <c r="H168" s="172">
        <v>200</v>
      </c>
      <c r="I168" s="159">
        <v>200000</v>
      </c>
      <c r="J168" s="160">
        <f>H168*I168</f>
        <v>40000000</v>
      </c>
      <c r="O168" t="s">
        <v>33</v>
      </c>
      <c r="Q168" s="14">
        <v>141600000</v>
      </c>
    </row>
    <row r="169" spans="1:17" ht="19.95" customHeight="1" x14ac:dyDescent="0.3">
      <c r="A169" s="84">
        <v>94</v>
      </c>
      <c r="B169" s="151" t="s">
        <v>707</v>
      </c>
      <c r="C169" s="7" t="s">
        <v>882</v>
      </c>
      <c r="E169" s="86" t="s">
        <v>25</v>
      </c>
      <c r="G169" s="171" t="s">
        <v>26</v>
      </c>
      <c r="H169" s="172">
        <v>200</v>
      </c>
      <c r="I169" s="159">
        <v>200000</v>
      </c>
      <c r="J169" s="160">
        <f>H169*I169</f>
        <v>40000000</v>
      </c>
      <c r="O169" t="s">
        <v>33</v>
      </c>
      <c r="Q169" s="14">
        <v>141600000</v>
      </c>
    </row>
    <row r="170" spans="1:17" ht="19.95" customHeight="1" x14ac:dyDescent="0.3">
      <c r="A170" s="194">
        <v>1</v>
      </c>
      <c r="B170" s="180" t="s">
        <v>698</v>
      </c>
      <c r="C170" s="7" t="s">
        <v>815</v>
      </c>
      <c r="D170" s="62"/>
      <c r="E170" s="86" t="s">
        <v>25</v>
      </c>
      <c r="F170" s="185" t="s">
        <v>24</v>
      </c>
      <c r="G170" s="62" t="s">
        <v>466</v>
      </c>
      <c r="H170" s="195">
        <v>120</v>
      </c>
      <c r="I170" s="183">
        <v>200000</v>
      </c>
      <c r="J170" s="149">
        <f>H170*I170</f>
        <v>24000000</v>
      </c>
      <c r="K170" s="185" t="s">
        <v>467</v>
      </c>
      <c r="L170" s="185" t="s">
        <v>468</v>
      </c>
      <c r="M170" s="62"/>
      <c r="N170" s="62" t="s">
        <v>469</v>
      </c>
      <c r="O170" s="112" t="s">
        <v>283</v>
      </c>
      <c r="P170" s="196"/>
      <c r="Q170" s="14">
        <v>84960000</v>
      </c>
    </row>
    <row r="171" spans="1:17" ht="19.95" customHeight="1" x14ac:dyDescent="0.3">
      <c r="A171" s="194">
        <v>2</v>
      </c>
      <c r="B171" s="180" t="s">
        <v>698</v>
      </c>
      <c r="C171" s="7" t="s">
        <v>816</v>
      </c>
      <c r="D171" s="62"/>
      <c r="E171" s="86" t="s">
        <v>25</v>
      </c>
      <c r="F171" s="185" t="s">
        <v>24</v>
      </c>
      <c r="G171" s="62" t="s">
        <v>466</v>
      </c>
      <c r="H171" s="195">
        <v>120</v>
      </c>
      <c r="I171" s="183">
        <v>200000</v>
      </c>
      <c r="J171" s="149">
        <f>H171*I171</f>
        <v>24000000</v>
      </c>
      <c r="K171" s="185" t="s">
        <v>467</v>
      </c>
      <c r="L171" s="185" t="s">
        <v>468</v>
      </c>
      <c r="M171" s="62"/>
      <c r="N171" s="62" t="s">
        <v>469</v>
      </c>
      <c r="O171" s="112" t="s">
        <v>283</v>
      </c>
      <c r="P171" s="196"/>
      <c r="Q171" s="14">
        <v>84960000</v>
      </c>
    </row>
    <row r="172" spans="1:17" ht="19.95" customHeight="1" x14ac:dyDescent="0.3">
      <c r="A172" s="194">
        <v>3</v>
      </c>
      <c r="B172" s="180" t="s">
        <v>698</v>
      </c>
      <c r="C172" s="7" t="s">
        <v>817</v>
      </c>
      <c r="D172" s="62"/>
      <c r="E172" s="86" t="s">
        <v>25</v>
      </c>
      <c r="F172" s="185" t="s">
        <v>24</v>
      </c>
      <c r="G172" s="62" t="s">
        <v>466</v>
      </c>
      <c r="H172" s="195">
        <v>120</v>
      </c>
      <c r="I172" s="183">
        <v>200000</v>
      </c>
      <c r="J172" s="149">
        <f>H172*I172</f>
        <v>24000000</v>
      </c>
      <c r="K172" s="185" t="s">
        <v>474</v>
      </c>
      <c r="L172" s="185" t="s">
        <v>468</v>
      </c>
      <c r="M172" s="62"/>
      <c r="N172" s="62" t="s">
        <v>469</v>
      </c>
      <c r="O172" s="176" t="s">
        <v>32</v>
      </c>
      <c r="P172" s="196"/>
      <c r="Q172" s="14">
        <v>84960000</v>
      </c>
    </row>
    <row r="173" spans="1:17" ht="19.95" customHeight="1" x14ac:dyDescent="0.3">
      <c r="A173" s="194">
        <v>4</v>
      </c>
      <c r="B173" s="180" t="s">
        <v>698</v>
      </c>
      <c r="C173" s="7" t="s">
        <v>818</v>
      </c>
      <c r="D173" s="62"/>
      <c r="E173" s="86" t="s">
        <v>25</v>
      </c>
      <c r="F173" s="185" t="s">
        <v>24</v>
      </c>
      <c r="G173" s="62" t="s">
        <v>466</v>
      </c>
      <c r="H173" s="195">
        <v>120</v>
      </c>
      <c r="I173" s="183">
        <v>200000</v>
      </c>
      <c r="J173" s="149">
        <f>H173*I173</f>
        <v>24000000</v>
      </c>
      <c r="K173" s="185" t="s">
        <v>477</v>
      </c>
      <c r="L173" s="185" t="s">
        <v>478</v>
      </c>
      <c r="M173" s="62"/>
      <c r="N173" s="62" t="s">
        <v>479</v>
      </c>
      <c r="O173" s="176" t="s">
        <v>32</v>
      </c>
      <c r="P173" s="196"/>
      <c r="Q173" s="14">
        <v>84960000</v>
      </c>
    </row>
    <row r="174" spans="1:17" ht="19.95" customHeight="1" x14ac:dyDescent="0.3">
      <c r="A174" s="194">
        <v>5</v>
      </c>
      <c r="B174" s="180" t="s">
        <v>698</v>
      </c>
      <c r="C174" s="7" t="s">
        <v>819</v>
      </c>
      <c r="D174" s="62"/>
      <c r="E174" s="86" t="s">
        <v>25</v>
      </c>
      <c r="F174" s="185" t="s">
        <v>24</v>
      </c>
      <c r="G174" s="62" t="s">
        <v>466</v>
      </c>
      <c r="H174" s="195">
        <v>120</v>
      </c>
      <c r="I174" s="183">
        <v>200000</v>
      </c>
      <c r="J174" s="149">
        <f>H174*I174</f>
        <v>24000000</v>
      </c>
      <c r="K174" s="185" t="s">
        <v>482</v>
      </c>
      <c r="L174" s="185" t="s">
        <v>483</v>
      </c>
      <c r="M174" s="62"/>
      <c r="N174" s="62" t="s">
        <v>479</v>
      </c>
      <c r="O174" s="176" t="s">
        <v>32</v>
      </c>
      <c r="P174" s="196"/>
      <c r="Q174" s="14">
        <v>84960000</v>
      </c>
    </row>
    <row r="175" spans="1:17" ht="19.95" customHeight="1" x14ac:dyDescent="0.3">
      <c r="A175" s="194">
        <v>6</v>
      </c>
      <c r="B175" s="180" t="s">
        <v>698</v>
      </c>
      <c r="C175" s="7" t="s">
        <v>820</v>
      </c>
      <c r="D175" s="62"/>
      <c r="E175" s="86" t="s">
        <v>25</v>
      </c>
      <c r="F175" s="185" t="s">
        <v>24</v>
      </c>
      <c r="G175" s="62" t="s">
        <v>466</v>
      </c>
      <c r="H175" s="195">
        <v>120</v>
      </c>
      <c r="I175" s="183">
        <v>200000</v>
      </c>
      <c r="J175" s="149">
        <f>H175*I175</f>
        <v>24000000</v>
      </c>
      <c r="K175" s="185" t="s">
        <v>486</v>
      </c>
      <c r="L175" s="185" t="s">
        <v>487</v>
      </c>
      <c r="M175" s="62"/>
      <c r="N175" s="62" t="s">
        <v>479</v>
      </c>
      <c r="O175" s="176" t="s">
        <v>32</v>
      </c>
      <c r="P175" s="196"/>
      <c r="Q175" s="14">
        <v>84960000</v>
      </c>
    </row>
    <row r="176" spans="1:17" ht="19.95" customHeight="1" x14ac:dyDescent="0.3">
      <c r="A176" s="194">
        <v>7</v>
      </c>
      <c r="B176" s="180" t="s">
        <v>698</v>
      </c>
      <c r="C176" s="7" t="s">
        <v>703</v>
      </c>
      <c r="D176" s="62"/>
      <c r="E176" s="86" t="s">
        <v>25</v>
      </c>
      <c r="F176" s="185" t="s">
        <v>24</v>
      </c>
      <c r="G176" s="62" t="s">
        <v>466</v>
      </c>
      <c r="H176" s="195">
        <v>120</v>
      </c>
      <c r="I176" s="183">
        <v>200000</v>
      </c>
      <c r="J176" s="149">
        <f>H176*I176</f>
        <v>24000000</v>
      </c>
      <c r="K176" s="185" t="s">
        <v>477</v>
      </c>
      <c r="L176" s="185" t="s">
        <v>478</v>
      </c>
      <c r="M176" s="62"/>
      <c r="N176" s="62" t="s">
        <v>479</v>
      </c>
      <c r="O176" s="112" t="s">
        <v>283</v>
      </c>
      <c r="P176" s="196"/>
      <c r="Q176" s="14">
        <v>84960000</v>
      </c>
    </row>
    <row r="177" spans="1:17" ht="19.95" customHeight="1" x14ac:dyDescent="0.3">
      <c r="A177" s="194">
        <v>8</v>
      </c>
      <c r="B177" s="180" t="s">
        <v>698</v>
      </c>
      <c r="C177" s="7" t="s">
        <v>821</v>
      </c>
      <c r="D177" s="62"/>
      <c r="E177" s="86" t="s">
        <v>25</v>
      </c>
      <c r="F177" s="185" t="s">
        <v>24</v>
      </c>
      <c r="G177" s="62" t="s">
        <v>466</v>
      </c>
      <c r="H177" s="195">
        <v>120</v>
      </c>
      <c r="I177" s="183">
        <v>200000</v>
      </c>
      <c r="J177" s="149">
        <f>H177*I177</f>
        <v>24000000</v>
      </c>
      <c r="K177" s="197" t="s">
        <v>492</v>
      </c>
      <c r="L177" s="197" t="s">
        <v>493</v>
      </c>
      <c r="M177" s="62" t="s">
        <v>40</v>
      </c>
      <c r="N177" s="62" t="s">
        <v>479</v>
      </c>
      <c r="O177" s="176" t="s">
        <v>41</v>
      </c>
      <c r="P177" s="196"/>
      <c r="Q177" s="14">
        <v>84960000</v>
      </c>
    </row>
    <row r="178" spans="1:17" ht="19.95" customHeight="1" x14ac:dyDescent="0.3">
      <c r="A178" s="194">
        <v>9</v>
      </c>
      <c r="B178" s="180" t="s">
        <v>698</v>
      </c>
      <c r="C178" s="255"/>
      <c r="D178" s="62"/>
      <c r="E178" s="86" t="s">
        <v>25</v>
      </c>
      <c r="F178" s="197" t="s">
        <v>88</v>
      </c>
      <c r="G178" s="62" t="s">
        <v>466</v>
      </c>
      <c r="H178" s="199">
        <v>950</v>
      </c>
      <c r="I178" s="183">
        <v>200000</v>
      </c>
      <c r="J178" s="149">
        <f>H178*I178</f>
        <v>190000000</v>
      </c>
      <c r="K178" s="197" t="s">
        <v>477</v>
      </c>
      <c r="L178" s="197" t="s">
        <v>496</v>
      </c>
      <c r="M178" s="62" t="s">
        <v>29</v>
      </c>
      <c r="N178" s="62" t="s">
        <v>479</v>
      </c>
      <c r="O178" s="176" t="s">
        <v>41</v>
      </c>
      <c r="P178" s="196"/>
      <c r="Q178" s="14">
        <v>672600000</v>
      </c>
    </row>
    <row r="179" spans="1:17" ht="19.95" customHeight="1" x14ac:dyDescent="0.3">
      <c r="A179" s="200">
        <v>10</v>
      </c>
      <c r="B179" s="180" t="s">
        <v>698</v>
      </c>
      <c r="C179" s="7" t="s">
        <v>822</v>
      </c>
      <c r="D179" s="62"/>
      <c r="E179" s="86" t="s">
        <v>25</v>
      </c>
      <c r="F179" s="185" t="s">
        <v>24</v>
      </c>
      <c r="G179" s="62" t="s">
        <v>466</v>
      </c>
      <c r="H179" s="195">
        <v>200</v>
      </c>
      <c r="I179" s="183">
        <v>200000</v>
      </c>
      <c r="J179" s="149">
        <f>H179*I179</f>
        <v>40000000</v>
      </c>
      <c r="K179" s="197" t="s">
        <v>486</v>
      </c>
      <c r="L179" s="197" t="s">
        <v>499</v>
      </c>
      <c r="M179" s="62" t="s">
        <v>29</v>
      </c>
      <c r="N179" s="62" t="s">
        <v>479</v>
      </c>
      <c r="O179" s="176" t="s">
        <v>49</v>
      </c>
      <c r="P179" s="196"/>
      <c r="Q179" s="308">
        <v>141600000</v>
      </c>
    </row>
    <row r="180" spans="1:17" ht="19.95" customHeight="1" x14ac:dyDescent="0.3">
      <c r="A180" s="200">
        <v>11</v>
      </c>
      <c r="B180" s="180" t="s">
        <v>698</v>
      </c>
      <c r="C180" s="7" t="s">
        <v>823</v>
      </c>
      <c r="D180" s="62"/>
      <c r="E180" s="86" t="s">
        <v>25</v>
      </c>
      <c r="F180" s="185" t="s">
        <v>24</v>
      </c>
      <c r="G180" s="62" t="s">
        <v>466</v>
      </c>
      <c r="H180" s="195">
        <v>200</v>
      </c>
      <c r="I180" s="183">
        <v>200000</v>
      </c>
      <c r="J180" s="149">
        <f>H180*I180</f>
        <v>40000000</v>
      </c>
      <c r="K180" s="197" t="s">
        <v>502</v>
      </c>
      <c r="L180" s="197" t="s">
        <v>503</v>
      </c>
      <c r="M180" s="62" t="s">
        <v>29</v>
      </c>
      <c r="N180" s="62" t="s">
        <v>469</v>
      </c>
      <c r="O180" s="176" t="s">
        <v>49</v>
      </c>
      <c r="P180" s="196"/>
      <c r="Q180" s="308">
        <v>141600000</v>
      </c>
    </row>
    <row r="181" spans="1:17" ht="19.95" customHeight="1" x14ac:dyDescent="0.3">
      <c r="A181" s="200">
        <v>12</v>
      </c>
      <c r="B181" s="180" t="s">
        <v>698</v>
      </c>
      <c r="C181" s="7" t="s">
        <v>824</v>
      </c>
      <c r="D181" s="62"/>
      <c r="E181" s="86" t="s">
        <v>25</v>
      </c>
      <c r="F181" s="185" t="s">
        <v>24</v>
      </c>
      <c r="G181" s="62" t="s">
        <v>466</v>
      </c>
      <c r="H181" s="195">
        <v>200</v>
      </c>
      <c r="I181" s="183">
        <v>200000</v>
      </c>
      <c r="J181" s="149">
        <f>H181*I181</f>
        <v>40000000</v>
      </c>
      <c r="K181" s="197" t="s">
        <v>474</v>
      </c>
      <c r="L181" s="197" t="s">
        <v>474</v>
      </c>
      <c r="M181" s="62" t="s">
        <v>29</v>
      </c>
      <c r="N181" s="62" t="s">
        <v>469</v>
      </c>
      <c r="O181" s="176" t="s">
        <v>49</v>
      </c>
      <c r="P181" s="196"/>
      <c r="Q181" s="308">
        <v>141600000</v>
      </c>
    </row>
    <row r="182" spans="1:17" ht="19.95" customHeight="1" x14ac:dyDescent="0.3">
      <c r="A182" s="194">
        <v>13</v>
      </c>
      <c r="B182" s="180" t="s">
        <v>698</v>
      </c>
      <c r="C182" s="7" t="s">
        <v>825</v>
      </c>
      <c r="D182" s="62"/>
      <c r="E182" s="86" t="s">
        <v>25</v>
      </c>
      <c r="F182" s="185" t="s">
        <v>88</v>
      </c>
      <c r="G182" s="62" t="s">
        <v>466</v>
      </c>
      <c r="H182" s="199">
        <v>250</v>
      </c>
      <c r="I182" s="183">
        <v>200000</v>
      </c>
      <c r="J182" s="149">
        <f>H182*I182</f>
        <v>50000000</v>
      </c>
      <c r="K182" s="197" t="s">
        <v>477</v>
      </c>
      <c r="L182" s="197" t="s">
        <v>508</v>
      </c>
      <c r="M182" s="62" t="s">
        <v>29</v>
      </c>
      <c r="N182" s="62" t="s">
        <v>479</v>
      </c>
      <c r="O182" s="112" t="s">
        <v>283</v>
      </c>
      <c r="P182" s="196"/>
      <c r="Q182" s="14">
        <v>177000000</v>
      </c>
    </row>
    <row r="183" spans="1:17" ht="19.95" customHeight="1" x14ac:dyDescent="0.3">
      <c r="A183" s="194">
        <v>14</v>
      </c>
      <c r="B183" s="180" t="s">
        <v>698</v>
      </c>
      <c r="C183" s="7" t="s">
        <v>826</v>
      </c>
      <c r="D183" s="62"/>
      <c r="E183" s="86" t="s">
        <v>25</v>
      </c>
      <c r="F183" s="185" t="s">
        <v>88</v>
      </c>
      <c r="G183" s="62" t="s">
        <v>466</v>
      </c>
      <c r="H183" s="199">
        <v>250</v>
      </c>
      <c r="I183" s="183">
        <v>200000</v>
      </c>
      <c r="J183" s="149">
        <f>H183*I183</f>
        <v>50000000</v>
      </c>
      <c r="K183" s="197" t="s">
        <v>482</v>
      </c>
      <c r="L183" s="197" t="s">
        <v>478</v>
      </c>
      <c r="M183" s="62"/>
      <c r="N183" s="62" t="s">
        <v>479</v>
      </c>
      <c r="O183" s="176" t="s">
        <v>155</v>
      </c>
      <c r="P183" s="196"/>
      <c r="Q183" s="14">
        <v>177000000</v>
      </c>
    </row>
    <row r="184" spans="1:17" ht="19.95" customHeight="1" x14ac:dyDescent="0.3">
      <c r="A184" s="194">
        <v>15</v>
      </c>
      <c r="B184" s="180" t="s">
        <v>698</v>
      </c>
      <c r="C184" s="7" t="s">
        <v>827</v>
      </c>
      <c r="D184" s="62"/>
      <c r="E184" s="86" t="s">
        <v>25</v>
      </c>
      <c r="F184" s="185" t="s">
        <v>24</v>
      </c>
      <c r="G184" s="62" t="s">
        <v>466</v>
      </c>
      <c r="H184" s="199">
        <v>200</v>
      </c>
      <c r="I184" s="183">
        <v>200000</v>
      </c>
      <c r="J184" s="149">
        <f>H184*I184</f>
        <v>40000000</v>
      </c>
      <c r="K184" s="197" t="s">
        <v>482</v>
      </c>
      <c r="L184" s="197" t="s">
        <v>478</v>
      </c>
      <c r="M184" s="62"/>
      <c r="N184" s="62" t="s">
        <v>479</v>
      </c>
      <c r="O184" s="112" t="s">
        <v>155</v>
      </c>
      <c r="P184" s="196"/>
      <c r="Q184" s="14">
        <v>141600000</v>
      </c>
    </row>
    <row r="185" spans="1:17" ht="19.95" customHeight="1" x14ac:dyDescent="0.3">
      <c r="A185" s="194">
        <v>16</v>
      </c>
      <c r="B185" s="180" t="s">
        <v>698</v>
      </c>
      <c r="C185" s="7" t="s">
        <v>828</v>
      </c>
      <c r="D185" s="62"/>
      <c r="E185" s="86" t="s">
        <v>25</v>
      </c>
      <c r="F185" s="62" t="s">
        <v>24</v>
      </c>
      <c r="G185" s="62" t="s">
        <v>466</v>
      </c>
      <c r="H185" s="202">
        <v>120</v>
      </c>
      <c r="I185" s="183">
        <v>200000</v>
      </c>
      <c r="J185" s="149">
        <f>H185*I185</f>
        <v>24000000</v>
      </c>
      <c r="K185" s="62" t="s">
        <v>474</v>
      </c>
      <c r="L185" s="62" t="s">
        <v>468</v>
      </c>
      <c r="M185" s="62" t="s">
        <v>40</v>
      </c>
      <c r="N185" s="62" t="s">
        <v>469</v>
      </c>
      <c r="O185" s="176" t="s">
        <v>32</v>
      </c>
      <c r="P185" s="196"/>
      <c r="Q185" s="14">
        <v>84960000</v>
      </c>
    </row>
    <row r="186" spans="1:17" ht="19.95" customHeight="1" x14ac:dyDescent="0.3">
      <c r="A186" s="194">
        <v>17</v>
      </c>
      <c r="B186" s="180" t="s">
        <v>698</v>
      </c>
      <c r="C186" s="7" t="s">
        <v>815</v>
      </c>
      <c r="D186" s="62"/>
      <c r="E186" s="62" t="s">
        <v>38</v>
      </c>
      <c r="F186" s="185" t="s">
        <v>515</v>
      </c>
      <c r="G186" s="62" t="s">
        <v>39</v>
      </c>
      <c r="H186" s="147">
        <v>500</v>
      </c>
      <c r="I186" s="183">
        <v>20000</v>
      </c>
      <c r="J186" s="149">
        <f>H186*I186</f>
        <v>10000000</v>
      </c>
      <c r="K186" s="185" t="s">
        <v>467</v>
      </c>
      <c r="L186" s="185" t="s">
        <v>468</v>
      </c>
      <c r="M186" s="62"/>
      <c r="N186" s="62" t="s">
        <v>469</v>
      </c>
      <c r="O186" s="176" t="s">
        <v>32</v>
      </c>
      <c r="P186" s="196"/>
      <c r="Q186" s="14">
        <v>35400000</v>
      </c>
    </row>
    <row r="187" spans="1:17" ht="19.95" customHeight="1" x14ac:dyDescent="0.3">
      <c r="A187" s="194">
        <v>18</v>
      </c>
      <c r="B187" s="180" t="s">
        <v>698</v>
      </c>
      <c r="C187" s="7" t="s">
        <v>828</v>
      </c>
      <c r="D187" s="62"/>
      <c r="E187" s="62" t="s">
        <v>38</v>
      </c>
      <c r="F187" s="62" t="s">
        <v>515</v>
      </c>
      <c r="G187" s="62" t="s">
        <v>39</v>
      </c>
      <c r="H187" s="147">
        <v>1000</v>
      </c>
      <c r="I187" s="183">
        <v>20000</v>
      </c>
      <c r="J187" s="149">
        <f>H187*I187</f>
        <v>20000000</v>
      </c>
      <c r="K187" s="62" t="s">
        <v>474</v>
      </c>
      <c r="L187" s="62" t="s">
        <v>468</v>
      </c>
      <c r="M187" s="62" t="s">
        <v>40</v>
      </c>
      <c r="N187" s="62" t="s">
        <v>469</v>
      </c>
      <c r="O187" s="176" t="s">
        <v>32</v>
      </c>
      <c r="P187" s="203" t="s">
        <v>516</v>
      </c>
      <c r="Q187" s="14">
        <v>70800000</v>
      </c>
    </row>
    <row r="188" spans="1:17" ht="19.95" customHeight="1" x14ac:dyDescent="0.3">
      <c r="A188" s="194">
        <v>19</v>
      </c>
      <c r="B188" s="135" t="s">
        <v>698</v>
      </c>
      <c r="C188" s="7" t="s">
        <v>829</v>
      </c>
      <c r="D188" s="135"/>
      <c r="E188" s="86" t="s">
        <v>25</v>
      </c>
      <c r="F188" s="135" t="s">
        <v>24</v>
      </c>
      <c r="G188" s="135" t="s">
        <v>466</v>
      </c>
      <c r="H188" s="204">
        <v>120</v>
      </c>
      <c r="I188" s="205">
        <v>200000</v>
      </c>
      <c r="J188" s="149">
        <f>H188*I188</f>
        <v>24000000</v>
      </c>
      <c r="K188" s="135" t="s">
        <v>486</v>
      </c>
      <c r="L188" s="135" t="s">
        <v>478</v>
      </c>
      <c r="M188" s="135"/>
      <c r="N188" s="135" t="s">
        <v>479</v>
      </c>
      <c r="O188" s="176" t="s">
        <v>33</v>
      </c>
      <c r="P188" s="206" t="s">
        <v>519</v>
      </c>
      <c r="Q188" s="14">
        <v>84960000</v>
      </c>
    </row>
    <row r="189" spans="1:17" ht="19.95" customHeight="1" x14ac:dyDescent="0.3">
      <c r="A189" s="194">
        <v>20</v>
      </c>
      <c r="B189" s="135" t="s">
        <v>698</v>
      </c>
      <c r="C189" s="7" t="s">
        <v>830</v>
      </c>
      <c r="D189" s="135"/>
      <c r="E189" s="86" t="s">
        <v>25</v>
      </c>
      <c r="F189" s="135" t="s">
        <v>24</v>
      </c>
      <c r="G189" s="135" t="s">
        <v>466</v>
      </c>
      <c r="H189" s="204">
        <v>120</v>
      </c>
      <c r="I189" s="205">
        <v>200000</v>
      </c>
      <c r="J189" s="149">
        <f>H189*I189</f>
        <v>24000000</v>
      </c>
      <c r="K189" s="135" t="s">
        <v>477</v>
      </c>
      <c r="L189" s="135" t="s">
        <v>522</v>
      </c>
      <c r="M189" s="135"/>
      <c r="N189" s="135" t="s">
        <v>479</v>
      </c>
      <c r="O189" s="207" t="s">
        <v>32</v>
      </c>
      <c r="P189" s="208"/>
      <c r="Q189" s="14">
        <v>84960000</v>
      </c>
    </row>
    <row r="190" spans="1:17" ht="19.95" customHeight="1" x14ac:dyDescent="0.3">
      <c r="A190" s="194">
        <v>21</v>
      </c>
      <c r="B190" s="135" t="s">
        <v>698</v>
      </c>
      <c r="C190" s="7" t="s">
        <v>831</v>
      </c>
      <c r="D190" s="135"/>
      <c r="E190" s="86" t="s">
        <v>25</v>
      </c>
      <c r="F190" s="135" t="s">
        <v>24</v>
      </c>
      <c r="G190" s="135" t="s">
        <v>466</v>
      </c>
      <c r="H190" s="204">
        <v>120</v>
      </c>
      <c r="I190" s="205">
        <v>200000</v>
      </c>
      <c r="J190" s="149">
        <f>H190*I190</f>
        <v>24000000</v>
      </c>
      <c r="K190" s="135" t="s">
        <v>477</v>
      </c>
      <c r="L190" s="135" t="s">
        <v>522</v>
      </c>
      <c r="M190" s="135"/>
      <c r="N190" s="135" t="s">
        <v>479</v>
      </c>
      <c r="O190" s="207" t="s">
        <v>32</v>
      </c>
      <c r="P190" s="208"/>
      <c r="Q190" s="14">
        <v>84960000</v>
      </c>
    </row>
    <row r="191" spans="1:17" ht="19.95" customHeight="1" x14ac:dyDescent="0.3">
      <c r="A191" s="194">
        <v>22</v>
      </c>
      <c r="B191" s="135" t="s">
        <v>698</v>
      </c>
      <c r="C191" s="7" t="s">
        <v>832</v>
      </c>
      <c r="D191" s="135"/>
      <c r="E191" s="86" t="s">
        <v>25</v>
      </c>
      <c r="F191" s="135" t="s">
        <v>24</v>
      </c>
      <c r="G191" s="135" t="s">
        <v>466</v>
      </c>
      <c r="H191" s="204">
        <v>120</v>
      </c>
      <c r="I191" s="205">
        <v>200000</v>
      </c>
      <c r="J191" s="149">
        <f>H191*I191</f>
        <v>24000000</v>
      </c>
      <c r="K191" s="135" t="s">
        <v>477</v>
      </c>
      <c r="L191" s="135" t="s">
        <v>527</v>
      </c>
      <c r="M191" s="135"/>
      <c r="N191" s="135" t="s">
        <v>479</v>
      </c>
      <c r="O191" s="207" t="s">
        <v>32</v>
      </c>
      <c r="P191" s="208"/>
      <c r="Q191" s="14">
        <v>84960000</v>
      </c>
    </row>
    <row r="192" spans="1:17" ht="19.95" customHeight="1" x14ac:dyDescent="0.3">
      <c r="A192" s="194">
        <v>23</v>
      </c>
      <c r="B192" s="135" t="s">
        <v>698</v>
      </c>
      <c r="C192" s="7" t="s">
        <v>833</v>
      </c>
      <c r="D192" s="135"/>
      <c r="E192" s="86" t="s">
        <v>25</v>
      </c>
      <c r="F192" s="135" t="s">
        <v>24</v>
      </c>
      <c r="G192" s="135" t="s">
        <v>466</v>
      </c>
      <c r="H192" s="204">
        <v>120</v>
      </c>
      <c r="I192" s="205">
        <v>200000</v>
      </c>
      <c r="J192" s="149">
        <f>H192*I192</f>
        <v>24000000</v>
      </c>
      <c r="K192" s="135" t="s">
        <v>486</v>
      </c>
      <c r="L192" s="135" t="s">
        <v>530</v>
      </c>
      <c r="M192" s="135"/>
      <c r="N192" s="135" t="s">
        <v>479</v>
      </c>
      <c r="O192" s="207" t="s">
        <v>32</v>
      </c>
      <c r="P192" s="208"/>
      <c r="Q192" s="14">
        <v>84960000</v>
      </c>
    </row>
    <row r="193" spans="1:17" ht="19.95" customHeight="1" x14ac:dyDescent="0.3">
      <c r="A193" s="194">
        <v>24</v>
      </c>
      <c r="B193" s="135" t="s">
        <v>698</v>
      </c>
      <c r="C193" s="7" t="s">
        <v>834</v>
      </c>
      <c r="D193" s="135"/>
      <c r="E193" s="86" t="s">
        <v>25</v>
      </c>
      <c r="F193" s="135" t="s">
        <v>24</v>
      </c>
      <c r="G193" s="135" t="s">
        <v>466</v>
      </c>
      <c r="H193" s="204">
        <v>120</v>
      </c>
      <c r="I193" s="205">
        <v>200000</v>
      </c>
      <c r="J193" s="149">
        <f>H193*I193</f>
        <v>24000000</v>
      </c>
      <c r="K193" s="135" t="s">
        <v>486</v>
      </c>
      <c r="L193" s="135" t="s">
        <v>533</v>
      </c>
      <c r="M193" s="135"/>
      <c r="N193" s="135" t="s">
        <v>479</v>
      </c>
      <c r="O193" s="198" t="s">
        <v>32</v>
      </c>
      <c r="P193" s="209"/>
      <c r="Q193" s="14">
        <v>84960000</v>
      </c>
    </row>
    <row r="194" spans="1:17" ht="19.95" customHeight="1" x14ac:dyDescent="0.3">
      <c r="A194" s="194">
        <v>25</v>
      </c>
      <c r="B194" s="135" t="s">
        <v>698</v>
      </c>
      <c r="C194" s="7" t="s">
        <v>835</v>
      </c>
      <c r="D194" s="135"/>
      <c r="E194" s="86" t="s">
        <v>25</v>
      </c>
      <c r="F194" s="135" t="s">
        <v>24</v>
      </c>
      <c r="G194" s="135" t="s">
        <v>466</v>
      </c>
      <c r="H194" s="204">
        <v>120</v>
      </c>
      <c r="I194" s="205">
        <v>200000</v>
      </c>
      <c r="J194" s="149">
        <f>H194*I194</f>
        <v>24000000</v>
      </c>
      <c r="K194" s="135" t="s">
        <v>486</v>
      </c>
      <c r="L194" s="135" t="s">
        <v>536</v>
      </c>
      <c r="M194" s="135"/>
      <c r="N194" s="135" t="s">
        <v>479</v>
      </c>
      <c r="O194" s="198" t="s">
        <v>32</v>
      </c>
      <c r="P194" s="209"/>
      <c r="Q194" s="14">
        <v>84960000</v>
      </c>
    </row>
    <row r="195" spans="1:17" ht="19.95" customHeight="1" x14ac:dyDescent="0.3">
      <c r="A195" s="194">
        <v>26</v>
      </c>
      <c r="B195" s="135" t="s">
        <v>698</v>
      </c>
      <c r="C195" s="7" t="s">
        <v>441</v>
      </c>
      <c r="D195" s="135"/>
      <c r="E195" s="86" t="s">
        <v>25</v>
      </c>
      <c r="F195" s="135" t="s">
        <v>24</v>
      </c>
      <c r="G195" s="135" t="s">
        <v>466</v>
      </c>
      <c r="H195" s="204">
        <v>120</v>
      </c>
      <c r="I195" s="205">
        <v>200000</v>
      </c>
      <c r="J195" s="149">
        <f>H195*I195</f>
        <v>24000000</v>
      </c>
      <c r="K195" s="135" t="s">
        <v>482</v>
      </c>
      <c r="L195" s="135" t="s">
        <v>539</v>
      </c>
      <c r="M195" s="135"/>
      <c r="N195" s="135" t="s">
        <v>479</v>
      </c>
      <c r="O195" s="198" t="s">
        <v>32</v>
      </c>
      <c r="P195" s="209"/>
      <c r="Q195" s="14">
        <v>84960000</v>
      </c>
    </row>
    <row r="196" spans="1:17" ht="19.95" customHeight="1" x14ac:dyDescent="0.3">
      <c r="A196" s="194">
        <v>27</v>
      </c>
      <c r="B196" s="135" t="s">
        <v>698</v>
      </c>
      <c r="C196" s="7" t="s">
        <v>836</v>
      </c>
      <c r="D196" s="135"/>
      <c r="E196" s="86" t="s">
        <v>25</v>
      </c>
      <c r="F196" s="135" t="s">
        <v>24</v>
      </c>
      <c r="G196" s="135" t="s">
        <v>466</v>
      </c>
      <c r="H196" s="204">
        <v>120</v>
      </c>
      <c r="I196" s="205">
        <v>200000</v>
      </c>
      <c r="J196" s="149">
        <f>H196*I196</f>
        <v>24000000</v>
      </c>
      <c r="K196" s="135" t="s">
        <v>482</v>
      </c>
      <c r="L196" s="135" t="s">
        <v>542</v>
      </c>
      <c r="M196" s="135"/>
      <c r="N196" s="135" t="s">
        <v>479</v>
      </c>
      <c r="O196" s="198" t="s">
        <v>32</v>
      </c>
      <c r="P196" s="209"/>
      <c r="Q196" s="14">
        <v>84960000</v>
      </c>
    </row>
    <row r="197" spans="1:17" ht="19.95" customHeight="1" x14ac:dyDescent="0.3">
      <c r="A197" s="194">
        <v>28</v>
      </c>
      <c r="B197" s="135" t="s">
        <v>698</v>
      </c>
      <c r="C197" s="7" t="s">
        <v>837</v>
      </c>
      <c r="D197" s="135"/>
      <c r="E197" s="86" t="s">
        <v>25</v>
      </c>
      <c r="F197" s="135" t="s">
        <v>24</v>
      </c>
      <c r="G197" s="135" t="s">
        <v>466</v>
      </c>
      <c r="H197" s="204">
        <v>120</v>
      </c>
      <c r="I197" s="205">
        <v>200000</v>
      </c>
      <c r="J197" s="149">
        <f>H197*I197</f>
        <v>24000000</v>
      </c>
      <c r="K197" s="135" t="s">
        <v>477</v>
      </c>
      <c r="L197" s="135" t="s">
        <v>527</v>
      </c>
      <c r="M197" s="135"/>
      <c r="N197" s="135" t="s">
        <v>479</v>
      </c>
      <c r="O197" s="198" t="s">
        <v>32</v>
      </c>
      <c r="P197" s="209"/>
      <c r="Q197" s="14">
        <v>84960000</v>
      </c>
    </row>
    <row r="198" spans="1:17" ht="19.95" customHeight="1" x14ac:dyDescent="0.3">
      <c r="A198" s="194">
        <v>29</v>
      </c>
      <c r="B198" s="135" t="s">
        <v>698</v>
      </c>
      <c r="C198" s="7" t="s">
        <v>819</v>
      </c>
      <c r="D198" s="135"/>
      <c r="E198" s="86" t="s">
        <v>25</v>
      </c>
      <c r="F198" s="135" t="s">
        <v>24</v>
      </c>
      <c r="G198" s="135" t="s">
        <v>466</v>
      </c>
      <c r="H198" s="204">
        <v>120</v>
      </c>
      <c r="I198" s="205">
        <v>200000</v>
      </c>
      <c r="J198" s="149">
        <f>H198*I198</f>
        <v>24000000</v>
      </c>
      <c r="K198" s="135" t="s">
        <v>482</v>
      </c>
      <c r="L198" s="135" t="s">
        <v>546</v>
      </c>
      <c r="M198" s="135"/>
      <c r="N198" s="135" t="s">
        <v>479</v>
      </c>
      <c r="O198" s="198" t="s">
        <v>32</v>
      </c>
      <c r="P198" s="209"/>
      <c r="Q198" s="14">
        <v>84960000</v>
      </c>
    </row>
    <row r="199" spans="1:17" ht="19.95" customHeight="1" x14ac:dyDescent="0.3">
      <c r="A199" s="194">
        <v>30</v>
      </c>
      <c r="B199" s="135" t="s">
        <v>698</v>
      </c>
      <c r="C199" s="7" t="s">
        <v>838</v>
      </c>
      <c r="D199" s="135"/>
      <c r="E199" s="86" t="s">
        <v>25</v>
      </c>
      <c r="F199" s="135" t="s">
        <v>24</v>
      </c>
      <c r="G199" s="135" t="s">
        <v>466</v>
      </c>
      <c r="H199" s="204">
        <v>120</v>
      </c>
      <c r="I199" s="205">
        <v>200000</v>
      </c>
      <c r="J199" s="149">
        <f>H199*I199</f>
        <v>24000000</v>
      </c>
      <c r="K199" s="135" t="s">
        <v>482</v>
      </c>
      <c r="L199" s="135" t="s">
        <v>546</v>
      </c>
      <c r="M199" s="135"/>
      <c r="N199" s="135" t="s">
        <v>479</v>
      </c>
      <c r="O199" s="198" t="s">
        <v>32</v>
      </c>
      <c r="P199" s="209"/>
      <c r="Q199" s="14">
        <v>84960000</v>
      </c>
    </row>
    <row r="200" spans="1:17" ht="19.95" customHeight="1" x14ac:dyDescent="0.3">
      <c r="A200" s="194">
        <v>31</v>
      </c>
      <c r="B200" s="135" t="s">
        <v>698</v>
      </c>
      <c r="C200" s="7" t="s">
        <v>839</v>
      </c>
      <c r="D200" s="135"/>
      <c r="E200" s="86" t="s">
        <v>25</v>
      </c>
      <c r="F200" s="135" t="s">
        <v>24</v>
      </c>
      <c r="G200" s="135" t="s">
        <v>466</v>
      </c>
      <c r="H200" s="204">
        <v>120</v>
      </c>
      <c r="I200" s="205">
        <v>200000</v>
      </c>
      <c r="J200" s="149">
        <f>H200*I200</f>
        <v>24000000</v>
      </c>
      <c r="K200" s="135" t="s">
        <v>492</v>
      </c>
      <c r="L200" s="135" t="s">
        <v>551</v>
      </c>
      <c r="M200" s="135"/>
      <c r="N200" s="135" t="s">
        <v>479</v>
      </c>
      <c r="O200" s="198" t="s">
        <v>32</v>
      </c>
      <c r="P200" s="209"/>
      <c r="Q200" s="14">
        <v>84960000</v>
      </c>
    </row>
    <row r="201" spans="1:17" ht="19.95" customHeight="1" x14ac:dyDescent="0.3">
      <c r="A201" s="194">
        <v>32</v>
      </c>
      <c r="B201" s="135" t="s">
        <v>698</v>
      </c>
      <c r="C201" s="7" t="s">
        <v>840</v>
      </c>
      <c r="D201" s="135"/>
      <c r="E201" s="86" t="s">
        <v>25</v>
      </c>
      <c r="F201" s="135" t="s">
        <v>24</v>
      </c>
      <c r="G201" s="135" t="s">
        <v>466</v>
      </c>
      <c r="H201" s="204">
        <v>120</v>
      </c>
      <c r="I201" s="205">
        <v>200000</v>
      </c>
      <c r="J201" s="149">
        <f>H201*I201</f>
        <v>24000000</v>
      </c>
      <c r="K201" s="135" t="s">
        <v>492</v>
      </c>
      <c r="L201" s="135" t="s">
        <v>551</v>
      </c>
      <c r="M201" s="135"/>
      <c r="N201" s="135" t="s">
        <v>479</v>
      </c>
      <c r="O201" s="198" t="s">
        <v>32</v>
      </c>
      <c r="P201" s="209"/>
      <c r="Q201" s="14">
        <v>84960000</v>
      </c>
    </row>
    <row r="202" spans="1:17" ht="19.95" customHeight="1" x14ac:dyDescent="0.3">
      <c r="A202" s="194">
        <v>33</v>
      </c>
      <c r="B202" s="135" t="s">
        <v>698</v>
      </c>
      <c r="C202" s="7" t="s">
        <v>841</v>
      </c>
      <c r="D202" s="135"/>
      <c r="E202" s="86" t="s">
        <v>25</v>
      </c>
      <c r="F202" s="135" t="s">
        <v>24</v>
      </c>
      <c r="G202" s="135" t="s">
        <v>466</v>
      </c>
      <c r="H202" s="204">
        <v>120</v>
      </c>
      <c r="I202" s="205">
        <v>200000</v>
      </c>
      <c r="J202" s="149">
        <f>H202*I202</f>
        <v>24000000</v>
      </c>
      <c r="K202" s="135" t="s">
        <v>556</v>
      </c>
      <c r="L202" s="135" t="s">
        <v>557</v>
      </c>
      <c r="M202" s="135"/>
      <c r="N202" s="135" t="s">
        <v>479</v>
      </c>
      <c r="O202" s="198" t="s">
        <v>32</v>
      </c>
      <c r="P202" s="209" t="s">
        <v>558</v>
      </c>
      <c r="Q202" s="14">
        <v>84960000</v>
      </c>
    </row>
    <row r="203" spans="1:17" ht="19.95" customHeight="1" x14ac:dyDescent="0.3">
      <c r="A203" s="194">
        <v>34</v>
      </c>
      <c r="B203" s="135" t="s">
        <v>698</v>
      </c>
      <c r="C203" s="7" t="s">
        <v>842</v>
      </c>
      <c r="D203" s="135"/>
      <c r="E203" s="86" t="s">
        <v>25</v>
      </c>
      <c r="F203" s="135" t="s">
        <v>24</v>
      </c>
      <c r="G203" s="135" t="s">
        <v>466</v>
      </c>
      <c r="H203" s="204">
        <v>120</v>
      </c>
      <c r="I203" s="205">
        <v>200000</v>
      </c>
      <c r="J203" s="149">
        <f>H203*I203</f>
        <v>24000000</v>
      </c>
      <c r="K203" s="135" t="s">
        <v>556</v>
      </c>
      <c r="L203" s="135" t="s">
        <v>557</v>
      </c>
      <c r="M203" s="135"/>
      <c r="N203" s="135" t="s">
        <v>479</v>
      </c>
      <c r="O203" s="198" t="s">
        <v>32</v>
      </c>
      <c r="P203" s="209" t="s">
        <v>558</v>
      </c>
      <c r="Q203" s="14">
        <v>84960000</v>
      </c>
    </row>
    <row r="204" spans="1:17" ht="19.95" customHeight="1" x14ac:dyDescent="0.3">
      <c r="A204" s="194">
        <v>35</v>
      </c>
      <c r="B204" s="135" t="s">
        <v>698</v>
      </c>
      <c r="C204" s="7" t="s">
        <v>815</v>
      </c>
      <c r="D204" s="135"/>
      <c r="E204" s="86" t="s">
        <v>25</v>
      </c>
      <c r="F204" s="135" t="s">
        <v>24</v>
      </c>
      <c r="G204" s="135" t="s">
        <v>466</v>
      </c>
      <c r="H204" s="204">
        <v>120</v>
      </c>
      <c r="I204" s="205">
        <v>200000</v>
      </c>
      <c r="J204" s="149">
        <f>H204*I204</f>
        <v>24000000</v>
      </c>
      <c r="K204" s="135" t="s">
        <v>474</v>
      </c>
      <c r="L204" s="135" t="s">
        <v>474</v>
      </c>
      <c r="M204" s="135"/>
      <c r="N204" s="62" t="s">
        <v>469</v>
      </c>
      <c r="O204" s="198" t="s">
        <v>32</v>
      </c>
      <c r="P204" s="209" t="s">
        <v>563</v>
      </c>
      <c r="Q204" s="14">
        <v>84960000</v>
      </c>
    </row>
    <row r="205" spans="1:17" ht="19.95" customHeight="1" x14ac:dyDescent="0.3">
      <c r="A205" s="194">
        <v>36</v>
      </c>
      <c r="B205" s="135" t="s">
        <v>698</v>
      </c>
      <c r="C205" s="7" t="s">
        <v>843</v>
      </c>
      <c r="D205" s="135"/>
      <c r="E205" s="86" t="s">
        <v>25</v>
      </c>
      <c r="F205" s="135" t="s">
        <v>24</v>
      </c>
      <c r="G205" s="135" t="s">
        <v>466</v>
      </c>
      <c r="H205" s="204">
        <v>120</v>
      </c>
      <c r="I205" s="205">
        <v>200000</v>
      </c>
      <c r="J205" s="149">
        <f>H205*I205</f>
        <v>24000000</v>
      </c>
      <c r="K205" s="135" t="s">
        <v>474</v>
      </c>
      <c r="L205" s="135" t="s">
        <v>474</v>
      </c>
      <c r="M205" s="135"/>
      <c r="N205" s="62" t="s">
        <v>469</v>
      </c>
      <c r="O205" s="198" t="s">
        <v>32</v>
      </c>
      <c r="P205" s="209"/>
      <c r="Q205" s="14">
        <v>84960000</v>
      </c>
    </row>
    <row r="206" spans="1:17" ht="19.95" customHeight="1" x14ac:dyDescent="0.3">
      <c r="A206" s="194">
        <v>37</v>
      </c>
      <c r="B206" s="135" t="s">
        <v>698</v>
      </c>
      <c r="C206" s="7" t="s">
        <v>844</v>
      </c>
      <c r="D206" s="135"/>
      <c r="E206" s="86" t="s">
        <v>25</v>
      </c>
      <c r="F206" s="135" t="s">
        <v>24</v>
      </c>
      <c r="G206" s="135" t="s">
        <v>466</v>
      </c>
      <c r="H206" s="204">
        <v>120</v>
      </c>
      <c r="I206" s="205">
        <v>200000</v>
      </c>
      <c r="J206" s="149">
        <f>H206*I206</f>
        <v>24000000</v>
      </c>
      <c r="K206" s="135" t="s">
        <v>474</v>
      </c>
      <c r="L206" s="135" t="s">
        <v>474</v>
      </c>
      <c r="M206" s="135"/>
      <c r="N206" s="62" t="s">
        <v>469</v>
      </c>
      <c r="O206" s="198" t="s">
        <v>32</v>
      </c>
      <c r="P206" s="209"/>
      <c r="Q206" s="14">
        <v>84960000</v>
      </c>
    </row>
    <row r="207" spans="1:17" ht="19.95" customHeight="1" x14ac:dyDescent="0.3">
      <c r="A207" s="194">
        <v>38</v>
      </c>
      <c r="B207" s="135" t="s">
        <v>698</v>
      </c>
      <c r="C207" s="7" t="s">
        <v>845</v>
      </c>
      <c r="D207" s="135"/>
      <c r="E207" s="86" t="s">
        <v>25</v>
      </c>
      <c r="F207" s="135" t="s">
        <v>24</v>
      </c>
      <c r="G207" s="135" t="s">
        <v>466</v>
      </c>
      <c r="H207" s="204">
        <v>120</v>
      </c>
      <c r="I207" s="205">
        <v>200000</v>
      </c>
      <c r="J207" s="149">
        <f>H207*I207</f>
        <v>24000000</v>
      </c>
      <c r="K207" s="135" t="s">
        <v>467</v>
      </c>
      <c r="L207" s="135" t="s">
        <v>467</v>
      </c>
      <c r="M207" s="135"/>
      <c r="N207" s="62" t="s">
        <v>469</v>
      </c>
      <c r="O207" s="198" t="s">
        <v>32</v>
      </c>
      <c r="P207" s="209"/>
      <c r="Q207" s="14">
        <v>84960000</v>
      </c>
    </row>
    <row r="208" spans="1:17" ht="19.95" customHeight="1" x14ac:dyDescent="0.3">
      <c r="A208" s="194">
        <v>39</v>
      </c>
      <c r="B208" s="135" t="s">
        <v>698</v>
      </c>
      <c r="C208" s="7" t="s">
        <v>846</v>
      </c>
      <c r="D208" s="135"/>
      <c r="E208" s="86" t="s">
        <v>25</v>
      </c>
      <c r="F208" s="135" t="s">
        <v>24</v>
      </c>
      <c r="G208" s="135" t="s">
        <v>466</v>
      </c>
      <c r="H208" s="204">
        <v>120</v>
      </c>
      <c r="I208" s="205">
        <v>200000</v>
      </c>
      <c r="J208" s="149">
        <f>H208*I208</f>
        <v>24000000</v>
      </c>
      <c r="K208" s="135" t="s">
        <v>467</v>
      </c>
      <c r="L208" s="135" t="s">
        <v>467</v>
      </c>
      <c r="M208" s="135"/>
      <c r="N208" s="62" t="s">
        <v>469</v>
      </c>
      <c r="O208" s="176" t="s">
        <v>33</v>
      </c>
      <c r="P208" s="206" t="s">
        <v>519</v>
      </c>
      <c r="Q208" s="14">
        <v>84960000</v>
      </c>
    </row>
    <row r="209" spans="1:17" ht="19.95" customHeight="1" x14ac:dyDescent="0.3">
      <c r="A209" s="194">
        <v>40</v>
      </c>
      <c r="B209" s="135" t="s">
        <v>698</v>
      </c>
      <c r="C209" s="7" t="s">
        <v>847</v>
      </c>
      <c r="D209" s="135"/>
      <c r="E209" s="86" t="s">
        <v>25</v>
      </c>
      <c r="F209" s="135" t="s">
        <v>24</v>
      </c>
      <c r="G209" s="135" t="s">
        <v>466</v>
      </c>
      <c r="H209" s="204">
        <v>120</v>
      </c>
      <c r="I209" s="211">
        <v>200000</v>
      </c>
      <c r="J209" s="149">
        <f>H209*I209</f>
        <v>24000000</v>
      </c>
      <c r="K209" s="146" t="s">
        <v>467</v>
      </c>
      <c r="L209" s="146" t="s">
        <v>467</v>
      </c>
      <c r="M209" s="146"/>
      <c r="N209" s="212" t="s">
        <v>469</v>
      </c>
      <c r="O209" s="214" t="s">
        <v>32</v>
      </c>
      <c r="P209" s="209"/>
      <c r="Q209" s="14">
        <v>84960000</v>
      </c>
    </row>
    <row r="210" spans="1:17" ht="19.95" customHeight="1" x14ac:dyDescent="0.3">
      <c r="A210" s="215">
        <v>41</v>
      </c>
      <c r="B210" s="146" t="s">
        <v>698</v>
      </c>
      <c r="C210" s="7" t="s">
        <v>848</v>
      </c>
      <c r="D210" s="218"/>
      <c r="E210" s="86" t="s">
        <v>25</v>
      </c>
      <c r="F210" s="146" t="s">
        <v>24</v>
      </c>
      <c r="G210" s="135" t="s">
        <v>466</v>
      </c>
      <c r="H210" s="204">
        <v>120</v>
      </c>
      <c r="I210" s="219">
        <v>200000</v>
      </c>
      <c r="J210" s="149">
        <f>H210*I210</f>
        <v>24000000</v>
      </c>
      <c r="K210" s="152" t="s">
        <v>502</v>
      </c>
      <c r="L210" s="152" t="s">
        <v>502</v>
      </c>
      <c r="M210" s="152"/>
      <c r="N210" s="220" t="s">
        <v>469</v>
      </c>
      <c r="O210" s="176" t="s">
        <v>32</v>
      </c>
      <c r="P210" s="208"/>
      <c r="Q210" s="14">
        <v>84960000</v>
      </c>
    </row>
    <row r="211" spans="1:17" ht="19.95" customHeight="1" x14ac:dyDescent="0.3">
      <c r="A211" s="150">
        <v>42</v>
      </c>
      <c r="B211" s="152" t="s">
        <v>698</v>
      </c>
      <c r="C211" s="7" t="s">
        <v>849</v>
      </c>
      <c r="D211" s="152"/>
      <c r="E211" s="86" t="s">
        <v>25</v>
      </c>
      <c r="F211" s="152" t="s">
        <v>24</v>
      </c>
      <c r="G211" s="142" t="s">
        <v>466</v>
      </c>
      <c r="H211" s="204">
        <v>120</v>
      </c>
      <c r="I211" s="219">
        <v>200000</v>
      </c>
      <c r="J211" s="149">
        <f>H211*I211</f>
        <v>24000000</v>
      </c>
      <c r="K211" s="152" t="s">
        <v>502</v>
      </c>
      <c r="L211" s="152" t="s">
        <v>502</v>
      </c>
      <c r="M211" s="152"/>
      <c r="N211" s="220" t="s">
        <v>469</v>
      </c>
      <c r="O211" s="176" t="s">
        <v>33</v>
      </c>
      <c r="P211" s="206" t="s">
        <v>519</v>
      </c>
      <c r="Q211" s="14">
        <v>84960000</v>
      </c>
    </row>
    <row r="212" spans="1:17" ht="19.95" customHeight="1" x14ac:dyDescent="0.3">
      <c r="A212" s="221">
        <v>43</v>
      </c>
      <c r="B212" s="217" t="s">
        <v>698</v>
      </c>
      <c r="C212" s="7" t="s">
        <v>705</v>
      </c>
      <c r="D212" s="129"/>
      <c r="E212" s="86" t="s">
        <v>25</v>
      </c>
      <c r="F212" s="217" t="s">
        <v>24</v>
      </c>
      <c r="G212" s="218" t="s">
        <v>466</v>
      </c>
      <c r="H212" s="222">
        <v>120</v>
      </c>
      <c r="I212" s="223">
        <v>200000</v>
      </c>
      <c r="J212" s="149">
        <f>H212*I212</f>
        <v>24000000</v>
      </c>
      <c r="K212" s="129" t="s">
        <v>482</v>
      </c>
      <c r="L212" s="129" t="s">
        <v>482</v>
      </c>
      <c r="M212" s="129"/>
      <c r="N212" s="129" t="s">
        <v>479</v>
      </c>
      <c r="O212" s="176" t="s">
        <v>33</v>
      </c>
      <c r="P212" s="138" t="s">
        <v>519</v>
      </c>
      <c r="Q212" s="14">
        <v>84960000</v>
      </c>
    </row>
    <row r="213" spans="1:17" ht="19.95" customHeight="1" x14ac:dyDescent="0.3">
      <c r="A213" s="150">
        <v>44</v>
      </c>
      <c r="B213" s="152" t="s">
        <v>698</v>
      </c>
      <c r="C213" s="7" t="s">
        <v>850</v>
      </c>
      <c r="D213" s="128"/>
      <c r="E213" s="86" t="s">
        <v>25</v>
      </c>
      <c r="F213" s="152" t="s">
        <v>24</v>
      </c>
      <c r="G213" s="128" t="s">
        <v>466</v>
      </c>
      <c r="H213" s="225">
        <v>200</v>
      </c>
      <c r="I213" s="219">
        <v>200000</v>
      </c>
      <c r="J213" s="149">
        <f>H213*I213</f>
        <v>40000000</v>
      </c>
      <c r="K213" s="128" t="s">
        <v>486</v>
      </c>
      <c r="L213" s="128" t="s">
        <v>486</v>
      </c>
      <c r="M213" s="128"/>
      <c r="N213" s="128" t="s">
        <v>479</v>
      </c>
      <c r="O213" s="112" t="s">
        <v>283</v>
      </c>
      <c r="P213" s="128" t="s">
        <v>519</v>
      </c>
      <c r="Q213" s="14">
        <v>141600000</v>
      </c>
    </row>
    <row r="214" spans="1:17" ht="19.95" customHeight="1" x14ac:dyDescent="0.3">
      <c r="A214" s="150">
        <v>45</v>
      </c>
      <c r="B214" s="152" t="s">
        <v>698</v>
      </c>
      <c r="C214" s="7" t="s">
        <v>851</v>
      </c>
      <c r="D214" s="128"/>
      <c r="E214" s="86" t="s">
        <v>25</v>
      </c>
      <c r="F214" s="152" t="s">
        <v>24</v>
      </c>
      <c r="G214" s="128" t="s">
        <v>466</v>
      </c>
      <c r="H214" s="225">
        <v>200</v>
      </c>
      <c r="I214" s="219">
        <v>200000</v>
      </c>
      <c r="J214" s="149">
        <f>H214*I214</f>
        <v>40000000</v>
      </c>
      <c r="K214" s="128" t="s">
        <v>486</v>
      </c>
      <c r="L214" s="128" t="s">
        <v>486</v>
      </c>
      <c r="M214" s="128"/>
      <c r="N214" s="128" t="s">
        <v>479</v>
      </c>
      <c r="O214" s="128" t="s">
        <v>41</v>
      </c>
      <c r="P214" s="128" t="s">
        <v>519</v>
      </c>
      <c r="Q214" s="14">
        <v>141600000</v>
      </c>
    </row>
    <row r="215" spans="1:17" ht="19.95" customHeight="1" x14ac:dyDescent="0.3">
      <c r="A215" s="150">
        <v>46</v>
      </c>
      <c r="B215" s="152" t="s">
        <v>698</v>
      </c>
      <c r="C215" s="7" t="s">
        <v>852</v>
      </c>
      <c r="D215" s="128"/>
      <c r="E215" s="86" t="s">
        <v>25</v>
      </c>
      <c r="F215" s="152" t="s">
        <v>24</v>
      </c>
      <c r="G215" s="128" t="s">
        <v>466</v>
      </c>
      <c r="H215" s="225">
        <v>200</v>
      </c>
      <c r="I215" s="219">
        <v>200000</v>
      </c>
      <c r="J215" s="149">
        <f>H215*I215</f>
        <v>40000000</v>
      </c>
      <c r="K215" s="128" t="s">
        <v>486</v>
      </c>
      <c r="L215" s="128" t="s">
        <v>486</v>
      </c>
      <c r="M215" s="128"/>
      <c r="N215" s="128" t="s">
        <v>479</v>
      </c>
      <c r="O215" s="128" t="s">
        <v>47</v>
      </c>
      <c r="P215" s="128" t="s">
        <v>519</v>
      </c>
      <c r="Q215" s="14">
        <v>141600000</v>
      </c>
    </row>
    <row r="216" spans="1:17" ht="19.95" customHeight="1" x14ac:dyDescent="0.3">
      <c r="A216" s="226">
        <v>47</v>
      </c>
      <c r="B216" s="206" t="s">
        <v>698</v>
      </c>
      <c r="C216" s="7" t="s">
        <v>853</v>
      </c>
      <c r="D216" s="138"/>
      <c r="E216" s="86" t="s">
        <v>25</v>
      </c>
      <c r="F216" s="206" t="s">
        <v>24</v>
      </c>
      <c r="G216" s="138" t="s">
        <v>26</v>
      </c>
      <c r="H216" s="227">
        <v>100</v>
      </c>
      <c r="I216" s="219">
        <v>200000</v>
      </c>
      <c r="J216" s="149">
        <f>H216*I216</f>
        <v>20000000</v>
      </c>
      <c r="K216" s="128" t="s">
        <v>486</v>
      </c>
      <c r="L216" s="128" t="s">
        <v>486</v>
      </c>
      <c r="M216" s="128"/>
      <c r="N216" s="128" t="s">
        <v>479</v>
      </c>
      <c r="O216" s="128" t="s">
        <v>155</v>
      </c>
      <c r="P216" s="128" t="s">
        <v>519</v>
      </c>
      <c r="Q216" s="14">
        <v>70800000</v>
      </c>
    </row>
    <row r="217" spans="1:17" ht="19.95" customHeight="1" x14ac:dyDescent="0.3">
      <c r="A217" s="194">
        <v>1</v>
      </c>
      <c r="B217" s="180" t="s">
        <v>799</v>
      </c>
      <c r="C217" s="7" t="s">
        <v>854</v>
      </c>
      <c r="D217" s="62" t="s">
        <v>590</v>
      </c>
      <c r="E217" s="86" t="s">
        <v>25</v>
      </c>
      <c r="F217" s="62" t="s">
        <v>24</v>
      </c>
      <c r="G217" s="62" t="s">
        <v>26</v>
      </c>
      <c r="H217" s="228">
        <v>500</v>
      </c>
      <c r="I217" s="229">
        <v>200000</v>
      </c>
      <c r="J217" s="230">
        <v>48000000</v>
      </c>
      <c r="K217" s="62" t="s">
        <v>591</v>
      </c>
      <c r="L217" s="62" t="s">
        <v>592</v>
      </c>
      <c r="M217" s="62" t="s">
        <v>29</v>
      </c>
      <c r="N217" s="231" t="s">
        <v>593</v>
      </c>
      <c r="O217" s="112" t="s">
        <v>269</v>
      </c>
      <c r="P217" s="233"/>
      <c r="Q217" s="14">
        <v>354000000</v>
      </c>
    </row>
    <row r="218" spans="1:17" ht="19.95" customHeight="1" x14ac:dyDescent="0.3">
      <c r="A218" s="194">
        <v>2</v>
      </c>
      <c r="B218" s="180" t="s">
        <v>799</v>
      </c>
      <c r="C218" s="7" t="s">
        <v>855</v>
      </c>
      <c r="D218" s="62" t="s">
        <v>596</v>
      </c>
      <c r="E218" s="86" t="s">
        <v>25</v>
      </c>
      <c r="F218" s="62" t="s">
        <v>24</v>
      </c>
      <c r="G218" s="62" t="s">
        <v>26</v>
      </c>
      <c r="H218" s="228">
        <v>500</v>
      </c>
      <c r="I218" s="229">
        <v>200000</v>
      </c>
      <c r="J218" s="230">
        <v>48000000</v>
      </c>
      <c r="K218" s="62" t="s">
        <v>597</v>
      </c>
      <c r="L218" s="62" t="s">
        <v>598</v>
      </c>
      <c r="M218" s="62" t="s">
        <v>29</v>
      </c>
      <c r="N218" s="231" t="s">
        <v>599</v>
      </c>
      <c r="O218" s="112" t="s">
        <v>269</v>
      </c>
      <c r="P218" s="233"/>
      <c r="Q218" s="14">
        <v>354000000</v>
      </c>
    </row>
    <row r="219" spans="1:17" ht="19.95" customHeight="1" x14ac:dyDescent="0.3">
      <c r="A219" s="194">
        <v>3</v>
      </c>
      <c r="B219" s="180" t="s">
        <v>799</v>
      </c>
      <c r="C219" s="7" t="s">
        <v>856</v>
      </c>
      <c r="D219" s="62" t="s">
        <v>602</v>
      </c>
      <c r="E219" s="86" t="s">
        <v>25</v>
      </c>
      <c r="F219" s="62" t="s">
        <v>24</v>
      </c>
      <c r="G219" s="62" t="s">
        <v>26</v>
      </c>
      <c r="H219" s="228">
        <v>500</v>
      </c>
      <c r="I219" s="229">
        <v>200000</v>
      </c>
      <c r="J219" s="230">
        <v>48000000</v>
      </c>
      <c r="K219" s="62" t="s">
        <v>597</v>
      </c>
      <c r="L219" s="62" t="s">
        <v>603</v>
      </c>
      <c r="M219" s="62" t="s">
        <v>29</v>
      </c>
      <c r="N219" s="231" t="s">
        <v>604</v>
      </c>
      <c r="O219" s="112" t="s">
        <v>269</v>
      </c>
      <c r="P219" s="233"/>
      <c r="Q219" s="14">
        <v>354000000</v>
      </c>
    </row>
    <row r="220" spans="1:17" ht="19.95" customHeight="1" x14ac:dyDescent="0.3">
      <c r="A220" s="194">
        <v>4</v>
      </c>
      <c r="B220" s="180" t="s">
        <v>799</v>
      </c>
      <c r="C220" s="7" t="s">
        <v>857</v>
      </c>
      <c r="D220" s="62" t="s">
        <v>607</v>
      </c>
      <c r="E220" s="86" t="s">
        <v>25</v>
      </c>
      <c r="F220" s="62" t="s">
        <v>24</v>
      </c>
      <c r="G220" s="62" t="s">
        <v>26</v>
      </c>
      <c r="H220" s="228">
        <v>500</v>
      </c>
      <c r="I220" s="229">
        <v>200000</v>
      </c>
      <c r="J220" s="230">
        <v>48000000</v>
      </c>
      <c r="K220" s="62" t="s">
        <v>597</v>
      </c>
      <c r="L220" s="62" t="s">
        <v>603</v>
      </c>
      <c r="M220" s="62" t="s">
        <v>29</v>
      </c>
      <c r="N220" s="231" t="s">
        <v>604</v>
      </c>
      <c r="O220" s="112" t="s">
        <v>269</v>
      </c>
      <c r="P220" s="233"/>
      <c r="Q220" s="14">
        <v>354000000</v>
      </c>
    </row>
    <row r="221" spans="1:17" ht="19.95" customHeight="1" x14ac:dyDescent="0.3">
      <c r="A221" s="194">
        <v>5</v>
      </c>
      <c r="B221" s="180" t="s">
        <v>799</v>
      </c>
      <c r="C221" s="7" t="s">
        <v>858</v>
      </c>
      <c r="D221" s="62" t="s">
        <v>610</v>
      </c>
      <c r="E221" s="86" t="s">
        <v>25</v>
      </c>
      <c r="F221" s="62" t="s">
        <v>24</v>
      </c>
      <c r="G221" s="62" t="s">
        <v>26</v>
      </c>
      <c r="H221" s="228">
        <v>500</v>
      </c>
      <c r="I221" s="229">
        <v>200000</v>
      </c>
      <c r="J221" s="230">
        <v>48000000</v>
      </c>
      <c r="K221" s="62" t="s">
        <v>611</v>
      </c>
      <c r="L221" s="62" t="s">
        <v>612</v>
      </c>
      <c r="M221" s="62" t="s">
        <v>29</v>
      </c>
      <c r="N221" s="231" t="s">
        <v>613</v>
      </c>
      <c r="O221" s="112" t="s">
        <v>269</v>
      </c>
      <c r="P221" s="233"/>
      <c r="Q221" s="14">
        <v>354000000</v>
      </c>
    </row>
    <row r="222" spans="1:17" ht="19.95" customHeight="1" x14ac:dyDescent="0.3">
      <c r="A222" s="62">
        <v>6</v>
      </c>
      <c r="B222" s="180" t="s">
        <v>799</v>
      </c>
      <c r="C222" s="7" t="s">
        <v>859</v>
      </c>
      <c r="D222" s="62" t="s">
        <v>616</v>
      </c>
      <c r="E222" s="86" t="s">
        <v>25</v>
      </c>
      <c r="F222" s="62" t="s">
        <v>24</v>
      </c>
      <c r="G222" s="62" t="s">
        <v>26</v>
      </c>
      <c r="H222" s="181">
        <v>300</v>
      </c>
      <c r="I222" s="229">
        <v>160000</v>
      </c>
      <c r="J222" s="230">
        <v>48000000</v>
      </c>
      <c r="K222" s="62" t="s">
        <v>617</v>
      </c>
      <c r="L222" s="62" t="s">
        <v>617</v>
      </c>
      <c r="M222" s="62" t="s">
        <v>29</v>
      </c>
      <c r="N222" s="62" t="s">
        <v>618</v>
      </c>
      <c r="O222" s="234" t="s">
        <v>82</v>
      </c>
      <c r="P222" s="139"/>
      <c r="Q222" s="14">
        <v>169920000</v>
      </c>
    </row>
    <row r="223" spans="1:17" ht="19.95" customHeight="1" x14ac:dyDescent="0.3">
      <c r="A223" s="194">
        <v>7</v>
      </c>
      <c r="B223" s="180" t="s">
        <v>799</v>
      </c>
      <c r="C223" s="7" t="s">
        <v>860</v>
      </c>
      <c r="D223" s="62" t="s">
        <v>621</v>
      </c>
      <c r="E223" s="86" t="s">
        <v>25</v>
      </c>
      <c r="F223" s="62" t="s">
        <v>24</v>
      </c>
      <c r="G223" s="62" t="s">
        <v>26</v>
      </c>
      <c r="H223" s="181">
        <v>500</v>
      </c>
      <c r="I223" s="229">
        <v>200000</v>
      </c>
      <c r="J223" s="230">
        <v>100000000</v>
      </c>
      <c r="K223" s="62" t="s">
        <v>460</v>
      </c>
      <c r="L223" s="185" t="s">
        <v>622</v>
      </c>
      <c r="M223" s="62" t="s">
        <v>29</v>
      </c>
      <c r="N223" s="231" t="s">
        <v>623</v>
      </c>
      <c r="O223" s="112" t="s">
        <v>269</v>
      </c>
      <c r="P223" s="233"/>
      <c r="Q223" s="14">
        <v>354000000</v>
      </c>
    </row>
    <row r="224" spans="1:17" ht="19.95" customHeight="1" x14ac:dyDescent="0.3">
      <c r="A224" s="62">
        <v>8</v>
      </c>
      <c r="B224" s="180" t="s">
        <v>799</v>
      </c>
      <c r="C224" s="7" t="s">
        <v>861</v>
      </c>
      <c r="D224" s="180" t="s">
        <v>621</v>
      </c>
      <c r="E224" s="86" t="s">
        <v>25</v>
      </c>
      <c r="F224" s="180" t="s">
        <v>24</v>
      </c>
      <c r="G224" s="180" t="s">
        <v>26</v>
      </c>
      <c r="H224" s="236">
        <v>500</v>
      </c>
      <c r="I224" s="237">
        <v>200000</v>
      </c>
      <c r="J224" s="238">
        <v>100000000</v>
      </c>
      <c r="K224" s="180" t="s">
        <v>460</v>
      </c>
      <c r="L224" s="185" t="s">
        <v>622</v>
      </c>
      <c r="M224" s="62" t="s">
        <v>29</v>
      </c>
      <c r="N224" s="62" t="s">
        <v>623</v>
      </c>
      <c r="O224" s="118" t="s">
        <v>412</v>
      </c>
      <c r="P224" s="139"/>
      <c r="Q224" s="14">
        <v>354000000</v>
      </c>
    </row>
    <row r="225" spans="1:17" ht="19.95" customHeight="1" x14ac:dyDescent="0.3">
      <c r="A225" s="62">
        <v>9</v>
      </c>
      <c r="B225" s="135" t="s">
        <v>799</v>
      </c>
      <c r="C225" s="7" t="s">
        <v>862</v>
      </c>
      <c r="D225" s="135" t="s">
        <v>628</v>
      </c>
      <c r="E225" s="86" t="s">
        <v>25</v>
      </c>
      <c r="F225" s="180" t="s">
        <v>24</v>
      </c>
      <c r="G225" s="180" t="s">
        <v>26</v>
      </c>
      <c r="H225" s="236">
        <v>300</v>
      </c>
      <c r="I225" s="229">
        <v>160000</v>
      </c>
      <c r="J225" s="230">
        <v>48000000</v>
      </c>
      <c r="K225" s="135" t="s">
        <v>629</v>
      </c>
      <c r="L225" s="100" t="s">
        <v>592</v>
      </c>
      <c r="M225" s="62" t="s">
        <v>29</v>
      </c>
      <c r="N225" s="100" t="s">
        <v>630</v>
      </c>
      <c r="O225" s="33" t="s">
        <v>41</v>
      </c>
      <c r="P225" s="139"/>
      <c r="Q225" s="14">
        <v>169920000</v>
      </c>
    </row>
    <row r="226" spans="1:17" ht="19.95" customHeight="1" x14ac:dyDescent="0.3">
      <c r="A226" s="62">
        <v>10</v>
      </c>
      <c r="B226" s="135" t="s">
        <v>799</v>
      </c>
      <c r="C226" s="7" t="s">
        <v>863</v>
      </c>
      <c r="D226" s="135" t="s">
        <v>628</v>
      </c>
      <c r="E226" s="86" t="s">
        <v>25</v>
      </c>
      <c r="F226" s="180" t="s">
        <v>24</v>
      </c>
      <c r="G226" s="180" t="s">
        <v>26</v>
      </c>
      <c r="H226" s="236">
        <v>300</v>
      </c>
      <c r="I226" s="229">
        <v>160000</v>
      </c>
      <c r="J226" s="230">
        <v>48000000</v>
      </c>
      <c r="K226" s="135" t="s">
        <v>629</v>
      </c>
      <c r="L226" s="100" t="s">
        <v>592</v>
      </c>
      <c r="M226" s="62" t="s">
        <v>29</v>
      </c>
      <c r="N226" s="100" t="s">
        <v>630</v>
      </c>
      <c r="O226" s="33" t="s">
        <v>41</v>
      </c>
      <c r="P226" s="139"/>
      <c r="Q226" s="14">
        <v>169920000</v>
      </c>
    </row>
    <row r="227" spans="1:17" ht="19.95" customHeight="1" x14ac:dyDescent="0.3">
      <c r="A227" s="62">
        <v>11</v>
      </c>
      <c r="B227" s="135" t="s">
        <v>799</v>
      </c>
      <c r="C227" s="7" t="s">
        <v>864</v>
      </c>
      <c r="D227" s="135" t="s">
        <v>628</v>
      </c>
      <c r="E227" s="86" t="s">
        <v>25</v>
      </c>
      <c r="F227" s="180" t="s">
        <v>24</v>
      </c>
      <c r="G227" s="180" t="s">
        <v>26</v>
      </c>
      <c r="H227" s="236">
        <v>300</v>
      </c>
      <c r="I227" s="229">
        <v>160000</v>
      </c>
      <c r="J227" s="230">
        <v>48000000</v>
      </c>
      <c r="K227" s="135" t="s">
        <v>629</v>
      </c>
      <c r="L227" s="100" t="s">
        <v>592</v>
      </c>
      <c r="M227" s="62" t="s">
        <v>29</v>
      </c>
      <c r="N227" s="100" t="s">
        <v>630</v>
      </c>
      <c r="O227" s="198" t="s">
        <v>76</v>
      </c>
      <c r="P227" s="139"/>
      <c r="Q227" s="14">
        <v>169920000</v>
      </c>
    </row>
    <row r="228" spans="1:17" ht="19.95" customHeight="1" x14ac:dyDescent="0.3">
      <c r="A228" s="62">
        <v>12</v>
      </c>
      <c r="B228" s="135" t="s">
        <v>799</v>
      </c>
      <c r="C228" s="7" t="s">
        <v>865</v>
      </c>
      <c r="D228" s="135" t="s">
        <v>637</v>
      </c>
      <c r="E228" s="86" t="s">
        <v>25</v>
      </c>
      <c r="F228" s="180" t="s">
        <v>24</v>
      </c>
      <c r="G228" s="180" t="s">
        <v>26</v>
      </c>
      <c r="H228" s="236">
        <v>300</v>
      </c>
      <c r="I228" s="229">
        <v>160000</v>
      </c>
      <c r="J228" s="230">
        <v>48000000</v>
      </c>
      <c r="K228" s="135" t="s">
        <v>591</v>
      </c>
      <c r="L228" s="100" t="s">
        <v>637</v>
      </c>
      <c r="M228" s="62" t="s">
        <v>29</v>
      </c>
      <c r="N228" s="100" t="s">
        <v>638</v>
      </c>
      <c r="O228" s="198" t="s">
        <v>76</v>
      </c>
      <c r="P228" s="139"/>
      <c r="Q228" s="14">
        <v>169920000</v>
      </c>
    </row>
    <row r="229" spans="1:17" ht="19.95" customHeight="1" x14ac:dyDescent="0.3">
      <c r="A229" s="62">
        <v>13</v>
      </c>
      <c r="B229" s="135" t="s">
        <v>799</v>
      </c>
      <c r="C229" s="7" t="s">
        <v>866</v>
      </c>
      <c r="D229" s="135" t="s">
        <v>637</v>
      </c>
      <c r="E229" s="86" t="s">
        <v>25</v>
      </c>
      <c r="F229" s="180" t="s">
        <v>24</v>
      </c>
      <c r="G229" s="180" t="s">
        <v>26</v>
      </c>
      <c r="H229" s="236">
        <v>300</v>
      </c>
      <c r="I229" s="229">
        <v>160000</v>
      </c>
      <c r="J229" s="230">
        <v>48000000</v>
      </c>
      <c r="K229" s="135" t="s">
        <v>629</v>
      </c>
      <c r="L229" s="100" t="s">
        <v>592</v>
      </c>
      <c r="M229" s="62" t="s">
        <v>29</v>
      </c>
      <c r="N229" s="100" t="s">
        <v>599</v>
      </c>
      <c r="O229" s="139" t="s">
        <v>76</v>
      </c>
      <c r="P229" s="139"/>
      <c r="Q229" s="14">
        <v>169920000</v>
      </c>
    </row>
    <row r="230" spans="1:17" ht="19.95" customHeight="1" x14ac:dyDescent="0.3">
      <c r="A230" s="62">
        <v>14</v>
      </c>
      <c r="B230" s="135" t="s">
        <v>799</v>
      </c>
      <c r="C230" s="7" t="s">
        <v>831</v>
      </c>
      <c r="D230" s="135" t="s">
        <v>642</v>
      </c>
      <c r="E230" s="86" t="s">
        <v>25</v>
      </c>
      <c r="F230" s="180" t="s">
        <v>24</v>
      </c>
      <c r="G230" s="180" t="s">
        <v>26</v>
      </c>
      <c r="H230" s="236">
        <v>300</v>
      </c>
      <c r="I230" s="229">
        <v>160000</v>
      </c>
      <c r="J230" s="230">
        <v>48000000</v>
      </c>
      <c r="K230" s="135" t="s">
        <v>629</v>
      </c>
      <c r="L230" s="100" t="s">
        <v>592</v>
      </c>
      <c r="M230" s="62" t="s">
        <v>29</v>
      </c>
      <c r="N230" s="100" t="s">
        <v>630</v>
      </c>
      <c r="O230" s="239" t="s">
        <v>82</v>
      </c>
      <c r="P230" s="139"/>
      <c r="Q230" s="14">
        <v>169920000</v>
      </c>
    </row>
    <row r="231" spans="1:17" ht="19.95" customHeight="1" x14ac:dyDescent="0.3">
      <c r="A231" s="194">
        <v>15</v>
      </c>
      <c r="B231" s="180" t="s">
        <v>799</v>
      </c>
      <c r="C231" s="7" t="s">
        <v>867</v>
      </c>
      <c r="D231" s="62" t="s">
        <v>621</v>
      </c>
      <c r="E231" s="86" t="s">
        <v>25</v>
      </c>
      <c r="F231" s="62" t="s">
        <v>24</v>
      </c>
      <c r="G231" s="62" t="s">
        <v>26</v>
      </c>
      <c r="H231" s="181">
        <v>500</v>
      </c>
      <c r="I231" s="229">
        <v>200000</v>
      </c>
      <c r="J231" s="230">
        <v>100000000</v>
      </c>
      <c r="K231" s="62" t="s">
        <v>460</v>
      </c>
      <c r="L231" s="185" t="s">
        <v>622</v>
      </c>
      <c r="M231" s="62" t="s">
        <v>29</v>
      </c>
      <c r="N231" s="231" t="s">
        <v>623</v>
      </c>
      <c r="O231" s="112" t="s">
        <v>269</v>
      </c>
      <c r="P231" s="233"/>
      <c r="Q231" s="14">
        <v>354000000</v>
      </c>
    </row>
    <row r="232" spans="1:17" ht="19.95" customHeight="1" x14ac:dyDescent="0.3">
      <c r="A232" s="62">
        <v>16</v>
      </c>
      <c r="B232" s="180" t="s">
        <v>799</v>
      </c>
      <c r="C232" s="7" t="s">
        <v>868</v>
      </c>
      <c r="D232" s="62" t="s">
        <v>621</v>
      </c>
      <c r="E232" s="86" t="s">
        <v>25</v>
      </c>
      <c r="F232" s="62" t="s">
        <v>24</v>
      </c>
      <c r="G232" s="62" t="s">
        <v>26</v>
      </c>
      <c r="H232" s="181">
        <v>500</v>
      </c>
      <c r="I232" s="229">
        <v>200000</v>
      </c>
      <c r="J232" s="230">
        <v>100000000</v>
      </c>
      <c r="K232" s="62" t="s">
        <v>460</v>
      </c>
      <c r="L232" s="185" t="s">
        <v>647</v>
      </c>
      <c r="M232" s="62" t="s">
        <v>29</v>
      </c>
      <c r="N232" s="62" t="s">
        <v>623</v>
      </c>
      <c r="O232" s="33" t="s">
        <v>41</v>
      </c>
      <c r="P232" s="139"/>
      <c r="Q232" s="14">
        <v>354000000</v>
      </c>
    </row>
    <row r="233" spans="1:17" ht="19.95" customHeight="1" x14ac:dyDescent="0.3">
      <c r="A233" s="194">
        <v>17</v>
      </c>
      <c r="B233" s="180" t="s">
        <v>799</v>
      </c>
      <c r="C233" s="7" t="s">
        <v>869</v>
      </c>
      <c r="D233" s="62" t="s">
        <v>621</v>
      </c>
      <c r="E233" s="86" t="s">
        <v>25</v>
      </c>
      <c r="F233" s="62" t="s">
        <v>24</v>
      </c>
      <c r="G233" s="62" t="s">
        <v>26</v>
      </c>
      <c r="H233" s="181">
        <v>500</v>
      </c>
      <c r="I233" s="229">
        <v>200000</v>
      </c>
      <c r="J233" s="230">
        <v>100000000</v>
      </c>
      <c r="K233" s="62" t="s">
        <v>460</v>
      </c>
      <c r="L233" s="185" t="s">
        <v>622</v>
      </c>
      <c r="M233" s="62" t="s">
        <v>29</v>
      </c>
      <c r="N233" s="62" t="s">
        <v>623</v>
      </c>
      <c r="O233" s="112" t="s">
        <v>155</v>
      </c>
      <c r="P233" s="139"/>
      <c r="Q233" s="14">
        <v>354000000</v>
      </c>
    </row>
    <row r="234" spans="1:17" ht="19.95" customHeight="1" x14ac:dyDescent="0.3">
      <c r="A234" s="194">
        <v>18</v>
      </c>
      <c r="B234" s="180" t="s">
        <v>799</v>
      </c>
      <c r="C234" s="7" t="s">
        <v>870</v>
      </c>
      <c r="D234" s="62" t="s">
        <v>621</v>
      </c>
      <c r="E234" s="86" t="s">
        <v>25</v>
      </c>
      <c r="F234" s="62" t="s">
        <v>24</v>
      </c>
      <c r="G234" s="62" t="s">
        <v>26</v>
      </c>
      <c r="H234" s="181">
        <v>500</v>
      </c>
      <c r="I234" s="229">
        <v>200000</v>
      </c>
      <c r="J234" s="230">
        <v>100000000</v>
      </c>
      <c r="K234" s="62" t="s">
        <v>460</v>
      </c>
      <c r="L234" s="185" t="s">
        <v>647</v>
      </c>
      <c r="M234" s="62" t="s">
        <v>29</v>
      </c>
      <c r="N234" s="62" t="s">
        <v>623</v>
      </c>
      <c r="O234" s="198" t="s">
        <v>155</v>
      </c>
      <c r="P234" s="139"/>
      <c r="Q234" s="14">
        <v>354000000</v>
      </c>
    </row>
    <row r="235" spans="1:17" ht="19.95" customHeight="1" x14ac:dyDescent="0.3">
      <c r="A235" s="62">
        <v>19</v>
      </c>
      <c r="B235" s="180" t="s">
        <v>799</v>
      </c>
      <c r="C235" s="7" t="s">
        <v>871</v>
      </c>
      <c r="D235" s="62" t="s">
        <v>621</v>
      </c>
      <c r="E235" s="86" t="s">
        <v>25</v>
      </c>
      <c r="F235" s="62" t="s">
        <v>24</v>
      </c>
      <c r="G235" s="62" t="s">
        <v>26</v>
      </c>
      <c r="H235" s="181">
        <v>500</v>
      </c>
      <c r="I235" s="229">
        <v>200000</v>
      </c>
      <c r="J235" s="230">
        <v>100000000</v>
      </c>
      <c r="K235" s="62" t="s">
        <v>460</v>
      </c>
      <c r="L235" s="185" t="s">
        <v>622</v>
      </c>
      <c r="M235" s="62" t="s">
        <v>29</v>
      </c>
      <c r="N235" s="62" t="s">
        <v>623</v>
      </c>
      <c r="O235" s="117" t="s">
        <v>32</v>
      </c>
      <c r="P235" s="139"/>
      <c r="Q235" s="14">
        <v>354000000</v>
      </c>
    </row>
    <row r="236" spans="1:17" ht="19.95" customHeight="1" x14ac:dyDescent="0.3">
      <c r="A236" s="194">
        <v>20</v>
      </c>
      <c r="B236" s="180" t="s">
        <v>799</v>
      </c>
      <c r="C236" s="255"/>
      <c r="D236" s="62" t="s">
        <v>621</v>
      </c>
      <c r="E236" s="86" t="s">
        <v>25</v>
      </c>
      <c r="F236" s="62" t="s">
        <v>24</v>
      </c>
      <c r="G236" s="62" t="s">
        <v>26</v>
      </c>
      <c r="H236" s="181">
        <v>500</v>
      </c>
      <c r="I236" s="229">
        <v>200000</v>
      </c>
      <c r="J236" s="230">
        <v>100000000</v>
      </c>
      <c r="K236" s="62" t="s">
        <v>460</v>
      </c>
      <c r="L236" s="185" t="s">
        <v>622</v>
      </c>
      <c r="M236" s="62" t="s">
        <v>29</v>
      </c>
      <c r="N236" s="231" t="s">
        <v>623</v>
      </c>
      <c r="O236" s="112" t="s">
        <v>269</v>
      </c>
      <c r="P236" s="233"/>
      <c r="Q236" s="14">
        <v>354000000</v>
      </c>
    </row>
    <row r="237" spans="1:17" ht="19.95" customHeight="1" x14ac:dyDescent="0.3">
      <c r="A237" s="62">
        <v>21</v>
      </c>
      <c r="B237" s="180" t="s">
        <v>799</v>
      </c>
      <c r="C237" s="7" t="s">
        <v>750</v>
      </c>
      <c r="D237" s="62" t="s">
        <v>621</v>
      </c>
      <c r="E237" s="86" t="s">
        <v>25</v>
      </c>
      <c r="F237" s="62" t="s">
        <v>24</v>
      </c>
      <c r="G237" s="62" t="s">
        <v>26</v>
      </c>
      <c r="H237" s="181">
        <v>500</v>
      </c>
      <c r="I237" s="229">
        <v>200000</v>
      </c>
      <c r="J237" s="230">
        <v>100000000</v>
      </c>
      <c r="K237" s="62" t="s">
        <v>460</v>
      </c>
      <c r="L237" s="185" t="s">
        <v>622</v>
      </c>
      <c r="M237" s="62" t="s">
        <v>29</v>
      </c>
      <c r="N237" s="62" t="s">
        <v>623</v>
      </c>
      <c r="O237" s="118" t="s">
        <v>82</v>
      </c>
      <c r="P237" s="139"/>
      <c r="Q237" s="14">
        <v>354000000</v>
      </c>
    </row>
    <row r="238" spans="1:17" ht="19.95" customHeight="1" x14ac:dyDescent="0.3">
      <c r="A238" s="62">
        <v>22</v>
      </c>
      <c r="B238" s="180" t="s">
        <v>799</v>
      </c>
      <c r="C238" s="7" t="s">
        <v>872</v>
      </c>
      <c r="D238" s="62" t="s">
        <v>621</v>
      </c>
      <c r="E238" s="86" t="s">
        <v>25</v>
      </c>
      <c r="F238" s="62" t="s">
        <v>24</v>
      </c>
      <c r="G238" s="62" t="s">
        <v>26</v>
      </c>
      <c r="H238" s="181">
        <v>500</v>
      </c>
      <c r="I238" s="229">
        <v>200000</v>
      </c>
      <c r="J238" s="230">
        <v>100000000</v>
      </c>
      <c r="K238" s="62" t="s">
        <v>460</v>
      </c>
      <c r="L238" s="185" t="s">
        <v>622</v>
      </c>
      <c r="M238" s="62" t="s">
        <v>29</v>
      </c>
      <c r="N238" s="62" t="s">
        <v>623</v>
      </c>
      <c r="O238" s="112" t="s">
        <v>32</v>
      </c>
      <c r="P238" s="139"/>
      <c r="Q238" s="14">
        <v>354000000</v>
      </c>
    </row>
    <row r="239" spans="1:17" ht="19.95" customHeight="1" x14ac:dyDescent="0.3">
      <c r="A239" s="62">
        <v>23</v>
      </c>
      <c r="B239" s="180" t="s">
        <v>799</v>
      </c>
      <c r="C239" s="7" t="s">
        <v>739</v>
      </c>
      <c r="D239" s="62" t="s">
        <v>660</v>
      </c>
      <c r="E239" s="62" t="s">
        <v>38</v>
      </c>
      <c r="F239" s="62" t="s">
        <v>37</v>
      </c>
      <c r="G239" s="62" t="s">
        <v>39</v>
      </c>
      <c r="H239" s="181">
        <v>5000</v>
      </c>
      <c r="I239" s="229">
        <v>20000</v>
      </c>
      <c r="J239" s="230">
        <v>50000000</v>
      </c>
      <c r="K239" s="62" t="s">
        <v>460</v>
      </c>
      <c r="L239" s="185" t="s">
        <v>647</v>
      </c>
      <c r="M239" s="62" t="s">
        <v>40</v>
      </c>
      <c r="N239" s="62" t="s">
        <v>623</v>
      </c>
      <c r="O239" s="33" t="s">
        <v>41</v>
      </c>
      <c r="P239" s="240" t="s">
        <v>661</v>
      </c>
      <c r="Q239" s="14">
        <v>354000000</v>
      </c>
    </row>
    <row r="240" spans="1:17" ht="19.95" customHeight="1" x14ac:dyDescent="0.3">
      <c r="A240" s="62">
        <v>24</v>
      </c>
      <c r="B240" s="180" t="s">
        <v>799</v>
      </c>
      <c r="C240" s="7" t="s">
        <v>729</v>
      </c>
      <c r="D240" s="62" t="s">
        <v>660</v>
      </c>
      <c r="E240" s="62" t="s">
        <v>38</v>
      </c>
      <c r="F240" s="62" t="s">
        <v>37</v>
      </c>
      <c r="G240" s="62" t="s">
        <v>39</v>
      </c>
      <c r="H240" s="181">
        <v>5000</v>
      </c>
      <c r="I240" s="229">
        <v>20000</v>
      </c>
      <c r="J240" s="230">
        <v>50000000</v>
      </c>
      <c r="K240" s="62" t="s">
        <v>663</v>
      </c>
      <c r="L240" s="185" t="s">
        <v>664</v>
      </c>
      <c r="M240" s="62" t="s">
        <v>40</v>
      </c>
      <c r="N240" s="62" t="s">
        <v>665</v>
      </c>
      <c r="O240" s="33" t="s">
        <v>41</v>
      </c>
      <c r="P240" s="240" t="s">
        <v>666</v>
      </c>
      <c r="Q240" s="14">
        <v>354000000</v>
      </c>
    </row>
    <row r="241" spans="1:17" ht="19.95" customHeight="1" x14ac:dyDescent="0.3">
      <c r="A241" s="62">
        <v>25</v>
      </c>
      <c r="B241" s="180" t="s">
        <v>799</v>
      </c>
      <c r="C241" s="7" t="s">
        <v>873</v>
      </c>
      <c r="D241" s="62"/>
      <c r="E241" s="86" t="s">
        <v>25</v>
      </c>
      <c r="F241" s="62" t="s">
        <v>24</v>
      </c>
      <c r="G241" s="62" t="s">
        <v>26</v>
      </c>
      <c r="H241" s="181">
        <v>50</v>
      </c>
      <c r="I241" s="229">
        <v>200000</v>
      </c>
      <c r="J241" s="230">
        <f>H241*I241</f>
        <v>10000000</v>
      </c>
      <c r="K241" s="62" t="s">
        <v>663</v>
      </c>
      <c r="L241" s="185" t="s">
        <v>664</v>
      </c>
      <c r="M241" s="62" t="s">
        <v>669</v>
      </c>
      <c r="N241" s="62" t="s">
        <v>665</v>
      </c>
      <c r="O241" s="186" t="s">
        <v>155</v>
      </c>
      <c r="P241" s="139"/>
      <c r="Q241" s="14">
        <v>35400000</v>
      </c>
    </row>
    <row r="242" spans="1:17" ht="19.95" customHeight="1" x14ac:dyDescent="0.3">
      <c r="A242" s="180">
        <v>26</v>
      </c>
      <c r="B242" s="180" t="s">
        <v>799</v>
      </c>
      <c r="C242" s="7" t="s">
        <v>874</v>
      </c>
      <c r="D242" s="62"/>
      <c r="E242" s="86" t="s">
        <v>25</v>
      </c>
      <c r="F242" s="62" t="s">
        <v>24</v>
      </c>
      <c r="G242" s="62" t="s">
        <v>26</v>
      </c>
      <c r="H242" s="181">
        <v>50</v>
      </c>
      <c r="I242" s="229">
        <v>200000</v>
      </c>
      <c r="J242" s="230">
        <f>H242*I242</f>
        <v>10000000</v>
      </c>
      <c r="K242" s="62" t="s">
        <v>460</v>
      </c>
      <c r="L242" s="185" t="s">
        <v>672</v>
      </c>
      <c r="M242" s="62" t="s">
        <v>669</v>
      </c>
      <c r="N242" s="62" t="s">
        <v>623</v>
      </c>
      <c r="O242" s="186" t="s">
        <v>32</v>
      </c>
      <c r="P242" s="139"/>
      <c r="Q242" s="14">
        <v>35400000</v>
      </c>
    </row>
    <row r="243" spans="1:17" ht="19.95" customHeight="1" x14ac:dyDescent="0.3">
      <c r="A243" s="180">
        <v>27</v>
      </c>
      <c r="B243" s="180" t="s">
        <v>799</v>
      </c>
      <c r="C243" s="7" t="s">
        <v>875</v>
      </c>
      <c r="D243" s="62"/>
      <c r="E243" s="86" t="s">
        <v>25</v>
      </c>
      <c r="F243" s="62" t="s">
        <v>24</v>
      </c>
      <c r="G243" s="62" t="s">
        <v>26</v>
      </c>
      <c r="H243" s="181">
        <v>50</v>
      </c>
      <c r="I243" s="229">
        <v>200000</v>
      </c>
      <c r="J243" s="230">
        <f>H243*I243</f>
        <v>10000000</v>
      </c>
      <c r="K243" s="62" t="s">
        <v>674</v>
      </c>
      <c r="L243" s="185" t="s">
        <v>675</v>
      </c>
      <c r="M243" s="62" t="s">
        <v>669</v>
      </c>
      <c r="N243" s="62" t="s">
        <v>676</v>
      </c>
      <c r="O243" s="33" t="s">
        <v>41</v>
      </c>
      <c r="P243" s="139"/>
      <c r="Q243" s="14">
        <v>35400000</v>
      </c>
    </row>
    <row r="244" spans="1:17" ht="19.95" customHeight="1" x14ac:dyDescent="0.3">
      <c r="A244" s="180">
        <v>28</v>
      </c>
      <c r="B244" s="180" t="s">
        <v>799</v>
      </c>
      <c r="C244" s="7" t="s">
        <v>876</v>
      </c>
      <c r="D244" s="62"/>
      <c r="E244" s="86" t="s">
        <v>25</v>
      </c>
      <c r="F244" s="62" t="s">
        <v>24</v>
      </c>
      <c r="G244" s="62" t="s">
        <v>26</v>
      </c>
      <c r="H244" s="181">
        <v>50</v>
      </c>
      <c r="I244" s="229">
        <v>200000</v>
      </c>
      <c r="J244" s="230">
        <f>H244*I244</f>
        <v>10000000</v>
      </c>
      <c r="K244" s="62" t="s">
        <v>674</v>
      </c>
      <c r="L244" s="185" t="s">
        <v>675</v>
      </c>
      <c r="M244" s="62" t="s">
        <v>669</v>
      </c>
      <c r="N244" s="62" t="s">
        <v>676</v>
      </c>
      <c r="O244" s="33" t="s">
        <v>41</v>
      </c>
      <c r="P244" s="139"/>
      <c r="Q244" s="14">
        <v>35400000</v>
      </c>
    </row>
    <row r="245" spans="1:17" ht="19.95" customHeight="1" x14ac:dyDescent="0.3">
      <c r="A245" s="180">
        <v>29</v>
      </c>
      <c r="B245" s="180" t="s">
        <v>799</v>
      </c>
      <c r="C245" s="255"/>
      <c r="D245" s="62"/>
      <c r="E245" s="86" t="s">
        <v>38</v>
      </c>
      <c r="F245" s="62" t="s">
        <v>37</v>
      </c>
      <c r="G245" s="62" t="s">
        <v>39</v>
      </c>
      <c r="H245" s="181">
        <v>100</v>
      </c>
      <c r="I245" s="229">
        <v>200000</v>
      </c>
      <c r="J245" s="230">
        <f>H245*I245</f>
        <v>20000000</v>
      </c>
      <c r="K245" s="62" t="s">
        <v>663</v>
      </c>
      <c r="L245" s="185" t="s">
        <v>664</v>
      </c>
      <c r="M245" s="62" t="s">
        <v>669</v>
      </c>
      <c r="N245" s="62" t="s">
        <v>665</v>
      </c>
      <c r="O245" s="186" t="s">
        <v>283</v>
      </c>
      <c r="P245" s="139"/>
      <c r="Q245" s="14">
        <v>70800000</v>
      </c>
    </row>
    <row r="246" spans="1:17" ht="19.95" customHeight="1" x14ac:dyDescent="0.3">
      <c r="A246" s="180">
        <v>30</v>
      </c>
      <c r="B246" s="180" t="s">
        <v>799</v>
      </c>
      <c r="C246" s="7" t="s">
        <v>877</v>
      </c>
      <c r="D246" s="62"/>
      <c r="E246" s="86" t="s">
        <v>25</v>
      </c>
      <c r="F246" s="62" t="s">
        <v>24</v>
      </c>
      <c r="G246" s="62" t="s">
        <v>26</v>
      </c>
      <c r="H246" s="181">
        <v>50</v>
      </c>
      <c r="I246" s="229">
        <v>200000</v>
      </c>
      <c r="J246" s="230">
        <f>H246*I246</f>
        <v>10000000</v>
      </c>
      <c r="K246" s="62" t="s">
        <v>460</v>
      </c>
      <c r="L246" s="185" t="s">
        <v>647</v>
      </c>
      <c r="M246" s="62" t="s">
        <v>669</v>
      </c>
      <c r="N246" s="62" t="s">
        <v>623</v>
      </c>
      <c r="O246" s="33" t="s">
        <v>41</v>
      </c>
      <c r="P246" s="139"/>
      <c r="Q246" s="14">
        <v>35400000</v>
      </c>
    </row>
    <row r="247" spans="1:17" ht="19.95" customHeight="1" x14ac:dyDescent="0.3">
      <c r="A247" s="180">
        <v>31</v>
      </c>
      <c r="B247" s="180" t="s">
        <v>799</v>
      </c>
      <c r="C247" s="7" t="s">
        <v>878</v>
      </c>
      <c r="D247" s="62"/>
      <c r="E247" s="86" t="s">
        <v>25</v>
      </c>
      <c r="F247" s="62" t="s">
        <v>24</v>
      </c>
      <c r="G247" s="62" t="s">
        <v>26</v>
      </c>
      <c r="H247" s="181">
        <v>50</v>
      </c>
      <c r="I247" s="229">
        <v>200000</v>
      </c>
      <c r="J247" s="230">
        <f>H247*I247</f>
        <v>10000000</v>
      </c>
      <c r="K247" s="62" t="s">
        <v>663</v>
      </c>
      <c r="L247" s="185" t="s">
        <v>664</v>
      </c>
      <c r="M247" s="62" t="s">
        <v>669</v>
      </c>
      <c r="N247" s="62" t="s">
        <v>665</v>
      </c>
      <c r="O247" s="198" t="s">
        <v>41</v>
      </c>
      <c r="P247" s="139"/>
      <c r="Q247" s="14">
        <v>35400000</v>
      </c>
    </row>
    <row r="248" spans="1:17" ht="19.95" customHeight="1" x14ac:dyDescent="0.3">
      <c r="A248" s="180">
        <v>32</v>
      </c>
      <c r="B248" s="180" t="s">
        <v>799</v>
      </c>
      <c r="C248" s="255"/>
      <c r="D248" s="62"/>
      <c r="E248" s="86" t="s">
        <v>25</v>
      </c>
      <c r="F248" s="62" t="s">
        <v>24</v>
      </c>
      <c r="G248" s="62" t="s">
        <v>26</v>
      </c>
      <c r="H248" s="181">
        <v>50</v>
      </c>
      <c r="I248" s="229">
        <v>200000</v>
      </c>
      <c r="J248" s="230">
        <f>H248*I248</f>
        <v>10000000</v>
      </c>
      <c r="K248" s="62" t="s">
        <v>663</v>
      </c>
      <c r="L248" s="185" t="s">
        <v>664</v>
      </c>
      <c r="M248" s="62" t="s">
        <v>669</v>
      </c>
      <c r="N248" s="62" t="s">
        <v>665</v>
      </c>
      <c r="O248" s="198" t="s">
        <v>41</v>
      </c>
      <c r="P248" s="139"/>
      <c r="Q248" s="14">
        <v>35400000</v>
      </c>
    </row>
    <row r="249" spans="1:17" ht="19.95" customHeight="1" x14ac:dyDescent="0.3">
      <c r="A249" s="180">
        <v>33</v>
      </c>
      <c r="B249" s="180" t="s">
        <v>799</v>
      </c>
      <c r="C249" s="7" t="s">
        <v>879</v>
      </c>
      <c r="D249" s="62"/>
      <c r="E249" s="86" t="s">
        <v>25</v>
      </c>
      <c r="F249" s="62" t="s">
        <v>24</v>
      </c>
      <c r="G249" s="62" t="s">
        <v>26</v>
      </c>
      <c r="H249" s="181">
        <v>50</v>
      </c>
      <c r="I249" s="229">
        <v>200000</v>
      </c>
      <c r="J249" s="230">
        <f>H249*I249</f>
        <v>10000000</v>
      </c>
      <c r="K249" s="62" t="s">
        <v>663</v>
      </c>
      <c r="L249" s="185" t="s">
        <v>664</v>
      </c>
      <c r="M249" s="62" t="s">
        <v>669</v>
      </c>
      <c r="N249" s="62" t="s">
        <v>665</v>
      </c>
      <c r="O249" s="186" t="s">
        <v>155</v>
      </c>
      <c r="P249" s="139"/>
      <c r="Q249" s="14">
        <v>35400000</v>
      </c>
    </row>
    <row r="250" spans="1:17" ht="19.95" customHeight="1" x14ac:dyDescent="0.3">
      <c r="A250" s="241">
        <v>34</v>
      </c>
      <c r="B250" s="241" t="s">
        <v>799</v>
      </c>
      <c r="C250" s="7" t="s">
        <v>814</v>
      </c>
      <c r="D250" s="212"/>
      <c r="E250" s="212" t="s">
        <v>38</v>
      </c>
      <c r="F250" s="212" t="s">
        <v>37</v>
      </c>
      <c r="G250" s="212" t="s">
        <v>39</v>
      </c>
      <c r="H250" s="242">
        <v>3000</v>
      </c>
      <c r="I250" s="244">
        <v>20000</v>
      </c>
      <c r="J250" s="245">
        <f>H250*I250</f>
        <v>60000000</v>
      </c>
      <c r="K250" s="212" t="s">
        <v>460</v>
      </c>
      <c r="L250" s="246" t="s">
        <v>647</v>
      </c>
      <c r="M250" s="212" t="s">
        <v>669</v>
      </c>
      <c r="N250" s="212" t="s">
        <v>623</v>
      </c>
      <c r="O250" s="186" t="s">
        <v>34</v>
      </c>
      <c r="P250" s="239"/>
      <c r="Q250" s="14">
        <v>212400000</v>
      </c>
    </row>
    <row r="251" spans="1:17" ht="19.95" customHeight="1" x14ac:dyDescent="0.3">
      <c r="A251" s="180">
        <v>35</v>
      </c>
      <c r="B251" s="180" t="s">
        <v>799</v>
      </c>
      <c r="C251" s="7" t="s">
        <v>883</v>
      </c>
      <c r="D251" s="178"/>
      <c r="E251" s="86" t="s">
        <v>25</v>
      </c>
      <c r="F251" s="62" t="s">
        <v>24</v>
      </c>
      <c r="G251" s="62" t="s">
        <v>26</v>
      </c>
      <c r="H251" s="178">
        <v>50</v>
      </c>
      <c r="I251" s="244">
        <v>175000</v>
      </c>
      <c r="J251" s="245">
        <f>H251*I251</f>
        <v>8750000</v>
      </c>
      <c r="K251" s="178"/>
      <c r="L251" s="178"/>
      <c r="M251" s="178"/>
      <c r="N251" s="178"/>
      <c r="O251" s="247" t="s">
        <v>34</v>
      </c>
      <c r="P251" s="178"/>
      <c r="Q251" s="14">
        <v>30975000</v>
      </c>
    </row>
    <row r="252" spans="1:17" ht="19.95" customHeight="1" x14ac:dyDescent="0.3">
      <c r="A252" s="180">
        <v>36</v>
      </c>
      <c r="B252" s="180" t="s">
        <v>799</v>
      </c>
      <c r="C252" s="7" t="s">
        <v>884</v>
      </c>
      <c r="D252" s="178"/>
      <c r="E252" s="86" t="s">
        <v>25</v>
      </c>
      <c r="F252" s="62" t="s">
        <v>24</v>
      </c>
      <c r="G252" s="62" t="s">
        <v>26</v>
      </c>
      <c r="H252" s="178">
        <v>50</v>
      </c>
      <c r="I252" s="244">
        <v>175000</v>
      </c>
      <c r="J252" s="245">
        <f>H252*I252</f>
        <v>8750000</v>
      </c>
      <c r="K252" s="178"/>
      <c r="L252" s="178"/>
      <c r="M252" s="178"/>
      <c r="N252" s="178"/>
      <c r="O252" s="247" t="s">
        <v>34</v>
      </c>
      <c r="P252" s="178"/>
      <c r="Q252" s="14">
        <v>30975000</v>
      </c>
    </row>
    <row r="253" spans="1:17" ht="19.95" customHeight="1" x14ac:dyDescent="0.3">
      <c r="A253" s="180">
        <v>37</v>
      </c>
      <c r="B253" s="180" t="s">
        <v>799</v>
      </c>
      <c r="C253" s="7" t="s">
        <v>885</v>
      </c>
      <c r="D253" s="178"/>
      <c r="E253" s="86" t="s">
        <v>25</v>
      </c>
      <c r="F253" s="62" t="s">
        <v>24</v>
      </c>
      <c r="G253" s="62" t="s">
        <v>26</v>
      </c>
      <c r="H253" s="178">
        <v>50</v>
      </c>
      <c r="I253" s="244">
        <v>175000</v>
      </c>
      <c r="J253" s="245">
        <f>H253*I253</f>
        <v>8750000</v>
      </c>
      <c r="K253" s="178"/>
      <c r="L253" s="178"/>
      <c r="M253" s="178"/>
      <c r="N253" s="178"/>
      <c r="O253" s="247" t="s">
        <v>34</v>
      </c>
      <c r="P253" s="178"/>
      <c r="Q253" s="14">
        <v>30975000</v>
      </c>
    </row>
    <row r="254" spans="1:17" ht="19.95" customHeight="1" x14ac:dyDescent="0.3">
      <c r="A254" s="241">
        <v>38</v>
      </c>
      <c r="B254" s="241" t="s">
        <v>799</v>
      </c>
      <c r="C254" s="7" t="s">
        <v>886</v>
      </c>
      <c r="D254" s="248"/>
      <c r="E254" s="86" t="s">
        <v>25</v>
      </c>
      <c r="F254" s="62" t="s">
        <v>24</v>
      </c>
      <c r="G254" s="62" t="s">
        <v>26</v>
      </c>
      <c r="H254" s="178">
        <v>50</v>
      </c>
      <c r="I254" s="244">
        <v>175000</v>
      </c>
      <c r="J254" s="245">
        <f>H254*I254</f>
        <v>8750000</v>
      </c>
      <c r="K254" s="248"/>
      <c r="L254" s="248"/>
      <c r="M254" s="248"/>
      <c r="N254" s="248"/>
      <c r="O254" s="249" t="s">
        <v>76</v>
      </c>
      <c r="P254" s="248"/>
      <c r="Q254" s="14">
        <v>30975000</v>
      </c>
    </row>
    <row r="255" spans="1:17" ht="19.95" customHeight="1" x14ac:dyDescent="0.3">
      <c r="A255" s="250">
        <v>39</v>
      </c>
      <c r="B255" s="250" t="s">
        <v>799</v>
      </c>
      <c r="C255" s="7" t="s">
        <v>887</v>
      </c>
      <c r="D255" s="80"/>
      <c r="E255" s="86" t="s">
        <v>38</v>
      </c>
      <c r="F255" s="62" t="s">
        <v>37</v>
      </c>
      <c r="G255" s="62" t="s">
        <v>39</v>
      </c>
      <c r="H255" s="178">
        <v>1000</v>
      </c>
      <c r="I255" s="244">
        <v>175000</v>
      </c>
      <c r="J255" s="245">
        <f>H255*I255</f>
        <v>175000000</v>
      </c>
      <c r="K255" s="80"/>
      <c r="L255" s="80"/>
      <c r="M255" s="80"/>
      <c r="N255" s="80"/>
      <c r="O255" s="252" t="s">
        <v>155</v>
      </c>
      <c r="P255" s="80"/>
      <c r="Q255" s="14">
        <v>619500000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719E2-2510-4B74-BB93-F1656BF35A16}">
  <dimension ref="A1:Q3049"/>
  <sheetViews>
    <sheetView tabSelected="1" topLeftCell="B1" zoomScale="55" zoomScaleNormal="55" workbookViewId="0">
      <selection activeCell="S39" sqref="S39"/>
    </sheetView>
  </sheetViews>
  <sheetFormatPr defaultRowHeight="14.4" x14ac:dyDescent="0.3"/>
  <cols>
    <col min="1" max="1" width="47" bestFit="1" customWidth="1"/>
    <col min="2" max="2" width="6.88671875" customWidth="1"/>
    <col min="3" max="3" width="7.109375" customWidth="1"/>
    <col min="4" max="4" width="7.21875" customWidth="1"/>
    <col min="5" max="5" width="6.88671875" customWidth="1"/>
    <col min="6" max="6" width="7.44140625" customWidth="1"/>
    <col min="7" max="7" width="6.88671875" customWidth="1"/>
    <col min="8" max="8" width="6.21875" customWidth="1"/>
    <col min="9" max="9" width="7.21875" customWidth="1"/>
    <col min="10" max="10" width="7.109375" customWidth="1"/>
    <col min="11" max="11" width="6.88671875" customWidth="1"/>
    <col min="12" max="12" width="7.44140625" customWidth="1"/>
    <col min="13" max="13" width="7.21875" customWidth="1"/>
    <col min="14" max="14" width="49" bestFit="1" customWidth="1"/>
    <col min="15" max="15" width="48.21875" bestFit="1" customWidth="1"/>
    <col min="16" max="16" width="12" bestFit="1" customWidth="1"/>
    <col min="17" max="17" width="22.77734375" bestFit="1" customWidth="1"/>
  </cols>
  <sheetData>
    <row r="1" spans="1:17" x14ac:dyDescent="0.3">
      <c r="A1" s="309" t="s">
        <v>691</v>
      </c>
      <c r="B1" s="309" t="s">
        <v>894</v>
      </c>
      <c r="C1" s="309" t="s">
        <v>895</v>
      </c>
      <c r="D1" s="309" t="s">
        <v>896</v>
      </c>
      <c r="E1" s="309" t="s">
        <v>897</v>
      </c>
      <c r="F1" s="309" t="s">
        <v>898</v>
      </c>
      <c r="G1" s="309" t="s">
        <v>899</v>
      </c>
      <c r="H1" s="309" t="s">
        <v>900</v>
      </c>
      <c r="I1" s="309" t="s">
        <v>901</v>
      </c>
      <c r="J1" s="309" t="s">
        <v>902</v>
      </c>
      <c r="K1" s="309" t="s">
        <v>903</v>
      </c>
      <c r="L1" s="309" t="s">
        <v>904</v>
      </c>
      <c r="M1" s="309" t="s">
        <v>905</v>
      </c>
      <c r="O1" t="s">
        <v>691</v>
      </c>
      <c r="P1" t="s">
        <v>944</v>
      </c>
      <c r="Q1" t="s">
        <v>945</v>
      </c>
    </row>
    <row r="2" spans="1:17" x14ac:dyDescent="0.3">
      <c r="A2" s="7" t="s">
        <v>694</v>
      </c>
      <c r="B2" s="14">
        <v>0</v>
      </c>
      <c r="C2" s="14">
        <v>0</v>
      </c>
      <c r="D2" s="14">
        <v>0</v>
      </c>
      <c r="E2" s="14">
        <v>0</v>
      </c>
      <c r="F2" s="14">
        <v>0</v>
      </c>
      <c r="G2" s="14">
        <v>14</v>
      </c>
      <c r="H2" s="14">
        <v>8</v>
      </c>
      <c r="I2" s="14">
        <v>12</v>
      </c>
      <c r="J2" s="14">
        <v>20</v>
      </c>
      <c r="K2" s="14">
        <v>8</v>
      </c>
      <c r="L2" s="14">
        <v>12</v>
      </c>
      <c r="M2" s="14">
        <v>20</v>
      </c>
      <c r="O2" s="310" t="s">
        <v>694</v>
      </c>
      <c r="P2" s="310" t="s">
        <v>894</v>
      </c>
      <c r="Q2">
        <v>0</v>
      </c>
    </row>
    <row r="3" spans="1:17" x14ac:dyDescent="0.3">
      <c r="A3" s="7" t="s">
        <v>694</v>
      </c>
      <c r="B3" s="14">
        <v>0</v>
      </c>
      <c r="C3" s="14">
        <v>0</v>
      </c>
      <c r="D3" s="14">
        <v>0</v>
      </c>
      <c r="E3" s="14">
        <v>0</v>
      </c>
      <c r="F3" s="14">
        <v>0</v>
      </c>
      <c r="G3" s="14">
        <v>140</v>
      </c>
      <c r="H3" s="14">
        <v>80</v>
      </c>
      <c r="I3" s="14">
        <v>120</v>
      </c>
      <c r="J3" s="14">
        <v>200</v>
      </c>
      <c r="K3" s="14">
        <v>80</v>
      </c>
      <c r="L3" s="14">
        <v>120</v>
      </c>
      <c r="M3" s="14">
        <v>200</v>
      </c>
      <c r="O3" s="310" t="s">
        <v>694</v>
      </c>
      <c r="P3" s="310" t="s">
        <v>895</v>
      </c>
      <c r="Q3">
        <v>0</v>
      </c>
    </row>
    <row r="4" spans="1:17" x14ac:dyDescent="0.3">
      <c r="A4" s="255"/>
      <c r="B4" s="14">
        <v>0</v>
      </c>
      <c r="C4" s="14">
        <v>0</v>
      </c>
      <c r="D4" s="14">
        <v>0</v>
      </c>
      <c r="E4" s="14">
        <v>0</v>
      </c>
      <c r="F4" s="14">
        <v>0</v>
      </c>
      <c r="G4" s="14">
        <v>70</v>
      </c>
      <c r="H4" s="14">
        <v>40</v>
      </c>
      <c r="I4" s="14">
        <v>60</v>
      </c>
      <c r="J4" s="14">
        <v>100</v>
      </c>
      <c r="K4" s="14">
        <v>40</v>
      </c>
      <c r="L4" s="14">
        <v>60</v>
      </c>
      <c r="M4" s="14">
        <v>100</v>
      </c>
      <c r="O4" s="310" t="s">
        <v>694</v>
      </c>
      <c r="P4" s="310" t="s">
        <v>896</v>
      </c>
      <c r="Q4">
        <v>0</v>
      </c>
    </row>
    <row r="5" spans="1:17" x14ac:dyDescent="0.3">
      <c r="A5" s="7" t="s">
        <v>695</v>
      </c>
      <c r="B5" s="14">
        <v>0</v>
      </c>
      <c r="C5" s="14">
        <v>0</v>
      </c>
      <c r="D5" s="14">
        <v>0</v>
      </c>
      <c r="E5" s="14">
        <v>0</v>
      </c>
      <c r="F5" s="14">
        <v>0</v>
      </c>
      <c r="G5" s="14">
        <v>70</v>
      </c>
      <c r="H5" s="14">
        <v>40</v>
      </c>
      <c r="I5" s="14">
        <v>60</v>
      </c>
      <c r="J5" s="14">
        <v>100</v>
      </c>
      <c r="K5" s="14">
        <v>40</v>
      </c>
      <c r="L5" s="14">
        <v>60</v>
      </c>
      <c r="M5" s="14">
        <v>100</v>
      </c>
      <c r="O5" s="310" t="s">
        <v>694</v>
      </c>
      <c r="P5" s="310" t="s">
        <v>897</v>
      </c>
      <c r="Q5">
        <v>0</v>
      </c>
    </row>
    <row r="6" spans="1:17" x14ac:dyDescent="0.3">
      <c r="A6" s="7" t="s">
        <v>696</v>
      </c>
      <c r="B6" s="14">
        <v>0</v>
      </c>
      <c r="C6" s="14">
        <v>0</v>
      </c>
      <c r="D6" s="14">
        <v>0</v>
      </c>
      <c r="E6" s="14">
        <v>0</v>
      </c>
      <c r="F6" s="14">
        <v>0</v>
      </c>
      <c r="G6" s="14">
        <v>70</v>
      </c>
      <c r="H6" s="14">
        <v>40</v>
      </c>
      <c r="I6" s="14">
        <v>60</v>
      </c>
      <c r="J6" s="14">
        <v>100</v>
      </c>
      <c r="K6" s="14">
        <v>40</v>
      </c>
      <c r="L6" s="14">
        <v>60</v>
      </c>
      <c r="M6" s="14">
        <v>100</v>
      </c>
      <c r="O6" s="310" t="s">
        <v>694</v>
      </c>
      <c r="P6" s="310" t="s">
        <v>898</v>
      </c>
      <c r="Q6">
        <v>0</v>
      </c>
    </row>
    <row r="7" spans="1:17" x14ac:dyDescent="0.3">
      <c r="A7" s="7" t="s">
        <v>697</v>
      </c>
      <c r="B7" s="14">
        <v>0</v>
      </c>
      <c r="C7" s="14">
        <v>0</v>
      </c>
      <c r="D7" s="14">
        <v>0</v>
      </c>
      <c r="E7" s="14">
        <v>0</v>
      </c>
      <c r="F7" s="14">
        <v>0</v>
      </c>
      <c r="G7" s="14">
        <v>70</v>
      </c>
      <c r="H7" s="14">
        <v>40</v>
      </c>
      <c r="I7" s="14">
        <v>60</v>
      </c>
      <c r="J7" s="14">
        <v>100</v>
      </c>
      <c r="K7" s="14">
        <v>40</v>
      </c>
      <c r="L7" s="14">
        <v>60</v>
      </c>
      <c r="M7" s="14">
        <v>100</v>
      </c>
      <c r="O7" s="310" t="s">
        <v>694</v>
      </c>
      <c r="P7" s="310" t="s">
        <v>899</v>
      </c>
      <c r="Q7">
        <v>14</v>
      </c>
    </row>
    <row r="8" spans="1:17" x14ac:dyDescent="0.3">
      <c r="A8" s="7" t="s">
        <v>699</v>
      </c>
      <c r="B8" s="14">
        <v>0</v>
      </c>
      <c r="C8" s="14">
        <v>0</v>
      </c>
      <c r="D8" s="14">
        <v>0</v>
      </c>
      <c r="E8" s="14">
        <v>0</v>
      </c>
      <c r="F8" s="14">
        <v>0</v>
      </c>
      <c r="G8" s="14">
        <v>14</v>
      </c>
      <c r="H8" s="14">
        <v>8</v>
      </c>
      <c r="I8" s="14">
        <v>12</v>
      </c>
      <c r="J8" s="14">
        <v>20</v>
      </c>
      <c r="K8" s="14">
        <v>8</v>
      </c>
      <c r="L8" s="14">
        <v>12</v>
      </c>
      <c r="M8" s="14">
        <v>20</v>
      </c>
      <c r="O8" s="310" t="s">
        <v>694</v>
      </c>
      <c r="P8" s="310" t="s">
        <v>900</v>
      </c>
      <c r="Q8">
        <v>8</v>
      </c>
    </row>
    <row r="9" spans="1:17" x14ac:dyDescent="0.3">
      <c r="A9" s="7" t="s">
        <v>700</v>
      </c>
      <c r="B9" s="14">
        <v>0</v>
      </c>
      <c r="C9" s="14">
        <v>0</v>
      </c>
      <c r="D9" s="14">
        <v>0</v>
      </c>
      <c r="E9" s="14">
        <v>0</v>
      </c>
      <c r="F9" s="14">
        <v>0</v>
      </c>
      <c r="G9" s="14">
        <v>14</v>
      </c>
      <c r="H9" s="14">
        <v>8</v>
      </c>
      <c r="I9" s="14">
        <v>12</v>
      </c>
      <c r="J9" s="14">
        <v>20</v>
      </c>
      <c r="K9" s="14">
        <v>8</v>
      </c>
      <c r="L9" s="14">
        <v>12</v>
      </c>
      <c r="M9" s="14">
        <v>20</v>
      </c>
      <c r="O9" s="310" t="s">
        <v>694</v>
      </c>
      <c r="P9" s="310" t="s">
        <v>901</v>
      </c>
      <c r="Q9">
        <v>12</v>
      </c>
    </row>
    <row r="10" spans="1:17" x14ac:dyDescent="0.3">
      <c r="A10" s="7" t="s">
        <v>701</v>
      </c>
      <c r="B10" s="14">
        <v>0</v>
      </c>
      <c r="C10" s="14">
        <v>0</v>
      </c>
      <c r="D10" s="14">
        <v>0</v>
      </c>
      <c r="E10" s="14">
        <v>0</v>
      </c>
      <c r="F10" s="14">
        <v>0</v>
      </c>
      <c r="G10" s="14">
        <v>140</v>
      </c>
      <c r="H10" s="14">
        <v>80</v>
      </c>
      <c r="I10" s="14">
        <v>120</v>
      </c>
      <c r="J10" s="14">
        <v>200</v>
      </c>
      <c r="K10" s="14">
        <v>80</v>
      </c>
      <c r="L10" s="14">
        <v>120</v>
      </c>
      <c r="M10" s="14">
        <v>200</v>
      </c>
      <c r="O10" s="310" t="s">
        <v>694</v>
      </c>
      <c r="P10" s="310" t="s">
        <v>902</v>
      </c>
      <c r="Q10">
        <v>20</v>
      </c>
    </row>
    <row r="11" spans="1:17" x14ac:dyDescent="0.3">
      <c r="A11" s="7" t="s">
        <v>702</v>
      </c>
      <c r="B11" s="14">
        <v>0</v>
      </c>
      <c r="C11" s="14">
        <v>0</v>
      </c>
      <c r="D11" s="14">
        <v>0</v>
      </c>
      <c r="E11" s="14">
        <v>0</v>
      </c>
      <c r="F11" s="14">
        <v>0</v>
      </c>
      <c r="G11" s="14">
        <v>49</v>
      </c>
      <c r="H11" s="14">
        <v>28</v>
      </c>
      <c r="I11" s="14">
        <v>42</v>
      </c>
      <c r="J11" s="14">
        <v>70</v>
      </c>
      <c r="K11" s="14">
        <v>28</v>
      </c>
      <c r="L11" s="14">
        <v>42</v>
      </c>
      <c r="M11" s="14">
        <v>70</v>
      </c>
      <c r="O11" s="310" t="s">
        <v>694</v>
      </c>
      <c r="P11" s="310" t="s">
        <v>903</v>
      </c>
      <c r="Q11">
        <v>8</v>
      </c>
    </row>
    <row r="12" spans="1:17" x14ac:dyDescent="0.3">
      <c r="A12" s="7" t="s">
        <v>703</v>
      </c>
      <c r="B12" s="14">
        <v>0</v>
      </c>
      <c r="C12" s="14">
        <v>0</v>
      </c>
      <c r="D12" s="14">
        <v>0</v>
      </c>
      <c r="E12" s="14">
        <v>0</v>
      </c>
      <c r="F12" s="14">
        <v>0</v>
      </c>
      <c r="G12" s="14">
        <v>14</v>
      </c>
      <c r="H12" s="14">
        <v>8</v>
      </c>
      <c r="I12" s="14">
        <v>12</v>
      </c>
      <c r="J12" s="14">
        <v>20</v>
      </c>
      <c r="K12" s="14">
        <v>8</v>
      </c>
      <c r="L12" s="14">
        <v>12</v>
      </c>
      <c r="M12" s="14">
        <v>20</v>
      </c>
      <c r="O12" s="310" t="s">
        <v>694</v>
      </c>
      <c r="P12" s="310" t="s">
        <v>904</v>
      </c>
      <c r="Q12">
        <v>12</v>
      </c>
    </row>
    <row r="13" spans="1:17" x14ac:dyDescent="0.3">
      <c r="A13" s="7" t="s">
        <v>704</v>
      </c>
      <c r="B13" s="14">
        <v>0</v>
      </c>
      <c r="C13" s="14">
        <v>0</v>
      </c>
      <c r="D13" s="14">
        <v>0</v>
      </c>
      <c r="E13" s="14">
        <v>0</v>
      </c>
      <c r="F13" s="14">
        <v>0</v>
      </c>
      <c r="G13" s="14">
        <v>140</v>
      </c>
      <c r="H13" s="14">
        <v>80</v>
      </c>
      <c r="I13" s="14">
        <v>120</v>
      </c>
      <c r="J13" s="14">
        <v>200</v>
      </c>
      <c r="K13" s="14">
        <v>80</v>
      </c>
      <c r="L13" s="14">
        <v>120</v>
      </c>
      <c r="M13" s="14">
        <v>200</v>
      </c>
      <c r="O13" s="310" t="s">
        <v>694</v>
      </c>
      <c r="P13" s="310" t="s">
        <v>905</v>
      </c>
      <c r="Q13">
        <v>20</v>
      </c>
    </row>
    <row r="14" spans="1:17" x14ac:dyDescent="0.3">
      <c r="A14" s="7" t="s">
        <v>705</v>
      </c>
      <c r="B14" s="14">
        <v>0</v>
      </c>
      <c r="C14" s="14">
        <v>0</v>
      </c>
      <c r="D14" s="14">
        <v>0</v>
      </c>
      <c r="E14" s="14">
        <v>0</v>
      </c>
      <c r="F14" s="14">
        <v>0</v>
      </c>
      <c r="G14" s="14">
        <v>49</v>
      </c>
      <c r="H14" s="14">
        <v>28</v>
      </c>
      <c r="I14" s="14">
        <v>42</v>
      </c>
      <c r="J14" s="14">
        <v>70</v>
      </c>
      <c r="K14" s="14">
        <v>28</v>
      </c>
      <c r="L14" s="14">
        <v>42</v>
      </c>
      <c r="M14" s="14">
        <v>70</v>
      </c>
      <c r="O14" s="310" t="s">
        <v>694</v>
      </c>
      <c r="P14" s="310" t="s">
        <v>894</v>
      </c>
      <c r="Q14">
        <v>0</v>
      </c>
    </row>
    <row r="15" spans="1:17" x14ac:dyDescent="0.3">
      <c r="A15" s="7" t="s">
        <v>706</v>
      </c>
      <c r="B15" s="14">
        <v>0</v>
      </c>
      <c r="C15" s="14">
        <v>0</v>
      </c>
      <c r="D15" s="14">
        <v>0</v>
      </c>
      <c r="E15" s="14">
        <v>0</v>
      </c>
      <c r="F15" s="14">
        <v>0</v>
      </c>
      <c r="G15" s="14">
        <v>112</v>
      </c>
      <c r="H15" s="14">
        <v>64</v>
      </c>
      <c r="I15" s="14">
        <v>96</v>
      </c>
      <c r="J15" s="14">
        <v>160</v>
      </c>
      <c r="K15" s="14">
        <v>64</v>
      </c>
      <c r="L15" s="14">
        <v>96</v>
      </c>
      <c r="M15" s="14">
        <v>160</v>
      </c>
      <c r="O15" s="310" t="s">
        <v>694</v>
      </c>
      <c r="P15" s="310" t="s">
        <v>895</v>
      </c>
      <c r="Q15">
        <v>0</v>
      </c>
    </row>
    <row r="16" spans="1:17" x14ac:dyDescent="0.3">
      <c r="A16" s="7" t="s">
        <v>706</v>
      </c>
      <c r="B16" s="14">
        <v>0</v>
      </c>
      <c r="C16" s="14">
        <v>0</v>
      </c>
      <c r="D16" s="14">
        <v>0</v>
      </c>
      <c r="E16" s="14">
        <v>0</v>
      </c>
      <c r="F16" s="14">
        <v>0</v>
      </c>
      <c r="G16" s="14">
        <v>49</v>
      </c>
      <c r="H16" s="14">
        <v>28</v>
      </c>
      <c r="I16" s="14">
        <v>42</v>
      </c>
      <c r="J16" s="14">
        <v>70</v>
      </c>
      <c r="K16" s="14">
        <v>28</v>
      </c>
      <c r="L16" s="14">
        <v>42</v>
      </c>
      <c r="M16" s="14">
        <v>70</v>
      </c>
      <c r="O16" s="310" t="s">
        <v>694</v>
      </c>
      <c r="P16" s="310" t="s">
        <v>896</v>
      </c>
      <c r="Q16">
        <v>0</v>
      </c>
    </row>
    <row r="17" spans="1:17" x14ac:dyDescent="0.3">
      <c r="A17" s="7" t="s">
        <v>708</v>
      </c>
      <c r="B17" s="14">
        <v>0</v>
      </c>
      <c r="C17" s="14">
        <v>0</v>
      </c>
      <c r="D17" s="14">
        <v>0</v>
      </c>
      <c r="E17" s="14">
        <v>0</v>
      </c>
      <c r="F17" s="14">
        <v>0</v>
      </c>
      <c r="G17" s="14">
        <v>14</v>
      </c>
      <c r="H17" s="14">
        <v>8</v>
      </c>
      <c r="I17" s="14">
        <v>12</v>
      </c>
      <c r="J17" s="14">
        <v>20</v>
      </c>
      <c r="K17" s="14">
        <v>8</v>
      </c>
      <c r="L17" s="14">
        <v>12</v>
      </c>
      <c r="M17" s="14">
        <v>20</v>
      </c>
      <c r="O17" s="310" t="s">
        <v>694</v>
      </c>
      <c r="P17" s="310" t="s">
        <v>897</v>
      </c>
      <c r="Q17">
        <v>0</v>
      </c>
    </row>
    <row r="18" spans="1:17" x14ac:dyDescent="0.3">
      <c r="A18" s="7" t="s">
        <v>709</v>
      </c>
      <c r="B18" s="14">
        <v>0</v>
      </c>
      <c r="C18" s="14">
        <v>0</v>
      </c>
      <c r="D18" s="14">
        <v>0</v>
      </c>
      <c r="E18" s="14">
        <v>0</v>
      </c>
      <c r="F18" s="14">
        <v>0</v>
      </c>
      <c r="G18" s="14">
        <v>14</v>
      </c>
      <c r="H18" s="14">
        <v>8</v>
      </c>
      <c r="I18" s="14">
        <v>12</v>
      </c>
      <c r="J18" s="14">
        <v>20</v>
      </c>
      <c r="K18" s="14">
        <v>8</v>
      </c>
      <c r="L18" s="14">
        <v>12</v>
      </c>
      <c r="M18" s="14">
        <v>20</v>
      </c>
      <c r="O18" s="310" t="s">
        <v>694</v>
      </c>
      <c r="P18" s="310" t="s">
        <v>898</v>
      </c>
      <c r="Q18">
        <v>0</v>
      </c>
    </row>
    <row r="19" spans="1:17" x14ac:dyDescent="0.3">
      <c r="A19" s="7" t="s">
        <v>710</v>
      </c>
      <c r="B19" s="14">
        <v>0</v>
      </c>
      <c r="C19" s="14">
        <v>0</v>
      </c>
      <c r="D19" s="14">
        <v>0</v>
      </c>
      <c r="E19" s="14">
        <v>0</v>
      </c>
      <c r="F19" s="14">
        <v>0</v>
      </c>
      <c r="G19" s="14">
        <v>14</v>
      </c>
      <c r="H19" s="14">
        <v>8</v>
      </c>
      <c r="I19" s="14">
        <v>12</v>
      </c>
      <c r="J19" s="14">
        <v>20</v>
      </c>
      <c r="K19" s="14">
        <v>8</v>
      </c>
      <c r="L19" s="14">
        <v>12</v>
      </c>
      <c r="M19" s="14">
        <v>20</v>
      </c>
      <c r="O19" s="310" t="s">
        <v>694</v>
      </c>
      <c r="P19" s="310" t="s">
        <v>899</v>
      </c>
      <c r="Q19">
        <v>140</v>
      </c>
    </row>
    <row r="20" spans="1:17" x14ac:dyDescent="0.3">
      <c r="A20" s="7" t="s">
        <v>711</v>
      </c>
      <c r="B20" s="14">
        <v>0</v>
      </c>
      <c r="C20" s="14">
        <v>0</v>
      </c>
      <c r="D20" s="14">
        <v>0</v>
      </c>
      <c r="E20" s="14">
        <v>0</v>
      </c>
      <c r="F20" s="14">
        <v>0</v>
      </c>
      <c r="G20" s="14">
        <v>7</v>
      </c>
      <c r="H20" s="14">
        <v>4</v>
      </c>
      <c r="I20" s="14">
        <v>6</v>
      </c>
      <c r="J20" s="14">
        <v>10</v>
      </c>
      <c r="K20" s="14">
        <v>4</v>
      </c>
      <c r="L20" s="14">
        <v>6</v>
      </c>
      <c r="M20" s="14">
        <v>10</v>
      </c>
      <c r="O20" s="310" t="s">
        <v>694</v>
      </c>
      <c r="P20" s="310" t="s">
        <v>900</v>
      </c>
      <c r="Q20">
        <v>80</v>
      </c>
    </row>
    <row r="21" spans="1:17" x14ac:dyDescent="0.3">
      <c r="A21" s="7" t="s">
        <v>712</v>
      </c>
      <c r="B21" s="14">
        <v>0</v>
      </c>
      <c r="C21" s="14">
        <v>0</v>
      </c>
      <c r="D21" s="14">
        <v>0</v>
      </c>
      <c r="E21" s="14">
        <v>0</v>
      </c>
      <c r="F21" s="14">
        <v>0</v>
      </c>
      <c r="G21" s="14">
        <v>14</v>
      </c>
      <c r="H21" s="14">
        <v>8</v>
      </c>
      <c r="I21" s="14">
        <v>12</v>
      </c>
      <c r="J21" s="14">
        <v>20</v>
      </c>
      <c r="K21" s="14">
        <v>8</v>
      </c>
      <c r="L21" s="14">
        <v>12</v>
      </c>
      <c r="M21" s="14">
        <v>20</v>
      </c>
      <c r="O21" s="310" t="s">
        <v>694</v>
      </c>
      <c r="P21" s="310" t="s">
        <v>901</v>
      </c>
      <c r="Q21">
        <v>120</v>
      </c>
    </row>
    <row r="22" spans="1:17" x14ac:dyDescent="0.3">
      <c r="A22" s="7" t="s">
        <v>713</v>
      </c>
      <c r="B22" s="14">
        <v>0</v>
      </c>
      <c r="C22" s="14">
        <v>0</v>
      </c>
      <c r="D22" s="14">
        <v>0</v>
      </c>
      <c r="E22" s="14">
        <v>0</v>
      </c>
      <c r="F22" s="14">
        <v>0</v>
      </c>
      <c r="G22" s="14">
        <v>14</v>
      </c>
      <c r="H22" s="14">
        <v>8</v>
      </c>
      <c r="I22" s="14">
        <v>12</v>
      </c>
      <c r="J22" s="14">
        <v>20</v>
      </c>
      <c r="K22" s="14">
        <v>8</v>
      </c>
      <c r="L22" s="14">
        <v>12</v>
      </c>
      <c r="M22" s="14">
        <v>20</v>
      </c>
      <c r="O22" s="310" t="s">
        <v>694</v>
      </c>
      <c r="P22" s="310" t="s">
        <v>902</v>
      </c>
      <c r="Q22">
        <v>200</v>
      </c>
    </row>
    <row r="23" spans="1:17" x14ac:dyDescent="0.3">
      <c r="A23" s="7" t="s">
        <v>410</v>
      </c>
      <c r="B23" s="14">
        <v>0</v>
      </c>
      <c r="C23" s="14">
        <v>0</v>
      </c>
      <c r="D23" s="14">
        <v>0</v>
      </c>
      <c r="E23" s="14">
        <v>0</v>
      </c>
      <c r="F23" s="14">
        <v>0</v>
      </c>
      <c r="G23" s="14">
        <v>14</v>
      </c>
      <c r="H23" s="14">
        <v>8</v>
      </c>
      <c r="I23" s="14">
        <v>12</v>
      </c>
      <c r="J23" s="14">
        <v>20</v>
      </c>
      <c r="K23" s="14">
        <v>8</v>
      </c>
      <c r="L23" s="14">
        <v>12</v>
      </c>
      <c r="M23" s="14">
        <v>20</v>
      </c>
      <c r="O23" s="310" t="s">
        <v>694</v>
      </c>
      <c r="P23" s="310" t="s">
        <v>903</v>
      </c>
      <c r="Q23">
        <v>80</v>
      </c>
    </row>
    <row r="24" spans="1:17" x14ac:dyDescent="0.3">
      <c r="A24" s="7" t="s">
        <v>714</v>
      </c>
      <c r="B24" s="14">
        <v>0</v>
      </c>
      <c r="C24" s="14">
        <v>0</v>
      </c>
      <c r="D24" s="14">
        <v>0</v>
      </c>
      <c r="E24" s="14">
        <v>0</v>
      </c>
      <c r="F24" s="14">
        <v>0</v>
      </c>
      <c r="G24" s="14">
        <v>14</v>
      </c>
      <c r="H24" s="14">
        <v>8</v>
      </c>
      <c r="I24" s="14">
        <v>12</v>
      </c>
      <c r="J24" s="14">
        <v>20</v>
      </c>
      <c r="K24" s="14">
        <v>8</v>
      </c>
      <c r="L24" s="14">
        <v>12</v>
      </c>
      <c r="M24" s="14">
        <v>20</v>
      </c>
      <c r="O24" s="310" t="s">
        <v>694</v>
      </c>
      <c r="P24" s="310" t="s">
        <v>904</v>
      </c>
      <c r="Q24">
        <v>120</v>
      </c>
    </row>
    <row r="25" spans="1:17" x14ac:dyDescent="0.3">
      <c r="A25" s="7" t="s">
        <v>715</v>
      </c>
      <c r="B25" s="14">
        <v>0</v>
      </c>
      <c r="C25" s="14">
        <v>0</v>
      </c>
      <c r="D25" s="14">
        <v>0</v>
      </c>
      <c r="E25" s="14">
        <v>0</v>
      </c>
      <c r="F25" s="14">
        <v>0</v>
      </c>
      <c r="G25" s="14">
        <v>14</v>
      </c>
      <c r="H25" s="14">
        <v>8</v>
      </c>
      <c r="I25" s="14">
        <v>12</v>
      </c>
      <c r="J25" s="14">
        <v>20</v>
      </c>
      <c r="K25" s="14">
        <v>8</v>
      </c>
      <c r="L25" s="14">
        <v>12</v>
      </c>
      <c r="M25" s="14">
        <v>20</v>
      </c>
      <c r="O25" s="310" t="s">
        <v>694</v>
      </c>
      <c r="P25" s="310" t="s">
        <v>905</v>
      </c>
      <c r="Q25">
        <v>200</v>
      </c>
    </row>
    <row r="26" spans="1:17" x14ac:dyDescent="0.3">
      <c r="A26" s="7" t="s">
        <v>716</v>
      </c>
      <c r="B26" s="14">
        <v>0</v>
      </c>
      <c r="C26" s="14">
        <v>0</v>
      </c>
      <c r="D26" s="14">
        <v>0</v>
      </c>
      <c r="E26" s="14">
        <v>0</v>
      </c>
      <c r="F26" s="14">
        <v>0</v>
      </c>
      <c r="G26" s="14">
        <v>14</v>
      </c>
      <c r="H26" s="14">
        <v>8</v>
      </c>
      <c r="I26" s="14">
        <v>12</v>
      </c>
      <c r="J26" s="14">
        <v>20</v>
      </c>
      <c r="K26" s="14">
        <v>8</v>
      </c>
      <c r="L26" s="14">
        <v>12</v>
      </c>
      <c r="M26" s="14">
        <v>20</v>
      </c>
      <c r="O26" s="310"/>
      <c r="P26" s="310" t="s">
        <v>894</v>
      </c>
      <c r="Q26">
        <v>0</v>
      </c>
    </row>
    <row r="27" spans="1:17" x14ac:dyDescent="0.3">
      <c r="A27" s="7" t="s">
        <v>717</v>
      </c>
      <c r="B27" s="14">
        <v>0</v>
      </c>
      <c r="C27" s="14">
        <v>0</v>
      </c>
      <c r="D27" s="14">
        <v>0</v>
      </c>
      <c r="E27" s="14">
        <v>0</v>
      </c>
      <c r="F27" s="14">
        <v>0</v>
      </c>
      <c r="G27" s="14">
        <v>14</v>
      </c>
      <c r="H27" s="14">
        <v>8</v>
      </c>
      <c r="I27" s="14">
        <v>12</v>
      </c>
      <c r="J27" s="14">
        <v>20</v>
      </c>
      <c r="K27" s="14">
        <v>8</v>
      </c>
      <c r="L27" s="14">
        <v>12</v>
      </c>
      <c r="M27" s="14">
        <v>20</v>
      </c>
      <c r="O27" s="310"/>
      <c r="P27" s="310" t="s">
        <v>895</v>
      </c>
      <c r="Q27">
        <v>0</v>
      </c>
    </row>
    <row r="28" spans="1:17" x14ac:dyDescent="0.3">
      <c r="A28" s="7" t="s">
        <v>717</v>
      </c>
      <c r="B28" s="14">
        <v>0</v>
      </c>
      <c r="C28" s="14">
        <v>0</v>
      </c>
      <c r="D28" s="14">
        <v>0</v>
      </c>
      <c r="E28" s="14">
        <v>0</v>
      </c>
      <c r="F28" s="14">
        <v>0</v>
      </c>
      <c r="G28" s="14">
        <v>14</v>
      </c>
      <c r="H28" s="14">
        <v>8</v>
      </c>
      <c r="I28" s="14">
        <v>12</v>
      </c>
      <c r="J28" s="14">
        <v>20</v>
      </c>
      <c r="K28" s="14">
        <v>8</v>
      </c>
      <c r="L28" s="14">
        <v>12</v>
      </c>
      <c r="M28" s="14">
        <v>20</v>
      </c>
      <c r="O28" s="310"/>
      <c r="P28" s="310" t="s">
        <v>896</v>
      </c>
      <c r="Q28">
        <v>0</v>
      </c>
    </row>
    <row r="29" spans="1:17" x14ac:dyDescent="0.3">
      <c r="A29" s="7" t="s">
        <v>718</v>
      </c>
      <c r="B29" s="14">
        <v>0</v>
      </c>
      <c r="C29" s="14">
        <v>0</v>
      </c>
      <c r="D29" s="14">
        <v>0</v>
      </c>
      <c r="E29" s="14">
        <v>0</v>
      </c>
      <c r="F29" s="14">
        <v>0</v>
      </c>
      <c r="G29" s="14">
        <v>14</v>
      </c>
      <c r="H29" s="14">
        <v>8</v>
      </c>
      <c r="I29" s="14">
        <v>12</v>
      </c>
      <c r="J29" s="14">
        <v>20</v>
      </c>
      <c r="K29" s="14">
        <v>8</v>
      </c>
      <c r="L29" s="14">
        <v>12</v>
      </c>
      <c r="M29" s="14">
        <v>20</v>
      </c>
      <c r="O29" s="310"/>
      <c r="P29" s="310" t="s">
        <v>897</v>
      </c>
      <c r="Q29">
        <v>0</v>
      </c>
    </row>
    <row r="30" spans="1:17" x14ac:dyDescent="0.3">
      <c r="A30" s="7" t="s">
        <v>719</v>
      </c>
      <c r="B30" s="14">
        <v>0</v>
      </c>
      <c r="C30" s="14">
        <v>0</v>
      </c>
      <c r="D30" s="14">
        <v>0</v>
      </c>
      <c r="E30" s="14">
        <v>0</v>
      </c>
      <c r="F30" s="14">
        <v>0</v>
      </c>
      <c r="G30" s="14">
        <v>7</v>
      </c>
      <c r="H30" s="14">
        <v>4</v>
      </c>
      <c r="I30" s="14">
        <v>6</v>
      </c>
      <c r="J30" s="14">
        <v>10</v>
      </c>
      <c r="K30" s="14">
        <v>4</v>
      </c>
      <c r="L30" s="14">
        <v>6</v>
      </c>
      <c r="M30" s="14">
        <v>10</v>
      </c>
      <c r="O30" s="310"/>
      <c r="P30" s="310" t="s">
        <v>898</v>
      </c>
      <c r="Q30">
        <v>0</v>
      </c>
    </row>
    <row r="31" spans="1:17" x14ac:dyDescent="0.3">
      <c r="A31" s="7" t="s">
        <v>720</v>
      </c>
      <c r="B31" s="14">
        <v>0</v>
      </c>
      <c r="C31" s="14">
        <v>0</v>
      </c>
      <c r="D31" s="14">
        <v>0</v>
      </c>
      <c r="E31" s="14">
        <v>0</v>
      </c>
      <c r="F31" s="14">
        <v>0</v>
      </c>
      <c r="G31" s="14">
        <v>70</v>
      </c>
      <c r="H31" s="14">
        <v>40</v>
      </c>
      <c r="I31" s="14">
        <v>60</v>
      </c>
      <c r="J31" s="14">
        <v>100</v>
      </c>
      <c r="K31" s="14">
        <v>40</v>
      </c>
      <c r="L31" s="14">
        <v>60</v>
      </c>
      <c r="M31" s="14">
        <v>100</v>
      </c>
      <c r="O31" s="310"/>
      <c r="P31" s="310" t="s">
        <v>899</v>
      </c>
      <c r="Q31">
        <v>70</v>
      </c>
    </row>
    <row r="32" spans="1:17" x14ac:dyDescent="0.3">
      <c r="A32" s="7" t="s">
        <v>721</v>
      </c>
      <c r="B32" s="14">
        <v>0</v>
      </c>
      <c r="C32" s="14">
        <v>0</v>
      </c>
      <c r="D32" s="14">
        <v>0</v>
      </c>
      <c r="E32" s="14">
        <v>0</v>
      </c>
      <c r="F32" s="14">
        <v>0</v>
      </c>
      <c r="G32" s="14">
        <v>14</v>
      </c>
      <c r="H32" s="14">
        <v>8</v>
      </c>
      <c r="I32" s="14">
        <v>12</v>
      </c>
      <c r="J32" s="14">
        <v>20</v>
      </c>
      <c r="K32" s="14">
        <v>8</v>
      </c>
      <c r="L32" s="14">
        <v>12</v>
      </c>
      <c r="M32" s="14">
        <v>20</v>
      </c>
      <c r="O32" s="310"/>
      <c r="P32" s="310" t="s">
        <v>900</v>
      </c>
      <c r="Q32">
        <v>40</v>
      </c>
    </row>
    <row r="33" spans="1:17" x14ac:dyDescent="0.3">
      <c r="A33" s="7" t="s">
        <v>722</v>
      </c>
      <c r="B33" s="14">
        <v>0</v>
      </c>
      <c r="C33" s="14">
        <v>0</v>
      </c>
      <c r="D33" s="14">
        <v>0</v>
      </c>
      <c r="E33" s="14">
        <v>0</v>
      </c>
      <c r="F33" s="14">
        <v>0</v>
      </c>
      <c r="G33" s="14">
        <v>7</v>
      </c>
      <c r="H33" s="14">
        <v>4</v>
      </c>
      <c r="I33" s="14">
        <v>6</v>
      </c>
      <c r="J33" s="14">
        <v>10</v>
      </c>
      <c r="K33" s="14">
        <v>4</v>
      </c>
      <c r="L33" s="14">
        <v>6</v>
      </c>
      <c r="M33" s="14">
        <v>10</v>
      </c>
      <c r="O33" s="310"/>
      <c r="P33" s="310" t="s">
        <v>901</v>
      </c>
      <c r="Q33">
        <v>60</v>
      </c>
    </row>
    <row r="34" spans="1:17" x14ac:dyDescent="0.3">
      <c r="A34" s="7" t="s">
        <v>717</v>
      </c>
      <c r="B34" s="14">
        <v>0</v>
      </c>
      <c r="C34" s="14">
        <v>0</v>
      </c>
      <c r="D34" s="14">
        <v>0</v>
      </c>
      <c r="E34" s="14">
        <v>0</v>
      </c>
      <c r="F34" s="14">
        <v>0</v>
      </c>
      <c r="G34" s="14">
        <v>3.5</v>
      </c>
      <c r="H34" s="14">
        <v>2</v>
      </c>
      <c r="I34" s="14">
        <v>3</v>
      </c>
      <c r="J34" s="14">
        <v>5</v>
      </c>
      <c r="K34" s="14">
        <v>2</v>
      </c>
      <c r="L34" s="14">
        <v>3</v>
      </c>
      <c r="M34" s="14">
        <v>5</v>
      </c>
      <c r="O34" s="310"/>
      <c r="P34" s="310" t="s">
        <v>902</v>
      </c>
      <c r="Q34">
        <v>100</v>
      </c>
    </row>
    <row r="35" spans="1:17" x14ac:dyDescent="0.3">
      <c r="A35" s="7" t="s">
        <v>723</v>
      </c>
      <c r="B35" s="14">
        <v>0</v>
      </c>
      <c r="C35" s="14">
        <v>0</v>
      </c>
      <c r="D35" s="14">
        <v>0</v>
      </c>
      <c r="E35" s="14">
        <v>0</v>
      </c>
      <c r="F35" s="14">
        <v>0</v>
      </c>
      <c r="G35" s="14">
        <v>7</v>
      </c>
      <c r="H35" s="14">
        <v>4</v>
      </c>
      <c r="I35" s="14">
        <v>6</v>
      </c>
      <c r="J35" s="14">
        <v>10</v>
      </c>
      <c r="K35" s="14">
        <v>4</v>
      </c>
      <c r="L35" s="14">
        <v>6</v>
      </c>
      <c r="M35" s="14">
        <v>10</v>
      </c>
      <c r="O35" s="310"/>
      <c r="P35" s="310" t="s">
        <v>903</v>
      </c>
      <c r="Q35">
        <v>40</v>
      </c>
    </row>
    <row r="36" spans="1:17" x14ac:dyDescent="0.3">
      <c r="A36" s="7" t="s">
        <v>166</v>
      </c>
      <c r="B36" s="14">
        <v>0</v>
      </c>
      <c r="C36" s="14">
        <v>0</v>
      </c>
      <c r="D36" s="14">
        <v>0</v>
      </c>
      <c r="E36" s="14">
        <v>0</v>
      </c>
      <c r="F36" s="14">
        <v>0</v>
      </c>
      <c r="G36" s="14">
        <v>42</v>
      </c>
      <c r="H36" s="14">
        <v>24</v>
      </c>
      <c r="I36" s="14">
        <v>36</v>
      </c>
      <c r="J36" s="14">
        <v>60</v>
      </c>
      <c r="K36" s="14">
        <v>24</v>
      </c>
      <c r="L36" s="14">
        <v>36</v>
      </c>
      <c r="M36" s="14">
        <v>60</v>
      </c>
      <c r="O36" s="310"/>
      <c r="P36" s="310" t="s">
        <v>904</v>
      </c>
      <c r="Q36">
        <v>60</v>
      </c>
    </row>
    <row r="37" spans="1:17" x14ac:dyDescent="0.3">
      <c r="A37" s="7" t="s">
        <v>724</v>
      </c>
      <c r="B37" s="14">
        <v>0</v>
      </c>
      <c r="C37" s="14">
        <v>0</v>
      </c>
      <c r="D37" s="14">
        <v>0</v>
      </c>
      <c r="E37" s="14">
        <v>0</v>
      </c>
      <c r="F37" s="14">
        <v>0</v>
      </c>
      <c r="G37" s="14">
        <v>42</v>
      </c>
      <c r="H37" s="14">
        <v>24</v>
      </c>
      <c r="I37" s="14">
        <v>36</v>
      </c>
      <c r="J37" s="14">
        <v>60</v>
      </c>
      <c r="K37" s="14">
        <v>24</v>
      </c>
      <c r="L37" s="14">
        <v>36</v>
      </c>
      <c r="M37" s="14">
        <v>60</v>
      </c>
      <c r="O37" s="310"/>
      <c r="P37" s="310" t="s">
        <v>905</v>
      </c>
      <c r="Q37">
        <v>100</v>
      </c>
    </row>
    <row r="38" spans="1:17" x14ac:dyDescent="0.3">
      <c r="A38" s="7" t="s">
        <v>411</v>
      </c>
      <c r="B38" s="14">
        <v>0</v>
      </c>
      <c r="C38" s="14">
        <v>0</v>
      </c>
      <c r="D38" s="14">
        <v>0</v>
      </c>
      <c r="E38" s="14">
        <v>0</v>
      </c>
      <c r="F38" s="14">
        <v>0</v>
      </c>
      <c r="G38" s="14">
        <v>7</v>
      </c>
      <c r="H38" s="14">
        <v>4</v>
      </c>
      <c r="I38" s="14">
        <v>6</v>
      </c>
      <c r="J38" s="14">
        <v>10</v>
      </c>
      <c r="K38" s="14">
        <v>4</v>
      </c>
      <c r="L38" s="14">
        <v>6</v>
      </c>
      <c r="M38" s="14">
        <v>10</v>
      </c>
      <c r="O38" s="310" t="s">
        <v>695</v>
      </c>
      <c r="P38" s="310" t="s">
        <v>894</v>
      </c>
      <c r="Q38">
        <v>0</v>
      </c>
    </row>
    <row r="39" spans="1:17" x14ac:dyDescent="0.3">
      <c r="A39" s="7" t="s">
        <v>725</v>
      </c>
      <c r="B39" s="14">
        <v>0</v>
      </c>
      <c r="C39" s="14">
        <v>0</v>
      </c>
      <c r="D39" s="14">
        <v>0</v>
      </c>
      <c r="E39" s="14">
        <v>0</v>
      </c>
      <c r="F39" s="14">
        <v>0</v>
      </c>
      <c r="G39" s="14">
        <v>7</v>
      </c>
      <c r="H39" s="14">
        <v>4</v>
      </c>
      <c r="I39" s="14">
        <v>6</v>
      </c>
      <c r="J39" s="14">
        <v>10</v>
      </c>
      <c r="K39" s="14">
        <v>4</v>
      </c>
      <c r="L39" s="14">
        <v>6</v>
      </c>
      <c r="M39" s="14">
        <v>10</v>
      </c>
      <c r="O39" s="310" t="s">
        <v>695</v>
      </c>
      <c r="P39" s="310" t="s">
        <v>895</v>
      </c>
      <c r="Q39">
        <v>0</v>
      </c>
    </row>
    <row r="40" spans="1:17" x14ac:dyDescent="0.3">
      <c r="A40" s="7" t="s">
        <v>726</v>
      </c>
      <c r="B40" s="14">
        <v>0</v>
      </c>
      <c r="C40" s="14">
        <v>0</v>
      </c>
      <c r="D40" s="14">
        <v>0</v>
      </c>
      <c r="E40" s="14">
        <v>0</v>
      </c>
      <c r="F40" s="14">
        <v>0</v>
      </c>
      <c r="G40" s="14">
        <v>7</v>
      </c>
      <c r="H40" s="14">
        <v>4</v>
      </c>
      <c r="I40" s="14">
        <v>6</v>
      </c>
      <c r="J40" s="14">
        <v>10</v>
      </c>
      <c r="K40" s="14">
        <v>4</v>
      </c>
      <c r="L40" s="14">
        <v>6</v>
      </c>
      <c r="M40" s="14">
        <v>10</v>
      </c>
      <c r="O40" s="310" t="s">
        <v>695</v>
      </c>
      <c r="P40" s="310" t="s">
        <v>896</v>
      </c>
      <c r="Q40">
        <v>0</v>
      </c>
    </row>
    <row r="41" spans="1:17" x14ac:dyDescent="0.3">
      <c r="A41" s="7" t="s">
        <v>409</v>
      </c>
      <c r="B41" s="14">
        <v>0</v>
      </c>
      <c r="C41" s="14">
        <v>0</v>
      </c>
      <c r="D41" s="14">
        <v>0</v>
      </c>
      <c r="E41" s="14">
        <v>0</v>
      </c>
      <c r="F41" s="14">
        <v>0</v>
      </c>
      <c r="G41" s="14">
        <v>7</v>
      </c>
      <c r="H41" s="14">
        <v>4</v>
      </c>
      <c r="I41" s="14">
        <v>6</v>
      </c>
      <c r="J41" s="14">
        <v>10</v>
      </c>
      <c r="K41" s="14">
        <v>4</v>
      </c>
      <c r="L41" s="14">
        <v>6</v>
      </c>
      <c r="M41" s="14">
        <v>10</v>
      </c>
      <c r="O41" s="310" t="s">
        <v>695</v>
      </c>
      <c r="P41" s="310" t="s">
        <v>897</v>
      </c>
      <c r="Q41">
        <v>0</v>
      </c>
    </row>
    <row r="42" spans="1:17" x14ac:dyDescent="0.3">
      <c r="A42" s="7" t="s">
        <v>727</v>
      </c>
      <c r="B42" s="14">
        <v>0</v>
      </c>
      <c r="C42" s="14">
        <v>0</v>
      </c>
      <c r="D42" s="14">
        <v>0</v>
      </c>
      <c r="E42" s="14">
        <v>0</v>
      </c>
      <c r="F42" s="14">
        <v>0</v>
      </c>
      <c r="G42" s="14">
        <v>7</v>
      </c>
      <c r="H42" s="14">
        <v>4</v>
      </c>
      <c r="I42" s="14">
        <v>6</v>
      </c>
      <c r="J42" s="14">
        <v>10</v>
      </c>
      <c r="K42" s="14">
        <v>4</v>
      </c>
      <c r="L42" s="14">
        <v>6</v>
      </c>
      <c r="M42" s="14">
        <v>10</v>
      </c>
      <c r="O42" s="310" t="s">
        <v>695</v>
      </c>
      <c r="P42" s="310" t="s">
        <v>898</v>
      </c>
      <c r="Q42">
        <v>0</v>
      </c>
    </row>
    <row r="43" spans="1:17" x14ac:dyDescent="0.3">
      <c r="A43" s="7" t="s">
        <v>727</v>
      </c>
      <c r="B43" s="14">
        <v>0</v>
      </c>
      <c r="C43" s="14">
        <v>0</v>
      </c>
      <c r="D43" s="14">
        <v>0</v>
      </c>
      <c r="E43" s="14">
        <v>0</v>
      </c>
      <c r="F43" s="14">
        <v>0</v>
      </c>
      <c r="G43" s="14">
        <v>7</v>
      </c>
      <c r="H43" s="14">
        <v>4</v>
      </c>
      <c r="I43" s="14">
        <v>6</v>
      </c>
      <c r="J43" s="14">
        <v>10</v>
      </c>
      <c r="K43" s="14">
        <v>4</v>
      </c>
      <c r="L43" s="14">
        <v>6</v>
      </c>
      <c r="M43" s="14">
        <v>10</v>
      </c>
      <c r="O43" s="310" t="s">
        <v>695</v>
      </c>
      <c r="P43" s="310" t="s">
        <v>899</v>
      </c>
      <c r="Q43">
        <v>70</v>
      </c>
    </row>
    <row r="44" spans="1:17" x14ac:dyDescent="0.3">
      <c r="A44" s="7" t="s">
        <v>728</v>
      </c>
      <c r="B44" s="14">
        <v>0</v>
      </c>
      <c r="C44" s="14">
        <v>0</v>
      </c>
      <c r="D44" s="14">
        <v>0</v>
      </c>
      <c r="E44" s="14">
        <v>0</v>
      </c>
      <c r="F44" s="14">
        <v>0</v>
      </c>
      <c r="G44" s="14">
        <v>7</v>
      </c>
      <c r="H44" s="14">
        <v>4</v>
      </c>
      <c r="I44" s="14">
        <v>6</v>
      </c>
      <c r="J44" s="14">
        <v>10</v>
      </c>
      <c r="K44" s="14">
        <v>4</v>
      </c>
      <c r="L44" s="14">
        <v>6</v>
      </c>
      <c r="M44" s="14">
        <v>10</v>
      </c>
      <c r="O44" s="310" t="s">
        <v>695</v>
      </c>
      <c r="P44" s="310" t="s">
        <v>900</v>
      </c>
      <c r="Q44">
        <v>40</v>
      </c>
    </row>
    <row r="45" spans="1:17" x14ac:dyDescent="0.3">
      <c r="A45" s="7" t="s">
        <v>729</v>
      </c>
      <c r="B45" s="14">
        <v>0</v>
      </c>
      <c r="C45" s="14">
        <v>0</v>
      </c>
      <c r="D45" s="14">
        <v>0</v>
      </c>
      <c r="E45" s="14">
        <v>0</v>
      </c>
      <c r="F45" s="14">
        <v>0</v>
      </c>
      <c r="G45" s="14">
        <v>7</v>
      </c>
      <c r="H45" s="14">
        <v>4</v>
      </c>
      <c r="I45" s="14">
        <v>6</v>
      </c>
      <c r="J45" s="14">
        <v>10</v>
      </c>
      <c r="K45" s="14">
        <v>4</v>
      </c>
      <c r="L45" s="14">
        <v>6</v>
      </c>
      <c r="M45" s="14">
        <v>10</v>
      </c>
      <c r="O45" s="310" t="s">
        <v>695</v>
      </c>
      <c r="P45" s="310" t="s">
        <v>901</v>
      </c>
      <c r="Q45">
        <v>60</v>
      </c>
    </row>
    <row r="46" spans="1:17" x14ac:dyDescent="0.3">
      <c r="A46" s="7" t="s">
        <v>730</v>
      </c>
      <c r="B46" s="14">
        <v>0</v>
      </c>
      <c r="C46" s="14">
        <v>0</v>
      </c>
      <c r="D46" s="14">
        <v>0</v>
      </c>
      <c r="E46" s="14">
        <v>0</v>
      </c>
      <c r="F46" s="14">
        <v>0</v>
      </c>
      <c r="G46" s="14">
        <v>14</v>
      </c>
      <c r="H46" s="14">
        <v>8</v>
      </c>
      <c r="I46" s="14">
        <v>12</v>
      </c>
      <c r="J46" s="14">
        <v>20</v>
      </c>
      <c r="K46" s="14">
        <v>8</v>
      </c>
      <c r="L46" s="14">
        <v>12</v>
      </c>
      <c r="M46" s="14">
        <v>20</v>
      </c>
      <c r="O46" s="310" t="s">
        <v>695</v>
      </c>
      <c r="P46" s="310" t="s">
        <v>902</v>
      </c>
      <c r="Q46">
        <v>100</v>
      </c>
    </row>
    <row r="47" spans="1:17" x14ac:dyDescent="0.3">
      <c r="A47" s="7" t="s">
        <v>731</v>
      </c>
      <c r="B47" s="14">
        <v>0</v>
      </c>
      <c r="C47" s="14">
        <v>0</v>
      </c>
      <c r="D47" s="14">
        <v>0</v>
      </c>
      <c r="E47" s="14">
        <v>0</v>
      </c>
      <c r="F47" s="14">
        <v>0</v>
      </c>
      <c r="G47" s="14">
        <v>14</v>
      </c>
      <c r="H47" s="14">
        <v>8</v>
      </c>
      <c r="I47" s="14">
        <v>12</v>
      </c>
      <c r="J47" s="14">
        <v>20</v>
      </c>
      <c r="K47" s="14">
        <v>8</v>
      </c>
      <c r="L47" s="14">
        <v>12</v>
      </c>
      <c r="M47" s="14">
        <v>20</v>
      </c>
      <c r="O47" s="310" t="s">
        <v>695</v>
      </c>
      <c r="P47" s="310" t="s">
        <v>903</v>
      </c>
      <c r="Q47">
        <v>40</v>
      </c>
    </row>
    <row r="48" spans="1:17" x14ac:dyDescent="0.3">
      <c r="A48" s="7" t="s">
        <v>732</v>
      </c>
      <c r="B48" s="14">
        <v>0</v>
      </c>
      <c r="C48" s="14">
        <v>0</v>
      </c>
      <c r="D48" s="14">
        <v>0</v>
      </c>
      <c r="E48" s="14">
        <v>0</v>
      </c>
      <c r="F48" s="14">
        <v>0</v>
      </c>
      <c r="G48" s="14">
        <v>7</v>
      </c>
      <c r="H48" s="14">
        <v>4</v>
      </c>
      <c r="I48" s="14">
        <v>6</v>
      </c>
      <c r="J48" s="14">
        <v>10</v>
      </c>
      <c r="K48" s="14">
        <v>4</v>
      </c>
      <c r="L48" s="14">
        <v>6</v>
      </c>
      <c r="M48" s="14">
        <v>10</v>
      </c>
      <c r="O48" s="310" t="s">
        <v>695</v>
      </c>
      <c r="P48" s="310" t="s">
        <v>904</v>
      </c>
      <c r="Q48">
        <v>60</v>
      </c>
    </row>
    <row r="49" spans="1:17" x14ac:dyDescent="0.3">
      <c r="A49" s="7" t="s">
        <v>733</v>
      </c>
      <c r="B49" s="14">
        <v>0</v>
      </c>
      <c r="C49" s="14">
        <v>0</v>
      </c>
      <c r="D49" s="14">
        <v>0</v>
      </c>
      <c r="E49" s="14">
        <v>0</v>
      </c>
      <c r="F49" s="14">
        <v>0</v>
      </c>
      <c r="G49" s="14">
        <v>28</v>
      </c>
      <c r="H49" s="14">
        <v>16</v>
      </c>
      <c r="I49" s="14">
        <v>24</v>
      </c>
      <c r="J49" s="14">
        <v>40</v>
      </c>
      <c r="K49" s="14">
        <v>16</v>
      </c>
      <c r="L49" s="14">
        <v>24</v>
      </c>
      <c r="M49" s="14">
        <v>40</v>
      </c>
      <c r="O49" s="310" t="s">
        <v>695</v>
      </c>
      <c r="P49" s="310" t="s">
        <v>905</v>
      </c>
      <c r="Q49">
        <v>100</v>
      </c>
    </row>
    <row r="50" spans="1:17" x14ac:dyDescent="0.3">
      <c r="A50" s="7" t="s">
        <v>734</v>
      </c>
      <c r="B50" s="14">
        <v>0</v>
      </c>
      <c r="C50" s="14">
        <v>0</v>
      </c>
      <c r="D50" s="14">
        <v>0</v>
      </c>
      <c r="E50" s="14">
        <v>0</v>
      </c>
      <c r="F50" s="14">
        <v>0</v>
      </c>
      <c r="G50" s="14">
        <v>14</v>
      </c>
      <c r="H50" s="14">
        <v>8</v>
      </c>
      <c r="I50" s="14">
        <v>12</v>
      </c>
      <c r="J50" s="14">
        <v>20</v>
      </c>
      <c r="K50" s="14">
        <v>8</v>
      </c>
      <c r="L50" s="14">
        <v>12</v>
      </c>
      <c r="M50" s="14">
        <v>20</v>
      </c>
      <c r="O50" s="310" t="s">
        <v>696</v>
      </c>
      <c r="P50" s="310" t="s">
        <v>894</v>
      </c>
      <c r="Q50">
        <v>0</v>
      </c>
    </row>
    <row r="51" spans="1:17" x14ac:dyDescent="0.3">
      <c r="A51" s="7" t="s">
        <v>735</v>
      </c>
      <c r="B51" s="14">
        <v>0</v>
      </c>
      <c r="C51" s="14">
        <v>0</v>
      </c>
      <c r="D51" s="14">
        <v>0</v>
      </c>
      <c r="E51" s="14">
        <v>0</v>
      </c>
      <c r="F51" s="14">
        <v>0</v>
      </c>
      <c r="G51" s="14">
        <v>42</v>
      </c>
      <c r="H51" s="14">
        <v>24</v>
      </c>
      <c r="I51" s="14">
        <v>36</v>
      </c>
      <c r="J51" s="14">
        <v>60</v>
      </c>
      <c r="K51" s="14">
        <v>24</v>
      </c>
      <c r="L51" s="14">
        <v>36</v>
      </c>
      <c r="M51" s="14">
        <v>60</v>
      </c>
      <c r="O51" s="310" t="s">
        <v>696</v>
      </c>
      <c r="P51" s="310" t="s">
        <v>895</v>
      </c>
      <c r="Q51">
        <v>0</v>
      </c>
    </row>
    <row r="52" spans="1:17" x14ac:dyDescent="0.3">
      <c r="A52" s="7" t="s">
        <v>736</v>
      </c>
      <c r="B52" s="14">
        <v>0</v>
      </c>
      <c r="C52" s="14">
        <v>0</v>
      </c>
      <c r="D52" s="14">
        <v>0</v>
      </c>
      <c r="E52" s="14">
        <v>0</v>
      </c>
      <c r="F52" s="14">
        <v>0</v>
      </c>
      <c r="G52" s="14">
        <v>112</v>
      </c>
      <c r="H52" s="14">
        <v>64</v>
      </c>
      <c r="I52" s="14">
        <v>96</v>
      </c>
      <c r="J52" s="14">
        <v>160</v>
      </c>
      <c r="K52" s="14">
        <v>64</v>
      </c>
      <c r="L52" s="14">
        <v>96</v>
      </c>
      <c r="M52" s="14">
        <v>160</v>
      </c>
      <c r="O52" s="310" t="s">
        <v>696</v>
      </c>
      <c r="P52" s="310" t="s">
        <v>896</v>
      </c>
      <c r="Q52">
        <v>0</v>
      </c>
    </row>
    <row r="53" spans="1:17" x14ac:dyDescent="0.3">
      <c r="A53" s="7" t="s">
        <v>408</v>
      </c>
      <c r="B53" s="14">
        <v>0</v>
      </c>
      <c r="C53" s="14">
        <v>0</v>
      </c>
      <c r="D53" s="14">
        <v>0</v>
      </c>
      <c r="E53" s="14">
        <v>0</v>
      </c>
      <c r="F53" s="14">
        <v>0</v>
      </c>
      <c r="G53" s="14">
        <v>7</v>
      </c>
      <c r="H53" s="14">
        <v>4</v>
      </c>
      <c r="I53" s="14">
        <v>6</v>
      </c>
      <c r="J53" s="14">
        <v>10</v>
      </c>
      <c r="K53" s="14">
        <v>4</v>
      </c>
      <c r="L53" s="14">
        <v>6</v>
      </c>
      <c r="M53" s="14">
        <v>10</v>
      </c>
      <c r="O53" s="310" t="s">
        <v>696</v>
      </c>
      <c r="P53" s="310" t="s">
        <v>897</v>
      </c>
      <c r="Q53">
        <v>0</v>
      </c>
    </row>
    <row r="54" spans="1:17" x14ac:dyDescent="0.3">
      <c r="A54" s="7" t="s">
        <v>737</v>
      </c>
      <c r="B54" s="14">
        <v>0</v>
      </c>
      <c r="C54" s="14">
        <v>0</v>
      </c>
      <c r="D54" s="14">
        <v>0</v>
      </c>
      <c r="E54" s="14">
        <v>0</v>
      </c>
      <c r="F54" s="14">
        <v>0</v>
      </c>
      <c r="G54" s="14">
        <v>7</v>
      </c>
      <c r="H54" s="14">
        <v>4</v>
      </c>
      <c r="I54" s="14">
        <v>6</v>
      </c>
      <c r="J54" s="14">
        <v>10</v>
      </c>
      <c r="K54" s="14">
        <v>4</v>
      </c>
      <c r="L54" s="14">
        <v>6</v>
      </c>
      <c r="M54" s="14">
        <v>10</v>
      </c>
      <c r="O54" s="310" t="s">
        <v>696</v>
      </c>
      <c r="P54" s="310" t="s">
        <v>898</v>
      </c>
      <c r="Q54">
        <v>0</v>
      </c>
    </row>
    <row r="55" spans="1:17" x14ac:dyDescent="0.3">
      <c r="A55" s="7" t="s">
        <v>738</v>
      </c>
      <c r="B55" s="14">
        <v>0</v>
      </c>
      <c r="C55" s="14">
        <v>0</v>
      </c>
      <c r="D55" s="14">
        <v>0</v>
      </c>
      <c r="E55" s="14">
        <v>0</v>
      </c>
      <c r="F55" s="14">
        <v>0</v>
      </c>
      <c r="G55" s="14">
        <v>14</v>
      </c>
      <c r="H55" s="14">
        <v>8</v>
      </c>
      <c r="I55" s="14">
        <v>12</v>
      </c>
      <c r="J55" s="14">
        <v>20</v>
      </c>
      <c r="K55" s="14">
        <v>8</v>
      </c>
      <c r="L55" s="14">
        <v>12</v>
      </c>
      <c r="M55" s="14">
        <v>20</v>
      </c>
      <c r="O55" s="310" t="s">
        <v>696</v>
      </c>
      <c r="P55" s="310" t="s">
        <v>899</v>
      </c>
      <c r="Q55">
        <v>70</v>
      </c>
    </row>
    <row r="56" spans="1:17" x14ac:dyDescent="0.3">
      <c r="A56" s="7" t="s">
        <v>739</v>
      </c>
      <c r="B56" s="14">
        <v>0</v>
      </c>
      <c r="C56" s="14">
        <v>0</v>
      </c>
      <c r="D56" s="14">
        <v>0</v>
      </c>
      <c r="E56" s="14">
        <v>0</v>
      </c>
      <c r="F56" s="14">
        <v>0</v>
      </c>
      <c r="G56" s="14">
        <v>70</v>
      </c>
      <c r="H56" s="14">
        <v>40</v>
      </c>
      <c r="I56" s="14">
        <v>60</v>
      </c>
      <c r="J56" s="14">
        <v>100</v>
      </c>
      <c r="K56" s="14">
        <v>40</v>
      </c>
      <c r="L56" s="14">
        <v>60</v>
      </c>
      <c r="M56" s="14">
        <v>100</v>
      </c>
      <c r="O56" s="310" t="s">
        <v>696</v>
      </c>
      <c r="P56" s="310" t="s">
        <v>900</v>
      </c>
      <c r="Q56">
        <v>40</v>
      </c>
    </row>
    <row r="57" spans="1:17" x14ac:dyDescent="0.3">
      <c r="A57" s="7" t="s">
        <v>740</v>
      </c>
      <c r="B57" s="14">
        <v>0</v>
      </c>
      <c r="C57" s="14">
        <v>0</v>
      </c>
      <c r="D57" s="14">
        <v>0</v>
      </c>
      <c r="E57" s="14">
        <v>0</v>
      </c>
      <c r="F57" s="14">
        <v>0</v>
      </c>
      <c r="G57" s="14">
        <v>14</v>
      </c>
      <c r="H57" s="14">
        <v>8</v>
      </c>
      <c r="I57" s="14">
        <v>12</v>
      </c>
      <c r="J57" s="14">
        <v>20</v>
      </c>
      <c r="K57" s="14">
        <v>8</v>
      </c>
      <c r="L57" s="14">
        <v>12</v>
      </c>
      <c r="M57" s="14">
        <v>20</v>
      </c>
      <c r="O57" s="310" t="s">
        <v>696</v>
      </c>
      <c r="P57" s="310" t="s">
        <v>901</v>
      </c>
      <c r="Q57">
        <v>60</v>
      </c>
    </row>
    <row r="58" spans="1:17" x14ac:dyDescent="0.3">
      <c r="A58" s="7" t="s">
        <v>863</v>
      </c>
      <c r="B58" s="14">
        <v>0</v>
      </c>
      <c r="C58" s="14">
        <v>0</v>
      </c>
      <c r="D58" s="14">
        <v>0</v>
      </c>
      <c r="E58" s="14">
        <v>0</v>
      </c>
      <c r="F58" s="14">
        <v>0</v>
      </c>
      <c r="G58" s="14">
        <v>14</v>
      </c>
      <c r="H58" s="14">
        <v>8</v>
      </c>
      <c r="I58" s="14">
        <v>12</v>
      </c>
      <c r="J58" s="14">
        <v>20</v>
      </c>
      <c r="K58" s="14">
        <v>8</v>
      </c>
      <c r="L58" s="14">
        <v>12</v>
      </c>
      <c r="M58" s="14">
        <v>20</v>
      </c>
      <c r="O58" s="310" t="s">
        <v>696</v>
      </c>
      <c r="P58" s="310" t="s">
        <v>902</v>
      </c>
      <c r="Q58">
        <v>100</v>
      </c>
    </row>
    <row r="59" spans="1:17" x14ac:dyDescent="0.3">
      <c r="A59" s="7" t="s">
        <v>741</v>
      </c>
      <c r="B59" s="14">
        <v>0</v>
      </c>
      <c r="C59" s="14">
        <v>0</v>
      </c>
      <c r="D59" s="14">
        <v>0</v>
      </c>
      <c r="E59" s="14">
        <v>0</v>
      </c>
      <c r="F59" s="14">
        <v>0</v>
      </c>
      <c r="G59" s="14">
        <v>14</v>
      </c>
      <c r="H59" s="14">
        <v>8</v>
      </c>
      <c r="I59" s="14">
        <v>12</v>
      </c>
      <c r="J59" s="14">
        <v>20</v>
      </c>
      <c r="K59" s="14">
        <v>8</v>
      </c>
      <c r="L59" s="14">
        <v>12</v>
      </c>
      <c r="M59" s="14">
        <v>20</v>
      </c>
      <c r="O59" s="310" t="s">
        <v>696</v>
      </c>
      <c r="P59" s="310" t="s">
        <v>903</v>
      </c>
      <c r="Q59">
        <v>40</v>
      </c>
    </row>
    <row r="60" spans="1:17" x14ac:dyDescent="0.3">
      <c r="A60" s="7" t="s">
        <v>742</v>
      </c>
      <c r="B60" s="14">
        <v>0</v>
      </c>
      <c r="C60" s="14">
        <v>0</v>
      </c>
      <c r="D60" s="14">
        <v>0</v>
      </c>
      <c r="E60" s="14">
        <v>0</v>
      </c>
      <c r="F60" s="14">
        <v>0</v>
      </c>
      <c r="G60" s="14">
        <v>140</v>
      </c>
      <c r="H60" s="14">
        <v>80</v>
      </c>
      <c r="I60" s="14">
        <v>120</v>
      </c>
      <c r="J60" s="14">
        <v>200</v>
      </c>
      <c r="K60" s="14">
        <v>80</v>
      </c>
      <c r="L60" s="14">
        <v>120</v>
      </c>
      <c r="M60" s="14">
        <v>200</v>
      </c>
      <c r="O60" s="310" t="s">
        <v>696</v>
      </c>
      <c r="P60" s="310" t="s">
        <v>904</v>
      </c>
      <c r="Q60">
        <v>60</v>
      </c>
    </row>
    <row r="61" spans="1:17" x14ac:dyDescent="0.3">
      <c r="A61" s="7" t="s">
        <v>743</v>
      </c>
      <c r="B61" s="14">
        <v>0</v>
      </c>
      <c r="C61" s="14">
        <v>0</v>
      </c>
      <c r="D61" s="14">
        <v>0</v>
      </c>
      <c r="E61" s="14">
        <v>0</v>
      </c>
      <c r="F61" s="14">
        <v>0</v>
      </c>
      <c r="G61" s="14">
        <v>14</v>
      </c>
      <c r="H61" s="14">
        <v>8</v>
      </c>
      <c r="I61" s="14">
        <v>12</v>
      </c>
      <c r="J61" s="14">
        <v>20</v>
      </c>
      <c r="K61" s="14">
        <v>8</v>
      </c>
      <c r="L61" s="14">
        <v>12</v>
      </c>
      <c r="M61" s="14">
        <v>20</v>
      </c>
      <c r="O61" s="310" t="s">
        <v>696</v>
      </c>
      <c r="P61" s="310" t="s">
        <v>905</v>
      </c>
      <c r="Q61">
        <v>100</v>
      </c>
    </row>
    <row r="62" spans="1:17" x14ac:dyDescent="0.3">
      <c r="A62" s="7" t="s">
        <v>435</v>
      </c>
      <c r="B62" s="14">
        <v>0</v>
      </c>
      <c r="C62" s="14">
        <v>0</v>
      </c>
      <c r="D62" s="14">
        <v>0</v>
      </c>
      <c r="E62" s="14">
        <v>0</v>
      </c>
      <c r="F62" s="14">
        <v>0</v>
      </c>
      <c r="G62" s="14">
        <v>14</v>
      </c>
      <c r="H62" s="14">
        <v>8</v>
      </c>
      <c r="I62" s="14">
        <v>12</v>
      </c>
      <c r="J62" s="14">
        <v>20</v>
      </c>
      <c r="K62" s="14">
        <v>8</v>
      </c>
      <c r="L62" s="14">
        <v>12</v>
      </c>
      <c r="M62" s="14">
        <v>20</v>
      </c>
      <c r="O62" s="310" t="s">
        <v>697</v>
      </c>
      <c r="P62" s="310" t="s">
        <v>894</v>
      </c>
      <c r="Q62">
        <v>0</v>
      </c>
    </row>
    <row r="63" spans="1:17" x14ac:dyDescent="0.3">
      <c r="A63" s="7" t="s">
        <v>744</v>
      </c>
      <c r="B63" s="14">
        <v>0</v>
      </c>
      <c r="C63" s="14">
        <v>0</v>
      </c>
      <c r="D63" s="14">
        <v>0</v>
      </c>
      <c r="E63" s="14">
        <v>0</v>
      </c>
      <c r="F63" s="14">
        <v>0</v>
      </c>
      <c r="G63" s="14">
        <v>14</v>
      </c>
      <c r="H63" s="14">
        <v>8</v>
      </c>
      <c r="I63" s="14">
        <v>12</v>
      </c>
      <c r="J63" s="14">
        <v>20</v>
      </c>
      <c r="K63" s="14">
        <v>8</v>
      </c>
      <c r="L63" s="14">
        <v>12</v>
      </c>
      <c r="M63" s="14">
        <v>20</v>
      </c>
      <c r="O63" s="310" t="s">
        <v>697</v>
      </c>
      <c r="P63" s="310" t="s">
        <v>895</v>
      </c>
      <c r="Q63">
        <v>0</v>
      </c>
    </row>
    <row r="64" spans="1:17" x14ac:dyDescent="0.3">
      <c r="A64" s="7" t="s">
        <v>745</v>
      </c>
      <c r="B64" s="14">
        <v>0</v>
      </c>
      <c r="C64" s="14">
        <v>0</v>
      </c>
      <c r="D64" s="14">
        <v>0</v>
      </c>
      <c r="E64" s="14">
        <v>0</v>
      </c>
      <c r="F64" s="14">
        <v>0</v>
      </c>
      <c r="G64" s="14">
        <v>14</v>
      </c>
      <c r="H64" s="14">
        <v>8</v>
      </c>
      <c r="I64" s="14">
        <v>12</v>
      </c>
      <c r="J64" s="14">
        <v>20</v>
      </c>
      <c r="K64" s="14">
        <v>8</v>
      </c>
      <c r="L64" s="14">
        <v>12</v>
      </c>
      <c r="M64" s="14">
        <v>20</v>
      </c>
      <c r="O64" s="310" t="s">
        <v>697</v>
      </c>
      <c r="P64" s="310" t="s">
        <v>896</v>
      </c>
      <c r="Q64">
        <v>0</v>
      </c>
    </row>
    <row r="65" spans="1:17" x14ac:dyDescent="0.3">
      <c r="A65" s="7" t="s">
        <v>746</v>
      </c>
      <c r="B65" s="14">
        <v>0</v>
      </c>
      <c r="C65" s="14">
        <v>0</v>
      </c>
      <c r="D65" s="14">
        <v>0</v>
      </c>
      <c r="E65" s="14">
        <v>0</v>
      </c>
      <c r="F65" s="14">
        <v>0</v>
      </c>
      <c r="G65" s="14">
        <v>14</v>
      </c>
      <c r="H65" s="14">
        <v>8</v>
      </c>
      <c r="I65" s="14">
        <v>12</v>
      </c>
      <c r="J65" s="14">
        <v>20</v>
      </c>
      <c r="K65" s="14">
        <v>8</v>
      </c>
      <c r="L65" s="14">
        <v>12</v>
      </c>
      <c r="M65" s="14">
        <v>20</v>
      </c>
      <c r="O65" s="310" t="s">
        <v>697</v>
      </c>
      <c r="P65" s="310" t="s">
        <v>897</v>
      </c>
      <c r="Q65">
        <v>0</v>
      </c>
    </row>
    <row r="66" spans="1:17" x14ac:dyDescent="0.3">
      <c r="A66" s="7" t="s">
        <v>746</v>
      </c>
      <c r="B66" s="14">
        <v>0</v>
      </c>
      <c r="C66" s="14">
        <v>0</v>
      </c>
      <c r="D66" s="14">
        <v>0</v>
      </c>
      <c r="E66" s="14">
        <v>0</v>
      </c>
      <c r="F66" s="14">
        <v>0</v>
      </c>
      <c r="G66" s="14">
        <v>14</v>
      </c>
      <c r="H66" s="14">
        <v>8</v>
      </c>
      <c r="I66" s="14">
        <v>12</v>
      </c>
      <c r="J66" s="14">
        <v>20</v>
      </c>
      <c r="K66" s="14">
        <v>8</v>
      </c>
      <c r="L66" s="14">
        <v>12</v>
      </c>
      <c r="M66" s="14">
        <v>20</v>
      </c>
      <c r="O66" s="310" t="s">
        <v>697</v>
      </c>
      <c r="P66" s="310" t="s">
        <v>898</v>
      </c>
      <c r="Q66">
        <v>0</v>
      </c>
    </row>
    <row r="67" spans="1:17" x14ac:dyDescent="0.3">
      <c r="A67" s="7" t="s">
        <v>717</v>
      </c>
      <c r="B67" s="14">
        <v>0</v>
      </c>
      <c r="C67" s="14">
        <v>0</v>
      </c>
      <c r="D67" s="14">
        <v>0</v>
      </c>
      <c r="E67" s="14">
        <v>0</v>
      </c>
      <c r="F67" s="14">
        <v>0</v>
      </c>
      <c r="G67" s="14">
        <v>14</v>
      </c>
      <c r="H67" s="14">
        <v>8</v>
      </c>
      <c r="I67" s="14">
        <v>12</v>
      </c>
      <c r="J67" s="14">
        <v>20</v>
      </c>
      <c r="K67" s="14">
        <v>8</v>
      </c>
      <c r="L67" s="14">
        <v>12</v>
      </c>
      <c r="M67" s="14">
        <v>20</v>
      </c>
      <c r="O67" s="310" t="s">
        <v>697</v>
      </c>
      <c r="P67" s="310" t="s">
        <v>899</v>
      </c>
      <c r="Q67">
        <v>70</v>
      </c>
    </row>
    <row r="68" spans="1:17" x14ac:dyDescent="0.3">
      <c r="A68" s="7" t="s">
        <v>406</v>
      </c>
      <c r="B68" s="14">
        <v>0</v>
      </c>
      <c r="C68" s="14">
        <v>0</v>
      </c>
      <c r="D68" s="14">
        <v>0</v>
      </c>
      <c r="E68" s="14">
        <v>0</v>
      </c>
      <c r="F68" s="14">
        <v>0</v>
      </c>
      <c r="G68" s="14">
        <v>14</v>
      </c>
      <c r="H68" s="14">
        <v>8</v>
      </c>
      <c r="I68" s="14">
        <v>12</v>
      </c>
      <c r="J68" s="14">
        <v>20</v>
      </c>
      <c r="K68" s="14">
        <v>8</v>
      </c>
      <c r="L68" s="14">
        <v>12</v>
      </c>
      <c r="M68" s="14">
        <v>20</v>
      </c>
      <c r="O68" s="310" t="s">
        <v>697</v>
      </c>
      <c r="P68" s="310" t="s">
        <v>900</v>
      </c>
      <c r="Q68">
        <v>40</v>
      </c>
    </row>
    <row r="69" spans="1:17" x14ac:dyDescent="0.3">
      <c r="A69" s="255"/>
      <c r="B69" s="14">
        <v>0</v>
      </c>
      <c r="C69" s="14">
        <v>0</v>
      </c>
      <c r="D69" s="14">
        <v>0</v>
      </c>
      <c r="E69" s="14">
        <v>0</v>
      </c>
      <c r="F69" s="14">
        <v>0</v>
      </c>
      <c r="G69" s="14">
        <v>14</v>
      </c>
      <c r="H69" s="14">
        <v>8</v>
      </c>
      <c r="I69" s="14">
        <v>12</v>
      </c>
      <c r="J69" s="14">
        <v>20</v>
      </c>
      <c r="K69" s="14">
        <v>8</v>
      </c>
      <c r="L69" s="14">
        <v>12</v>
      </c>
      <c r="M69" s="14">
        <v>20</v>
      </c>
      <c r="O69" s="310" t="s">
        <v>697</v>
      </c>
      <c r="P69" s="310" t="s">
        <v>901</v>
      </c>
      <c r="Q69">
        <v>60</v>
      </c>
    </row>
    <row r="70" spans="1:17" x14ac:dyDescent="0.3">
      <c r="A70" s="7" t="s">
        <v>703</v>
      </c>
      <c r="B70" s="14">
        <v>0</v>
      </c>
      <c r="C70" s="14">
        <v>0</v>
      </c>
      <c r="D70" s="14">
        <v>0</v>
      </c>
      <c r="E70" s="14">
        <v>0</v>
      </c>
      <c r="F70" s="14">
        <v>0</v>
      </c>
      <c r="G70" s="14">
        <v>14</v>
      </c>
      <c r="H70" s="14">
        <v>8</v>
      </c>
      <c r="I70" s="14">
        <v>12</v>
      </c>
      <c r="J70" s="14">
        <v>20</v>
      </c>
      <c r="K70" s="14">
        <v>8</v>
      </c>
      <c r="L70" s="14">
        <v>12</v>
      </c>
      <c r="M70" s="14">
        <v>20</v>
      </c>
      <c r="O70" s="310" t="s">
        <v>697</v>
      </c>
      <c r="P70" s="310" t="s">
        <v>902</v>
      </c>
      <c r="Q70">
        <v>100</v>
      </c>
    </row>
    <row r="71" spans="1:17" x14ac:dyDescent="0.3">
      <c r="A71" s="7" t="s">
        <v>747</v>
      </c>
      <c r="B71" s="14">
        <v>0</v>
      </c>
      <c r="C71" s="14">
        <v>0</v>
      </c>
      <c r="D71" s="14">
        <v>0</v>
      </c>
      <c r="E71" s="14">
        <v>0</v>
      </c>
      <c r="F71" s="14">
        <v>0</v>
      </c>
      <c r="G71" s="14">
        <v>14</v>
      </c>
      <c r="H71" s="14">
        <v>8</v>
      </c>
      <c r="I71" s="14">
        <v>12</v>
      </c>
      <c r="J71" s="14">
        <v>20</v>
      </c>
      <c r="K71" s="14">
        <v>8</v>
      </c>
      <c r="L71" s="14">
        <v>12</v>
      </c>
      <c r="M71" s="14">
        <v>20</v>
      </c>
      <c r="O71" s="310" t="s">
        <v>697</v>
      </c>
      <c r="P71" s="310" t="s">
        <v>903</v>
      </c>
      <c r="Q71">
        <v>40</v>
      </c>
    </row>
    <row r="72" spans="1:17" x14ac:dyDescent="0.3">
      <c r="A72" s="7" t="s">
        <v>880</v>
      </c>
      <c r="B72" s="14">
        <v>0</v>
      </c>
      <c r="C72" s="14">
        <v>0</v>
      </c>
      <c r="D72" s="14">
        <v>0</v>
      </c>
      <c r="E72" s="14">
        <v>0</v>
      </c>
      <c r="F72" s="14">
        <v>0</v>
      </c>
      <c r="G72" s="14">
        <v>7</v>
      </c>
      <c r="H72" s="14">
        <v>4</v>
      </c>
      <c r="I72" s="14">
        <v>6</v>
      </c>
      <c r="J72" s="14">
        <v>10</v>
      </c>
      <c r="K72" s="14">
        <v>4</v>
      </c>
      <c r="L72" s="14">
        <v>6</v>
      </c>
      <c r="M72" s="14">
        <v>10</v>
      </c>
      <c r="O72" s="310" t="s">
        <v>697</v>
      </c>
      <c r="P72" s="310" t="s">
        <v>904</v>
      </c>
      <c r="Q72">
        <v>60</v>
      </c>
    </row>
    <row r="73" spans="1:17" x14ac:dyDescent="0.3">
      <c r="A73" s="7" t="s">
        <v>881</v>
      </c>
      <c r="B73" s="14">
        <v>0</v>
      </c>
      <c r="C73" s="14">
        <v>0</v>
      </c>
      <c r="D73" s="14">
        <v>0</v>
      </c>
      <c r="E73" s="14">
        <v>0</v>
      </c>
      <c r="F73" s="14">
        <v>0</v>
      </c>
      <c r="G73" s="14">
        <v>0</v>
      </c>
      <c r="H73" s="14">
        <v>0</v>
      </c>
      <c r="I73" s="14">
        <v>0</v>
      </c>
      <c r="J73" s="14">
        <v>0</v>
      </c>
      <c r="K73" s="14">
        <v>0</v>
      </c>
      <c r="L73" s="14">
        <v>0</v>
      </c>
      <c r="M73" s="14">
        <v>0</v>
      </c>
      <c r="O73" s="310" t="s">
        <v>697</v>
      </c>
      <c r="P73" s="310" t="s">
        <v>905</v>
      </c>
      <c r="Q73">
        <v>100</v>
      </c>
    </row>
    <row r="74" spans="1:17" x14ac:dyDescent="0.3">
      <c r="A74" s="7" t="s">
        <v>748</v>
      </c>
      <c r="B74" s="14">
        <v>0</v>
      </c>
      <c r="C74" s="14">
        <v>0</v>
      </c>
      <c r="D74" s="14">
        <v>0</v>
      </c>
      <c r="E74" s="14">
        <v>0</v>
      </c>
      <c r="F74" s="14">
        <v>0</v>
      </c>
      <c r="G74" s="14">
        <v>140</v>
      </c>
      <c r="H74" s="14">
        <v>80</v>
      </c>
      <c r="I74" s="14">
        <v>120</v>
      </c>
      <c r="J74" s="14">
        <v>200</v>
      </c>
      <c r="K74" s="14">
        <v>80</v>
      </c>
      <c r="L74" s="14">
        <v>120</v>
      </c>
      <c r="M74" s="14">
        <v>200</v>
      </c>
      <c r="O74" s="310" t="s">
        <v>699</v>
      </c>
      <c r="P74" s="310" t="s">
        <v>894</v>
      </c>
      <c r="Q74">
        <v>0</v>
      </c>
    </row>
    <row r="75" spans="1:17" x14ac:dyDescent="0.3">
      <c r="A75" s="255"/>
      <c r="B75" s="14">
        <v>0</v>
      </c>
      <c r="C75" s="14">
        <v>0</v>
      </c>
      <c r="D75" s="14">
        <v>0</v>
      </c>
      <c r="E75" s="14">
        <v>0</v>
      </c>
      <c r="F75" s="14">
        <v>0</v>
      </c>
      <c r="G75" s="14">
        <v>70</v>
      </c>
      <c r="H75" s="14">
        <v>40</v>
      </c>
      <c r="I75" s="14">
        <v>60</v>
      </c>
      <c r="J75" s="14">
        <v>100</v>
      </c>
      <c r="K75" s="14">
        <v>40</v>
      </c>
      <c r="L75" s="14">
        <v>60</v>
      </c>
      <c r="M75" s="14">
        <v>100</v>
      </c>
      <c r="O75" s="310" t="s">
        <v>699</v>
      </c>
      <c r="P75" s="310" t="s">
        <v>895</v>
      </c>
      <c r="Q75">
        <v>0</v>
      </c>
    </row>
    <row r="76" spans="1:17" x14ac:dyDescent="0.3">
      <c r="A76" s="7" t="s">
        <v>739</v>
      </c>
      <c r="B76" s="14">
        <v>0</v>
      </c>
      <c r="C76" s="14">
        <v>0</v>
      </c>
      <c r="D76" s="14">
        <v>0</v>
      </c>
      <c r="E76" s="14">
        <v>0</v>
      </c>
      <c r="F76" s="14">
        <v>0</v>
      </c>
      <c r="G76" s="14">
        <v>70</v>
      </c>
      <c r="H76" s="14">
        <v>40</v>
      </c>
      <c r="I76" s="14">
        <v>60</v>
      </c>
      <c r="J76" s="14">
        <v>100</v>
      </c>
      <c r="K76" s="14">
        <v>40</v>
      </c>
      <c r="L76" s="14">
        <v>60</v>
      </c>
      <c r="M76" s="14">
        <v>100</v>
      </c>
      <c r="O76" s="310" t="s">
        <v>699</v>
      </c>
      <c r="P76" s="310" t="s">
        <v>896</v>
      </c>
      <c r="Q76">
        <v>0</v>
      </c>
    </row>
    <row r="77" spans="1:17" x14ac:dyDescent="0.3">
      <c r="A77" s="255"/>
      <c r="B77" s="14">
        <v>0</v>
      </c>
      <c r="C77" s="14">
        <v>0</v>
      </c>
      <c r="D77" s="14">
        <v>0</v>
      </c>
      <c r="E77" s="14">
        <v>0</v>
      </c>
      <c r="F77" s="14">
        <v>0</v>
      </c>
      <c r="G77" s="14">
        <v>14</v>
      </c>
      <c r="H77" s="14">
        <v>8</v>
      </c>
      <c r="I77" s="14">
        <v>12</v>
      </c>
      <c r="J77" s="14">
        <v>20</v>
      </c>
      <c r="K77" s="14">
        <v>8</v>
      </c>
      <c r="L77" s="14">
        <v>12</v>
      </c>
      <c r="M77" s="14">
        <v>20</v>
      </c>
      <c r="O77" s="310" t="s">
        <v>699</v>
      </c>
      <c r="P77" s="310" t="s">
        <v>897</v>
      </c>
      <c r="Q77">
        <v>0</v>
      </c>
    </row>
    <row r="78" spans="1:17" x14ac:dyDescent="0.3">
      <c r="A78" s="7" t="s">
        <v>749</v>
      </c>
      <c r="B78" s="14">
        <v>0</v>
      </c>
      <c r="C78" s="14">
        <v>0</v>
      </c>
      <c r="D78" s="14">
        <v>0</v>
      </c>
      <c r="E78" s="14">
        <v>0</v>
      </c>
      <c r="F78" s="14">
        <v>0</v>
      </c>
      <c r="G78" s="14">
        <v>1400</v>
      </c>
      <c r="H78" s="14">
        <v>800</v>
      </c>
      <c r="I78" s="14">
        <v>1200</v>
      </c>
      <c r="J78" s="14">
        <v>2000</v>
      </c>
      <c r="K78" s="14">
        <v>800</v>
      </c>
      <c r="L78" s="14">
        <v>1200</v>
      </c>
      <c r="M78" s="14">
        <v>2000</v>
      </c>
      <c r="O78" s="310" t="s">
        <v>699</v>
      </c>
      <c r="P78" s="310" t="s">
        <v>898</v>
      </c>
      <c r="Q78">
        <v>0</v>
      </c>
    </row>
    <row r="79" spans="1:17" x14ac:dyDescent="0.3">
      <c r="A79" s="7" t="s">
        <v>750</v>
      </c>
      <c r="B79" s="14">
        <v>0</v>
      </c>
      <c r="C79" s="14">
        <v>0</v>
      </c>
      <c r="D79" s="14">
        <v>0</v>
      </c>
      <c r="E79" s="14">
        <v>0</v>
      </c>
      <c r="F79" s="14">
        <v>0</v>
      </c>
      <c r="G79" s="14">
        <v>280</v>
      </c>
      <c r="H79" s="14">
        <v>160</v>
      </c>
      <c r="I79" s="14">
        <v>240</v>
      </c>
      <c r="J79" s="14">
        <v>400</v>
      </c>
      <c r="K79" s="14">
        <v>160</v>
      </c>
      <c r="L79" s="14">
        <v>240</v>
      </c>
      <c r="M79" s="14">
        <v>400</v>
      </c>
      <c r="O79" s="310" t="s">
        <v>699</v>
      </c>
      <c r="P79" s="310" t="s">
        <v>899</v>
      </c>
      <c r="Q79">
        <v>14</v>
      </c>
    </row>
    <row r="80" spans="1:17" x14ac:dyDescent="0.3">
      <c r="A80" s="7" t="s">
        <v>750</v>
      </c>
      <c r="B80" s="14">
        <v>0</v>
      </c>
      <c r="C80" s="14">
        <v>0</v>
      </c>
      <c r="D80" s="14">
        <v>0</v>
      </c>
      <c r="E80" s="14">
        <v>0</v>
      </c>
      <c r="F80" s="14">
        <v>0</v>
      </c>
      <c r="G80" s="14">
        <v>14</v>
      </c>
      <c r="H80" s="14">
        <v>8</v>
      </c>
      <c r="I80" s="14">
        <v>12</v>
      </c>
      <c r="J80" s="14">
        <v>20</v>
      </c>
      <c r="K80" s="14">
        <v>8</v>
      </c>
      <c r="L80" s="14">
        <v>12</v>
      </c>
      <c r="M80" s="14">
        <v>20</v>
      </c>
      <c r="O80" s="310" t="s">
        <v>699</v>
      </c>
      <c r="P80" s="310" t="s">
        <v>900</v>
      </c>
      <c r="Q80">
        <v>8</v>
      </c>
    </row>
    <row r="81" spans="1:17" x14ac:dyDescent="0.3">
      <c r="A81" s="7" t="s">
        <v>751</v>
      </c>
      <c r="B81" s="14">
        <v>0</v>
      </c>
      <c r="C81" s="14">
        <v>0</v>
      </c>
      <c r="D81" s="14">
        <v>0</v>
      </c>
      <c r="E81" s="14">
        <v>0</v>
      </c>
      <c r="F81" s="14">
        <v>0</v>
      </c>
      <c r="G81" s="14">
        <v>0</v>
      </c>
      <c r="H81" s="14">
        <v>0</v>
      </c>
      <c r="I81" s="14">
        <v>0</v>
      </c>
      <c r="J81" s="14">
        <v>0</v>
      </c>
      <c r="K81" s="14">
        <v>0</v>
      </c>
      <c r="L81" s="14">
        <v>0</v>
      </c>
      <c r="M81" s="14">
        <v>0</v>
      </c>
      <c r="O81" s="310" t="s">
        <v>699</v>
      </c>
      <c r="P81" s="310" t="s">
        <v>901</v>
      </c>
      <c r="Q81">
        <v>12</v>
      </c>
    </row>
    <row r="82" spans="1:17" x14ac:dyDescent="0.3">
      <c r="A82" s="7" t="s">
        <v>752</v>
      </c>
      <c r="B82" s="14">
        <v>0</v>
      </c>
      <c r="C82" s="14">
        <v>0</v>
      </c>
      <c r="D82" s="14">
        <v>0</v>
      </c>
      <c r="E82" s="14">
        <v>0</v>
      </c>
      <c r="F82" s="14">
        <v>0</v>
      </c>
      <c r="G82" s="14">
        <v>14</v>
      </c>
      <c r="H82" s="14">
        <v>8</v>
      </c>
      <c r="I82" s="14">
        <v>12</v>
      </c>
      <c r="J82" s="14">
        <v>20</v>
      </c>
      <c r="K82" s="14">
        <v>8</v>
      </c>
      <c r="L82" s="14">
        <v>12</v>
      </c>
      <c r="M82" s="14">
        <v>20</v>
      </c>
      <c r="O82" s="310" t="s">
        <v>699</v>
      </c>
      <c r="P82" s="310" t="s">
        <v>902</v>
      </c>
      <c r="Q82">
        <v>20</v>
      </c>
    </row>
    <row r="83" spans="1:17" x14ac:dyDescent="0.3">
      <c r="A83" s="7" t="s">
        <v>752</v>
      </c>
      <c r="B83" s="14">
        <v>0</v>
      </c>
      <c r="C83" s="14">
        <v>0</v>
      </c>
      <c r="D83" s="14">
        <v>0</v>
      </c>
      <c r="E83" s="14">
        <v>0</v>
      </c>
      <c r="F83" s="14">
        <v>0</v>
      </c>
      <c r="G83" s="14">
        <v>14</v>
      </c>
      <c r="H83" s="14">
        <v>8</v>
      </c>
      <c r="I83" s="14">
        <v>12</v>
      </c>
      <c r="J83" s="14">
        <v>20</v>
      </c>
      <c r="K83" s="14">
        <v>8</v>
      </c>
      <c r="L83" s="14">
        <v>12</v>
      </c>
      <c r="M83" s="14">
        <v>20</v>
      </c>
      <c r="O83" s="310" t="s">
        <v>699</v>
      </c>
      <c r="P83" s="310" t="s">
        <v>903</v>
      </c>
      <c r="Q83">
        <v>8</v>
      </c>
    </row>
    <row r="84" spans="1:17" x14ac:dyDescent="0.3">
      <c r="A84" s="7" t="s">
        <v>753</v>
      </c>
      <c r="B84" s="14">
        <v>0</v>
      </c>
      <c r="C84" s="14">
        <v>0</v>
      </c>
      <c r="D84" s="14">
        <v>0</v>
      </c>
      <c r="E84" s="14">
        <v>0</v>
      </c>
      <c r="F84" s="14">
        <v>0</v>
      </c>
      <c r="G84" s="14">
        <v>14</v>
      </c>
      <c r="H84" s="14">
        <v>8</v>
      </c>
      <c r="I84" s="14">
        <v>12</v>
      </c>
      <c r="J84" s="14">
        <v>20</v>
      </c>
      <c r="K84" s="14">
        <v>8</v>
      </c>
      <c r="L84" s="14">
        <v>12</v>
      </c>
      <c r="M84" s="14">
        <v>20</v>
      </c>
      <c r="O84" s="310" t="s">
        <v>699</v>
      </c>
      <c r="P84" s="310" t="s">
        <v>904</v>
      </c>
      <c r="Q84">
        <v>12</v>
      </c>
    </row>
    <row r="85" spans="1:17" x14ac:dyDescent="0.3">
      <c r="A85" s="7" t="s">
        <v>753</v>
      </c>
      <c r="B85" s="14">
        <v>0</v>
      </c>
      <c r="C85" s="14">
        <v>0</v>
      </c>
      <c r="D85" s="14">
        <v>0</v>
      </c>
      <c r="E85" s="14">
        <v>0</v>
      </c>
      <c r="F85" s="14">
        <v>0</v>
      </c>
      <c r="G85" s="14">
        <v>14</v>
      </c>
      <c r="H85" s="14">
        <v>8</v>
      </c>
      <c r="I85" s="14">
        <v>12</v>
      </c>
      <c r="J85" s="14">
        <v>20</v>
      </c>
      <c r="K85" s="14">
        <v>8</v>
      </c>
      <c r="L85" s="14">
        <v>12</v>
      </c>
      <c r="M85" s="14">
        <v>20</v>
      </c>
      <c r="O85" s="310" t="s">
        <v>699</v>
      </c>
      <c r="P85" s="310" t="s">
        <v>905</v>
      </c>
      <c r="Q85">
        <v>20</v>
      </c>
    </row>
    <row r="86" spans="1:17" x14ac:dyDescent="0.3">
      <c r="A86" s="7" t="s">
        <v>754</v>
      </c>
      <c r="B86" s="14">
        <v>0</v>
      </c>
      <c r="C86" s="14">
        <v>0</v>
      </c>
      <c r="D86" s="14">
        <v>0</v>
      </c>
      <c r="E86" s="14">
        <v>0</v>
      </c>
      <c r="F86" s="14">
        <v>0</v>
      </c>
      <c r="G86" s="14">
        <v>14</v>
      </c>
      <c r="H86" s="14">
        <v>8</v>
      </c>
      <c r="I86" s="14">
        <v>12</v>
      </c>
      <c r="J86" s="14">
        <v>20</v>
      </c>
      <c r="K86" s="14">
        <v>8</v>
      </c>
      <c r="L86" s="14">
        <v>12</v>
      </c>
      <c r="M86" s="14">
        <v>20</v>
      </c>
      <c r="O86" s="310" t="s">
        <v>700</v>
      </c>
      <c r="P86" s="310" t="s">
        <v>894</v>
      </c>
      <c r="Q86">
        <v>0</v>
      </c>
    </row>
    <row r="87" spans="1:17" x14ac:dyDescent="0.3">
      <c r="A87" s="7" t="s">
        <v>754</v>
      </c>
      <c r="B87" s="14">
        <v>0</v>
      </c>
      <c r="C87" s="14">
        <v>0</v>
      </c>
      <c r="D87" s="14">
        <v>0</v>
      </c>
      <c r="E87" s="14">
        <v>0</v>
      </c>
      <c r="F87" s="14">
        <v>0</v>
      </c>
      <c r="G87" s="14">
        <v>14</v>
      </c>
      <c r="H87" s="14">
        <v>8</v>
      </c>
      <c r="I87" s="14">
        <v>12</v>
      </c>
      <c r="J87" s="14">
        <v>20</v>
      </c>
      <c r="K87" s="14">
        <v>8</v>
      </c>
      <c r="L87" s="14">
        <v>12</v>
      </c>
      <c r="M87" s="14">
        <v>20</v>
      </c>
      <c r="O87" s="310" t="s">
        <v>700</v>
      </c>
      <c r="P87" s="310" t="s">
        <v>895</v>
      </c>
      <c r="Q87">
        <v>0</v>
      </c>
    </row>
    <row r="88" spans="1:17" x14ac:dyDescent="0.3">
      <c r="A88" s="7" t="s">
        <v>755</v>
      </c>
      <c r="B88" s="14">
        <v>0</v>
      </c>
      <c r="C88" s="14">
        <v>0</v>
      </c>
      <c r="D88" s="14">
        <v>0</v>
      </c>
      <c r="E88" s="14">
        <v>0</v>
      </c>
      <c r="F88" s="14">
        <v>0</v>
      </c>
      <c r="G88" s="14">
        <v>14</v>
      </c>
      <c r="H88" s="14">
        <v>8</v>
      </c>
      <c r="I88" s="14">
        <v>12</v>
      </c>
      <c r="J88" s="14">
        <v>20</v>
      </c>
      <c r="K88" s="14">
        <v>8</v>
      </c>
      <c r="L88" s="14">
        <v>12</v>
      </c>
      <c r="M88" s="14">
        <v>20</v>
      </c>
      <c r="O88" s="310" t="s">
        <v>700</v>
      </c>
      <c r="P88" s="310" t="s">
        <v>896</v>
      </c>
      <c r="Q88">
        <v>0</v>
      </c>
    </row>
    <row r="89" spans="1:17" x14ac:dyDescent="0.3">
      <c r="A89" s="7" t="s">
        <v>756</v>
      </c>
      <c r="B89" s="14">
        <v>0</v>
      </c>
      <c r="C89" s="14">
        <v>0</v>
      </c>
      <c r="D89" s="14">
        <v>0</v>
      </c>
      <c r="E89" s="14">
        <v>0</v>
      </c>
      <c r="F89" s="14">
        <v>0</v>
      </c>
      <c r="G89" s="14">
        <v>14</v>
      </c>
      <c r="H89" s="14">
        <v>8</v>
      </c>
      <c r="I89" s="14">
        <v>12</v>
      </c>
      <c r="J89" s="14">
        <v>20</v>
      </c>
      <c r="K89" s="14">
        <v>8</v>
      </c>
      <c r="L89" s="14">
        <v>12</v>
      </c>
      <c r="M89" s="14">
        <v>20</v>
      </c>
      <c r="O89" s="310" t="s">
        <v>700</v>
      </c>
      <c r="P89" s="310" t="s">
        <v>897</v>
      </c>
      <c r="Q89">
        <v>0</v>
      </c>
    </row>
    <row r="90" spans="1:17" x14ac:dyDescent="0.3">
      <c r="A90" s="7" t="s">
        <v>757</v>
      </c>
      <c r="B90" s="14">
        <v>0</v>
      </c>
      <c r="C90" s="14">
        <v>0</v>
      </c>
      <c r="D90" s="14">
        <v>0</v>
      </c>
      <c r="E90" s="14">
        <v>0</v>
      </c>
      <c r="F90" s="14">
        <v>0</v>
      </c>
      <c r="G90" s="14">
        <v>14</v>
      </c>
      <c r="H90" s="14">
        <v>8</v>
      </c>
      <c r="I90" s="14">
        <v>12</v>
      </c>
      <c r="J90" s="14">
        <v>20</v>
      </c>
      <c r="K90" s="14">
        <v>8</v>
      </c>
      <c r="L90" s="14">
        <v>12</v>
      </c>
      <c r="M90" s="14">
        <v>20</v>
      </c>
      <c r="O90" s="310" t="s">
        <v>700</v>
      </c>
      <c r="P90" s="310" t="s">
        <v>898</v>
      </c>
      <c r="Q90">
        <v>0</v>
      </c>
    </row>
    <row r="91" spans="1:17" x14ac:dyDescent="0.3">
      <c r="A91" s="7" t="s">
        <v>758</v>
      </c>
      <c r="B91" s="14">
        <v>0</v>
      </c>
      <c r="C91" s="14">
        <v>0</v>
      </c>
      <c r="D91" s="14">
        <v>0</v>
      </c>
      <c r="E91" s="14">
        <v>0</v>
      </c>
      <c r="F91" s="14">
        <v>0</v>
      </c>
      <c r="G91" s="14">
        <v>14</v>
      </c>
      <c r="H91" s="14">
        <v>8</v>
      </c>
      <c r="I91" s="14">
        <v>12</v>
      </c>
      <c r="J91" s="14">
        <v>20</v>
      </c>
      <c r="K91" s="14">
        <v>8</v>
      </c>
      <c r="L91" s="14">
        <v>12</v>
      </c>
      <c r="M91" s="14">
        <v>20</v>
      </c>
      <c r="O91" s="310" t="s">
        <v>700</v>
      </c>
      <c r="P91" s="310" t="s">
        <v>899</v>
      </c>
      <c r="Q91">
        <v>14</v>
      </c>
    </row>
    <row r="92" spans="1:17" x14ac:dyDescent="0.3">
      <c r="A92" s="7" t="s">
        <v>759</v>
      </c>
      <c r="B92" s="14">
        <v>0</v>
      </c>
      <c r="C92" s="14">
        <v>0</v>
      </c>
      <c r="D92" s="14">
        <v>0</v>
      </c>
      <c r="E92" s="14">
        <v>0</v>
      </c>
      <c r="F92" s="14">
        <v>0</v>
      </c>
      <c r="G92" s="14">
        <v>14</v>
      </c>
      <c r="H92" s="14">
        <v>8</v>
      </c>
      <c r="I92" s="14">
        <v>12</v>
      </c>
      <c r="J92" s="14">
        <v>20</v>
      </c>
      <c r="K92" s="14">
        <v>8</v>
      </c>
      <c r="L92" s="14">
        <v>12</v>
      </c>
      <c r="M92" s="14">
        <v>20</v>
      </c>
      <c r="O92" s="310" t="s">
        <v>700</v>
      </c>
      <c r="P92" s="310" t="s">
        <v>900</v>
      </c>
      <c r="Q92">
        <v>8</v>
      </c>
    </row>
    <row r="93" spans="1:17" x14ac:dyDescent="0.3">
      <c r="A93" s="7" t="s">
        <v>760</v>
      </c>
      <c r="B93" s="14">
        <v>0</v>
      </c>
      <c r="C93" s="14">
        <v>0</v>
      </c>
      <c r="D93" s="14">
        <v>0</v>
      </c>
      <c r="E93" s="14">
        <v>0</v>
      </c>
      <c r="F93" s="14">
        <v>0</v>
      </c>
      <c r="G93" s="14">
        <v>0</v>
      </c>
      <c r="H93" s="14">
        <v>0</v>
      </c>
      <c r="I93" s="14">
        <v>0</v>
      </c>
      <c r="J93" s="14">
        <v>0</v>
      </c>
      <c r="K93" s="14">
        <v>0</v>
      </c>
      <c r="L93" s="14">
        <v>0</v>
      </c>
      <c r="M93" s="14">
        <v>0</v>
      </c>
      <c r="O93" s="310" t="s">
        <v>700</v>
      </c>
      <c r="P93" s="310" t="s">
        <v>901</v>
      </c>
      <c r="Q93">
        <v>12</v>
      </c>
    </row>
    <row r="94" spans="1:17" x14ac:dyDescent="0.3">
      <c r="A94" s="7" t="s">
        <v>761</v>
      </c>
      <c r="B94" s="14">
        <v>0</v>
      </c>
      <c r="C94" s="14">
        <v>0</v>
      </c>
      <c r="D94" s="14">
        <v>0</v>
      </c>
      <c r="E94" s="14">
        <v>0</v>
      </c>
      <c r="F94" s="14">
        <v>0</v>
      </c>
      <c r="G94" s="14">
        <v>140</v>
      </c>
      <c r="H94" s="14">
        <v>80</v>
      </c>
      <c r="I94" s="14">
        <v>120</v>
      </c>
      <c r="J94" s="14">
        <v>200</v>
      </c>
      <c r="K94" s="14">
        <v>80</v>
      </c>
      <c r="L94" s="14">
        <v>120</v>
      </c>
      <c r="M94" s="14">
        <v>200</v>
      </c>
      <c r="O94" s="310" t="s">
        <v>700</v>
      </c>
      <c r="P94" s="310" t="s">
        <v>902</v>
      </c>
      <c r="Q94">
        <v>20</v>
      </c>
    </row>
    <row r="95" spans="1:17" x14ac:dyDescent="0.3">
      <c r="A95" s="255"/>
      <c r="B95" s="14">
        <v>0</v>
      </c>
      <c r="C95" s="14">
        <v>0</v>
      </c>
      <c r="D95" s="14">
        <v>0</v>
      </c>
      <c r="E95" s="14">
        <v>0</v>
      </c>
      <c r="F95" s="14">
        <v>0</v>
      </c>
      <c r="G95" s="14">
        <v>14</v>
      </c>
      <c r="H95" s="14">
        <v>8</v>
      </c>
      <c r="I95" s="14">
        <v>12</v>
      </c>
      <c r="J95" s="14">
        <v>20</v>
      </c>
      <c r="K95" s="14">
        <v>8</v>
      </c>
      <c r="L95" s="14">
        <v>12</v>
      </c>
      <c r="M95" s="14">
        <v>20</v>
      </c>
      <c r="O95" s="310" t="s">
        <v>700</v>
      </c>
      <c r="P95" s="310" t="s">
        <v>903</v>
      </c>
      <c r="Q95">
        <v>8</v>
      </c>
    </row>
    <row r="96" spans="1:17" x14ac:dyDescent="0.3">
      <c r="A96" s="7" t="s">
        <v>762</v>
      </c>
      <c r="B96" s="14">
        <v>0</v>
      </c>
      <c r="C96" s="14">
        <v>0</v>
      </c>
      <c r="D96" s="14">
        <v>0</v>
      </c>
      <c r="E96" s="14">
        <v>0</v>
      </c>
      <c r="F96" s="14">
        <v>0</v>
      </c>
      <c r="G96" s="14">
        <v>14</v>
      </c>
      <c r="H96" s="14">
        <v>8</v>
      </c>
      <c r="I96" s="14">
        <v>12</v>
      </c>
      <c r="J96" s="14">
        <v>20</v>
      </c>
      <c r="K96" s="14">
        <v>8</v>
      </c>
      <c r="L96" s="14">
        <v>12</v>
      </c>
      <c r="M96" s="14">
        <v>20</v>
      </c>
      <c r="O96" s="310" t="s">
        <v>700</v>
      </c>
      <c r="P96" s="310" t="s">
        <v>904</v>
      </c>
      <c r="Q96">
        <v>12</v>
      </c>
    </row>
    <row r="97" spans="1:17" x14ac:dyDescent="0.3">
      <c r="A97" s="7" t="s">
        <v>763</v>
      </c>
      <c r="B97" s="14">
        <v>0</v>
      </c>
      <c r="C97" s="14">
        <v>0</v>
      </c>
      <c r="D97" s="14">
        <v>0</v>
      </c>
      <c r="E97" s="14">
        <v>0</v>
      </c>
      <c r="F97" s="14">
        <v>0</v>
      </c>
      <c r="G97" s="14">
        <v>112</v>
      </c>
      <c r="H97" s="14">
        <v>64</v>
      </c>
      <c r="I97" s="14">
        <v>96</v>
      </c>
      <c r="J97" s="14">
        <v>160</v>
      </c>
      <c r="K97" s="14">
        <v>64</v>
      </c>
      <c r="L97" s="14">
        <v>96</v>
      </c>
      <c r="M97" s="14">
        <v>160</v>
      </c>
      <c r="O97" s="310" t="s">
        <v>700</v>
      </c>
      <c r="P97" s="310" t="s">
        <v>905</v>
      </c>
      <c r="Q97">
        <v>20</v>
      </c>
    </row>
    <row r="98" spans="1:17" x14ac:dyDescent="0.3">
      <c r="A98" s="7" t="s">
        <v>764</v>
      </c>
      <c r="B98" s="14">
        <v>0</v>
      </c>
      <c r="C98" s="14">
        <v>0</v>
      </c>
      <c r="D98" s="14">
        <v>0</v>
      </c>
      <c r="E98" s="14">
        <v>0</v>
      </c>
      <c r="F98" s="14">
        <v>0</v>
      </c>
      <c r="G98" s="14">
        <v>14</v>
      </c>
      <c r="H98" s="14">
        <v>8</v>
      </c>
      <c r="I98" s="14">
        <v>12</v>
      </c>
      <c r="J98" s="14">
        <v>20</v>
      </c>
      <c r="K98" s="14">
        <v>8</v>
      </c>
      <c r="L98" s="14">
        <v>12</v>
      </c>
      <c r="M98" s="14">
        <v>20</v>
      </c>
      <c r="O98" s="310" t="s">
        <v>701</v>
      </c>
      <c r="P98" s="310" t="s">
        <v>894</v>
      </c>
      <c r="Q98">
        <v>0</v>
      </c>
    </row>
    <row r="99" spans="1:17" x14ac:dyDescent="0.3">
      <c r="A99" s="7" t="s">
        <v>765</v>
      </c>
      <c r="B99" s="14">
        <v>0</v>
      </c>
      <c r="C99" s="14">
        <v>0</v>
      </c>
      <c r="D99" s="14">
        <v>0</v>
      </c>
      <c r="E99" s="14">
        <v>0</v>
      </c>
      <c r="F99" s="14">
        <v>0</v>
      </c>
      <c r="G99" s="14">
        <v>14</v>
      </c>
      <c r="H99" s="14">
        <v>8</v>
      </c>
      <c r="I99" s="14">
        <v>12</v>
      </c>
      <c r="J99" s="14">
        <v>20</v>
      </c>
      <c r="K99" s="14">
        <v>8</v>
      </c>
      <c r="L99" s="14">
        <v>12</v>
      </c>
      <c r="M99" s="14">
        <v>20</v>
      </c>
      <c r="O99" s="310" t="s">
        <v>701</v>
      </c>
      <c r="P99" s="310" t="s">
        <v>895</v>
      </c>
      <c r="Q99">
        <v>0</v>
      </c>
    </row>
    <row r="100" spans="1:17" x14ac:dyDescent="0.3">
      <c r="A100" s="7" t="s">
        <v>766</v>
      </c>
      <c r="B100" s="14">
        <v>0</v>
      </c>
      <c r="C100" s="14">
        <v>0</v>
      </c>
      <c r="D100" s="14">
        <v>0</v>
      </c>
      <c r="E100" s="14">
        <v>0</v>
      </c>
      <c r="F100" s="14">
        <v>0</v>
      </c>
      <c r="G100" s="14">
        <v>14</v>
      </c>
      <c r="H100" s="14">
        <v>8</v>
      </c>
      <c r="I100" s="14">
        <v>12</v>
      </c>
      <c r="J100" s="14">
        <v>20</v>
      </c>
      <c r="K100" s="14">
        <v>8</v>
      </c>
      <c r="L100" s="14">
        <v>12</v>
      </c>
      <c r="M100" s="14">
        <v>20</v>
      </c>
      <c r="O100" s="310" t="s">
        <v>701</v>
      </c>
      <c r="P100" s="310" t="s">
        <v>896</v>
      </c>
      <c r="Q100">
        <v>0</v>
      </c>
    </row>
    <row r="101" spans="1:17" x14ac:dyDescent="0.3">
      <c r="A101" s="7" t="s">
        <v>767</v>
      </c>
      <c r="B101" s="14">
        <v>0</v>
      </c>
      <c r="C101" s="14">
        <v>0</v>
      </c>
      <c r="D101" s="14">
        <v>0</v>
      </c>
      <c r="E101" s="14">
        <v>0</v>
      </c>
      <c r="F101" s="14">
        <v>0</v>
      </c>
      <c r="G101" s="14">
        <v>14</v>
      </c>
      <c r="H101" s="14">
        <v>8</v>
      </c>
      <c r="I101" s="14">
        <v>12</v>
      </c>
      <c r="J101" s="14">
        <v>20</v>
      </c>
      <c r="K101" s="14">
        <v>8</v>
      </c>
      <c r="L101" s="14">
        <v>12</v>
      </c>
      <c r="M101" s="14">
        <v>20</v>
      </c>
      <c r="O101" s="310" t="s">
        <v>701</v>
      </c>
      <c r="P101" s="310" t="s">
        <v>897</v>
      </c>
      <c r="Q101">
        <v>0</v>
      </c>
    </row>
    <row r="102" spans="1:17" x14ac:dyDescent="0.3">
      <c r="A102" s="255"/>
      <c r="B102" s="14">
        <v>0</v>
      </c>
      <c r="C102" s="14">
        <v>0</v>
      </c>
      <c r="D102" s="14">
        <v>0</v>
      </c>
      <c r="E102" s="14">
        <v>0</v>
      </c>
      <c r="F102" s="14">
        <v>0</v>
      </c>
      <c r="G102" s="14">
        <v>28</v>
      </c>
      <c r="H102" s="14">
        <v>16</v>
      </c>
      <c r="I102" s="14">
        <v>24</v>
      </c>
      <c r="J102" s="14">
        <v>40</v>
      </c>
      <c r="K102" s="14">
        <v>16</v>
      </c>
      <c r="L102" s="14">
        <v>24</v>
      </c>
      <c r="M102" s="14">
        <v>40</v>
      </c>
      <c r="O102" s="310" t="s">
        <v>701</v>
      </c>
      <c r="P102" s="310" t="s">
        <v>898</v>
      </c>
      <c r="Q102">
        <v>0</v>
      </c>
    </row>
    <row r="103" spans="1:17" x14ac:dyDescent="0.3">
      <c r="A103" s="7" t="s">
        <v>768</v>
      </c>
      <c r="B103" s="14">
        <v>0</v>
      </c>
      <c r="C103" s="14">
        <v>0</v>
      </c>
      <c r="D103" s="14">
        <v>0</v>
      </c>
      <c r="E103" s="14">
        <v>0</v>
      </c>
      <c r="F103" s="14">
        <v>0</v>
      </c>
      <c r="G103" s="14">
        <v>28</v>
      </c>
      <c r="H103" s="14">
        <v>16</v>
      </c>
      <c r="I103" s="14">
        <v>24</v>
      </c>
      <c r="J103" s="14">
        <v>40</v>
      </c>
      <c r="K103" s="14">
        <v>16</v>
      </c>
      <c r="L103" s="14">
        <v>24</v>
      </c>
      <c r="M103" s="14">
        <v>40</v>
      </c>
      <c r="O103" s="310" t="s">
        <v>701</v>
      </c>
      <c r="P103" s="310" t="s">
        <v>899</v>
      </c>
      <c r="Q103">
        <v>140</v>
      </c>
    </row>
    <row r="104" spans="1:17" x14ac:dyDescent="0.3">
      <c r="A104" s="7" t="s">
        <v>768</v>
      </c>
      <c r="B104" s="14">
        <v>0</v>
      </c>
      <c r="C104" s="14">
        <v>0</v>
      </c>
      <c r="D104" s="14">
        <v>0</v>
      </c>
      <c r="E104" s="14">
        <v>0</v>
      </c>
      <c r="F104" s="14">
        <v>0</v>
      </c>
      <c r="G104" s="14">
        <v>28</v>
      </c>
      <c r="H104" s="14">
        <v>16</v>
      </c>
      <c r="I104" s="14">
        <v>24</v>
      </c>
      <c r="J104" s="14">
        <v>40</v>
      </c>
      <c r="K104" s="14">
        <v>16</v>
      </c>
      <c r="L104" s="14">
        <v>24</v>
      </c>
      <c r="M104" s="14">
        <v>40</v>
      </c>
      <c r="O104" s="310" t="s">
        <v>701</v>
      </c>
      <c r="P104" s="310" t="s">
        <v>900</v>
      </c>
      <c r="Q104">
        <v>80</v>
      </c>
    </row>
    <row r="105" spans="1:17" x14ac:dyDescent="0.3">
      <c r="A105" s="7" t="s">
        <v>769</v>
      </c>
      <c r="B105" s="14">
        <v>0</v>
      </c>
      <c r="C105" s="14">
        <v>0</v>
      </c>
      <c r="D105" s="14">
        <v>0</v>
      </c>
      <c r="E105" s="14">
        <v>0</v>
      </c>
      <c r="F105" s="14">
        <v>0</v>
      </c>
      <c r="G105" s="14">
        <v>14</v>
      </c>
      <c r="H105" s="14">
        <v>8</v>
      </c>
      <c r="I105" s="14">
        <v>12</v>
      </c>
      <c r="J105" s="14">
        <v>20</v>
      </c>
      <c r="K105" s="14">
        <v>8</v>
      </c>
      <c r="L105" s="14">
        <v>12</v>
      </c>
      <c r="M105" s="14">
        <v>20</v>
      </c>
      <c r="O105" s="310" t="s">
        <v>701</v>
      </c>
      <c r="P105" s="310" t="s">
        <v>901</v>
      </c>
      <c r="Q105">
        <v>120</v>
      </c>
    </row>
    <row r="106" spans="1:17" x14ac:dyDescent="0.3">
      <c r="A106" s="7" t="s">
        <v>770</v>
      </c>
      <c r="B106" s="14">
        <v>0</v>
      </c>
      <c r="C106" s="14">
        <v>0</v>
      </c>
      <c r="D106" s="14">
        <v>0</v>
      </c>
      <c r="E106" s="14">
        <v>0</v>
      </c>
      <c r="F106" s="14">
        <v>0</v>
      </c>
      <c r="G106" s="14">
        <v>42</v>
      </c>
      <c r="H106" s="14">
        <v>24</v>
      </c>
      <c r="I106" s="14">
        <v>36</v>
      </c>
      <c r="J106" s="14">
        <v>60</v>
      </c>
      <c r="K106" s="14">
        <v>24</v>
      </c>
      <c r="L106" s="14">
        <v>36</v>
      </c>
      <c r="M106" s="14">
        <v>60</v>
      </c>
      <c r="O106" s="310" t="s">
        <v>701</v>
      </c>
      <c r="P106" s="310" t="s">
        <v>902</v>
      </c>
      <c r="Q106">
        <v>200</v>
      </c>
    </row>
    <row r="107" spans="1:17" x14ac:dyDescent="0.3">
      <c r="A107" s="7" t="s">
        <v>771</v>
      </c>
      <c r="B107" s="14">
        <v>0</v>
      </c>
      <c r="C107" s="14">
        <v>0</v>
      </c>
      <c r="D107" s="14">
        <v>0</v>
      </c>
      <c r="E107" s="14">
        <v>0</v>
      </c>
      <c r="F107" s="14">
        <v>0</v>
      </c>
      <c r="G107" s="14">
        <v>28</v>
      </c>
      <c r="H107" s="14">
        <v>16</v>
      </c>
      <c r="I107" s="14">
        <v>24</v>
      </c>
      <c r="J107" s="14">
        <v>40</v>
      </c>
      <c r="K107" s="14">
        <v>16</v>
      </c>
      <c r="L107" s="14">
        <v>24</v>
      </c>
      <c r="M107" s="14">
        <v>40</v>
      </c>
      <c r="O107" s="310" t="s">
        <v>701</v>
      </c>
      <c r="P107" s="310" t="s">
        <v>903</v>
      </c>
      <c r="Q107">
        <v>80</v>
      </c>
    </row>
    <row r="108" spans="1:17" x14ac:dyDescent="0.3">
      <c r="A108" s="7" t="s">
        <v>354</v>
      </c>
      <c r="B108" s="14">
        <v>0</v>
      </c>
      <c r="C108" s="14">
        <v>0</v>
      </c>
      <c r="D108" s="14">
        <v>0</v>
      </c>
      <c r="E108" s="14">
        <v>0</v>
      </c>
      <c r="F108" s="14">
        <v>0</v>
      </c>
      <c r="G108" s="14">
        <v>14</v>
      </c>
      <c r="H108" s="14">
        <v>8</v>
      </c>
      <c r="I108" s="14">
        <v>12</v>
      </c>
      <c r="J108" s="14">
        <v>20</v>
      </c>
      <c r="K108" s="14">
        <v>8</v>
      </c>
      <c r="L108" s="14">
        <v>12</v>
      </c>
      <c r="M108" s="14">
        <v>20</v>
      </c>
      <c r="O108" s="310" t="s">
        <v>701</v>
      </c>
      <c r="P108" s="310" t="s">
        <v>904</v>
      </c>
      <c r="Q108">
        <v>120</v>
      </c>
    </row>
    <row r="109" spans="1:17" x14ac:dyDescent="0.3">
      <c r="A109" s="7" t="s">
        <v>354</v>
      </c>
      <c r="B109" s="14">
        <v>0</v>
      </c>
      <c r="C109" s="14">
        <v>0</v>
      </c>
      <c r="D109" s="14">
        <v>0</v>
      </c>
      <c r="E109" s="14">
        <v>0</v>
      </c>
      <c r="F109" s="14">
        <v>0</v>
      </c>
      <c r="G109" s="14">
        <v>14</v>
      </c>
      <c r="H109" s="14">
        <v>8</v>
      </c>
      <c r="I109" s="14">
        <v>12</v>
      </c>
      <c r="J109" s="14">
        <v>20</v>
      </c>
      <c r="K109" s="14">
        <v>8</v>
      </c>
      <c r="L109" s="14">
        <v>12</v>
      </c>
      <c r="M109" s="14">
        <v>20</v>
      </c>
      <c r="O109" s="310" t="s">
        <v>701</v>
      </c>
      <c r="P109" s="310" t="s">
        <v>905</v>
      </c>
      <c r="Q109">
        <v>200</v>
      </c>
    </row>
    <row r="110" spans="1:17" x14ac:dyDescent="0.3">
      <c r="A110" s="7" t="s">
        <v>354</v>
      </c>
      <c r="B110" s="14">
        <v>0</v>
      </c>
      <c r="C110" s="14">
        <v>0</v>
      </c>
      <c r="D110" s="14">
        <v>0</v>
      </c>
      <c r="E110" s="14">
        <v>0</v>
      </c>
      <c r="F110" s="14">
        <v>0</v>
      </c>
      <c r="G110" s="14">
        <v>0</v>
      </c>
      <c r="H110" s="14">
        <v>0</v>
      </c>
      <c r="I110" s="14">
        <v>0</v>
      </c>
      <c r="J110" s="14">
        <v>0</v>
      </c>
      <c r="K110" s="14">
        <v>0</v>
      </c>
      <c r="L110" s="14">
        <v>0</v>
      </c>
      <c r="M110" s="14">
        <v>0</v>
      </c>
      <c r="O110" s="310" t="s">
        <v>702</v>
      </c>
      <c r="P110" s="310" t="s">
        <v>894</v>
      </c>
      <c r="Q110">
        <v>0</v>
      </c>
    </row>
    <row r="111" spans="1:17" x14ac:dyDescent="0.3">
      <c r="A111" s="7" t="s">
        <v>354</v>
      </c>
      <c r="B111" s="14">
        <v>0</v>
      </c>
      <c r="C111" s="14">
        <v>0</v>
      </c>
      <c r="D111" s="14">
        <v>0</v>
      </c>
      <c r="E111" s="14">
        <v>0</v>
      </c>
      <c r="F111" s="14">
        <v>0</v>
      </c>
      <c r="G111" s="14">
        <v>0</v>
      </c>
      <c r="H111" s="14">
        <v>0</v>
      </c>
      <c r="I111" s="14">
        <v>0</v>
      </c>
      <c r="J111" s="14">
        <v>0</v>
      </c>
      <c r="K111" s="14">
        <v>0</v>
      </c>
      <c r="L111" s="14">
        <v>0</v>
      </c>
      <c r="M111" s="14">
        <v>0</v>
      </c>
      <c r="O111" s="310" t="s">
        <v>702</v>
      </c>
      <c r="P111" s="310" t="s">
        <v>895</v>
      </c>
      <c r="Q111">
        <v>0</v>
      </c>
    </row>
    <row r="112" spans="1:17" x14ac:dyDescent="0.3">
      <c r="A112" s="7" t="s">
        <v>772</v>
      </c>
      <c r="B112" s="14">
        <v>0</v>
      </c>
      <c r="C112" s="14">
        <v>0</v>
      </c>
      <c r="D112" s="14">
        <v>0</v>
      </c>
      <c r="E112" s="14">
        <v>0</v>
      </c>
      <c r="F112" s="14">
        <v>0</v>
      </c>
      <c r="G112" s="14">
        <v>14</v>
      </c>
      <c r="H112" s="14">
        <v>8</v>
      </c>
      <c r="I112" s="14">
        <v>12</v>
      </c>
      <c r="J112" s="14">
        <v>20</v>
      </c>
      <c r="K112" s="14">
        <v>8</v>
      </c>
      <c r="L112" s="14">
        <v>12</v>
      </c>
      <c r="M112" s="14">
        <v>20</v>
      </c>
      <c r="O112" s="310" t="s">
        <v>702</v>
      </c>
      <c r="P112" s="310" t="s">
        <v>896</v>
      </c>
      <c r="Q112">
        <v>0</v>
      </c>
    </row>
    <row r="113" spans="1:17" x14ac:dyDescent="0.3">
      <c r="A113" s="7" t="s">
        <v>773</v>
      </c>
      <c r="B113" s="14">
        <v>0</v>
      </c>
      <c r="C113" s="14">
        <v>0</v>
      </c>
      <c r="D113" s="14">
        <v>0</v>
      </c>
      <c r="E113" s="14">
        <v>0</v>
      </c>
      <c r="F113" s="14">
        <v>0</v>
      </c>
      <c r="G113" s="14">
        <v>140</v>
      </c>
      <c r="H113" s="14">
        <v>80</v>
      </c>
      <c r="I113" s="14">
        <v>120</v>
      </c>
      <c r="J113" s="14">
        <v>200</v>
      </c>
      <c r="K113" s="14">
        <v>80</v>
      </c>
      <c r="L113" s="14">
        <v>120</v>
      </c>
      <c r="M113" s="14">
        <v>200</v>
      </c>
      <c r="O113" s="310" t="s">
        <v>702</v>
      </c>
      <c r="P113" s="310" t="s">
        <v>897</v>
      </c>
      <c r="Q113">
        <v>0</v>
      </c>
    </row>
    <row r="114" spans="1:17" x14ac:dyDescent="0.3">
      <c r="A114" s="7" t="s">
        <v>774</v>
      </c>
      <c r="B114" s="14">
        <v>0</v>
      </c>
      <c r="C114" s="14">
        <v>0</v>
      </c>
      <c r="D114" s="14">
        <v>0</v>
      </c>
      <c r="E114" s="14">
        <v>0</v>
      </c>
      <c r="F114" s="14">
        <v>0</v>
      </c>
      <c r="G114" s="14">
        <v>14</v>
      </c>
      <c r="H114" s="14">
        <v>8</v>
      </c>
      <c r="I114" s="14">
        <v>12</v>
      </c>
      <c r="J114" s="14">
        <v>20</v>
      </c>
      <c r="K114" s="14">
        <v>8</v>
      </c>
      <c r="L114" s="14">
        <v>12</v>
      </c>
      <c r="M114" s="14">
        <v>20</v>
      </c>
      <c r="O114" s="310" t="s">
        <v>702</v>
      </c>
      <c r="P114" s="310" t="s">
        <v>898</v>
      </c>
      <c r="Q114">
        <v>0</v>
      </c>
    </row>
    <row r="115" spans="1:17" x14ac:dyDescent="0.3">
      <c r="A115" s="7" t="s">
        <v>775</v>
      </c>
      <c r="B115" s="14">
        <v>0</v>
      </c>
      <c r="C115" s="14">
        <v>0</v>
      </c>
      <c r="D115" s="14">
        <v>0</v>
      </c>
      <c r="E115" s="14">
        <v>0</v>
      </c>
      <c r="F115" s="14">
        <v>0</v>
      </c>
      <c r="G115" s="14">
        <v>14</v>
      </c>
      <c r="H115" s="14">
        <v>8</v>
      </c>
      <c r="I115" s="14">
        <v>12</v>
      </c>
      <c r="J115" s="14">
        <v>20</v>
      </c>
      <c r="K115" s="14">
        <v>8</v>
      </c>
      <c r="L115" s="14">
        <v>12</v>
      </c>
      <c r="M115" s="14">
        <v>20</v>
      </c>
      <c r="O115" s="310" t="s">
        <v>702</v>
      </c>
      <c r="P115" s="310" t="s">
        <v>899</v>
      </c>
      <c r="Q115">
        <v>49</v>
      </c>
    </row>
    <row r="116" spans="1:17" x14ac:dyDescent="0.3">
      <c r="A116" s="7" t="s">
        <v>776</v>
      </c>
      <c r="B116" s="14">
        <v>0</v>
      </c>
      <c r="C116" s="14">
        <v>0</v>
      </c>
      <c r="D116" s="14">
        <v>0</v>
      </c>
      <c r="E116" s="14">
        <v>0</v>
      </c>
      <c r="F116" s="14">
        <v>0</v>
      </c>
      <c r="G116" s="14">
        <v>14</v>
      </c>
      <c r="H116" s="14">
        <v>8</v>
      </c>
      <c r="I116" s="14">
        <v>12</v>
      </c>
      <c r="J116" s="14">
        <v>20</v>
      </c>
      <c r="K116" s="14">
        <v>8</v>
      </c>
      <c r="L116" s="14">
        <v>12</v>
      </c>
      <c r="M116" s="14">
        <v>20</v>
      </c>
      <c r="O116" s="310" t="s">
        <v>702</v>
      </c>
      <c r="P116" s="310" t="s">
        <v>900</v>
      </c>
      <c r="Q116">
        <v>28</v>
      </c>
    </row>
    <row r="117" spans="1:17" x14ac:dyDescent="0.3">
      <c r="A117" s="7" t="s">
        <v>777</v>
      </c>
      <c r="B117" s="14">
        <v>0</v>
      </c>
      <c r="C117" s="14">
        <v>0</v>
      </c>
      <c r="D117" s="14">
        <v>0</v>
      </c>
      <c r="E117" s="14">
        <v>0</v>
      </c>
      <c r="F117" s="14">
        <v>0</v>
      </c>
      <c r="G117" s="14">
        <v>14</v>
      </c>
      <c r="H117" s="14">
        <v>8</v>
      </c>
      <c r="I117" s="14">
        <v>12</v>
      </c>
      <c r="J117" s="14">
        <v>20</v>
      </c>
      <c r="K117" s="14">
        <v>8</v>
      </c>
      <c r="L117" s="14">
        <v>12</v>
      </c>
      <c r="M117" s="14">
        <v>20</v>
      </c>
      <c r="O117" s="310" t="s">
        <v>702</v>
      </c>
      <c r="P117" s="310" t="s">
        <v>901</v>
      </c>
      <c r="Q117">
        <v>42</v>
      </c>
    </row>
    <row r="118" spans="1:17" x14ac:dyDescent="0.3">
      <c r="A118" s="7" t="s">
        <v>778</v>
      </c>
      <c r="B118" s="14">
        <v>0</v>
      </c>
      <c r="C118" s="14">
        <v>0</v>
      </c>
      <c r="D118" s="14">
        <v>0</v>
      </c>
      <c r="E118" s="14">
        <v>0</v>
      </c>
      <c r="F118" s="14">
        <v>0</v>
      </c>
      <c r="G118" s="14">
        <v>14</v>
      </c>
      <c r="H118" s="14">
        <v>8</v>
      </c>
      <c r="I118" s="14">
        <v>12</v>
      </c>
      <c r="J118" s="14">
        <v>20</v>
      </c>
      <c r="K118" s="14">
        <v>8</v>
      </c>
      <c r="L118" s="14">
        <v>12</v>
      </c>
      <c r="M118" s="14">
        <v>20</v>
      </c>
      <c r="O118" s="310" t="s">
        <v>702</v>
      </c>
      <c r="P118" s="310" t="s">
        <v>902</v>
      </c>
      <c r="Q118">
        <v>70</v>
      </c>
    </row>
    <row r="119" spans="1:17" x14ac:dyDescent="0.3">
      <c r="A119" s="7" t="s">
        <v>703</v>
      </c>
      <c r="B119" s="14">
        <v>0</v>
      </c>
      <c r="C119" s="14">
        <v>0</v>
      </c>
      <c r="D119" s="14">
        <v>0</v>
      </c>
      <c r="E119" s="14">
        <v>0</v>
      </c>
      <c r="F119" s="14">
        <v>0</v>
      </c>
      <c r="G119" s="14">
        <v>14</v>
      </c>
      <c r="H119" s="14">
        <v>8</v>
      </c>
      <c r="I119" s="14">
        <v>12</v>
      </c>
      <c r="J119" s="14">
        <v>20</v>
      </c>
      <c r="K119" s="14">
        <v>8</v>
      </c>
      <c r="L119" s="14">
        <v>12</v>
      </c>
      <c r="M119" s="14">
        <v>20</v>
      </c>
      <c r="O119" s="310" t="s">
        <v>702</v>
      </c>
      <c r="P119" s="310" t="s">
        <v>903</v>
      </c>
      <c r="Q119">
        <v>28</v>
      </c>
    </row>
    <row r="120" spans="1:17" x14ac:dyDescent="0.3">
      <c r="A120" s="7" t="s">
        <v>779</v>
      </c>
      <c r="B120" s="14">
        <v>0</v>
      </c>
      <c r="C120" s="14">
        <v>0</v>
      </c>
      <c r="D120" s="14">
        <v>0</v>
      </c>
      <c r="E120" s="14">
        <v>0</v>
      </c>
      <c r="F120" s="14">
        <v>0</v>
      </c>
      <c r="G120" s="14">
        <v>14</v>
      </c>
      <c r="H120" s="14">
        <v>8</v>
      </c>
      <c r="I120" s="14">
        <v>12</v>
      </c>
      <c r="J120" s="14">
        <v>20</v>
      </c>
      <c r="K120" s="14">
        <v>8</v>
      </c>
      <c r="L120" s="14">
        <v>12</v>
      </c>
      <c r="M120" s="14">
        <v>20</v>
      </c>
      <c r="O120" s="310" t="s">
        <v>702</v>
      </c>
      <c r="P120" s="310" t="s">
        <v>904</v>
      </c>
      <c r="Q120">
        <v>42</v>
      </c>
    </row>
    <row r="121" spans="1:17" x14ac:dyDescent="0.3">
      <c r="A121" s="7" t="s">
        <v>780</v>
      </c>
      <c r="B121" s="14">
        <v>0</v>
      </c>
      <c r="C121" s="14">
        <v>0</v>
      </c>
      <c r="D121" s="14">
        <v>0</v>
      </c>
      <c r="E121" s="14">
        <v>0</v>
      </c>
      <c r="F121" s="14">
        <v>0</v>
      </c>
      <c r="G121" s="14">
        <v>14</v>
      </c>
      <c r="H121" s="14">
        <v>8</v>
      </c>
      <c r="I121" s="14">
        <v>12</v>
      </c>
      <c r="J121" s="14">
        <v>20</v>
      </c>
      <c r="K121" s="14">
        <v>8</v>
      </c>
      <c r="L121" s="14">
        <v>12</v>
      </c>
      <c r="M121" s="14">
        <v>20</v>
      </c>
      <c r="O121" s="310" t="s">
        <v>702</v>
      </c>
      <c r="P121" s="310" t="s">
        <v>905</v>
      </c>
      <c r="Q121">
        <v>70</v>
      </c>
    </row>
    <row r="122" spans="1:17" x14ac:dyDescent="0.3">
      <c r="A122" s="7" t="s">
        <v>781</v>
      </c>
      <c r="B122" s="14">
        <v>0</v>
      </c>
      <c r="C122" s="14">
        <v>0</v>
      </c>
      <c r="D122" s="14">
        <v>0</v>
      </c>
      <c r="E122" s="14">
        <v>0</v>
      </c>
      <c r="F122" s="14">
        <v>0</v>
      </c>
      <c r="G122" s="14">
        <v>5.74</v>
      </c>
      <c r="H122" s="14">
        <v>3.2800000000000007</v>
      </c>
      <c r="I122" s="14">
        <v>4.9200000000000008</v>
      </c>
      <c r="J122" s="14">
        <v>8.2000000000000011</v>
      </c>
      <c r="K122" s="14">
        <v>3.2800000000000007</v>
      </c>
      <c r="L122" s="14">
        <v>4.9200000000000008</v>
      </c>
      <c r="M122" s="14">
        <v>8.2000000000000011</v>
      </c>
      <c r="O122" s="310" t="s">
        <v>703</v>
      </c>
      <c r="P122" s="310" t="s">
        <v>894</v>
      </c>
      <c r="Q122">
        <v>0</v>
      </c>
    </row>
    <row r="123" spans="1:17" x14ac:dyDescent="0.3">
      <c r="A123" s="7" t="s">
        <v>782</v>
      </c>
      <c r="B123" s="14">
        <v>0</v>
      </c>
      <c r="C123" s="14">
        <v>0</v>
      </c>
      <c r="D123" s="14">
        <v>0</v>
      </c>
      <c r="E123" s="14">
        <v>0</v>
      </c>
      <c r="F123" s="14">
        <v>0</v>
      </c>
      <c r="G123" s="14">
        <v>14</v>
      </c>
      <c r="H123" s="14">
        <v>8</v>
      </c>
      <c r="I123" s="14">
        <v>12</v>
      </c>
      <c r="J123" s="14">
        <v>20</v>
      </c>
      <c r="K123" s="14">
        <v>8</v>
      </c>
      <c r="L123" s="14">
        <v>12</v>
      </c>
      <c r="M123" s="14">
        <v>20</v>
      </c>
      <c r="O123" s="310" t="s">
        <v>703</v>
      </c>
      <c r="P123" s="310" t="s">
        <v>895</v>
      </c>
      <c r="Q123">
        <v>0</v>
      </c>
    </row>
    <row r="124" spans="1:17" x14ac:dyDescent="0.3">
      <c r="A124" s="7" t="s">
        <v>783</v>
      </c>
      <c r="B124" s="14">
        <v>0</v>
      </c>
      <c r="C124" s="14">
        <v>0</v>
      </c>
      <c r="D124" s="14">
        <v>0</v>
      </c>
      <c r="E124" s="14">
        <v>0</v>
      </c>
      <c r="F124" s="14">
        <v>0</v>
      </c>
      <c r="G124" s="14">
        <v>14</v>
      </c>
      <c r="H124" s="14">
        <v>8</v>
      </c>
      <c r="I124" s="14">
        <v>12</v>
      </c>
      <c r="J124" s="14">
        <v>20</v>
      </c>
      <c r="K124" s="14">
        <v>8</v>
      </c>
      <c r="L124" s="14">
        <v>12</v>
      </c>
      <c r="M124" s="14">
        <v>20</v>
      </c>
      <c r="O124" s="310" t="s">
        <v>703</v>
      </c>
      <c r="P124" s="310" t="s">
        <v>896</v>
      </c>
      <c r="Q124">
        <v>0</v>
      </c>
    </row>
    <row r="125" spans="1:17" x14ac:dyDescent="0.3">
      <c r="A125" s="7" t="s">
        <v>705</v>
      </c>
      <c r="B125" s="14">
        <v>0</v>
      </c>
      <c r="C125" s="14">
        <v>0</v>
      </c>
      <c r="D125" s="14">
        <v>0</v>
      </c>
      <c r="E125" s="14">
        <v>0</v>
      </c>
      <c r="F125" s="14">
        <v>0</v>
      </c>
      <c r="G125" s="14">
        <v>14</v>
      </c>
      <c r="H125" s="14">
        <v>8</v>
      </c>
      <c r="I125" s="14">
        <v>12</v>
      </c>
      <c r="J125" s="14">
        <v>20</v>
      </c>
      <c r="K125" s="14">
        <v>8</v>
      </c>
      <c r="L125" s="14">
        <v>12</v>
      </c>
      <c r="M125" s="14">
        <v>20</v>
      </c>
      <c r="O125" s="310" t="s">
        <v>703</v>
      </c>
      <c r="P125" s="310" t="s">
        <v>897</v>
      </c>
      <c r="Q125">
        <v>0</v>
      </c>
    </row>
    <row r="126" spans="1:17" x14ac:dyDescent="0.3">
      <c r="A126" s="7" t="s">
        <v>784</v>
      </c>
      <c r="B126" s="14">
        <v>0</v>
      </c>
      <c r="C126" s="14">
        <v>0</v>
      </c>
      <c r="D126" s="14">
        <v>0</v>
      </c>
      <c r="E126" s="14">
        <v>0</v>
      </c>
      <c r="F126" s="14">
        <v>0</v>
      </c>
      <c r="G126" s="14">
        <v>14</v>
      </c>
      <c r="H126" s="14">
        <v>8</v>
      </c>
      <c r="I126" s="14">
        <v>12</v>
      </c>
      <c r="J126" s="14">
        <v>20</v>
      </c>
      <c r="K126" s="14">
        <v>8</v>
      </c>
      <c r="L126" s="14">
        <v>12</v>
      </c>
      <c r="M126" s="14">
        <v>20</v>
      </c>
      <c r="O126" s="310" t="s">
        <v>703</v>
      </c>
      <c r="P126" s="310" t="s">
        <v>898</v>
      </c>
      <c r="Q126">
        <v>0</v>
      </c>
    </row>
    <row r="127" spans="1:17" x14ac:dyDescent="0.3">
      <c r="A127" s="7" t="s">
        <v>785</v>
      </c>
      <c r="B127" s="14">
        <v>0</v>
      </c>
      <c r="C127" s="14">
        <v>0</v>
      </c>
      <c r="D127" s="14">
        <v>0</v>
      </c>
      <c r="E127" s="14">
        <v>0</v>
      </c>
      <c r="F127" s="14">
        <v>0</v>
      </c>
      <c r="G127" s="14">
        <v>28</v>
      </c>
      <c r="H127" s="14">
        <v>16</v>
      </c>
      <c r="I127" s="14">
        <v>24</v>
      </c>
      <c r="J127" s="14">
        <v>40</v>
      </c>
      <c r="K127" s="14">
        <v>16</v>
      </c>
      <c r="L127" s="14">
        <v>24</v>
      </c>
      <c r="M127" s="14">
        <v>40</v>
      </c>
      <c r="O127" s="310" t="s">
        <v>703</v>
      </c>
      <c r="P127" s="310" t="s">
        <v>899</v>
      </c>
      <c r="Q127">
        <v>14</v>
      </c>
    </row>
    <row r="128" spans="1:17" x14ac:dyDescent="0.3">
      <c r="A128" s="7" t="s">
        <v>786</v>
      </c>
      <c r="B128" s="14">
        <v>0</v>
      </c>
      <c r="C128" s="14">
        <v>0</v>
      </c>
      <c r="D128" s="14">
        <v>0</v>
      </c>
      <c r="E128" s="14">
        <v>0</v>
      </c>
      <c r="F128" s="14">
        <v>0</v>
      </c>
      <c r="G128" s="14">
        <v>0</v>
      </c>
      <c r="H128" s="14">
        <v>0</v>
      </c>
      <c r="I128" s="14">
        <v>0</v>
      </c>
      <c r="J128" s="14">
        <v>0</v>
      </c>
      <c r="K128" s="14">
        <v>0</v>
      </c>
      <c r="L128" s="14">
        <v>0</v>
      </c>
      <c r="M128" s="14">
        <v>0</v>
      </c>
      <c r="O128" s="310" t="s">
        <v>703</v>
      </c>
      <c r="P128" s="310" t="s">
        <v>900</v>
      </c>
      <c r="Q128">
        <v>8</v>
      </c>
    </row>
    <row r="129" spans="1:17" x14ac:dyDescent="0.3">
      <c r="A129" s="7" t="s">
        <v>787</v>
      </c>
      <c r="B129" s="14">
        <v>0</v>
      </c>
      <c r="C129" s="14">
        <v>0</v>
      </c>
      <c r="D129" s="14">
        <v>0</v>
      </c>
      <c r="E129" s="14">
        <v>0</v>
      </c>
      <c r="F129" s="14">
        <v>0</v>
      </c>
      <c r="G129" s="14">
        <v>14</v>
      </c>
      <c r="H129" s="14">
        <v>8</v>
      </c>
      <c r="I129" s="14">
        <v>12</v>
      </c>
      <c r="J129" s="14">
        <v>20</v>
      </c>
      <c r="K129" s="14">
        <v>8</v>
      </c>
      <c r="L129" s="14">
        <v>12</v>
      </c>
      <c r="M129" s="14">
        <v>20</v>
      </c>
      <c r="O129" s="310" t="s">
        <v>703</v>
      </c>
      <c r="P129" s="310" t="s">
        <v>901</v>
      </c>
      <c r="Q129">
        <v>12</v>
      </c>
    </row>
    <row r="130" spans="1:17" x14ac:dyDescent="0.3">
      <c r="A130" s="255"/>
      <c r="B130" s="14">
        <v>0</v>
      </c>
      <c r="C130" s="14">
        <v>0</v>
      </c>
      <c r="D130" s="14">
        <v>0</v>
      </c>
      <c r="E130" s="14">
        <v>0</v>
      </c>
      <c r="F130" s="14">
        <v>0</v>
      </c>
      <c r="G130" s="14">
        <v>14</v>
      </c>
      <c r="H130" s="14">
        <v>8</v>
      </c>
      <c r="I130" s="14">
        <v>12</v>
      </c>
      <c r="J130" s="14">
        <v>20</v>
      </c>
      <c r="K130" s="14">
        <v>8</v>
      </c>
      <c r="L130" s="14">
        <v>12</v>
      </c>
      <c r="M130" s="14">
        <v>20</v>
      </c>
      <c r="O130" s="310" t="s">
        <v>703</v>
      </c>
      <c r="P130" s="310" t="s">
        <v>902</v>
      </c>
      <c r="Q130">
        <v>20</v>
      </c>
    </row>
    <row r="131" spans="1:17" x14ac:dyDescent="0.3">
      <c r="A131" s="255"/>
      <c r="B131" s="14">
        <v>0</v>
      </c>
      <c r="C131" s="14">
        <v>0</v>
      </c>
      <c r="D131" s="14">
        <v>0</v>
      </c>
      <c r="E131" s="14">
        <v>0</v>
      </c>
      <c r="F131" s="14">
        <v>0</v>
      </c>
      <c r="G131" s="14">
        <v>14</v>
      </c>
      <c r="H131" s="14">
        <v>8</v>
      </c>
      <c r="I131" s="14">
        <v>12</v>
      </c>
      <c r="J131" s="14">
        <v>20</v>
      </c>
      <c r="K131" s="14">
        <v>8</v>
      </c>
      <c r="L131" s="14">
        <v>12</v>
      </c>
      <c r="M131" s="14">
        <v>20</v>
      </c>
      <c r="O131" s="310" t="s">
        <v>703</v>
      </c>
      <c r="P131" s="310" t="s">
        <v>903</v>
      </c>
      <c r="Q131">
        <v>8</v>
      </c>
    </row>
    <row r="132" spans="1:17" x14ac:dyDescent="0.3">
      <c r="A132" s="7" t="s">
        <v>788</v>
      </c>
      <c r="B132" s="14">
        <v>0</v>
      </c>
      <c r="C132" s="14">
        <v>0</v>
      </c>
      <c r="D132" s="14">
        <v>0</v>
      </c>
      <c r="E132" s="14">
        <v>0</v>
      </c>
      <c r="F132" s="14">
        <v>0</v>
      </c>
      <c r="G132" s="14">
        <v>14</v>
      </c>
      <c r="H132" s="14">
        <v>8</v>
      </c>
      <c r="I132" s="14">
        <v>12</v>
      </c>
      <c r="J132" s="14">
        <v>20</v>
      </c>
      <c r="K132" s="14">
        <v>8</v>
      </c>
      <c r="L132" s="14">
        <v>12</v>
      </c>
      <c r="M132" s="14">
        <v>20</v>
      </c>
      <c r="O132" s="310" t="s">
        <v>703</v>
      </c>
      <c r="P132" s="310" t="s">
        <v>904</v>
      </c>
      <c r="Q132">
        <v>12</v>
      </c>
    </row>
    <row r="133" spans="1:17" x14ac:dyDescent="0.3">
      <c r="A133" s="7" t="s">
        <v>407</v>
      </c>
      <c r="B133" s="14">
        <v>0</v>
      </c>
      <c r="C133" s="14">
        <v>0</v>
      </c>
      <c r="D133" s="14">
        <v>0</v>
      </c>
      <c r="E133" s="14">
        <v>0</v>
      </c>
      <c r="F133" s="14">
        <v>0</v>
      </c>
      <c r="G133" s="14">
        <v>28</v>
      </c>
      <c r="H133" s="14">
        <v>16</v>
      </c>
      <c r="I133" s="14">
        <v>24</v>
      </c>
      <c r="J133" s="14">
        <v>40</v>
      </c>
      <c r="K133" s="14">
        <v>16</v>
      </c>
      <c r="L133" s="14">
        <v>24</v>
      </c>
      <c r="M133" s="14">
        <v>40</v>
      </c>
      <c r="O133" s="310" t="s">
        <v>703</v>
      </c>
      <c r="P133" s="310" t="s">
        <v>905</v>
      </c>
      <c r="Q133">
        <v>20</v>
      </c>
    </row>
    <row r="134" spans="1:17" x14ac:dyDescent="0.3">
      <c r="A134" s="7" t="s">
        <v>789</v>
      </c>
      <c r="B134" s="14">
        <v>0</v>
      </c>
      <c r="C134" s="14">
        <v>0</v>
      </c>
      <c r="D134" s="14">
        <v>0</v>
      </c>
      <c r="E134" s="14">
        <v>0</v>
      </c>
      <c r="F134" s="14">
        <v>0</v>
      </c>
      <c r="G134" s="14">
        <v>14</v>
      </c>
      <c r="H134" s="14">
        <v>8</v>
      </c>
      <c r="I134" s="14">
        <v>12</v>
      </c>
      <c r="J134" s="14">
        <v>20</v>
      </c>
      <c r="K134" s="14">
        <v>8</v>
      </c>
      <c r="L134" s="14">
        <v>12</v>
      </c>
      <c r="M134" s="14">
        <v>20</v>
      </c>
      <c r="O134" s="310" t="s">
        <v>704</v>
      </c>
      <c r="P134" s="310" t="s">
        <v>894</v>
      </c>
      <c r="Q134">
        <v>0</v>
      </c>
    </row>
    <row r="135" spans="1:17" x14ac:dyDescent="0.3">
      <c r="A135" s="7" t="s">
        <v>790</v>
      </c>
      <c r="B135" s="14">
        <v>0</v>
      </c>
      <c r="C135" s="14">
        <v>0</v>
      </c>
      <c r="D135" s="14">
        <v>0</v>
      </c>
      <c r="E135" s="14">
        <v>0</v>
      </c>
      <c r="F135" s="14">
        <v>0</v>
      </c>
      <c r="G135" s="14">
        <v>14</v>
      </c>
      <c r="H135" s="14">
        <v>8</v>
      </c>
      <c r="I135" s="14">
        <v>12</v>
      </c>
      <c r="J135" s="14">
        <v>20</v>
      </c>
      <c r="K135" s="14">
        <v>8</v>
      </c>
      <c r="L135" s="14">
        <v>12</v>
      </c>
      <c r="M135" s="14">
        <v>20</v>
      </c>
      <c r="O135" s="310" t="s">
        <v>704</v>
      </c>
      <c r="P135" s="310" t="s">
        <v>895</v>
      </c>
      <c r="Q135">
        <v>0</v>
      </c>
    </row>
    <row r="136" spans="1:17" x14ac:dyDescent="0.3">
      <c r="A136" s="7" t="s">
        <v>791</v>
      </c>
      <c r="B136" s="14">
        <v>0</v>
      </c>
      <c r="C136" s="14">
        <v>0</v>
      </c>
      <c r="D136" s="14">
        <v>0</v>
      </c>
      <c r="E136" s="14">
        <v>0</v>
      </c>
      <c r="F136" s="14">
        <v>0</v>
      </c>
      <c r="G136" s="14">
        <v>14</v>
      </c>
      <c r="H136" s="14">
        <v>8</v>
      </c>
      <c r="I136" s="14">
        <v>12</v>
      </c>
      <c r="J136" s="14">
        <v>20</v>
      </c>
      <c r="K136" s="14">
        <v>8</v>
      </c>
      <c r="L136" s="14">
        <v>12</v>
      </c>
      <c r="M136" s="14">
        <v>20</v>
      </c>
      <c r="O136" s="310" t="s">
        <v>704</v>
      </c>
      <c r="P136" s="310" t="s">
        <v>896</v>
      </c>
      <c r="Q136">
        <v>0</v>
      </c>
    </row>
    <row r="137" spans="1:17" x14ac:dyDescent="0.3">
      <c r="A137" s="7" t="s">
        <v>792</v>
      </c>
      <c r="B137" s="14">
        <v>0</v>
      </c>
      <c r="C137" s="14">
        <v>0</v>
      </c>
      <c r="D137" s="14">
        <v>0</v>
      </c>
      <c r="E137" s="14">
        <v>0</v>
      </c>
      <c r="F137" s="14">
        <v>0</v>
      </c>
      <c r="G137" s="14">
        <v>14</v>
      </c>
      <c r="H137" s="14">
        <v>8</v>
      </c>
      <c r="I137" s="14">
        <v>12</v>
      </c>
      <c r="J137" s="14">
        <v>20</v>
      </c>
      <c r="K137" s="14">
        <v>8</v>
      </c>
      <c r="L137" s="14">
        <v>12</v>
      </c>
      <c r="M137" s="14">
        <v>20</v>
      </c>
      <c r="O137" s="310" t="s">
        <v>704</v>
      </c>
      <c r="P137" s="310" t="s">
        <v>897</v>
      </c>
      <c r="Q137">
        <v>0</v>
      </c>
    </row>
    <row r="138" spans="1:17" x14ac:dyDescent="0.3">
      <c r="A138" s="7" t="s">
        <v>779</v>
      </c>
      <c r="B138" s="14">
        <v>0</v>
      </c>
      <c r="C138" s="14">
        <v>0</v>
      </c>
      <c r="D138" s="14">
        <v>0</v>
      </c>
      <c r="E138" s="14">
        <v>0</v>
      </c>
      <c r="F138" s="14">
        <v>0</v>
      </c>
      <c r="G138" s="14">
        <v>140</v>
      </c>
      <c r="H138" s="14">
        <v>80</v>
      </c>
      <c r="I138" s="14">
        <v>120</v>
      </c>
      <c r="J138" s="14">
        <v>200</v>
      </c>
      <c r="K138" s="14">
        <v>80</v>
      </c>
      <c r="L138" s="14">
        <v>120</v>
      </c>
      <c r="M138" s="14">
        <v>200</v>
      </c>
      <c r="O138" s="310" t="s">
        <v>704</v>
      </c>
      <c r="P138" s="310" t="s">
        <v>898</v>
      </c>
      <c r="Q138">
        <v>0</v>
      </c>
    </row>
    <row r="139" spans="1:17" x14ac:dyDescent="0.3">
      <c r="A139" s="7" t="s">
        <v>793</v>
      </c>
      <c r="B139" s="14">
        <v>0</v>
      </c>
      <c r="C139" s="14">
        <v>0</v>
      </c>
      <c r="D139" s="14">
        <v>0</v>
      </c>
      <c r="E139" s="14">
        <v>0</v>
      </c>
      <c r="F139" s="14">
        <v>0</v>
      </c>
      <c r="G139" s="14">
        <v>28</v>
      </c>
      <c r="H139" s="14">
        <v>16</v>
      </c>
      <c r="I139" s="14">
        <v>24</v>
      </c>
      <c r="J139" s="14">
        <v>40</v>
      </c>
      <c r="K139" s="14">
        <v>16</v>
      </c>
      <c r="L139" s="14">
        <v>24</v>
      </c>
      <c r="M139" s="14">
        <v>40</v>
      </c>
      <c r="O139" s="310" t="s">
        <v>704</v>
      </c>
      <c r="P139" s="310" t="s">
        <v>899</v>
      </c>
      <c r="Q139">
        <v>140</v>
      </c>
    </row>
    <row r="140" spans="1:17" x14ac:dyDescent="0.3">
      <c r="A140" s="7" t="s">
        <v>794</v>
      </c>
      <c r="B140" s="14">
        <v>0</v>
      </c>
      <c r="C140" s="14">
        <v>0</v>
      </c>
      <c r="D140" s="14">
        <v>0</v>
      </c>
      <c r="E140" s="14">
        <v>0</v>
      </c>
      <c r="F140" s="14">
        <v>0</v>
      </c>
      <c r="G140" s="14">
        <v>14</v>
      </c>
      <c r="H140" s="14">
        <v>8</v>
      </c>
      <c r="I140" s="14">
        <v>12</v>
      </c>
      <c r="J140" s="14">
        <v>20</v>
      </c>
      <c r="K140" s="14">
        <v>8</v>
      </c>
      <c r="L140" s="14">
        <v>12</v>
      </c>
      <c r="M140" s="14">
        <v>20</v>
      </c>
      <c r="O140" s="310" t="s">
        <v>704</v>
      </c>
      <c r="P140" s="310" t="s">
        <v>900</v>
      </c>
      <c r="Q140">
        <v>80</v>
      </c>
    </row>
    <row r="141" spans="1:17" x14ac:dyDescent="0.3">
      <c r="A141" s="7" t="s">
        <v>795</v>
      </c>
      <c r="B141" s="14">
        <v>0</v>
      </c>
      <c r="C141" s="14">
        <v>0</v>
      </c>
      <c r="D141" s="14">
        <v>0</v>
      </c>
      <c r="E141" s="14">
        <v>0</v>
      </c>
      <c r="F141" s="14">
        <v>0</v>
      </c>
      <c r="G141" s="14">
        <v>14</v>
      </c>
      <c r="H141" s="14">
        <v>8</v>
      </c>
      <c r="I141" s="14">
        <v>12</v>
      </c>
      <c r="J141" s="14">
        <v>20</v>
      </c>
      <c r="K141" s="14">
        <v>8</v>
      </c>
      <c r="L141" s="14">
        <v>12</v>
      </c>
      <c r="M141" s="14">
        <v>20</v>
      </c>
      <c r="O141" s="310" t="s">
        <v>704</v>
      </c>
      <c r="P141" s="310" t="s">
        <v>901</v>
      </c>
      <c r="Q141">
        <v>120</v>
      </c>
    </row>
    <row r="142" spans="1:17" x14ac:dyDescent="0.3">
      <c r="A142" s="7" t="s">
        <v>796</v>
      </c>
      <c r="B142" s="14">
        <v>0</v>
      </c>
      <c r="C142" s="14">
        <v>0</v>
      </c>
      <c r="D142" s="14">
        <v>0</v>
      </c>
      <c r="E142" s="14">
        <v>0</v>
      </c>
      <c r="F142" s="14">
        <v>0</v>
      </c>
      <c r="G142" s="14">
        <v>14</v>
      </c>
      <c r="H142" s="14">
        <v>8</v>
      </c>
      <c r="I142" s="14">
        <v>12</v>
      </c>
      <c r="J142" s="14">
        <v>20</v>
      </c>
      <c r="K142" s="14">
        <v>8</v>
      </c>
      <c r="L142" s="14">
        <v>12</v>
      </c>
      <c r="M142" s="14">
        <v>20</v>
      </c>
      <c r="O142" s="310" t="s">
        <v>704</v>
      </c>
      <c r="P142" s="310" t="s">
        <v>902</v>
      </c>
      <c r="Q142">
        <v>200</v>
      </c>
    </row>
    <row r="143" spans="1:17" x14ac:dyDescent="0.3">
      <c r="A143" s="255"/>
      <c r="B143" s="14">
        <v>0</v>
      </c>
      <c r="C143" s="14">
        <v>0</v>
      </c>
      <c r="D143" s="14">
        <v>0</v>
      </c>
      <c r="E143" s="14">
        <v>0</v>
      </c>
      <c r="F143" s="14">
        <v>0</v>
      </c>
      <c r="G143" s="14">
        <v>14</v>
      </c>
      <c r="H143" s="14">
        <v>8</v>
      </c>
      <c r="I143" s="14">
        <v>12</v>
      </c>
      <c r="J143" s="14">
        <v>20</v>
      </c>
      <c r="K143" s="14">
        <v>8</v>
      </c>
      <c r="L143" s="14">
        <v>12</v>
      </c>
      <c r="M143" s="14">
        <v>20</v>
      </c>
      <c r="O143" s="310" t="s">
        <v>704</v>
      </c>
      <c r="P143" s="310" t="s">
        <v>903</v>
      </c>
      <c r="Q143">
        <v>80</v>
      </c>
    </row>
    <row r="144" spans="1:17" x14ac:dyDescent="0.3">
      <c r="A144" s="7" t="s">
        <v>798</v>
      </c>
      <c r="B144" s="14">
        <v>0</v>
      </c>
      <c r="C144" s="14">
        <v>0</v>
      </c>
      <c r="D144" s="14">
        <v>0</v>
      </c>
      <c r="E144" s="14">
        <v>0</v>
      </c>
      <c r="F144" s="14">
        <v>0</v>
      </c>
      <c r="G144" s="14">
        <v>14</v>
      </c>
      <c r="H144" s="14">
        <v>8</v>
      </c>
      <c r="I144" s="14">
        <v>12</v>
      </c>
      <c r="J144" s="14">
        <v>20</v>
      </c>
      <c r="K144" s="14">
        <v>8</v>
      </c>
      <c r="L144" s="14">
        <v>12</v>
      </c>
      <c r="M144" s="14">
        <v>20</v>
      </c>
      <c r="O144" s="310" t="s">
        <v>704</v>
      </c>
      <c r="P144" s="310" t="s">
        <v>904</v>
      </c>
      <c r="Q144">
        <v>120</v>
      </c>
    </row>
    <row r="145" spans="1:17" x14ac:dyDescent="0.3">
      <c r="A145" s="7" t="s">
        <v>800</v>
      </c>
      <c r="B145" s="14">
        <v>0</v>
      </c>
      <c r="C145" s="14">
        <v>0</v>
      </c>
      <c r="D145" s="14">
        <v>0</v>
      </c>
      <c r="E145" s="14">
        <v>0</v>
      </c>
      <c r="F145" s="14">
        <v>0</v>
      </c>
      <c r="G145" s="14">
        <v>14</v>
      </c>
      <c r="H145" s="14">
        <v>8</v>
      </c>
      <c r="I145" s="14">
        <v>12</v>
      </c>
      <c r="J145" s="14">
        <v>20</v>
      </c>
      <c r="K145" s="14">
        <v>8</v>
      </c>
      <c r="L145" s="14">
        <v>12</v>
      </c>
      <c r="M145" s="14">
        <v>20</v>
      </c>
      <c r="O145" s="310" t="s">
        <v>704</v>
      </c>
      <c r="P145" s="310" t="s">
        <v>905</v>
      </c>
      <c r="Q145">
        <v>200</v>
      </c>
    </row>
    <row r="146" spans="1:17" x14ac:dyDescent="0.3">
      <c r="A146" s="7" t="s">
        <v>801</v>
      </c>
      <c r="B146" s="14">
        <v>0</v>
      </c>
      <c r="C146" s="14">
        <v>0</v>
      </c>
      <c r="D146" s="14">
        <v>0</v>
      </c>
      <c r="E146" s="14">
        <v>0</v>
      </c>
      <c r="F146" s="14">
        <v>0</v>
      </c>
      <c r="G146" s="14">
        <v>140</v>
      </c>
      <c r="H146" s="14">
        <v>80</v>
      </c>
      <c r="I146" s="14">
        <v>120</v>
      </c>
      <c r="J146" s="14">
        <v>200</v>
      </c>
      <c r="K146" s="14">
        <v>80</v>
      </c>
      <c r="L146" s="14">
        <v>120</v>
      </c>
      <c r="M146" s="14">
        <v>200</v>
      </c>
      <c r="O146" s="310" t="s">
        <v>705</v>
      </c>
      <c r="P146" s="310" t="s">
        <v>894</v>
      </c>
      <c r="Q146">
        <v>0</v>
      </c>
    </row>
    <row r="147" spans="1:17" x14ac:dyDescent="0.3">
      <c r="A147" s="7" t="s">
        <v>801</v>
      </c>
      <c r="B147" s="14">
        <v>0</v>
      </c>
      <c r="C147" s="14">
        <v>0</v>
      </c>
      <c r="D147" s="14">
        <v>0</v>
      </c>
      <c r="E147" s="14">
        <v>0</v>
      </c>
      <c r="F147" s="14">
        <v>0</v>
      </c>
      <c r="G147" s="14">
        <v>14</v>
      </c>
      <c r="H147" s="14">
        <v>8</v>
      </c>
      <c r="I147" s="14">
        <v>12</v>
      </c>
      <c r="J147" s="14">
        <v>20</v>
      </c>
      <c r="K147" s="14">
        <v>8</v>
      </c>
      <c r="L147" s="14">
        <v>12</v>
      </c>
      <c r="M147" s="14">
        <v>20</v>
      </c>
      <c r="O147" s="310" t="s">
        <v>705</v>
      </c>
      <c r="P147" s="310" t="s">
        <v>895</v>
      </c>
      <c r="Q147">
        <v>0</v>
      </c>
    </row>
    <row r="148" spans="1:17" x14ac:dyDescent="0.3">
      <c r="A148" s="7" t="s">
        <v>802</v>
      </c>
      <c r="B148" s="14">
        <v>0</v>
      </c>
      <c r="C148" s="14">
        <v>0</v>
      </c>
      <c r="D148" s="14">
        <v>0</v>
      </c>
      <c r="E148" s="14">
        <v>0</v>
      </c>
      <c r="F148" s="14">
        <v>0</v>
      </c>
      <c r="G148" s="14">
        <v>14</v>
      </c>
      <c r="H148" s="14">
        <v>8</v>
      </c>
      <c r="I148" s="14">
        <v>12</v>
      </c>
      <c r="J148" s="14">
        <v>20</v>
      </c>
      <c r="K148" s="14">
        <v>8</v>
      </c>
      <c r="L148" s="14">
        <v>12</v>
      </c>
      <c r="M148" s="14">
        <v>20</v>
      </c>
      <c r="O148" s="310" t="s">
        <v>705</v>
      </c>
      <c r="P148" s="310" t="s">
        <v>896</v>
      </c>
      <c r="Q148">
        <v>0</v>
      </c>
    </row>
    <row r="149" spans="1:17" x14ac:dyDescent="0.3">
      <c r="A149" s="7" t="s">
        <v>803</v>
      </c>
      <c r="B149" s="14">
        <v>0</v>
      </c>
      <c r="C149" s="14">
        <v>0</v>
      </c>
      <c r="D149" s="14">
        <v>0</v>
      </c>
      <c r="E149" s="14">
        <v>0</v>
      </c>
      <c r="F149" s="14">
        <v>0</v>
      </c>
      <c r="G149" s="14">
        <v>14</v>
      </c>
      <c r="H149" s="14">
        <v>8</v>
      </c>
      <c r="I149" s="14">
        <v>12</v>
      </c>
      <c r="J149" s="14">
        <v>20</v>
      </c>
      <c r="K149" s="14">
        <v>8</v>
      </c>
      <c r="L149" s="14">
        <v>12</v>
      </c>
      <c r="M149" s="14">
        <v>20</v>
      </c>
      <c r="O149" s="310" t="s">
        <v>705</v>
      </c>
      <c r="P149" s="310" t="s">
        <v>897</v>
      </c>
      <c r="Q149">
        <v>0</v>
      </c>
    </row>
    <row r="150" spans="1:17" x14ac:dyDescent="0.3">
      <c r="A150" s="7" t="s">
        <v>804</v>
      </c>
      <c r="B150" s="14">
        <v>0</v>
      </c>
      <c r="C150" s="14">
        <v>0</v>
      </c>
      <c r="D150" s="14">
        <v>0</v>
      </c>
      <c r="E150" s="14">
        <v>0</v>
      </c>
      <c r="F150" s="14">
        <v>0</v>
      </c>
      <c r="G150" s="14">
        <v>14</v>
      </c>
      <c r="H150" s="14">
        <v>8</v>
      </c>
      <c r="I150" s="14">
        <v>12</v>
      </c>
      <c r="J150" s="14">
        <v>20</v>
      </c>
      <c r="K150" s="14">
        <v>8</v>
      </c>
      <c r="L150" s="14">
        <v>12</v>
      </c>
      <c r="M150" s="14">
        <v>20</v>
      </c>
      <c r="O150" s="310" t="s">
        <v>705</v>
      </c>
      <c r="P150" s="310" t="s">
        <v>898</v>
      </c>
      <c r="Q150">
        <v>0</v>
      </c>
    </row>
    <row r="151" spans="1:17" x14ac:dyDescent="0.3">
      <c r="A151" s="7" t="s">
        <v>805</v>
      </c>
      <c r="B151" s="14">
        <v>0</v>
      </c>
      <c r="C151" s="14">
        <v>0</v>
      </c>
      <c r="D151" s="14">
        <v>0</v>
      </c>
      <c r="E151" s="14">
        <v>0</v>
      </c>
      <c r="F151" s="14">
        <v>0</v>
      </c>
      <c r="G151" s="14">
        <v>14</v>
      </c>
      <c r="H151" s="14">
        <v>8</v>
      </c>
      <c r="I151" s="14">
        <v>12</v>
      </c>
      <c r="J151" s="14">
        <v>20</v>
      </c>
      <c r="K151" s="14">
        <v>8</v>
      </c>
      <c r="L151" s="14">
        <v>12</v>
      </c>
      <c r="M151" s="14">
        <v>20</v>
      </c>
      <c r="O151" s="310" t="s">
        <v>705</v>
      </c>
      <c r="P151" s="310" t="s">
        <v>899</v>
      </c>
      <c r="Q151">
        <v>49</v>
      </c>
    </row>
    <row r="152" spans="1:17" x14ac:dyDescent="0.3">
      <c r="A152" s="7" t="s">
        <v>806</v>
      </c>
      <c r="B152" s="14">
        <v>0</v>
      </c>
      <c r="C152" s="14">
        <v>0</v>
      </c>
      <c r="D152" s="14">
        <v>0</v>
      </c>
      <c r="E152" s="14">
        <v>0</v>
      </c>
      <c r="F152" s="14">
        <v>0</v>
      </c>
      <c r="G152" s="14">
        <v>14</v>
      </c>
      <c r="H152" s="14">
        <v>8</v>
      </c>
      <c r="I152" s="14">
        <v>12</v>
      </c>
      <c r="J152" s="14">
        <v>20</v>
      </c>
      <c r="K152" s="14">
        <v>8</v>
      </c>
      <c r="L152" s="14">
        <v>12</v>
      </c>
      <c r="M152" s="14">
        <v>20</v>
      </c>
      <c r="O152" s="310" t="s">
        <v>705</v>
      </c>
      <c r="P152" s="310" t="s">
        <v>900</v>
      </c>
      <c r="Q152">
        <v>28</v>
      </c>
    </row>
    <row r="153" spans="1:17" x14ac:dyDescent="0.3">
      <c r="A153" s="7" t="s">
        <v>807</v>
      </c>
      <c r="B153" s="14">
        <v>0</v>
      </c>
      <c r="C153" s="14">
        <v>0</v>
      </c>
      <c r="D153" s="14">
        <v>0</v>
      </c>
      <c r="E153" s="14">
        <v>0</v>
      </c>
      <c r="F153" s="14">
        <v>0</v>
      </c>
      <c r="G153" s="14">
        <v>14</v>
      </c>
      <c r="H153" s="14">
        <v>8</v>
      </c>
      <c r="I153" s="14">
        <v>12</v>
      </c>
      <c r="J153" s="14">
        <v>20</v>
      </c>
      <c r="K153" s="14">
        <v>8</v>
      </c>
      <c r="L153" s="14">
        <v>12</v>
      </c>
      <c r="M153" s="14">
        <v>20</v>
      </c>
      <c r="O153" s="310" t="s">
        <v>705</v>
      </c>
      <c r="P153" s="310" t="s">
        <v>901</v>
      </c>
      <c r="Q153">
        <v>42</v>
      </c>
    </row>
    <row r="154" spans="1:17" x14ac:dyDescent="0.3">
      <c r="A154" s="7" t="s">
        <v>808</v>
      </c>
      <c r="B154" s="14">
        <v>0</v>
      </c>
      <c r="C154" s="14">
        <v>0</v>
      </c>
      <c r="D154" s="14">
        <v>0</v>
      </c>
      <c r="E154" s="14">
        <v>0</v>
      </c>
      <c r="F154" s="14">
        <v>0</v>
      </c>
      <c r="G154" s="14">
        <v>14</v>
      </c>
      <c r="H154" s="14">
        <v>8</v>
      </c>
      <c r="I154" s="14">
        <v>12</v>
      </c>
      <c r="J154" s="14">
        <v>20</v>
      </c>
      <c r="K154" s="14">
        <v>8</v>
      </c>
      <c r="L154" s="14">
        <v>12</v>
      </c>
      <c r="M154" s="14">
        <v>20</v>
      </c>
      <c r="O154" s="310" t="s">
        <v>705</v>
      </c>
      <c r="P154" s="310" t="s">
        <v>902</v>
      </c>
      <c r="Q154">
        <v>70</v>
      </c>
    </row>
    <row r="155" spans="1:17" x14ac:dyDescent="0.3">
      <c r="A155" s="7" t="s">
        <v>731</v>
      </c>
      <c r="B155" s="14">
        <v>0</v>
      </c>
      <c r="C155" s="14">
        <v>0</v>
      </c>
      <c r="D155" s="14">
        <v>0</v>
      </c>
      <c r="E155" s="14">
        <v>0</v>
      </c>
      <c r="F155" s="14">
        <v>0</v>
      </c>
      <c r="G155" s="14">
        <v>14</v>
      </c>
      <c r="H155" s="14">
        <v>8</v>
      </c>
      <c r="I155" s="14">
        <v>12</v>
      </c>
      <c r="J155" s="14">
        <v>20</v>
      </c>
      <c r="K155" s="14">
        <v>8</v>
      </c>
      <c r="L155" s="14">
        <v>12</v>
      </c>
      <c r="M155" s="14">
        <v>20</v>
      </c>
      <c r="O155" s="310" t="s">
        <v>705</v>
      </c>
      <c r="P155" s="310" t="s">
        <v>903</v>
      </c>
      <c r="Q155">
        <v>28</v>
      </c>
    </row>
    <row r="156" spans="1:17" x14ac:dyDescent="0.3">
      <c r="A156" s="7" t="s">
        <v>443</v>
      </c>
      <c r="B156" s="14">
        <v>0</v>
      </c>
      <c r="C156" s="14">
        <v>0</v>
      </c>
      <c r="D156" s="14">
        <v>0</v>
      </c>
      <c r="E156" s="14">
        <v>0</v>
      </c>
      <c r="F156" s="14">
        <v>0</v>
      </c>
      <c r="G156" s="14">
        <v>14</v>
      </c>
      <c r="H156" s="14">
        <v>8</v>
      </c>
      <c r="I156" s="14">
        <v>12</v>
      </c>
      <c r="J156" s="14">
        <v>20</v>
      </c>
      <c r="K156" s="14">
        <v>8</v>
      </c>
      <c r="L156" s="14">
        <v>12</v>
      </c>
      <c r="M156" s="14">
        <v>20</v>
      </c>
      <c r="O156" s="310" t="s">
        <v>705</v>
      </c>
      <c r="P156" s="310" t="s">
        <v>904</v>
      </c>
      <c r="Q156">
        <v>42</v>
      </c>
    </row>
    <row r="157" spans="1:17" x14ac:dyDescent="0.3">
      <c r="A157" s="7" t="s">
        <v>809</v>
      </c>
      <c r="B157" s="14">
        <v>0</v>
      </c>
      <c r="C157" s="14">
        <v>0</v>
      </c>
      <c r="D157" s="14">
        <v>0</v>
      </c>
      <c r="E157" s="14">
        <v>0</v>
      </c>
      <c r="F157" s="14">
        <v>0</v>
      </c>
      <c r="G157" s="14">
        <v>14</v>
      </c>
      <c r="H157" s="14">
        <v>8</v>
      </c>
      <c r="I157" s="14">
        <v>12</v>
      </c>
      <c r="J157" s="14">
        <v>20</v>
      </c>
      <c r="K157" s="14">
        <v>8</v>
      </c>
      <c r="L157" s="14">
        <v>12</v>
      </c>
      <c r="M157" s="14">
        <v>20</v>
      </c>
      <c r="O157" s="310" t="s">
        <v>705</v>
      </c>
      <c r="P157" s="310" t="s">
        <v>905</v>
      </c>
      <c r="Q157">
        <v>70</v>
      </c>
    </row>
    <row r="158" spans="1:17" x14ac:dyDescent="0.3">
      <c r="A158" s="7" t="s">
        <v>809</v>
      </c>
      <c r="B158" s="14">
        <v>0</v>
      </c>
      <c r="C158" s="14">
        <v>0</v>
      </c>
      <c r="D158" s="14">
        <v>0</v>
      </c>
      <c r="E158" s="14">
        <v>0</v>
      </c>
      <c r="F158" s="14">
        <v>0</v>
      </c>
      <c r="G158" s="14">
        <v>14</v>
      </c>
      <c r="H158" s="14">
        <v>8</v>
      </c>
      <c r="I158" s="14">
        <v>12</v>
      </c>
      <c r="J158" s="14">
        <v>20</v>
      </c>
      <c r="K158" s="14">
        <v>8</v>
      </c>
      <c r="L158" s="14">
        <v>12</v>
      </c>
      <c r="M158" s="14">
        <v>20</v>
      </c>
      <c r="O158" s="310" t="s">
        <v>706</v>
      </c>
      <c r="P158" s="310" t="s">
        <v>894</v>
      </c>
      <c r="Q158">
        <v>0</v>
      </c>
    </row>
    <row r="159" spans="1:17" x14ac:dyDescent="0.3">
      <c r="A159" s="7" t="s">
        <v>810</v>
      </c>
      <c r="B159" s="14">
        <v>0</v>
      </c>
      <c r="C159" s="14">
        <v>0</v>
      </c>
      <c r="D159" s="14">
        <v>0</v>
      </c>
      <c r="E159" s="14">
        <v>0</v>
      </c>
      <c r="F159" s="14">
        <v>0</v>
      </c>
      <c r="G159" s="14">
        <v>28</v>
      </c>
      <c r="H159" s="14">
        <v>16</v>
      </c>
      <c r="I159" s="14">
        <v>24</v>
      </c>
      <c r="J159" s="14">
        <v>40</v>
      </c>
      <c r="K159" s="14">
        <v>16</v>
      </c>
      <c r="L159" s="14">
        <v>24</v>
      </c>
      <c r="M159" s="14">
        <v>40</v>
      </c>
      <c r="O159" s="310" t="s">
        <v>706</v>
      </c>
      <c r="P159" s="310" t="s">
        <v>895</v>
      </c>
      <c r="Q159">
        <v>0</v>
      </c>
    </row>
    <row r="160" spans="1:17" x14ac:dyDescent="0.3">
      <c r="A160" s="7" t="s">
        <v>439</v>
      </c>
      <c r="B160" s="14">
        <v>0</v>
      </c>
      <c r="C160" s="14">
        <v>0</v>
      </c>
      <c r="D160" s="14">
        <v>0</v>
      </c>
      <c r="E160" s="14">
        <v>0</v>
      </c>
      <c r="F160" s="14">
        <v>0</v>
      </c>
      <c r="G160" s="14">
        <v>14</v>
      </c>
      <c r="H160" s="14">
        <v>8</v>
      </c>
      <c r="I160" s="14">
        <v>12</v>
      </c>
      <c r="J160" s="14">
        <v>20</v>
      </c>
      <c r="K160" s="14">
        <v>8</v>
      </c>
      <c r="L160" s="14">
        <v>12</v>
      </c>
      <c r="M160" s="14">
        <v>20</v>
      </c>
      <c r="O160" s="310" t="s">
        <v>706</v>
      </c>
      <c r="P160" s="310" t="s">
        <v>896</v>
      </c>
      <c r="Q160">
        <v>0</v>
      </c>
    </row>
    <row r="161" spans="1:17" x14ac:dyDescent="0.3">
      <c r="A161" s="255"/>
      <c r="B161" s="14">
        <v>0</v>
      </c>
      <c r="C161" s="14">
        <v>0</v>
      </c>
      <c r="D161" s="14">
        <v>0</v>
      </c>
      <c r="E161" s="14">
        <v>0</v>
      </c>
      <c r="F161" s="14">
        <v>0</v>
      </c>
      <c r="G161" s="14">
        <v>14</v>
      </c>
      <c r="H161" s="14">
        <v>8</v>
      </c>
      <c r="I161" s="14">
        <v>12</v>
      </c>
      <c r="J161" s="14">
        <v>20</v>
      </c>
      <c r="K161" s="14">
        <v>8</v>
      </c>
      <c r="L161" s="14">
        <v>12</v>
      </c>
      <c r="M161" s="14">
        <v>20</v>
      </c>
      <c r="O161" s="310" t="s">
        <v>706</v>
      </c>
      <c r="P161" s="310" t="s">
        <v>897</v>
      </c>
      <c r="Q161">
        <v>0</v>
      </c>
    </row>
    <row r="162" spans="1:17" x14ac:dyDescent="0.3">
      <c r="A162" s="7" t="s">
        <v>811</v>
      </c>
      <c r="B162" s="14">
        <v>0</v>
      </c>
      <c r="C162" s="14">
        <v>0</v>
      </c>
      <c r="D162" s="14">
        <v>0</v>
      </c>
      <c r="E162" s="14">
        <v>0</v>
      </c>
      <c r="F162" s="14">
        <v>0</v>
      </c>
      <c r="G162" s="14">
        <v>14</v>
      </c>
      <c r="H162" s="14">
        <v>8</v>
      </c>
      <c r="I162" s="14">
        <v>12</v>
      </c>
      <c r="J162" s="14">
        <v>20</v>
      </c>
      <c r="K162" s="14">
        <v>8</v>
      </c>
      <c r="L162" s="14">
        <v>12</v>
      </c>
      <c r="M162" s="14">
        <v>20</v>
      </c>
      <c r="O162" s="310" t="s">
        <v>706</v>
      </c>
      <c r="P162" s="310" t="s">
        <v>898</v>
      </c>
      <c r="Q162">
        <v>0</v>
      </c>
    </row>
    <row r="163" spans="1:17" x14ac:dyDescent="0.3">
      <c r="A163" s="7" t="s">
        <v>812</v>
      </c>
      <c r="B163" s="14">
        <v>0</v>
      </c>
      <c r="C163" s="14">
        <v>0</v>
      </c>
      <c r="D163" s="14">
        <v>0</v>
      </c>
      <c r="E163" s="14">
        <v>0</v>
      </c>
      <c r="F163" s="14">
        <v>0</v>
      </c>
      <c r="G163" s="14">
        <v>14</v>
      </c>
      <c r="H163" s="14">
        <v>8</v>
      </c>
      <c r="I163" s="14">
        <v>12</v>
      </c>
      <c r="J163" s="14">
        <v>20</v>
      </c>
      <c r="K163" s="14">
        <v>8</v>
      </c>
      <c r="L163" s="14">
        <v>12</v>
      </c>
      <c r="M163" s="14">
        <v>20</v>
      </c>
      <c r="O163" s="310" t="s">
        <v>706</v>
      </c>
      <c r="P163" s="310" t="s">
        <v>899</v>
      </c>
      <c r="Q163">
        <v>112</v>
      </c>
    </row>
    <row r="164" spans="1:17" x14ac:dyDescent="0.3">
      <c r="A164" s="255"/>
      <c r="B164" s="14">
        <v>0</v>
      </c>
      <c r="C164" s="14">
        <v>0</v>
      </c>
      <c r="D164" s="14">
        <v>0</v>
      </c>
      <c r="E164" s="14">
        <v>0</v>
      </c>
      <c r="F164" s="14">
        <v>0</v>
      </c>
      <c r="G164" s="14">
        <v>14</v>
      </c>
      <c r="H164" s="14">
        <v>8</v>
      </c>
      <c r="I164" s="14">
        <v>12</v>
      </c>
      <c r="J164" s="14">
        <v>20</v>
      </c>
      <c r="K164" s="14">
        <v>8</v>
      </c>
      <c r="L164" s="14">
        <v>12</v>
      </c>
      <c r="M164" s="14">
        <v>20</v>
      </c>
      <c r="O164" s="310" t="s">
        <v>706</v>
      </c>
      <c r="P164" s="310" t="s">
        <v>900</v>
      </c>
      <c r="Q164">
        <v>64</v>
      </c>
    </row>
    <row r="165" spans="1:17" x14ac:dyDescent="0.3">
      <c r="A165" s="7" t="s">
        <v>813</v>
      </c>
      <c r="B165" s="14">
        <v>0</v>
      </c>
      <c r="C165" s="14">
        <v>0</v>
      </c>
      <c r="D165" s="14">
        <v>0</v>
      </c>
      <c r="E165" s="14">
        <v>0</v>
      </c>
      <c r="F165" s="14">
        <v>0</v>
      </c>
      <c r="G165" s="14">
        <v>28</v>
      </c>
      <c r="H165" s="14">
        <v>16</v>
      </c>
      <c r="I165" s="14">
        <v>24</v>
      </c>
      <c r="J165" s="14">
        <v>40</v>
      </c>
      <c r="K165" s="14">
        <v>16</v>
      </c>
      <c r="L165" s="14">
        <v>24</v>
      </c>
      <c r="M165" s="14">
        <v>40</v>
      </c>
      <c r="O165" s="310" t="s">
        <v>706</v>
      </c>
      <c r="P165" s="310" t="s">
        <v>901</v>
      </c>
      <c r="Q165">
        <v>96</v>
      </c>
    </row>
    <row r="166" spans="1:17" x14ac:dyDescent="0.3">
      <c r="A166" s="7" t="s">
        <v>814</v>
      </c>
      <c r="B166" s="14">
        <v>0</v>
      </c>
      <c r="C166" s="14">
        <v>0</v>
      </c>
      <c r="D166" s="14">
        <v>0</v>
      </c>
      <c r="E166" s="14">
        <v>0</v>
      </c>
      <c r="F166" s="14">
        <v>0</v>
      </c>
      <c r="G166" s="14">
        <v>14</v>
      </c>
      <c r="H166" s="14">
        <v>8</v>
      </c>
      <c r="I166" s="14">
        <v>12</v>
      </c>
      <c r="J166" s="14">
        <v>20</v>
      </c>
      <c r="K166" s="14">
        <v>8</v>
      </c>
      <c r="L166" s="14">
        <v>12</v>
      </c>
      <c r="M166" s="14">
        <v>20</v>
      </c>
      <c r="O166" s="310" t="s">
        <v>706</v>
      </c>
      <c r="P166" s="310" t="s">
        <v>902</v>
      </c>
      <c r="Q166">
        <v>160</v>
      </c>
    </row>
    <row r="167" spans="1:17" x14ac:dyDescent="0.3">
      <c r="A167" s="7" t="s">
        <v>732</v>
      </c>
      <c r="B167" s="14">
        <v>0</v>
      </c>
      <c r="C167" s="14">
        <v>0</v>
      </c>
      <c r="D167" s="14">
        <v>0</v>
      </c>
      <c r="E167" s="14">
        <v>0</v>
      </c>
      <c r="F167" s="14">
        <v>0</v>
      </c>
      <c r="G167" s="14">
        <v>28</v>
      </c>
      <c r="H167" s="14">
        <v>16</v>
      </c>
      <c r="I167" s="14">
        <v>24</v>
      </c>
      <c r="J167" s="14">
        <v>40</v>
      </c>
      <c r="K167" s="14">
        <v>16</v>
      </c>
      <c r="L167" s="14">
        <v>24</v>
      </c>
      <c r="M167" s="14">
        <v>40</v>
      </c>
      <c r="O167" s="310" t="s">
        <v>706</v>
      </c>
      <c r="P167" s="310" t="s">
        <v>903</v>
      </c>
      <c r="Q167">
        <v>64</v>
      </c>
    </row>
    <row r="168" spans="1:17" x14ac:dyDescent="0.3">
      <c r="A168" s="7" t="s">
        <v>410</v>
      </c>
      <c r="B168" s="14">
        <v>0</v>
      </c>
      <c r="C168" s="14">
        <v>0</v>
      </c>
      <c r="D168" s="14">
        <v>0</v>
      </c>
      <c r="E168" s="14">
        <v>0</v>
      </c>
      <c r="F168" s="14">
        <v>0</v>
      </c>
      <c r="G168" s="14">
        <v>28</v>
      </c>
      <c r="H168" s="14">
        <v>16</v>
      </c>
      <c r="I168" s="14">
        <v>24</v>
      </c>
      <c r="J168" s="14">
        <v>40</v>
      </c>
      <c r="K168" s="14">
        <v>16</v>
      </c>
      <c r="L168" s="14">
        <v>24</v>
      </c>
      <c r="M168" s="14">
        <v>40</v>
      </c>
      <c r="O168" s="310" t="s">
        <v>706</v>
      </c>
      <c r="P168" s="310" t="s">
        <v>904</v>
      </c>
      <c r="Q168">
        <v>96</v>
      </c>
    </row>
    <row r="169" spans="1:17" x14ac:dyDescent="0.3">
      <c r="A169" s="7" t="s">
        <v>882</v>
      </c>
      <c r="B169" s="14">
        <v>0</v>
      </c>
      <c r="C169" s="14">
        <v>0</v>
      </c>
      <c r="D169" s="14">
        <v>0</v>
      </c>
      <c r="E169" s="14">
        <v>0</v>
      </c>
      <c r="F169" s="14">
        <v>0</v>
      </c>
      <c r="G169" s="14">
        <v>28</v>
      </c>
      <c r="H169" s="14">
        <v>16</v>
      </c>
      <c r="I169" s="14">
        <v>24</v>
      </c>
      <c r="J169" s="14">
        <v>40</v>
      </c>
      <c r="K169" s="14">
        <v>16</v>
      </c>
      <c r="L169" s="14">
        <v>24</v>
      </c>
      <c r="M169" s="14">
        <v>40</v>
      </c>
      <c r="O169" s="310" t="s">
        <v>706</v>
      </c>
      <c r="P169" s="310" t="s">
        <v>905</v>
      </c>
      <c r="Q169">
        <v>160</v>
      </c>
    </row>
    <row r="170" spans="1:17" x14ac:dyDescent="0.3">
      <c r="A170" s="7" t="s">
        <v>815</v>
      </c>
      <c r="B170" s="14">
        <v>0</v>
      </c>
      <c r="C170" s="14">
        <v>0</v>
      </c>
      <c r="D170" s="14">
        <v>0</v>
      </c>
      <c r="E170" s="14">
        <v>0</v>
      </c>
      <c r="F170" s="14">
        <v>0</v>
      </c>
      <c r="G170" s="14">
        <v>16.799999999999997</v>
      </c>
      <c r="H170" s="14">
        <v>9.6000000000000014</v>
      </c>
      <c r="I170" s="14">
        <v>14.399999999999999</v>
      </c>
      <c r="J170" s="14">
        <v>24</v>
      </c>
      <c r="K170" s="14">
        <v>9.6000000000000014</v>
      </c>
      <c r="L170" s="14">
        <v>14.399999999999999</v>
      </c>
      <c r="M170" s="14">
        <v>24</v>
      </c>
      <c r="O170" s="310" t="s">
        <v>706</v>
      </c>
      <c r="P170" s="310" t="s">
        <v>894</v>
      </c>
      <c r="Q170">
        <v>0</v>
      </c>
    </row>
    <row r="171" spans="1:17" x14ac:dyDescent="0.3">
      <c r="A171" s="7" t="s">
        <v>816</v>
      </c>
      <c r="B171" s="14">
        <v>0</v>
      </c>
      <c r="C171" s="14">
        <v>0</v>
      </c>
      <c r="D171" s="14">
        <v>0</v>
      </c>
      <c r="E171" s="14">
        <v>0</v>
      </c>
      <c r="F171" s="14">
        <v>0</v>
      </c>
      <c r="G171" s="14">
        <v>16.799999999999997</v>
      </c>
      <c r="H171" s="14">
        <v>9.6000000000000014</v>
      </c>
      <c r="I171" s="14">
        <v>14.399999999999999</v>
      </c>
      <c r="J171" s="14">
        <v>24</v>
      </c>
      <c r="K171" s="14">
        <v>9.6000000000000014</v>
      </c>
      <c r="L171" s="14">
        <v>14.399999999999999</v>
      </c>
      <c r="M171" s="14">
        <v>24</v>
      </c>
      <c r="O171" s="310" t="s">
        <v>706</v>
      </c>
      <c r="P171" s="310" t="s">
        <v>895</v>
      </c>
      <c r="Q171">
        <v>0</v>
      </c>
    </row>
    <row r="172" spans="1:17" x14ac:dyDescent="0.3">
      <c r="A172" s="7" t="s">
        <v>817</v>
      </c>
      <c r="B172" s="14">
        <v>0</v>
      </c>
      <c r="C172" s="14">
        <v>0</v>
      </c>
      <c r="D172" s="14">
        <v>0</v>
      </c>
      <c r="E172" s="14">
        <v>0</v>
      </c>
      <c r="F172" s="14">
        <v>0</v>
      </c>
      <c r="G172" s="14">
        <v>16.799999999999997</v>
      </c>
      <c r="H172" s="14">
        <v>9.6000000000000014</v>
      </c>
      <c r="I172" s="14">
        <v>14.399999999999999</v>
      </c>
      <c r="J172" s="14">
        <v>24</v>
      </c>
      <c r="K172" s="14">
        <v>9.6000000000000014</v>
      </c>
      <c r="L172" s="14">
        <v>14.399999999999999</v>
      </c>
      <c r="M172" s="14">
        <v>24</v>
      </c>
      <c r="O172" s="310" t="s">
        <v>706</v>
      </c>
      <c r="P172" s="310" t="s">
        <v>896</v>
      </c>
      <c r="Q172">
        <v>0</v>
      </c>
    </row>
    <row r="173" spans="1:17" x14ac:dyDescent="0.3">
      <c r="A173" s="7" t="s">
        <v>818</v>
      </c>
      <c r="B173" s="14">
        <v>0</v>
      </c>
      <c r="C173" s="14">
        <v>0</v>
      </c>
      <c r="D173" s="14">
        <v>0</v>
      </c>
      <c r="E173" s="14">
        <v>0</v>
      </c>
      <c r="F173" s="14">
        <v>0</v>
      </c>
      <c r="G173" s="14">
        <v>16.799999999999997</v>
      </c>
      <c r="H173" s="14">
        <v>9.6000000000000014</v>
      </c>
      <c r="I173" s="14">
        <v>14.399999999999999</v>
      </c>
      <c r="J173" s="14">
        <v>24</v>
      </c>
      <c r="K173" s="14">
        <v>9.6000000000000014</v>
      </c>
      <c r="L173" s="14">
        <v>14.399999999999999</v>
      </c>
      <c r="M173" s="14">
        <v>24</v>
      </c>
      <c r="O173" s="310" t="s">
        <v>706</v>
      </c>
      <c r="P173" s="310" t="s">
        <v>897</v>
      </c>
      <c r="Q173">
        <v>0</v>
      </c>
    </row>
    <row r="174" spans="1:17" x14ac:dyDescent="0.3">
      <c r="A174" s="7" t="s">
        <v>819</v>
      </c>
      <c r="B174" s="14">
        <v>0</v>
      </c>
      <c r="C174" s="14">
        <v>0</v>
      </c>
      <c r="D174" s="14">
        <v>0</v>
      </c>
      <c r="E174" s="14">
        <v>0</v>
      </c>
      <c r="F174" s="14">
        <v>0</v>
      </c>
      <c r="G174" s="14">
        <v>16.799999999999997</v>
      </c>
      <c r="H174" s="14">
        <v>9.6000000000000014</v>
      </c>
      <c r="I174" s="14">
        <v>14.399999999999999</v>
      </c>
      <c r="J174" s="14">
        <v>24</v>
      </c>
      <c r="K174" s="14">
        <v>9.6000000000000014</v>
      </c>
      <c r="L174" s="14">
        <v>14.399999999999999</v>
      </c>
      <c r="M174" s="14">
        <v>24</v>
      </c>
      <c r="O174" s="310" t="s">
        <v>706</v>
      </c>
      <c r="P174" s="310" t="s">
        <v>898</v>
      </c>
      <c r="Q174">
        <v>0</v>
      </c>
    </row>
    <row r="175" spans="1:17" x14ac:dyDescent="0.3">
      <c r="A175" s="7" t="s">
        <v>820</v>
      </c>
      <c r="B175" s="14">
        <v>0</v>
      </c>
      <c r="C175" s="14">
        <v>0</v>
      </c>
      <c r="D175" s="14">
        <v>0</v>
      </c>
      <c r="E175" s="14">
        <v>0</v>
      </c>
      <c r="F175" s="14">
        <v>0</v>
      </c>
      <c r="G175" s="14">
        <v>16.799999999999997</v>
      </c>
      <c r="H175" s="14">
        <v>9.6000000000000014</v>
      </c>
      <c r="I175" s="14">
        <v>14.399999999999999</v>
      </c>
      <c r="J175" s="14">
        <v>24</v>
      </c>
      <c r="K175" s="14">
        <v>9.6000000000000014</v>
      </c>
      <c r="L175" s="14">
        <v>14.399999999999999</v>
      </c>
      <c r="M175" s="14">
        <v>24</v>
      </c>
      <c r="O175" s="310" t="s">
        <v>706</v>
      </c>
      <c r="P175" s="310" t="s">
        <v>899</v>
      </c>
      <c r="Q175">
        <v>49</v>
      </c>
    </row>
    <row r="176" spans="1:17" x14ac:dyDescent="0.3">
      <c r="A176" s="7" t="s">
        <v>703</v>
      </c>
      <c r="B176" s="14">
        <v>0</v>
      </c>
      <c r="C176" s="14">
        <v>0</v>
      </c>
      <c r="D176" s="14">
        <v>0</v>
      </c>
      <c r="E176" s="14">
        <v>0</v>
      </c>
      <c r="F176" s="14">
        <v>0</v>
      </c>
      <c r="G176" s="14">
        <v>16.799999999999997</v>
      </c>
      <c r="H176" s="14">
        <v>9.6000000000000014</v>
      </c>
      <c r="I176" s="14">
        <v>14.399999999999999</v>
      </c>
      <c r="J176" s="14">
        <v>24</v>
      </c>
      <c r="K176" s="14">
        <v>9.6000000000000014</v>
      </c>
      <c r="L176" s="14">
        <v>14.399999999999999</v>
      </c>
      <c r="M176" s="14">
        <v>24</v>
      </c>
      <c r="O176" s="310" t="s">
        <v>706</v>
      </c>
      <c r="P176" s="310" t="s">
        <v>900</v>
      </c>
      <c r="Q176">
        <v>28</v>
      </c>
    </row>
    <row r="177" spans="1:17" x14ac:dyDescent="0.3">
      <c r="A177" s="7" t="s">
        <v>821</v>
      </c>
      <c r="B177" s="14">
        <v>0</v>
      </c>
      <c r="C177" s="14">
        <v>0</v>
      </c>
      <c r="D177" s="14">
        <v>0</v>
      </c>
      <c r="E177" s="14">
        <v>0</v>
      </c>
      <c r="F177" s="14">
        <v>0</v>
      </c>
      <c r="G177" s="14">
        <v>16.799999999999997</v>
      </c>
      <c r="H177" s="14">
        <v>9.6000000000000014</v>
      </c>
      <c r="I177" s="14">
        <v>14.399999999999999</v>
      </c>
      <c r="J177" s="14">
        <v>24</v>
      </c>
      <c r="K177" s="14">
        <v>9.6000000000000014</v>
      </c>
      <c r="L177" s="14">
        <v>14.399999999999999</v>
      </c>
      <c r="M177" s="14">
        <v>24</v>
      </c>
      <c r="O177" s="310" t="s">
        <v>706</v>
      </c>
      <c r="P177" s="310" t="s">
        <v>901</v>
      </c>
      <c r="Q177">
        <v>42</v>
      </c>
    </row>
    <row r="178" spans="1:17" x14ac:dyDescent="0.3">
      <c r="A178" s="255"/>
      <c r="B178" s="14">
        <v>0</v>
      </c>
      <c r="C178" s="14">
        <v>0</v>
      </c>
      <c r="D178" s="14">
        <v>0</v>
      </c>
      <c r="E178" s="14">
        <v>0</v>
      </c>
      <c r="F178" s="14">
        <v>0</v>
      </c>
      <c r="G178" s="14">
        <v>133</v>
      </c>
      <c r="H178" s="14">
        <v>76</v>
      </c>
      <c r="I178" s="14">
        <v>114</v>
      </c>
      <c r="J178" s="14">
        <v>190</v>
      </c>
      <c r="K178" s="14">
        <v>76</v>
      </c>
      <c r="L178" s="14">
        <v>114</v>
      </c>
      <c r="M178" s="14">
        <v>190</v>
      </c>
      <c r="O178" s="310" t="s">
        <v>706</v>
      </c>
      <c r="P178" s="310" t="s">
        <v>902</v>
      </c>
      <c r="Q178">
        <v>70</v>
      </c>
    </row>
    <row r="179" spans="1:17" x14ac:dyDescent="0.3">
      <c r="A179" s="7" t="s">
        <v>822</v>
      </c>
      <c r="B179" s="308">
        <v>0</v>
      </c>
      <c r="C179" s="308">
        <v>0</v>
      </c>
      <c r="D179" s="308">
        <v>0</v>
      </c>
      <c r="E179" s="308">
        <v>0</v>
      </c>
      <c r="F179" s="308">
        <v>0</v>
      </c>
      <c r="G179" s="308">
        <v>28</v>
      </c>
      <c r="H179" s="308">
        <v>16</v>
      </c>
      <c r="I179" s="308">
        <v>24</v>
      </c>
      <c r="J179" s="308">
        <v>40</v>
      </c>
      <c r="K179" s="308">
        <v>16</v>
      </c>
      <c r="L179" s="308">
        <v>24</v>
      </c>
      <c r="M179" s="308">
        <v>40</v>
      </c>
      <c r="O179" s="310" t="s">
        <v>706</v>
      </c>
      <c r="P179" s="310" t="s">
        <v>903</v>
      </c>
      <c r="Q179">
        <v>28</v>
      </c>
    </row>
    <row r="180" spans="1:17" x14ac:dyDescent="0.3">
      <c r="A180" s="7" t="s">
        <v>823</v>
      </c>
      <c r="B180" s="308">
        <v>0</v>
      </c>
      <c r="C180" s="308">
        <v>0</v>
      </c>
      <c r="D180" s="308">
        <v>0</v>
      </c>
      <c r="E180" s="308">
        <v>0</v>
      </c>
      <c r="F180" s="308">
        <v>0</v>
      </c>
      <c r="G180" s="308">
        <v>28</v>
      </c>
      <c r="H180" s="308">
        <v>16</v>
      </c>
      <c r="I180" s="308">
        <v>24</v>
      </c>
      <c r="J180" s="308">
        <v>40</v>
      </c>
      <c r="K180" s="308">
        <v>16</v>
      </c>
      <c r="L180" s="308">
        <v>24</v>
      </c>
      <c r="M180" s="308">
        <v>40</v>
      </c>
      <c r="O180" s="310" t="s">
        <v>706</v>
      </c>
      <c r="P180" s="310" t="s">
        <v>904</v>
      </c>
      <c r="Q180">
        <v>42</v>
      </c>
    </row>
    <row r="181" spans="1:17" x14ac:dyDescent="0.3">
      <c r="A181" s="7" t="s">
        <v>824</v>
      </c>
      <c r="B181" s="308">
        <v>0</v>
      </c>
      <c r="C181" s="308">
        <v>0</v>
      </c>
      <c r="D181" s="308">
        <v>0</v>
      </c>
      <c r="E181" s="308">
        <v>0</v>
      </c>
      <c r="F181" s="308">
        <v>0</v>
      </c>
      <c r="G181" s="308">
        <v>28</v>
      </c>
      <c r="H181" s="308">
        <v>16</v>
      </c>
      <c r="I181" s="308">
        <v>24</v>
      </c>
      <c r="J181" s="308">
        <v>40</v>
      </c>
      <c r="K181" s="308">
        <v>16</v>
      </c>
      <c r="L181" s="308">
        <v>24</v>
      </c>
      <c r="M181" s="308">
        <v>40</v>
      </c>
      <c r="O181" s="310" t="s">
        <v>706</v>
      </c>
      <c r="P181" s="310" t="s">
        <v>905</v>
      </c>
      <c r="Q181">
        <v>70</v>
      </c>
    </row>
    <row r="182" spans="1:17" x14ac:dyDescent="0.3">
      <c r="A182" s="7" t="s">
        <v>825</v>
      </c>
      <c r="B182" s="14">
        <v>0</v>
      </c>
      <c r="C182" s="14">
        <v>0</v>
      </c>
      <c r="D182" s="14">
        <v>0</v>
      </c>
      <c r="E182" s="14">
        <v>0</v>
      </c>
      <c r="F182" s="14">
        <v>0</v>
      </c>
      <c r="G182" s="14">
        <v>35</v>
      </c>
      <c r="H182" s="14">
        <v>20</v>
      </c>
      <c r="I182" s="14">
        <v>30</v>
      </c>
      <c r="J182" s="14">
        <v>50</v>
      </c>
      <c r="K182" s="14">
        <v>20</v>
      </c>
      <c r="L182" s="14">
        <v>30</v>
      </c>
      <c r="M182" s="14">
        <v>50</v>
      </c>
      <c r="O182" s="310" t="s">
        <v>708</v>
      </c>
      <c r="P182" s="310" t="s">
        <v>894</v>
      </c>
      <c r="Q182">
        <v>0</v>
      </c>
    </row>
    <row r="183" spans="1:17" x14ac:dyDescent="0.3">
      <c r="A183" s="7" t="s">
        <v>826</v>
      </c>
      <c r="B183" s="14">
        <v>0</v>
      </c>
      <c r="C183" s="14">
        <v>0</v>
      </c>
      <c r="D183" s="14">
        <v>0</v>
      </c>
      <c r="E183" s="14">
        <v>0</v>
      </c>
      <c r="F183" s="14">
        <v>0</v>
      </c>
      <c r="G183" s="14">
        <v>35</v>
      </c>
      <c r="H183" s="14">
        <v>20</v>
      </c>
      <c r="I183" s="14">
        <v>30</v>
      </c>
      <c r="J183" s="14">
        <v>50</v>
      </c>
      <c r="K183" s="14">
        <v>20</v>
      </c>
      <c r="L183" s="14">
        <v>30</v>
      </c>
      <c r="M183" s="14">
        <v>50</v>
      </c>
      <c r="O183" s="310" t="s">
        <v>708</v>
      </c>
      <c r="P183" s="310" t="s">
        <v>895</v>
      </c>
      <c r="Q183">
        <v>0</v>
      </c>
    </row>
    <row r="184" spans="1:17" x14ac:dyDescent="0.3">
      <c r="A184" s="7" t="s">
        <v>827</v>
      </c>
      <c r="B184" s="14">
        <v>0</v>
      </c>
      <c r="C184" s="14">
        <v>0</v>
      </c>
      <c r="D184" s="14">
        <v>0</v>
      </c>
      <c r="E184" s="14">
        <v>0</v>
      </c>
      <c r="F184" s="14">
        <v>0</v>
      </c>
      <c r="G184" s="14">
        <v>28</v>
      </c>
      <c r="H184" s="14">
        <v>16</v>
      </c>
      <c r="I184" s="14">
        <v>24</v>
      </c>
      <c r="J184" s="14">
        <v>40</v>
      </c>
      <c r="K184" s="14">
        <v>16</v>
      </c>
      <c r="L184" s="14">
        <v>24</v>
      </c>
      <c r="M184" s="14">
        <v>40</v>
      </c>
      <c r="O184" s="310" t="s">
        <v>708</v>
      </c>
      <c r="P184" s="310" t="s">
        <v>896</v>
      </c>
      <c r="Q184">
        <v>0</v>
      </c>
    </row>
    <row r="185" spans="1:17" x14ac:dyDescent="0.3">
      <c r="A185" s="7" t="s">
        <v>828</v>
      </c>
      <c r="B185" s="14">
        <v>0</v>
      </c>
      <c r="C185" s="14">
        <v>0</v>
      </c>
      <c r="D185" s="14">
        <v>0</v>
      </c>
      <c r="E185" s="14">
        <v>0</v>
      </c>
      <c r="F185" s="14">
        <v>0</v>
      </c>
      <c r="G185" s="14">
        <v>16.799999999999997</v>
      </c>
      <c r="H185" s="14">
        <v>9.6000000000000014</v>
      </c>
      <c r="I185" s="14">
        <v>14.399999999999999</v>
      </c>
      <c r="J185" s="14">
        <v>24</v>
      </c>
      <c r="K185" s="14">
        <v>9.6000000000000014</v>
      </c>
      <c r="L185" s="14">
        <v>14.399999999999999</v>
      </c>
      <c r="M185" s="14">
        <v>24</v>
      </c>
      <c r="O185" s="310" t="s">
        <v>708</v>
      </c>
      <c r="P185" s="310" t="s">
        <v>897</v>
      </c>
      <c r="Q185">
        <v>0</v>
      </c>
    </row>
    <row r="186" spans="1:17" x14ac:dyDescent="0.3">
      <c r="A186" s="7" t="s">
        <v>815</v>
      </c>
      <c r="B186" s="14">
        <v>0</v>
      </c>
      <c r="C186" s="14">
        <v>0</v>
      </c>
      <c r="D186" s="14">
        <v>0</v>
      </c>
      <c r="E186" s="14">
        <v>0</v>
      </c>
      <c r="F186" s="14">
        <v>0</v>
      </c>
      <c r="G186" s="14">
        <v>70</v>
      </c>
      <c r="H186" s="14">
        <v>40</v>
      </c>
      <c r="I186" s="14">
        <v>60</v>
      </c>
      <c r="J186" s="14">
        <v>100</v>
      </c>
      <c r="K186" s="14">
        <v>40</v>
      </c>
      <c r="L186" s="14">
        <v>60</v>
      </c>
      <c r="M186" s="14">
        <v>100</v>
      </c>
      <c r="O186" s="310" t="s">
        <v>708</v>
      </c>
      <c r="P186" s="310" t="s">
        <v>898</v>
      </c>
      <c r="Q186">
        <v>0</v>
      </c>
    </row>
    <row r="187" spans="1:17" x14ac:dyDescent="0.3">
      <c r="A187" s="7" t="s">
        <v>828</v>
      </c>
      <c r="B187" s="14">
        <v>0</v>
      </c>
      <c r="C187" s="14">
        <v>0</v>
      </c>
      <c r="D187" s="14">
        <v>0</v>
      </c>
      <c r="E187" s="14">
        <v>0</v>
      </c>
      <c r="F187" s="14">
        <v>0</v>
      </c>
      <c r="G187" s="14">
        <v>140</v>
      </c>
      <c r="H187" s="14">
        <v>80</v>
      </c>
      <c r="I187" s="14">
        <v>120</v>
      </c>
      <c r="J187" s="14">
        <v>200</v>
      </c>
      <c r="K187" s="14">
        <v>80</v>
      </c>
      <c r="L187" s="14">
        <v>120</v>
      </c>
      <c r="M187" s="14">
        <v>200</v>
      </c>
      <c r="O187" s="310" t="s">
        <v>708</v>
      </c>
      <c r="P187" s="310" t="s">
        <v>899</v>
      </c>
      <c r="Q187">
        <v>14</v>
      </c>
    </row>
    <row r="188" spans="1:17" x14ac:dyDescent="0.3">
      <c r="A188" s="7" t="s">
        <v>829</v>
      </c>
      <c r="B188" s="14">
        <v>0</v>
      </c>
      <c r="C188" s="14">
        <v>0</v>
      </c>
      <c r="D188" s="14">
        <v>0</v>
      </c>
      <c r="E188" s="14">
        <v>0</v>
      </c>
      <c r="F188" s="14">
        <v>0</v>
      </c>
      <c r="G188" s="14">
        <v>16.799999999999997</v>
      </c>
      <c r="H188" s="14">
        <v>9.6000000000000014</v>
      </c>
      <c r="I188" s="14">
        <v>14.399999999999999</v>
      </c>
      <c r="J188" s="14">
        <v>24</v>
      </c>
      <c r="K188" s="14">
        <v>9.6000000000000014</v>
      </c>
      <c r="L188" s="14">
        <v>14.399999999999999</v>
      </c>
      <c r="M188" s="14">
        <v>24</v>
      </c>
      <c r="O188" s="310" t="s">
        <v>708</v>
      </c>
      <c r="P188" s="310" t="s">
        <v>900</v>
      </c>
      <c r="Q188">
        <v>8</v>
      </c>
    </row>
    <row r="189" spans="1:17" x14ac:dyDescent="0.3">
      <c r="A189" s="7" t="s">
        <v>830</v>
      </c>
      <c r="B189" s="14">
        <v>0</v>
      </c>
      <c r="C189" s="14">
        <v>0</v>
      </c>
      <c r="D189" s="14">
        <v>0</v>
      </c>
      <c r="E189" s="14">
        <v>0</v>
      </c>
      <c r="F189" s="14">
        <v>0</v>
      </c>
      <c r="G189" s="14">
        <v>16.799999999999997</v>
      </c>
      <c r="H189" s="14">
        <v>9.6000000000000014</v>
      </c>
      <c r="I189" s="14">
        <v>14.399999999999999</v>
      </c>
      <c r="J189" s="14">
        <v>24</v>
      </c>
      <c r="K189" s="14">
        <v>9.6000000000000014</v>
      </c>
      <c r="L189" s="14">
        <v>14.399999999999999</v>
      </c>
      <c r="M189" s="14">
        <v>24</v>
      </c>
      <c r="O189" s="310" t="s">
        <v>708</v>
      </c>
      <c r="P189" s="310" t="s">
        <v>901</v>
      </c>
      <c r="Q189">
        <v>12</v>
      </c>
    </row>
    <row r="190" spans="1:17" x14ac:dyDescent="0.3">
      <c r="A190" s="7" t="s">
        <v>831</v>
      </c>
      <c r="B190" s="14">
        <v>0</v>
      </c>
      <c r="C190" s="14">
        <v>0</v>
      </c>
      <c r="D190" s="14">
        <v>0</v>
      </c>
      <c r="E190" s="14">
        <v>0</v>
      </c>
      <c r="F190" s="14">
        <v>0</v>
      </c>
      <c r="G190" s="14">
        <v>16.799999999999997</v>
      </c>
      <c r="H190" s="14">
        <v>9.6000000000000014</v>
      </c>
      <c r="I190" s="14">
        <v>14.399999999999999</v>
      </c>
      <c r="J190" s="14">
        <v>24</v>
      </c>
      <c r="K190" s="14">
        <v>9.6000000000000014</v>
      </c>
      <c r="L190" s="14">
        <v>14.399999999999999</v>
      </c>
      <c r="M190" s="14">
        <v>24</v>
      </c>
      <c r="O190" s="310" t="s">
        <v>708</v>
      </c>
      <c r="P190" s="310" t="s">
        <v>902</v>
      </c>
      <c r="Q190">
        <v>20</v>
      </c>
    </row>
    <row r="191" spans="1:17" x14ac:dyDescent="0.3">
      <c r="A191" s="7" t="s">
        <v>832</v>
      </c>
      <c r="B191" s="14">
        <v>0</v>
      </c>
      <c r="C191" s="14">
        <v>0</v>
      </c>
      <c r="D191" s="14">
        <v>0</v>
      </c>
      <c r="E191" s="14">
        <v>0</v>
      </c>
      <c r="F191" s="14">
        <v>0</v>
      </c>
      <c r="G191" s="14">
        <v>16.799999999999997</v>
      </c>
      <c r="H191" s="14">
        <v>9.6000000000000014</v>
      </c>
      <c r="I191" s="14">
        <v>14.399999999999999</v>
      </c>
      <c r="J191" s="14">
        <v>24</v>
      </c>
      <c r="K191" s="14">
        <v>9.6000000000000014</v>
      </c>
      <c r="L191" s="14">
        <v>14.399999999999999</v>
      </c>
      <c r="M191" s="14">
        <v>24</v>
      </c>
      <c r="O191" s="310" t="s">
        <v>708</v>
      </c>
      <c r="P191" s="310" t="s">
        <v>903</v>
      </c>
      <c r="Q191">
        <v>8</v>
      </c>
    </row>
    <row r="192" spans="1:17" x14ac:dyDescent="0.3">
      <c r="A192" s="7" t="s">
        <v>833</v>
      </c>
      <c r="B192" s="14">
        <v>0</v>
      </c>
      <c r="C192" s="14">
        <v>0</v>
      </c>
      <c r="D192" s="14">
        <v>0</v>
      </c>
      <c r="E192" s="14">
        <v>0</v>
      </c>
      <c r="F192" s="14">
        <v>0</v>
      </c>
      <c r="G192" s="14">
        <v>16.799999999999997</v>
      </c>
      <c r="H192" s="14">
        <v>9.6000000000000014</v>
      </c>
      <c r="I192" s="14">
        <v>14.399999999999999</v>
      </c>
      <c r="J192" s="14">
        <v>24</v>
      </c>
      <c r="K192" s="14">
        <v>9.6000000000000014</v>
      </c>
      <c r="L192" s="14">
        <v>14.399999999999999</v>
      </c>
      <c r="M192" s="14">
        <v>24</v>
      </c>
      <c r="O192" s="310" t="s">
        <v>708</v>
      </c>
      <c r="P192" s="310" t="s">
        <v>904</v>
      </c>
      <c r="Q192">
        <v>12</v>
      </c>
    </row>
    <row r="193" spans="1:17" x14ac:dyDescent="0.3">
      <c r="A193" s="7" t="s">
        <v>834</v>
      </c>
      <c r="B193" s="14">
        <v>0</v>
      </c>
      <c r="C193" s="14">
        <v>0</v>
      </c>
      <c r="D193" s="14">
        <v>0</v>
      </c>
      <c r="E193" s="14">
        <v>0</v>
      </c>
      <c r="F193" s="14">
        <v>0</v>
      </c>
      <c r="G193" s="14">
        <v>16.799999999999997</v>
      </c>
      <c r="H193" s="14">
        <v>9.6000000000000014</v>
      </c>
      <c r="I193" s="14">
        <v>14.399999999999999</v>
      </c>
      <c r="J193" s="14">
        <v>24</v>
      </c>
      <c r="K193" s="14">
        <v>9.6000000000000014</v>
      </c>
      <c r="L193" s="14">
        <v>14.399999999999999</v>
      </c>
      <c r="M193" s="14">
        <v>24</v>
      </c>
      <c r="O193" s="310" t="s">
        <v>708</v>
      </c>
      <c r="P193" s="310" t="s">
        <v>905</v>
      </c>
      <c r="Q193">
        <v>20</v>
      </c>
    </row>
    <row r="194" spans="1:17" x14ac:dyDescent="0.3">
      <c r="A194" s="7" t="s">
        <v>835</v>
      </c>
      <c r="B194" s="14">
        <v>0</v>
      </c>
      <c r="C194" s="14">
        <v>0</v>
      </c>
      <c r="D194" s="14">
        <v>0</v>
      </c>
      <c r="E194" s="14">
        <v>0</v>
      </c>
      <c r="F194" s="14">
        <v>0</v>
      </c>
      <c r="G194" s="14">
        <v>16.799999999999997</v>
      </c>
      <c r="H194" s="14">
        <v>9.6000000000000014</v>
      </c>
      <c r="I194" s="14">
        <v>14.399999999999999</v>
      </c>
      <c r="J194" s="14">
        <v>24</v>
      </c>
      <c r="K194" s="14">
        <v>9.6000000000000014</v>
      </c>
      <c r="L194" s="14">
        <v>14.399999999999999</v>
      </c>
      <c r="M194" s="14">
        <v>24</v>
      </c>
      <c r="O194" s="310" t="s">
        <v>709</v>
      </c>
      <c r="P194" s="310" t="s">
        <v>894</v>
      </c>
      <c r="Q194">
        <v>0</v>
      </c>
    </row>
    <row r="195" spans="1:17" x14ac:dyDescent="0.3">
      <c r="A195" s="7" t="s">
        <v>441</v>
      </c>
      <c r="B195" s="14">
        <v>0</v>
      </c>
      <c r="C195" s="14">
        <v>0</v>
      </c>
      <c r="D195" s="14">
        <v>0</v>
      </c>
      <c r="E195" s="14">
        <v>0</v>
      </c>
      <c r="F195" s="14">
        <v>0</v>
      </c>
      <c r="G195" s="14">
        <v>16.799999999999997</v>
      </c>
      <c r="H195" s="14">
        <v>9.6000000000000014</v>
      </c>
      <c r="I195" s="14">
        <v>14.399999999999999</v>
      </c>
      <c r="J195" s="14">
        <v>24</v>
      </c>
      <c r="K195" s="14">
        <v>9.6000000000000014</v>
      </c>
      <c r="L195" s="14">
        <v>14.399999999999999</v>
      </c>
      <c r="M195" s="14">
        <v>24</v>
      </c>
      <c r="O195" s="310" t="s">
        <v>709</v>
      </c>
      <c r="P195" s="310" t="s">
        <v>895</v>
      </c>
      <c r="Q195">
        <v>0</v>
      </c>
    </row>
    <row r="196" spans="1:17" x14ac:dyDescent="0.3">
      <c r="A196" s="7" t="s">
        <v>836</v>
      </c>
      <c r="B196" s="14">
        <v>0</v>
      </c>
      <c r="C196" s="14">
        <v>0</v>
      </c>
      <c r="D196" s="14">
        <v>0</v>
      </c>
      <c r="E196" s="14">
        <v>0</v>
      </c>
      <c r="F196" s="14">
        <v>0</v>
      </c>
      <c r="G196" s="14">
        <v>16.799999999999997</v>
      </c>
      <c r="H196" s="14">
        <v>9.6000000000000014</v>
      </c>
      <c r="I196" s="14">
        <v>14.399999999999999</v>
      </c>
      <c r="J196" s="14">
        <v>24</v>
      </c>
      <c r="K196" s="14">
        <v>9.6000000000000014</v>
      </c>
      <c r="L196" s="14">
        <v>14.399999999999999</v>
      </c>
      <c r="M196" s="14">
        <v>24</v>
      </c>
      <c r="O196" s="310" t="s">
        <v>709</v>
      </c>
      <c r="P196" s="310" t="s">
        <v>896</v>
      </c>
      <c r="Q196">
        <v>0</v>
      </c>
    </row>
    <row r="197" spans="1:17" x14ac:dyDescent="0.3">
      <c r="A197" s="7" t="s">
        <v>837</v>
      </c>
      <c r="B197" s="14">
        <v>0</v>
      </c>
      <c r="C197" s="14">
        <v>0</v>
      </c>
      <c r="D197" s="14">
        <v>0</v>
      </c>
      <c r="E197" s="14">
        <v>0</v>
      </c>
      <c r="F197" s="14">
        <v>0</v>
      </c>
      <c r="G197" s="14">
        <v>16.799999999999997</v>
      </c>
      <c r="H197" s="14">
        <v>9.6000000000000014</v>
      </c>
      <c r="I197" s="14">
        <v>14.399999999999999</v>
      </c>
      <c r="J197" s="14">
        <v>24</v>
      </c>
      <c r="K197" s="14">
        <v>9.6000000000000014</v>
      </c>
      <c r="L197" s="14">
        <v>14.399999999999999</v>
      </c>
      <c r="M197" s="14">
        <v>24</v>
      </c>
      <c r="O197" s="310" t="s">
        <v>709</v>
      </c>
      <c r="P197" s="310" t="s">
        <v>897</v>
      </c>
      <c r="Q197">
        <v>0</v>
      </c>
    </row>
    <row r="198" spans="1:17" x14ac:dyDescent="0.3">
      <c r="A198" s="7" t="s">
        <v>819</v>
      </c>
      <c r="B198" s="14">
        <v>0</v>
      </c>
      <c r="C198" s="14">
        <v>0</v>
      </c>
      <c r="D198" s="14">
        <v>0</v>
      </c>
      <c r="E198" s="14">
        <v>0</v>
      </c>
      <c r="F198" s="14">
        <v>0</v>
      </c>
      <c r="G198" s="14">
        <v>16.799999999999997</v>
      </c>
      <c r="H198" s="14">
        <v>9.6000000000000014</v>
      </c>
      <c r="I198" s="14">
        <v>14.399999999999999</v>
      </c>
      <c r="J198" s="14">
        <v>24</v>
      </c>
      <c r="K198" s="14">
        <v>9.6000000000000014</v>
      </c>
      <c r="L198" s="14">
        <v>14.399999999999999</v>
      </c>
      <c r="M198" s="14">
        <v>24</v>
      </c>
      <c r="O198" s="310" t="s">
        <v>709</v>
      </c>
      <c r="P198" s="310" t="s">
        <v>898</v>
      </c>
      <c r="Q198">
        <v>0</v>
      </c>
    </row>
    <row r="199" spans="1:17" x14ac:dyDescent="0.3">
      <c r="A199" s="7" t="s">
        <v>838</v>
      </c>
      <c r="B199" s="14">
        <v>0</v>
      </c>
      <c r="C199" s="14">
        <v>0</v>
      </c>
      <c r="D199" s="14">
        <v>0</v>
      </c>
      <c r="E199" s="14">
        <v>0</v>
      </c>
      <c r="F199" s="14">
        <v>0</v>
      </c>
      <c r="G199" s="14">
        <v>16.799999999999997</v>
      </c>
      <c r="H199" s="14">
        <v>9.6000000000000014</v>
      </c>
      <c r="I199" s="14">
        <v>14.399999999999999</v>
      </c>
      <c r="J199" s="14">
        <v>24</v>
      </c>
      <c r="K199" s="14">
        <v>9.6000000000000014</v>
      </c>
      <c r="L199" s="14">
        <v>14.399999999999999</v>
      </c>
      <c r="M199" s="14">
        <v>24</v>
      </c>
      <c r="O199" s="310" t="s">
        <v>709</v>
      </c>
      <c r="P199" s="310" t="s">
        <v>899</v>
      </c>
      <c r="Q199">
        <v>14</v>
      </c>
    </row>
    <row r="200" spans="1:17" x14ac:dyDescent="0.3">
      <c r="A200" s="7" t="s">
        <v>839</v>
      </c>
      <c r="B200" s="14">
        <v>0</v>
      </c>
      <c r="C200" s="14">
        <v>0</v>
      </c>
      <c r="D200" s="14">
        <v>0</v>
      </c>
      <c r="E200" s="14">
        <v>0</v>
      </c>
      <c r="F200" s="14">
        <v>0</v>
      </c>
      <c r="G200" s="14">
        <v>16.799999999999997</v>
      </c>
      <c r="H200" s="14">
        <v>9.6000000000000014</v>
      </c>
      <c r="I200" s="14">
        <v>14.399999999999999</v>
      </c>
      <c r="J200" s="14">
        <v>24</v>
      </c>
      <c r="K200" s="14">
        <v>9.6000000000000014</v>
      </c>
      <c r="L200" s="14">
        <v>14.399999999999999</v>
      </c>
      <c r="M200" s="14">
        <v>24</v>
      </c>
      <c r="O200" s="310" t="s">
        <v>709</v>
      </c>
      <c r="P200" s="310" t="s">
        <v>900</v>
      </c>
      <c r="Q200">
        <v>8</v>
      </c>
    </row>
    <row r="201" spans="1:17" x14ac:dyDescent="0.3">
      <c r="A201" s="7" t="s">
        <v>840</v>
      </c>
      <c r="B201" s="14">
        <v>0</v>
      </c>
      <c r="C201" s="14">
        <v>0</v>
      </c>
      <c r="D201" s="14">
        <v>0</v>
      </c>
      <c r="E201" s="14">
        <v>0</v>
      </c>
      <c r="F201" s="14">
        <v>0</v>
      </c>
      <c r="G201" s="14">
        <v>16.799999999999997</v>
      </c>
      <c r="H201" s="14">
        <v>9.6000000000000014</v>
      </c>
      <c r="I201" s="14">
        <v>14.399999999999999</v>
      </c>
      <c r="J201" s="14">
        <v>24</v>
      </c>
      <c r="K201" s="14">
        <v>9.6000000000000014</v>
      </c>
      <c r="L201" s="14">
        <v>14.399999999999999</v>
      </c>
      <c r="M201" s="14">
        <v>24</v>
      </c>
      <c r="O201" s="310" t="s">
        <v>709</v>
      </c>
      <c r="P201" s="310" t="s">
        <v>901</v>
      </c>
      <c r="Q201">
        <v>12</v>
      </c>
    </row>
    <row r="202" spans="1:17" x14ac:dyDescent="0.3">
      <c r="A202" s="7" t="s">
        <v>841</v>
      </c>
      <c r="B202" s="14">
        <v>0</v>
      </c>
      <c r="C202" s="14">
        <v>0</v>
      </c>
      <c r="D202" s="14">
        <v>0</v>
      </c>
      <c r="E202" s="14">
        <v>0</v>
      </c>
      <c r="F202" s="14">
        <v>0</v>
      </c>
      <c r="G202" s="14">
        <v>16.799999999999997</v>
      </c>
      <c r="H202" s="14">
        <v>9.6000000000000014</v>
      </c>
      <c r="I202" s="14">
        <v>14.399999999999999</v>
      </c>
      <c r="J202" s="14">
        <v>24</v>
      </c>
      <c r="K202" s="14">
        <v>9.6000000000000014</v>
      </c>
      <c r="L202" s="14">
        <v>14.399999999999999</v>
      </c>
      <c r="M202" s="14">
        <v>24</v>
      </c>
      <c r="O202" s="310" t="s">
        <v>709</v>
      </c>
      <c r="P202" s="310" t="s">
        <v>902</v>
      </c>
      <c r="Q202">
        <v>20</v>
      </c>
    </row>
    <row r="203" spans="1:17" x14ac:dyDescent="0.3">
      <c r="A203" s="7" t="s">
        <v>842</v>
      </c>
      <c r="B203" s="14">
        <v>0</v>
      </c>
      <c r="C203" s="14">
        <v>0</v>
      </c>
      <c r="D203" s="14">
        <v>0</v>
      </c>
      <c r="E203" s="14">
        <v>0</v>
      </c>
      <c r="F203" s="14">
        <v>0</v>
      </c>
      <c r="G203" s="14">
        <v>16.799999999999997</v>
      </c>
      <c r="H203" s="14">
        <v>9.6000000000000014</v>
      </c>
      <c r="I203" s="14">
        <v>14.399999999999999</v>
      </c>
      <c r="J203" s="14">
        <v>24</v>
      </c>
      <c r="K203" s="14">
        <v>9.6000000000000014</v>
      </c>
      <c r="L203" s="14">
        <v>14.399999999999999</v>
      </c>
      <c r="M203" s="14">
        <v>24</v>
      </c>
      <c r="O203" s="310" t="s">
        <v>709</v>
      </c>
      <c r="P203" s="310" t="s">
        <v>903</v>
      </c>
      <c r="Q203">
        <v>8</v>
      </c>
    </row>
    <row r="204" spans="1:17" x14ac:dyDescent="0.3">
      <c r="A204" s="7" t="s">
        <v>815</v>
      </c>
      <c r="B204" s="14">
        <v>0</v>
      </c>
      <c r="C204" s="14">
        <v>0</v>
      </c>
      <c r="D204" s="14">
        <v>0</v>
      </c>
      <c r="E204" s="14">
        <v>0</v>
      </c>
      <c r="F204" s="14">
        <v>0</v>
      </c>
      <c r="G204" s="14">
        <v>16.799999999999997</v>
      </c>
      <c r="H204" s="14">
        <v>9.6000000000000014</v>
      </c>
      <c r="I204" s="14">
        <v>14.399999999999999</v>
      </c>
      <c r="J204" s="14">
        <v>24</v>
      </c>
      <c r="K204" s="14">
        <v>9.6000000000000014</v>
      </c>
      <c r="L204" s="14">
        <v>14.399999999999999</v>
      </c>
      <c r="M204" s="14">
        <v>24</v>
      </c>
      <c r="O204" s="310" t="s">
        <v>709</v>
      </c>
      <c r="P204" s="310" t="s">
        <v>904</v>
      </c>
      <c r="Q204">
        <v>12</v>
      </c>
    </row>
    <row r="205" spans="1:17" x14ac:dyDescent="0.3">
      <c r="A205" s="7" t="s">
        <v>843</v>
      </c>
      <c r="B205" s="14">
        <v>0</v>
      </c>
      <c r="C205" s="14">
        <v>0</v>
      </c>
      <c r="D205" s="14">
        <v>0</v>
      </c>
      <c r="E205" s="14">
        <v>0</v>
      </c>
      <c r="F205" s="14">
        <v>0</v>
      </c>
      <c r="G205" s="14">
        <v>16.799999999999997</v>
      </c>
      <c r="H205" s="14">
        <v>9.6000000000000014</v>
      </c>
      <c r="I205" s="14">
        <v>14.399999999999999</v>
      </c>
      <c r="J205" s="14">
        <v>24</v>
      </c>
      <c r="K205" s="14">
        <v>9.6000000000000014</v>
      </c>
      <c r="L205" s="14">
        <v>14.399999999999999</v>
      </c>
      <c r="M205" s="14">
        <v>24</v>
      </c>
      <c r="O205" s="310" t="s">
        <v>709</v>
      </c>
      <c r="P205" s="310" t="s">
        <v>905</v>
      </c>
      <c r="Q205">
        <v>20</v>
      </c>
    </row>
    <row r="206" spans="1:17" x14ac:dyDescent="0.3">
      <c r="A206" s="7" t="s">
        <v>844</v>
      </c>
      <c r="B206" s="14">
        <v>0</v>
      </c>
      <c r="C206" s="14">
        <v>0</v>
      </c>
      <c r="D206" s="14">
        <v>0</v>
      </c>
      <c r="E206" s="14">
        <v>0</v>
      </c>
      <c r="F206" s="14">
        <v>0</v>
      </c>
      <c r="G206" s="14">
        <v>16.799999999999997</v>
      </c>
      <c r="H206" s="14">
        <v>9.6000000000000014</v>
      </c>
      <c r="I206" s="14">
        <v>14.399999999999999</v>
      </c>
      <c r="J206" s="14">
        <v>24</v>
      </c>
      <c r="K206" s="14">
        <v>9.6000000000000014</v>
      </c>
      <c r="L206" s="14">
        <v>14.399999999999999</v>
      </c>
      <c r="M206" s="14">
        <v>24</v>
      </c>
      <c r="O206" s="310" t="s">
        <v>710</v>
      </c>
      <c r="P206" s="310" t="s">
        <v>894</v>
      </c>
      <c r="Q206">
        <v>0</v>
      </c>
    </row>
    <row r="207" spans="1:17" x14ac:dyDescent="0.3">
      <c r="A207" s="7" t="s">
        <v>845</v>
      </c>
      <c r="B207" s="14">
        <v>0</v>
      </c>
      <c r="C207" s="14">
        <v>0</v>
      </c>
      <c r="D207" s="14">
        <v>0</v>
      </c>
      <c r="E207" s="14">
        <v>0</v>
      </c>
      <c r="F207" s="14">
        <v>0</v>
      </c>
      <c r="G207" s="14">
        <v>16.799999999999997</v>
      </c>
      <c r="H207" s="14">
        <v>9.6000000000000014</v>
      </c>
      <c r="I207" s="14">
        <v>14.399999999999999</v>
      </c>
      <c r="J207" s="14">
        <v>24</v>
      </c>
      <c r="K207" s="14">
        <v>9.6000000000000014</v>
      </c>
      <c r="L207" s="14">
        <v>14.399999999999999</v>
      </c>
      <c r="M207" s="14">
        <v>24</v>
      </c>
      <c r="O207" s="310" t="s">
        <v>710</v>
      </c>
      <c r="P207" s="310" t="s">
        <v>895</v>
      </c>
      <c r="Q207">
        <v>0</v>
      </c>
    </row>
    <row r="208" spans="1:17" x14ac:dyDescent="0.3">
      <c r="A208" s="7" t="s">
        <v>846</v>
      </c>
      <c r="B208" s="14">
        <v>0</v>
      </c>
      <c r="C208" s="14">
        <v>0</v>
      </c>
      <c r="D208" s="14">
        <v>0</v>
      </c>
      <c r="E208" s="14">
        <v>0</v>
      </c>
      <c r="F208" s="14">
        <v>0</v>
      </c>
      <c r="G208" s="14">
        <v>16.799999999999997</v>
      </c>
      <c r="H208" s="14">
        <v>9.6000000000000014</v>
      </c>
      <c r="I208" s="14">
        <v>14.399999999999999</v>
      </c>
      <c r="J208" s="14">
        <v>24</v>
      </c>
      <c r="K208" s="14">
        <v>9.6000000000000014</v>
      </c>
      <c r="L208" s="14">
        <v>14.399999999999999</v>
      </c>
      <c r="M208" s="14">
        <v>24</v>
      </c>
      <c r="O208" s="310" t="s">
        <v>710</v>
      </c>
      <c r="P208" s="310" t="s">
        <v>896</v>
      </c>
      <c r="Q208">
        <v>0</v>
      </c>
    </row>
    <row r="209" spans="1:17" x14ac:dyDescent="0.3">
      <c r="A209" s="7" t="s">
        <v>847</v>
      </c>
      <c r="B209" s="14">
        <v>0</v>
      </c>
      <c r="C209" s="14">
        <v>0</v>
      </c>
      <c r="D209" s="14">
        <v>0</v>
      </c>
      <c r="E209" s="14">
        <v>0</v>
      </c>
      <c r="F209" s="14">
        <v>0</v>
      </c>
      <c r="G209" s="14">
        <v>16.799999999999997</v>
      </c>
      <c r="H209" s="14">
        <v>9.6000000000000014</v>
      </c>
      <c r="I209" s="14">
        <v>14.399999999999999</v>
      </c>
      <c r="J209" s="14">
        <v>24</v>
      </c>
      <c r="K209" s="14">
        <v>9.6000000000000014</v>
      </c>
      <c r="L209" s="14">
        <v>14.399999999999999</v>
      </c>
      <c r="M209" s="14">
        <v>24</v>
      </c>
      <c r="O209" s="310" t="s">
        <v>710</v>
      </c>
      <c r="P209" s="310" t="s">
        <v>897</v>
      </c>
      <c r="Q209">
        <v>0</v>
      </c>
    </row>
    <row r="210" spans="1:17" x14ac:dyDescent="0.3">
      <c r="A210" s="7" t="s">
        <v>848</v>
      </c>
      <c r="B210" s="14">
        <v>0</v>
      </c>
      <c r="C210" s="14">
        <v>0</v>
      </c>
      <c r="D210" s="14">
        <v>0</v>
      </c>
      <c r="E210" s="14">
        <v>0</v>
      </c>
      <c r="F210" s="14">
        <v>0</v>
      </c>
      <c r="G210" s="14">
        <v>16.799999999999997</v>
      </c>
      <c r="H210" s="14">
        <v>9.6000000000000014</v>
      </c>
      <c r="I210" s="14">
        <v>14.399999999999999</v>
      </c>
      <c r="J210" s="14">
        <v>24</v>
      </c>
      <c r="K210" s="14">
        <v>9.6000000000000014</v>
      </c>
      <c r="L210" s="14">
        <v>14.399999999999999</v>
      </c>
      <c r="M210" s="14">
        <v>24</v>
      </c>
      <c r="O210" s="310" t="s">
        <v>710</v>
      </c>
      <c r="P210" s="310" t="s">
        <v>898</v>
      </c>
      <c r="Q210">
        <v>0</v>
      </c>
    </row>
    <row r="211" spans="1:17" x14ac:dyDescent="0.3">
      <c r="A211" s="7" t="s">
        <v>849</v>
      </c>
      <c r="B211" s="14">
        <v>0</v>
      </c>
      <c r="C211" s="14">
        <v>0</v>
      </c>
      <c r="D211" s="14">
        <v>0</v>
      </c>
      <c r="E211" s="14">
        <v>0</v>
      </c>
      <c r="F211" s="14">
        <v>0</v>
      </c>
      <c r="G211" s="14">
        <v>16.799999999999997</v>
      </c>
      <c r="H211" s="14">
        <v>9.6000000000000014</v>
      </c>
      <c r="I211" s="14">
        <v>14.399999999999999</v>
      </c>
      <c r="J211" s="14">
        <v>24</v>
      </c>
      <c r="K211" s="14">
        <v>9.6000000000000014</v>
      </c>
      <c r="L211" s="14">
        <v>14.399999999999999</v>
      </c>
      <c r="M211" s="14">
        <v>24</v>
      </c>
      <c r="O211" s="310" t="s">
        <v>710</v>
      </c>
      <c r="P211" s="310" t="s">
        <v>899</v>
      </c>
      <c r="Q211">
        <v>14</v>
      </c>
    </row>
    <row r="212" spans="1:17" x14ac:dyDescent="0.3">
      <c r="A212" s="7" t="s">
        <v>705</v>
      </c>
      <c r="B212" s="14">
        <v>0</v>
      </c>
      <c r="C212" s="14">
        <v>0</v>
      </c>
      <c r="D212" s="14">
        <v>0</v>
      </c>
      <c r="E212" s="14">
        <v>0</v>
      </c>
      <c r="F212" s="14">
        <v>0</v>
      </c>
      <c r="G212" s="14">
        <v>16.799999999999997</v>
      </c>
      <c r="H212" s="14">
        <v>9.6000000000000014</v>
      </c>
      <c r="I212" s="14">
        <v>14.399999999999999</v>
      </c>
      <c r="J212" s="14">
        <v>24</v>
      </c>
      <c r="K212" s="14">
        <v>9.6000000000000014</v>
      </c>
      <c r="L212" s="14">
        <v>14.399999999999999</v>
      </c>
      <c r="M212" s="14">
        <v>24</v>
      </c>
      <c r="O212" s="310" t="s">
        <v>710</v>
      </c>
      <c r="P212" s="310" t="s">
        <v>900</v>
      </c>
      <c r="Q212">
        <v>8</v>
      </c>
    </row>
    <row r="213" spans="1:17" x14ac:dyDescent="0.3">
      <c r="A213" s="7" t="s">
        <v>850</v>
      </c>
      <c r="B213" s="14">
        <v>0</v>
      </c>
      <c r="C213" s="14">
        <v>0</v>
      </c>
      <c r="D213" s="14">
        <v>0</v>
      </c>
      <c r="E213" s="14">
        <v>0</v>
      </c>
      <c r="F213" s="14">
        <v>0</v>
      </c>
      <c r="G213" s="14">
        <v>28</v>
      </c>
      <c r="H213" s="14">
        <v>16</v>
      </c>
      <c r="I213" s="14">
        <v>24</v>
      </c>
      <c r="J213" s="14">
        <v>40</v>
      </c>
      <c r="K213" s="14">
        <v>16</v>
      </c>
      <c r="L213" s="14">
        <v>24</v>
      </c>
      <c r="M213" s="14">
        <v>40</v>
      </c>
      <c r="O213" s="310" t="s">
        <v>710</v>
      </c>
      <c r="P213" s="310" t="s">
        <v>901</v>
      </c>
      <c r="Q213">
        <v>12</v>
      </c>
    </row>
    <row r="214" spans="1:17" x14ac:dyDescent="0.3">
      <c r="A214" s="7" t="s">
        <v>851</v>
      </c>
      <c r="B214" s="14">
        <v>0</v>
      </c>
      <c r="C214" s="14">
        <v>0</v>
      </c>
      <c r="D214" s="14">
        <v>0</v>
      </c>
      <c r="E214" s="14">
        <v>0</v>
      </c>
      <c r="F214" s="14">
        <v>0</v>
      </c>
      <c r="G214" s="14">
        <v>28</v>
      </c>
      <c r="H214" s="14">
        <v>16</v>
      </c>
      <c r="I214" s="14">
        <v>24</v>
      </c>
      <c r="J214" s="14">
        <v>40</v>
      </c>
      <c r="K214" s="14">
        <v>16</v>
      </c>
      <c r="L214" s="14">
        <v>24</v>
      </c>
      <c r="M214" s="14">
        <v>40</v>
      </c>
      <c r="O214" s="310" t="s">
        <v>710</v>
      </c>
      <c r="P214" s="310" t="s">
        <v>902</v>
      </c>
      <c r="Q214">
        <v>20</v>
      </c>
    </row>
    <row r="215" spans="1:17" x14ac:dyDescent="0.3">
      <c r="A215" s="7" t="s">
        <v>852</v>
      </c>
      <c r="B215" s="14">
        <v>0</v>
      </c>
      <c r="C215" s="14">
        <v>0</v>
      </c>
      <c r="D215" s="14">
        <v>0</v>
      </c>
      <c r="E215" s="14">
        <v>0</v>
      </c>
      <c r="F215" s="14">
        <v>0</v>
      </c>
      <c r="G215" s="14">
        <v>28</v>
      </c>
      <c r="H215" s="14">
        <v>16</v>
      </c>
      <c r="I215" s="14">
        <v>24</v>
      </c>
      <c r="J215" s="14">
        <v>40</v>
      </c>
      <c r="K215" s="14">
        <v>16</v>
      </c>
      <c r="L215" s="14">
        <v>24</v>
      </c>
      <c r="M215" s="14">
        <v>40</v>
      </c>
      <c r="O215" s="310" t="s">
        <v>710</v>
      </c>
      <c r="P215" s="310" t="s">
        <v>903</v>
      </c>
      <c r="Q215">
        <v>8</v>
      </c>
    </row>
    <row r="216" spans="1:17" x14ac:dyDescent="0.3">
      <c r="A216" s="7" t="s">
        <v>853</v>
      </c>
      <c r="B216" s="14">
        <v>0</v>
      </c>
      <c r="C216" s="14">
        <v>0</v>
      </c>
      <c r="D216" s="14">
        <v>0</v>
      </c>
      <c r="E216" s="14">
        <v>0</v>
      </c>
      <c r="F216" s="14">
        <v>0</v>
      </c>
      <c r="G216" s="14">
        <v>14</v>
      </c>
      <c r="H216" s="14">
        <v>8</v>
      </c>
      <c r="I216" s="14">
        <v>12</v>
      </c>
      <c r="J216" s="14">
        <v>20</v>
      </c>
      <c r="K216" s="14">
        <v>8</v>
      </c>
      <c r="L216" s="14">
        <v>12</v>
      </c>
      <c r="M216" s="14">
        <v>20</v>
      </c>
      <c r="O216" s="310" t="s">
        <v>710</v>
      </c>
      <c r="P216" s="310" t="s">
        <v>904</v>
      </c>
      <c r="Q216">
        <v>12</v>
      </c>
    </row>
    <row r="217" spans="1:17" x14ac:dyDescent="0.3">
      <c r="A217" s="7" t="s">
        <v>854</v>
      </c>
      <c r="B217" s="14">
        <v>0</v>
      </c>
      <c r="C217" s="14">
        <v>0</v>
      </c>
      <c r="D217" s="14">
        <v>0</v>
      </c>
      <c r="E217" s="14">
        <v>0</v>
      </c>
      <c r="F217" s="14">
        <v>0</v>
      </c>
      <c r="G217" s="14">
        <v>70</v>
      </c>
      <c r="H217" s="14">
        <v>40</v>
      </c>
      <c r="I217" s="14">
        <v>60</v>
      </c>
      <c r="J217" s="14">
        <v>100</v>
      </c>
      <c r="K217" s="14">
        <v>40</v>
      </c>
      <c r="L217" s="14">
        <v>60</v>
      </c>
      <c r="M217" s="14">
        <v>100</v>
      </c>
      <c r="O217" s="310" t="s">
        <v>710</v>
      </c>
      <c r="P217" s="310" t="s">
        <v>905</v>
      </c>
      <c r="Q217">
        <v>20</v>
      </c>
    </row>
    <row r="218" spans="1:17" x14ac:dyDescent="0.3">
      <c r="A218" s="7" t="s">
        <v>855</v>
      </c>
      <c r="B218" s="14">
        <v>0</v>
      </c>
      <c r="C218" s="14">
        <v>0</v>
      </c>
      <c r="D218" s="14">
        <v>0</v>
      </c>
      <c r="E218" s="14">
        <v>0</v>
      </c>
      <c r="F218" s="14">
        <v>0</v>
      </c>
      <c r="G218" s="14">
        <v>70</v>
      </c>
      <c r="H218" s="14">
        <v>40</v>
      </c>
      <c r="I218" s="14">
        <v>60</v>
      </c>
      <c r="J218" s="14">
        <v>100</v>
      </c>
      <c r="K218" s="14">
        <v>40</v>
      </c>
      <c r="L218" s="14">
        <v>60</v>
      </c>
      <c r="M218" s="14">
        <v>100</v>
      </c>
      <c r="O218" s="310" t="s">
        <v>711</v>
      </c>
      <c r="P218" s="310" t="s">
        <v>894</v>
      </c>
      <c r="Q218">
        <v>0</v>
      </c>
    </row>
    <row r="219" spans="1:17" x14ac:dyDescent="0.3">
      <c r="A219" s="7" t="s">
        <v>856</v>
      </c>
      <c r="B219" s="14">
        <v>0</v>
      </c>
      <c r="C219" s="14">
        <v>0</v>
      </c>
      <c r="D219" s="14">
        <v>0</v>
      </c>
      <c r="E219" s="14">
        <v>0</v>
      </c>
      <c r="F219" s="14">
        <v>0</v>
      </c>
      <c r="G219" s="14">
        <v>70</v>
      </c>
      <c r="H219" s="14">
        <v>40</v>
      </c>
      <c r="I219" s="14">
        <v>60</v>
      </c>
      <c r="J219" s="14">
        <v>100</v>
      </c>
      <c r="K219" s="14">
        <v>40</v>
      </c>
      <c r="L219" s="14">
        <v>60</v>
      </c>
      <c r="M219" s="14">
        <v>100</v>
      </c>
      <c r="O219" s="310" t="s">
        <v>711</v>
      </c>
      <c r="P219" s="310" t="s">
        <v>895</v>
      </c>
      <c r="Q219">
        <v>0</v>
      </c>
    </row>
    <row r="220" spans="1:17" x14ac:dyDescent="0.3">
      <c r="A220" s="7" t="s">
        <v>857</v>
      </c>
      <c r="B220" s="14">
        <v>0</v>
      </c>
      <c r="C220" s="14">
        <v>0</v>
      </c>
      <c r="D220" s="14">
        <v>0</v>
      </c>
      <c r="E220" s="14">
        <v>0</v>
      </c>
      <c r="F220" s="14">
        <v>0</v>
      </c>
      <c r="G220" s="14">
        <v>70</v>
      </c>
      <c r="H220" s="14">
        <v>40</v>
      </c>
      <c r="I220" s="14">
        <v>60</v>
      </c>
      <c r="J220" s="14">
        <v>100</v>
      </c>
      <c r="K220" s="14">
        <v>40</v>
      </c>
      <c r="L220" s="14">
        <v>60</v>
      </c>
      <c r="M220" s="14">
        <v>100</v>
      </c>
      <c r="O220" s="310" t="s">
        <v>711</v>
      </c>
      <c r="P220" s="310" t="s">
        <v>896</v>
      </c>
      <c r="Q220">
        <v>0</v>
      </c>
    </row>
    <row r="221" spans="1:17" x14ac:dyDescent="0.3">
      <c r="A221" s="7" t="s">
        <v>858</v>
      </c>
      <c r="B221" s="14">
        <v>0</v>
      </c>
      <c r="C221" s="14">
        <v>0</v>
      </c>
      <c r="D221" s="14">
        <v>0</v>
      </c>
      <c r="E221" s="14">
        <v>0</v>
      </c>
      <c r="F221" s="14">
        <v>0</v>
      </c>
      <c r="G221" s="14">
        <v>70</v>
      </c>
      <c r="H221" s="14">
        <v>40</v>
      </c>
      <c r="I221" s="14">
        <v>60</v>
      </c>
      <c r="J221" s="14">
        <v>100</v>
      </c>
      <c r="K221" s="14">
        <v>40</v>
      </c>
      <c r="L221" s="14">
        <v>60</v>
      </c>
      <c r="M221" s="14">
        <v>100</v>
      </c>
      <c r="O221" s="310" t="s">
        <v>711</v>
      </c>
      <c r="P221" s="310" t="s">
        <v>897</v>
      </c>
      <c r="Q221">
        <v>0</v>
      </c>
    </row>
    <row r="222" spans="1:17" x14ac:dyDescent="0.3">
      <c r="A222" s="7" t="s">
        <v>859</v>
      </c>
      <c r="B222" s="14">
        <v>0</v>
      </c>
      <c r="C222" s="14">
        <v>0</v>
      </c>
      <c r="D222" s="14">
        <v>0</v>
      </c>
      <c r="E222" s="14">
        <v>0</v>
      </c>
      <c r="F222" s="14">
        <v>0</v>
      </c>
      <c r="G222" s="14">
        <v>42</v>
      </c>
      <c r="H222" s="14">
        <v>24</v>
      </c>
      <c r="I222" s="14">
        <v>36</v>
      </c>
      <c r="J222" s="14">
        <v>60</v>
      </c>
      <c r="K222" s="14">
        <v>24</v>
      </c>
      <c r="L222" s="14">
        <v>36</v>
      </c>
      <c r="M222" s="14">
        <v>60</v>
      </c>
      <c r="O222" s="310" t="s">
        <v>711</v>
      </c>
      <c r="P222" s="310" t="s">
        <v>898</v>
      </c>
      <c r="Q222">
        <v>0</v>
      </c>
    </row>
    <row r="223" spans="1:17" x14ac:dyDescent="0.3">
      <c r="A223" s="7" t="s">
        <v>860</v>
      </c>
      <c r="B223" s="14">
        <v>0</v>
      </c>
      <c r="C223" s="14">
        <v>0</v>
      </c>
      <c r="D223" s="14">
        <v>0</v>
      </c>
      <c r="E223" s="14">
        <v>0</v>
      </c>
      <c r="F223" s="14">
        <v>0</v>
      </c>
      <c r="G223" s="14">
        <v>70</v>
      </c>
      <c r="H223" s="14">
        <v>40</v>
      </c>
      <c r="I223" s="14">
        <v>60</v>
      </c>
      <c r="J223" s="14">
        <v>100</v>
      </c>
      <c r="K223" s="14">
        <v>40</v>
      </c>
      <c r="L223" s="14">
        <v>60</v>
      </c>
      <c r="M223" s="14">
        <v>100</v>
      </c>
      <c r="O223" s="310" t="s">
        <v>711</v>
      </c>
      <c r="P223" s="310" t="s">
        <v>899</v>
      </c>
      <c r="Q223">
        <v>7</v>
      </c>
    </row>
    <row r="224" spans="1:17" x14ac:dyDescent="0.3">
      <c r="A224" s="7" t="s">
        <v>861</v>
      </c>
      <c r="B224" s="14">
        <v>0</v>
      </c>
      <c r="C224" s="14">
        <v>0</v>
      </c>
      <c r="D224" s="14">
        <v>0</v>
      </c>
      <c r="E224" s="14">
        <v>0</v>
      </c>
      <c r="F224" s="14">
        <v>0</v>
      </c>
      <c r="G224" s="14">
        <v>70</v>
      </c>
      <c r="H224" s="14">
        <v>40</v>
      </c>
      <c r="I224" s="14">
        <v>60</v>
      </c>
      <c r="J224" s="14">
        <v>100</v>
      </c>
      <c r="K224" s="14">
        <v>40</v>
      </c>
      <c r="L224" s="14">
        <v>60</v>
      </c>
      <c r="M224" s="14">
        <v>100</v>
      </c>
      <c r="O224" s="310" t="s">
        <v>711</v>
      </c>
      <c r="P224" s="310" t="s">
        <v>900</v>
      </c>
      <c r="Q224">
        <v>4</v>
      </c>
    </row>
    <row r="225" spans="1:17" x14ac:dyDescent="0.3">
      <c r="A225" s="7" t="s">
        <v>862</v>
      </c>
      <c r="B225" s="14">
        <v>0</v>
      </c>
      <c r="C225" s="14">
        <v>0</v>
      </c>
      <c r="D225" s="14">
        <v>0</v>
      </c>
      <c r="E225" s="14">
        <v>0</v>
      </c>
      <c r="F225" s="14">
        <v>0</v>
      </c>
      <c r="G225" s="14">
        <v>42</v>
      </c>
      <c r="H225" s="14">
        <v>24</v>
      </c>
      <c r="I225" s="14">
        <v>36</v>
      </c>
      <c r="J225" s="14">
        <v>60</v>
      </c>
      <c r="K225" s="14">
        <v>24</v>
      </c>
      <c r="L225" s="14">
        <v>36</v>
      </c>
      <c r="M225" s="14">
        <v>60</v>
      </c>
      <c r="O225" s="310" t="s">
        <v>711</v>
      </c>
      <c r="P225" s="310" t="s">
        <v>901</v>
      </c>
      <c r="Q225">
        <v>6</v>
      </c>
    </row>
    <row r="226" spans="1:17" x14ac:dyDescent="0.3">
      <c r="A226" s="7" t="s">
        <v>863</v>
      </c>
      <c r="B226" s="14">
        <v>0</v>
      </c>
      <c r="C226" s="14">
        <v>0</v>
      </c>
      <c r="D226" s="14">
        <v>0</v>
      </c>
      <c r="E226" s="14">
        <v>0</v>
      </c>
      <c r="F226" s="14">
        <v>0</v>
      </c>
      <c r="G226" s="14">
        <v>42</v>
      </c>
      <c r="H226" s="14">
        <v>24</v>
      </c>
      <c r="I226" s="14">
        <v>36</v>
      </c>
      <c r="J226" s="14">
        <v>60</v>
      </c>
      <c r="K226" s="14">
        <v>24</v>
      </c>
      <c r="L226" s="14">
        <v>36</v>
      </c>
      <c r="M226" s="14">
        <v>60</v>
      </c>
      <c r="O226" s="310" t="s">
        <v>711</v>
      </c>
      <c r="P226" s="310" t="s">
        <v>902</v>
      </c>
      <c r="Q226">
        <v>10</v>
      </c>
    </row>
    <row r="227" spans="1:17" x14ac:dyDescent="0.3">
      <c r="A227" s="7" t="s">
        <v>864</v>
      </c>
      <c r="B227" s="14">
        <v>0</v>
      </c>
      <c r="C227" s="14">
        <v>0</v>
      </c>
      <c r="D227" s="14">
        <v>0</v>
      </c>
      <c r="E227" s="14">
        <v>0</v>
      </c>
      <c r="F227" s="14">
        <v>0</v>
      </c>
      <c r="G227" s="14">
        <v>42</v>
      </c>
      <c r="H227" s="14">
        <v>24</v>
      </c>
      <c r="I227" s="14">
        <v>36</v>
      </c>
      <c r="J227" s="14">
        <v>60</v>
      </c>
      <c r="K227" s="14">
        <v>24</v>
      </c>
      <c r="L227" s="14">
        <v>36</v>
      </c>
      <c r="M227" s="14">
        <v>60</v>
      </c>
      <c r="O227" s="310" t="s">
        <v>711</v>
      </c>
      <c r="P227" s="310" t="s">
        <v>903</v>
      </c>
      <c r="Q227">
        <v>4</v>
      </c>
    </row>
    <row r="228" spans="1:17" x14ac:dyDescent="0.3">
      <c r="A228" s="7" t="s">
        <v>865</v>
      </c>
      <c r="B228" s="14">
        <v>0</v>
      </c>
      <c r="C228" s="14">
        <v>0</v>
      </c>
      <c r="D228" s="14">
        <v>0</v>
      </c>
      <c r="E228" s="14">
        <v>0</v>
      </c>
      <c r="F228" s="14">
        <v>0</v>
      </c>
      <c r="G228" s="14">
        <v>42</v>
      </c>
      <c r="H228" s="14">
        <v>24</v>
      </c>
      <c r="I228" s="14">
        <v>36</v>
      </c>
      <c r="J228" s="14">
        <v>60</v>
      </c>
      <c r="K228" s="14">
        <v>24</v>
      </c>
      <c r="L228" s="14">
        <v>36</v>
      </c>
      <c r="M228" s="14">
        <v>60</v>
      </c>
      <c r="O228" s="310" t="s">
        <v>711</v>
      </c>
      <c r="P228" s="310" t="s">
        <v>904</v>
      </c>
      <c r="Q228">
        <v>6</v>
      </c>
    </row>
    <row r="229" spans="1:17" x14ac:dyDescent="0.3">
      <c r="A229" s="7" t="s">
        <v>866</v>
      </c>
      <c r="B229" s="14">
        <v>0</v>
      </c>
      <c r="C229" s="14">
        <v>0</v>
      </c>
      <c r="D229" s="14">
        <v>0</v>
      </c>
      <c r="E229" s="14">
        <v>0</v>
      </c>
      <c r="F229" s="14">
        <v>0</v>
      </c>
      <c r="G229" s="14">
        <v>42</v>
      </c>
      <c r="H229" s="14">
        <v>24</v>
      </c>
      <c r="I229" s="14">
        <v>36</v>
      </c>
      <c r="J229" s="14">
        <v>60</v>
      </c>
      <c r="K229" s="14">
        <v>24</v>
      </c>
      <c r="L229" s="14">
        <v>36</v>
      </c>
      <c r="M229" s="14">
        <v>60</v>
      </c>
      <c r="O229" s="310" t="s">
        <v>711</v>
      </c>
      <c r="P229" s="310" t="s">
        <v>905</v>
      </c>
      <c r="Q229">
        <v>10</v>
      </c>
    </row>
    <row r="230" spans="1:17" x14ac:dyDescent="0.3">
      <c r="A230" s="7" t="s">
        <v>831</v>
      </c>
      <c r="B230" s="14">
        <v>0</v>
      </c>
      <c r="C230" s="14">
        <v>0</v>
      </c>
      <c r="D230" s="14">
        <v>0</v>
      </c>
      <c r="E230" s="14">
        <v>0</v>
      </c>
      <c r="F230" s="14">
        <v>0</v>
      </c>
      <c r="G230" s="14">
        <v>42</v>
      </c>
      <c r="H230" s="14">
        <v>24</v>
      </c>
      <c r="I230" s="14">
        <v>36</v>
      </c>
      <c r="J230" s="14">
        <v>60</v>
      </c>
      <c r="K230" s="14">
        <v>24</v>
      </c>
      <c r="L230" s="14">
        <v>36</v>
      </c>
      <c r="M230" s="14">
        <v>60</v>
      </c>
      <c r="O230" s="310" t="s">
        <v>712</v>
      </c>
      <c r="P230" s="310" t="s">
        <v>894</v>
      </c>
      <c r="Q230">
        <v>0</v>
      </c>
    </row>
    <row r="231" spans="1:17" x14ac:dyDescent="0.3">
      <c r="A231" s="7" t="s">
        <v>867</v>
      </c>
      <c r="B231" s="14">
        <v>0</v>
      </c>
      <c r="C231" s="14">
        <v>0</v>
      </c>
      <c r="D231" s="14">
        <v>0</v>
      </c>
      <c r="E231" s="14">
        <v>0</v>
      </c>
      <c r="F231" s="14">
        <v>0</v>
      </c>
      <c r="G231" s="14">
        <v>70</v>
      </c>
      <c r="H231" s="14">
        <v>40</v>
      </c>
      <c r="I231" s="14">
        <v>60</v>
      </c>
      <c r="J231" s="14">
        <v>100</v>
      </c>
      <c r="K231" s="14">
        <v>40</v>
      </c>
      <c r="L231" s="14">
        <v>60</v>
      </c>
      <c r="M231" s="14">
        <v>100</v>
      </c>
      <c r="O231" s="310" t="s">
        <v>712</v>
      </c>
      <c r="P231" s="310" t="s">
        <v>895</v>
      </c>
      <c r="Q231">
        <v>0</v>
      </c>
    </row>
    <row r="232" spans="1:17" x14ac:dyDescent="0.3">
      <c r="A232" s="7" t="s">
        <v>868</v>
      </c>
      <c r="B232" s="14">
        <v>0</v>
      </c>
      <c r="C232" s="14">
        <v>0</v>
      </c>
      <c r="D232" s="14">
        <v>0</v>
      </c>
      <c r="E232" s="14">
        <v>0</v>
      </c>
      <c r="F232" s="14">
        <v>0</v>
      </c>
      <c r="G232" s="14">
        <v>70</v>
      </c>
      <c r="H232" s="14">
        <v>40</v>
      </c>
      <c r="I232" s="14">
        <v>60</v>
      </c>
      <c r="J232" s="14">
        <v>100</v>
      </c>
      <c r="K232" s="14">
        <v>40</v>
      </c>
      <c r="L232" s="14">
        <v>60</v>
      </c>
      <c r="M232" s="14">
        <v>100</v>
      </c>
      <c r="O232" s="310" t="s">
        <v>712</v>
      </c>
      <c r="P232" s="310" t="s">
        <v>896</v>
      </c>
      <c r="Q232">
        <v>0</v>
      </c>
    </row>
    <row r="233" spans="1:17" x14ac:dyDescent="0.3">
      <c r="A233" s="7" t="s">
        <v>869</v>
      </c>
      <c r="B233" s="14">
        <v>0</v>
      </c>
      <c r="C233" s="14">
        <v>0</v>
      </c>
      <c r="D233" s="14">
        <v>0</v>
      </c>
      <c r="E233" s="14">
        <v>0</v>
      </c>
      <c r="F233" s="14">
        <v>0</v>
      </c>
      <c r="G233" s="14">
        <v>70</v>
      </c>
      <c r="H233" s="14">
        <v>40</v>
      </c>
      <c r="I233" s="14">
        <v>60</v>
      </c>
      <c r="J233" s="14">
        <v>100</v>
      </c>
      <c r="K233" s="14">
        <v>40</v>
      </c>
      <c r="L233" s="14">
        <v>60</v>
      </c>
      <c r="M233" s="14">
        <v>100</v>
      </c>
      <c r="O233" s="310" t="s">
        <v>712</v>
      </c>
      <c r="P233" s="310" t="s">
        <v>897</v>
      </c>
      <c r="Q233">
        <v>0</v>
      </c>
    </row>
    <row r="234" spans="1:17" x14ac:dyDescent="0.3">
      <c r="A234" s="7" t="s">
        <v>870</v>
      </c>
      <c r="B234" s="14">
        <v>0</v>
      </c>
      <c r="C234" s="14">
        <v>0</v>
      </c>
      <c r="D234" s="14">
        <v>0</v>
      </c>
      <c r="E234" s="14">
        <v>0</v>
      </c>
      <c r="F234" s="14">
        <v>0</v>
      </c>
      <c r="G234" s="14">
        <v>70</v>
      </c>
      <c r="H234" s="14">
        <v>40</v>
      </c>
      <c r="I234" s="14">
        <v>60</v>
      </c>
      <c r="J234" s="14">
        <v>100</v>
      </c>
      <c r="K234" s="14">
        <v>40</v>
      </c>
      <c r="L234" s="14">
        <v>60</v>
      </c>
      <c r="M234" s="14">
        <v>100</v>
      </c>
      <c r="O234" s="310" t="s">
        <v>712</v>
      </c>
      <c r="P234" s="310" t="s">
        <v>898</v>
      </c>
      <c r="Q234">
        <v>0</v>
      </c>
    </row>
    <row r="235" spans="1:17" x14ac:dyDescent="0.3">
      <c r="A235" s="7" t="s">
        <v>871</v>
      </c>
      <c r="B235" s="14">
        <v>0</v>
      </c>
      <c r="C235" s="14">
        <v>0</v>
      </c>
      <c r="D235" s="14">
        <v>0</v>
      </c>
      <c r="E235" s="14">
        <v>0</v>
      </c>
      <c r="F235" s="14">
        <v>0</v>
      </c>
      <c r="G235" s="14">
        <v>70</v>
      </c>
      <c r="H235" s="14">
        <v>40</v>
      </c>
      <c r="I235" s="14">
        <v>60</v>
      </c>
      <c r="J235" s="14">
        <v>100</v>
      </c>
      <c r="K235" s="14">
        <v>40</v>
      </c>
      <c r="L235" s="14">
        <v>60</v>
      </c>
      <c r="M235" s="14">
        <v>100</v>
      </c>
      <c r="O235" s="310" t="s">
        <v>712</v>
      </c>
      <c r="P235" s="310" t="s">
        <v>899</v>
      </c>
      <c r="Q235">
        <v>14</v>
      </c>
    </row>
    <row r="236" spans="1:17" x14ac:dyDescent="0.3">
      <c r="A236" s="255"/>
      <c r="B236" s="14">
        <v>0</v>
      </c>
      <c r="C236" s="14">
        <v>0</v>
      </c>
      <c r="D236" s="14">
        <v>0</v>
      </c>
      <c r="E236" s="14">
        <v>0</v>
      </c>
      <c r="F236" s="14">
        <v>0</v>
      </c>
      <c r="G236" s="14">
        <v>70</v>
      </c>
      <c r="H236" s="14">
        <v>40</v>
      </c>
      <c r="I236" s="14">
        <v>60</v>
      </c>
      <c r="J236" s="14">
        <v>100</v>
      </c>
      <c r="K236" s="14">
        <v>40</v>
      </c>
      <c r="L236" s="14">
        <v>60</v>
      </c>
      <c r="M236" s="14">
        <v>100</v>
      </c>
      <c r="O236" s="310" t="s">
        <v>712</v>
      </c>
      <c r="P236" s="310" t="s">
        <v>900</v>
      </c>
      <c r="Q236">
        <v>8</v>
      </c>
    </row>
    <row r="237" spans="1:17" x14ac:dyDescent="0.3">
      <c r="A237" s="7" t="s">
        <v>750</v>
      </c>
      <c r="B237" s="14">
        <v>0</v>
      </c>
      <c r="C237" s="14">
        <v>0</v>
      </c>
      <c r="D237" s="14">
        <v>0</v>
      </c>
      <c r="E237" s="14">
        <v>0</v>
      </c>
      <c r="F237" s="14">
        <v>0</v>
      </c>
      <c r="G237" s="14">
        <v>70</v>
      </c>
      <c r="H237" s="14">
        <v>40</v>
      </c>
      <c r="I237" s="14">
        <v>60</v>
      </c>
      <c r="J237" s="14">
        <v>100</v>
      </c>
      <c r="K237" s="14">
        <v>40</v>
      </c>
      <c r="L237" s="14">
        <v>60</v>
      </c>
      <c r="M237" s="14">
        <v>100</v>
      </c>
      <c r="O237" s="310" t="s">
        <v>712</v>
      </c>
      <c r="P237" s="310" t="s">
        <v>901</v>
      </c>
      <c r="Q237">
        <v>12</v>
      </c>
    </row>
    <row r="238" spans="1:17" x14ac:dyDescent="0.3">
      <c r="A238" s="7" t="s">
        <v>872</v>
      </c>
      <c r="B238" s="14">
        <v>0</v>
      </c>
      <c r="C238" s="14">
        <v>0</v>
      </c>
      <c r="D238" s="14">
        <v>0</v>
      </c>
      <c r="E238" s="14">
        <v>0</v>
      </c>
      <c r="F238" s="14">
        <v>0</v>
      </c>
      <c r="G238" s="14">
        <v>70</v>
      </c>
      <c r="H238" s="14">
        <v>40</v>
      </c>
      <c r="I238" s="14">
        <v>60</v>
      </c>
      <c r="J238" s="14">
        <v>100</v>
      </c>
      <c r="K238" s="14">
        <v>40</v>
      </c>
      <c r="L238" s="14">
        <v>60</v>
      </c>
      <c r="M238" s="14">
        <v>100</v>
      </c>
      <c r="O238" s="310" t="s">
        <v>712</v>
      </c>
      <c r="P238" s="310" t="s">
        <v>902</v>
      </c>
      <c r="Q238">
        <v>20</v>
      </c>
    </row>
    <row r="239" spans="1:17" x14ac:dyDescent="0.3">
      <c r="A239" s="7" t="s">
        <v>739</v>
      </c>
      <c r="B239" s="14">
        <v>0</v>
      </c>
      <c r="C239" s="14">
        <v>0</v>
      </c>
      <c r="D239" s="14">
        <v>0</v>
      </c>
      <c r="E239" s="14">
        <v>0</v>
      </c>
      <c r="F239" s="14">
        <v>0</v>
      </c>
      <c r="G239" s="14">
        <v>700</v>
      </c>
      <c r="H239" s="14">
        <v>400</v>
      </c>
      <c r="I239" s="14">
        <v>600</v>
      </c>
      <c r="J239" s="14">
        <v>1000</v>
      </c>
      <c r="K239" s="14">
        <v>400</v>
      </c>
      <c r="L239" s="14">
        <v>600</v>
      </c>
      <c r="M239" s="14">
        <v>1000</v>
      </c>
      <c r="O239" s="310" t="s">
        <v>712</v>
      </c>
      <c r="P239" s="310" t="s">
        <v>903</v>
      </c>
      <c r="Q239">
        <v>8</v>
      </c>
    </row>
    <row r="240" spans="1:17" x14ac:dyDescent="0.3">
      <c r="A240" s="7" t="s">
        <v>729</v>
      </c>
      <c r="B240" s="14">
        <v>0</v>
      </c>
      <c r="C240" s="14">
        <v>0</v>
      </c>
      <c r="D240" s="14">
        <v>0</v>
      </c>
      <c r="E240" s="14">
        <v>0</v>
      </c>
      <c r="F240" s="14">
        <v>0</v>
      </c>
      <c r="G240" s="14">
        <v>700</v>
      </c>
      <c r="H240" s="14">
        <v>400</v>
      </c>
      <c r="I240" s="14">
        <v>600</v>
      </c>
      <c r="J240" s="14">
        <v>1000</v>
      </c>
      <c r="K240" s="14">
        <v>400</v>
      </c>
      <c r="L240" s="14">
        <v>600</v>
      </c>
      <c r="M240" s="14">
        <v>1000</v>
      </c>
      <c r="O240" s="310" t="s">
        <v>712</v>
      </c>
      <c r="P240" s="310" t="s">
        <v>904</v>
      </c>
      <c r="Q240">
        <v>12</v>
      </c>
    </row>
    <row r="241" spans="1:17" x14ac:dyDescent="0.3">
      <c r="A241" s="7" t="s">
        <v>873</v>
      </c>
      <c r="B241" s="14">
        <v>0</v>
      </c>
      <c r="C241" s="14">
        <v>0</v>
      </c>
      <c r="D241" s="14">
        <v>0</v>
      </c>
      <c r="E241" s="14">
        <v>0</v>
      </c>
      <c r="F241" s="14">
        <v>0</v>
      </c>
      <c r="G241" s="14">
        <v>7</v>
      </c>
      <c r="H241" s="14">
        <v>4</v>
      </c>
      <c r="I241" s="14">
        <v>6</v>
      </c>
      <c r="J241" s="14">
        <v>10</v>
      </c>
      <c r="K241" s="14">
        <v>4</v>
      </c>
      <c r="L241" s="14">
        <v>6</v>
      </c>
      <c r="M241" s="14">
        <v>10</v>
      </c>
      <c r="O241" s="310" t="s">
        <v>712</v>
      </c>
      <c r="P241" s="310" t="s">
        <v>905</v>
      </c>
      <c r="Q241">
        <v>20</v>
      </c>
    </row>
    <row r="242" spans="1:17" x14ac:dyDescent="0.3">
      <c r="A242" s="7" t="s">
        <v>874</v>
      </c>
      <c r="B242" s="14">
        <v>0</v>
      </c>
      <c r="C242" s="14">
        <v>0</v>
      </c>
      <c r="D242" s="14">
        <v>0</v>
      </c>
      <c r="E242" s="14">
        <v>0</v>
      </c>
      <c r="F242" s="14">
        <v>0</v>
      </c>
      <c r="G242" s="14">
        <v>7</v>
      </c>
      <c r="H242" s="14">
        <v>4</v>
      </c>
      <c r="I242" s="14">
        <v>6</v>
      </c>
      <c r="J242" s="14">
        <v>10</v>
      </c>
      <c r="K242" s="14">
        <v>4</v>
      </c>
      <c r="L242" s="14">
        <v>6</v>
      </c>
      <c r="M242" s="14">
        <v>10</v>
      </c>
      <c r="O242" s="310" t="s">
        <v>713</v>
      </c>
      <c r="P242" s="310" t="s">
        <v>894</v>
      </c>
      <c r="Q242">
        <v>0</v>
      </c>
    </row>
    <row r="243" spans="1:17" x14ac:dyDescent="0.3">
      <c r="A243" s="7" t="s">
        <v>875</v>
      </c>
      <c r="B243" s="14">
        <v>0</v>
      </c>
      <c r="C243" s="14">
        <v>0</v>
      </c>
      <c r="D243" s="14">
        <v>0</v>
      </c>
      <c r="E243" s="14">
        <v>0</v>
      </c>
      <c r="F243" s="14">
        <v>0</v>
      </c>
      <c r="G243" s="14">
        <v>7</v>
      </c>
      <c r="H243" s="14">
        <v>4</v>
      </c>
      <c r="I243" s="14">
        <v>6</v>
      </c>
      <c r="J243" s="14">
        <v>10</v>
      </c>
      <c r="K243" s="14">
        <v>4</v>
      </c>
      <c r="L243" s="14">
        <v>6</v>
      </c>
      <c r="M243" s="14">
        <v>10</v>
      </c>
      <c r="O243" s="310" t="s">
        <v>713</v>
      </c>
      <c r="P243" s="310" t="s">
        <v>895</v>
      </c>
      <c r="Q243">
        <v>0</v>
      </c>
    </row>
    <row r="244" spans="1:17" x14ac:dyDescent="0.3">
      <c r="A244" s="7" t="s">
        <v>876</v>
      </c>
      <c r="B244" s="14">
        <v>0</v>
      </c>
      <c r="C244" s="14">
        <v>0</v>
      </c>
      <c r="D244" s="14">
        <v>0</v>
      </c>
      <c r="E244" s="14">
        <v>0</v>
      </c>
      <c r="F244" s="14">
        <v>0</v>
      </c>
      <c r="G244" s="14">
        <v>7</v>
      </c>
      <c r="H244" s="14">
        <v>4</v>
      </c>
      <c r="I244" s="14">
        <v>6</v>
      </c>
      <c r="J244" s="14">
        <v>10</v>
      </c>
      <c r="K244" s="14">
        <v>4</v>
      </c>
      <c r="L244" s="14">
        <v>6</v>
      </c>
      <c r="M244" s="14">
        <v>10</v>
      </c>
      <c r="O244" s="310" t="s">
        <v>713</v>
      </c>
      <c r="P244" s="310" t="s">
        <v>896</v>
      </c>
      <c r="Q244">
        <v>0</v>
      </c>
    </row>
    <row r="245" spans="1:17" x14ac:dyDescent="0.3">
      <c r="A245" s="255"/>
      <c r="B245" s="14">
        <v>0</v>
      </c>
      <c r="C245" s="14">
        <v>0</v>
      </c>
      <c r="D245" s="14">
        <v>0</v>
      </c>
      <c r="E245" s="14">
        <v>0</v>
      </c>
      <c r="F245" s="14">
        <v>0</v>
      </c>
      <c r="G245" s="14">
        <v>14</v>
      </c>
      <c r="H245" s="14">
        <v>8</v>
      </c>
      <c r="I245" s="14">
        <v>12</v>
      </c>
      <c r="J245" s="14">
        <v>20</v>
      </c>
      <c r="K245" s="14">
        <v>8</v>
      </c>
      <c r="L245" s="14">
        <v>12</v>
      </c>
      <c r="M245" s="14">
        <v>20</v>
      </c>
      <c r="O245" s="310" t="s">
        <v>713</v>
      </c>
      <c r="P245" s="310" t="s">
        <v>897</v>
      </c>
      <c r="Q245">
        <v>0</v>
      </c>
    </row>
    <row r="246" spans="1:17" x14ac:dyDescent="0.3">
      <c r="A246" s="7" t="s">
        <v>877</v>
      </c>
      <c r="B246" s="14">
        <v>0</v>
      </c>
      <c r="C246" s="14">
        <v>0</v>
      </c>
      <c r="D246" s="14">
        <v>0</v>
      </c>
      <c r="E246" s="14">
        <v>0</v>
      </c>
      <c r="F246" s="14">
        <v>0</v>
      </c>
      <c r="G246" s="14">
        <v>7</v>
      </c>
      <c r="H246" s="14">
        <v>4</v>
      </c>
      <c r="I246" s="14">
        <v>6</v>
      </c>
      <c r="J246" s="14">
        <v>10</v>
      </c>
      <c r="K246" s="14">
        <v>4</v>
      </c>
      <c r="L246" s="14">
        <v>6</v>
      </c>
      <c r="M246" s="14">
        <v>10</v>
      </c>
      <c r="O246" s="310" t="s">
        <v>713</v>
      </c>
      <c r="P246" s="310" t="s">
        <v>898</v>
      </c>
      <c r="Q246">
        <v>0</v>
      </c>
    </row>
    <row r="247" spans="1:17" x14ac:dyDescent="0.3">
      <c r="A247" s="7" t="s">
        <v>878</v>
      </c>
      <c r="B247" s="14">
        <v>0</v>
      </c>
      <c r="C247" s="14">
        <v>0</v>
      </c>
      <c r="D247" s="14">
        <v>0</v>
      </c>
      <c r="E247" s="14">
        <v>0</v>
      </c>
      <c r="F247" s="14">
        <v>0</v>
      </c>
      <c r="G247" s="14">
        <v>7</v>
      </c>
      <c r="H247" s="14">
        <v>4</v>
      </c>
      <c r="I247" s="14">
        <v>6</v>
      </c>
      <c r="J247" s="14">
        <v>10</v>
      </c>
      <c r="K247" s="14">
        <v>4</v>
      </c>
      <c r="L247" s="14">
        <v>6</v>
      </c>
      <c r="M247" s="14">
        <v>10</v>
      </c>
      <c r="O247" s="310" t="s">
        <v>713</v>
      </c>
      <c r="P247" s="310" t="s">
        <v>899</v>
      </c>
      <c r="Q247">
        <v>14</v>
      </c>
    </row>
    <row r="248" spans="1:17" x14ac:dyDescent="0.3">
      <c r="A248" s="255"/>
      <c r="B248" s="14">
        <v>0</v>
      </c>
      <c r="C248" s="14">
        <v>0</v>
      </c>
      <c r="D248" s="14">
        <v>0</v>
      </c>
      <c r="E248" s="14">
        <v>0</v>
      </c>
      <c r="F248" s="14">
        <v>0</v>
      </c>
      <c r="G248" s="14">
        <v>7</v>
      </c>
      <c r="H248" s="14">
        <v>4</v>
      </c>
      <c r="I248" s="14">
        <v>6</v>
      </c>
      <c r="J248" s="14">
        <v>10</v>
      </c>
      <c r="K248" s="14">
        <v>4</v>
      </c>
      <c r="L248" s="14">
        <v>6</v>
      </c>
      <c r="M248" s="14">
        <v>10</v>
      </c>
      <c r="O248" s="310" t="s">
        <v>713</v>
      </c>
      <c r="P248" s="310" t="s">
        <v>900</v>
      </c>
      <c r="Q248">
        <v>8</v>
      </c>
    </row>
    <row r="249" spans="1:17" x14ac:dyDescent="0.3">
      <c r="A249" s="7" t="s">
        <v>879</v>
      </c>
      <c r="B249" s="14">
        <v>0</v>
      </c>
      <c r="C249" s="14">
        <v>0</v>
      </c>
      <c r="D249" s="14">
        <v>0</v>
      </c>
      <c r="E249" s="14">
        <v>0</v>
      </c>
      <c r="F249" s="14">
        <v>0</v>
      </c>
      <c r="G249" s="14">
        <v>7</v>
      </c>
      <c r="H249" s="14">
        <v>4</v>
      </c>
      <c r="I249" s="14">
        <v>6</v>
      </c>
      <c r="J249" s="14">
        <v>10</v>
      </c>
      <c r="K249" s="14">
        <v>4</v>
      </c>
      <c r="L249" s="14">
        <v>6</v>
      </c>
      <c r="M249" s="14">
        <v>10</v>
      </c>
      <c r="O249" s="310" t="s">
        <v>713</v>
      </c>
      <c r="P249" s="310" t="s">
        <v>901</v>
      </c>
      <c r="Q249">
        <v>12</v>
      </c>
    </row>
    <row r="250" spans="1:17" x14ac:dyDescent="0.3">
      <c r="A250" s="7" t="s">
        <v>814</v>
      </c>
      <c r="B250" s="14">
        <v>0</v>
      </c>
      <c r="C250" s="14">
        <v>0</v>
      </c>
      <c r="D250" s="14">
        <v>0</v>
      </c>
      <c r="E250" s="14">
        <v>0</v>
      </c>
      <c r="F250" s="14">
        <v>0</v>
      </c>
      <c r="G250" s="14">
        <v>420</v>
      </c>
      <c r="H250" s="14">
        <v>240</v>
      </c>
      <c r="I250" s="14">
        <v>360</v>
      </c>
      <c r="J250" s="14">
        <v>600</v>
      </c>
      <c r="K250" s="14">
        <v>240</v>
      </c>
      <c r="L250" s="14">
        <v>360</v>
      </c>
      <c r="M250" s="14">
        <v>600</v>
      </c>
      <c r="O250" s="310" t="s">
        <v>713</v>
      </c>
      <c r="P250" s="310" t="s">
        <v>902</v>
      </c>
      <c r="Q250">
        <v>20</v>
      </c>
    </row>
    <row r="251" spans="1:17" x14ac:dyDescent="0.3">
      <c r="A251" s="7" t="s">
        <v>883</v>
      </c>
      <c r="B251" s="14">
        <v>0</v>
      </c>
      <c r="C251" s="14">
        <v>0</v>
      </c>
      <c r="D251" s="14">
        <v>0</v>
      </c>
      <c r="E251" s="14">
        <v>0</v>
      </c>
      <c r="F251" s="14">
        <v>0</v>
      </c>
      <c r="G251" s="14">
        <v>7</v>
      </c>
      <c r="H251" s="14">
        <v>4</v>
      </c>
      <c r="I251" s="14">
        <v>6</v>
      </c>
      <c r="J251" s="14">
        <v>10</v>
      </c>
      <c r="K251" s="14">
        <v>4</v>
      </c>
      <c r="L251" s="14">
        <v>6</v>
      </c>
      <c r="M251" s="14">
        <v>10</v>
      </c>
      <c r="O251" s="310" t="s">
        <v>713</v>
      </c>
      <c r="P251" s="310" t="s">
        <v>903</v>
      </c>
      <c r="Q251">
        <v>8</v>
      </c>
    </row>
    <row r="252" spans="1:17" x14ac:dyDescent="0.3">
      <c r="A252" s="7" t="s">
        <v>884</v>
      </c>
      <c r="B252" s="14">
        <v>0</v>
      </c>
      <c r="C252" s="14">
        <v>0</v>
      </c>
      <c r="D252" s="14">
        <v>0</v>
      </c>
      <c r="E252" s="14">
        <v>0</v>
      </c>
      <c r="F252" s="14">
        <v>0</v>
      </c>
      <c r="G252" s="14">
        <v>7</v>
      </c>
      <c r="H252" s="14">
        <v>4</v>
      </c>
      <c r="I252" s="14">
        <v>6</v>
      </c>
      <c r="J252" s="14">
        <v>10</v>
      </c>
      <c r="K252" s="14">
        <v>4</v>
      </c>
      <c r="L252" s="14">
        <v>6</v>
      </c>
      <c r="M252" s="14">
        <v>10</v>
      </c>
      <c r="O252" s="310" t="s">
        <v>713</v>
      </c>
      <c r="P252" s="310" t="s">
        <v>904</v>
      </c>
      <c r="Q252">
        <v>12</v>
      </c>
    </row>
    <row r="253" spans="1:17" x14ac:dyDescent="0.3">
      <c r="A253" s="7" t="s">
        <v>885</v>
      </c>
      <c r="B253" s="14">
        <v>0</v>
      </c>
      <c r="C253" s="14">
        <v>0</v>
      </c>
      <c r="D253" s="14">
        <v>0</v>
      </c>
      <c r="E253" s="14">
        <v>0</v>
      </c>
      <c r="F253" s="14">
        <v>0</v>
      </c>
      <c r="G253" s="14">
        <v>7</v>
      </c>
      <c r="H253" s="14">
        <v>4</v>
      </c>
      <c r="I253" s="14">
        <v>6</v>
      </c>
      <c r="J253" s="14">
        <v>10</v>
      </c>
      <c r="K253" s="14">
        <v>4</v>
      </c>
      <c r="L253" s="14">
        <v>6</v>
      </c>
      <c r="M253" s="14">
        <v>10</v>
      </c>
      <c r="O253" s="310" t="s">
        <v>713</v>
      </c>
      <c r="P253" s="310" t="s">
        <v>905</v>
      </c>
      <c r="Q253">
        <v>20</v>
      </c>
    </row>
    <row r="254" spans="1:17" x14ac:dyDescent="0.3">
      <c r="A254" s="7" t="s">
        <v>886</v>
      </c>
      <c r="B254" s="14">
        <v>0</v>
      </c>
      <c r="C254" s="14">
        <v>0</v>
      </c>
      <c r="D254" s="14">
        <v>0</v>
      </c>
      <c r="E254" s="14">
        <v>0</v>
      </c>
      <c r="F254" s="14">
        <v>0</v>
      </c>
      <c r="G254" s="14">
        <v>7</v>
      </c>
      <c r="H254" s="14">
        <v>4</v>
      </c>
      <c r="I254" s="14">
        <v>6</v>
      </c>
      <c r="J254" s="14">
        <v>10</v>
      </c>
      <c r="K254" s="14">
        <v>4</v>
      </c>
      <c r="L254" s="14">
        <v>6</v>
      </c>
      <c r="M254" s="14">
        <v>10</v>
      </c>
      <c r="O254" s="310" t="s">
        <v>410</v>
      </c>
      <c r="P254" s="310" t="s">
        <v>894</v>
      </c>
      <c r="Q254">
        <v>0</v>
      </c>
    </row>
    <row r="255" spans="1:17" x14ac:dyDescent="0.3">
      <c r="A255" s="7" t="s">
        <v>887</v>
      </c>
      <c r="B255" s="14">
        <v>0</v>
      </c>
      <c r="C255" s="14">
        <v>0</v>
      </c>
      <c r="D255" s="14">
        <v>0</v>
      </c>
      <c r="E255" s="14">
        <v>0</v>
      </c>
      <c r="F255" s="14">
        <v>0</v>
      </c>
      <c r="G255" s="14">
        <v>140</v>
      </c>
      <c r="H255" s="14">
        <v>80</v>
      </c>
      <c r="I255" s="14">
        <v>120</v>
      </c>
      <c r="J255" s="14">
        <v>200</v>
      </c>
      <c r="K255" s="14">
        <v>80</v>
      </c>
      <c r="L255" s="14">
        <v>120</v>
      </c>
      <c r="M255" s="14">
        <v>200</v>
      </c>
      <c r="O255" s="310" t="s">
        <v>410</v>
      </c>
      <c r="P255" s="310" t="s">
        <v>895</v>
      </c>
      <c r="Q255">
        <v>0</v>
      </c>
    </row>
    <row r="256" spans="1:17" x14ac:dyDescent="0.3">
      <c r="O256" s="310" t="s">
        <v>410</v>
      </c>
      <c r="P256" s="310" t="s">
        <v>896</v>
      </c>
      <c r="Q256">
        <v>0</v>
      </c>
    </row>
    <row r="257" spans="15:17" x14ac:dyDescent="0.3">
      <c r="O257" s="310" t="s">
        <v>410</v>
      </c>
      <c r="P257" s="310" t="s">
        <v>897</v>
      </c>
      <c r="Q257">
        <v>0</v>
      </c>
    </row>
    <row r="258" spans="15:17" x14ac:dyDescent="0.3">
      <c r="O258" s="310" t="s">
        <v>410</v>
      </c>
      <c r="P258" s="310" t="s">
        <v>898</v>
      </c>
      <c r="Q258">
        <v>0</v>
      </c>
    </row>
    <row r="259" spans="15:17" x14ac:dyDescent="0.3">
      <c r="O259" s="310" t="s">
        <v>410</v>
      </c>
      <c r="P259" s="310" t="s">
        <v>899</v>
      </c>
      <c r="Q259">
        <v>14</v>
      </c>
    </row>
    <row r="260" spans="15:17" x14ac:dyDescent="0.3">
      <c r="O260" s="310" t="s">
        <v>410</v>
      </c>
      <c r="P260" s="310" t="s">
        <v>900</v>
      </c>
      <c r="Q260">
        <v>8</v>
      </c>
    </row>
    <row r="261" spans="15:17" x14ac:dyDescent="0.3">
      <c r="O261" s="310" t="s">
        <v>410</v>
      </c>
      <c r="P261" s="310" t="s">
        <v>901</v>
      </c>
      <c r="Q261">
        <v>12</v>
      </c>
    </row>
    <row r="262" spans="15:17" x14ac:dyDescent="0.3">
      <c r="O262" s="310" t="s">
        <v>410</v>
      </c>
      <c r="P262" s="310" t="s">
        <v>902</v>
      </c>
      <c r="Q262">
        <v>20</v>
      </c>
    </row>
    <row r="263" spans="15:17" x14ac:dyDescent="0.3">
      <c r="O263" s="310" t="s">
        <v>410</v>
      </c>
      <c r="P263" s="310" t="s">
        <v>903</v>
      </c>
      <c r="Q263">
        <v>8</v>
      </c>
    </row>
    <row r="264" spans="15:17" x14ac:dyDescent="0.3">
      <c r="O264" s="310" t="s">
        <v>410</v>
      </c>
      <c r="P264" s="310" t="s">
        <v>904</v>
      </c>
      <c r="Q264">
        <v>12</v>
      </c>
    </row>
    <row r="265" spans="15:17" x14ac:dyDescent="0.3">
      <c r="O265" s="310" t="s">
        <v>410</v>
      </c>
      <c r="P265" s="310" t="s">
        <v>905</v>
      </c>
      <c r="Q265">
        <v>20</v>
      </c>
    </row>
    <row r="266" spans="15:17" x14ac:dyDescent="0.3">
      <c r="O266" s="310" t="s">
        <v>714</v>
      </c>
      <c r="P266" s="310" t="s">
        <v>894</v>
      </c>
      <c r="Q266">
        <v>0</v>
      </c>
    </row>
    <row r="267" spans="15:17" x14ac:dyDescent="0.3">
      <c r="O267" s="310" t="s">
        <v>714</v>
      </c>
      <c r="P267" s="310" t="s">
        <v>895</v>
      </c>
      <c r="Q267">
        <v>0</v>
      </c>
    </row>
    <row r="268" spans="15:17" x14ac:dyDescent="0.3">
      <c r="O268" s="310" t="s">
        <v>714</v>
      </c>
      <c r="P268" s="310" t="s">
        <v>896</v>
      </c>
      <c r="Q268">
        <v>0</v>
      </c>
    </row>
    <row r="269" spans="15:17" x14ac:dyDescent="0.3">
      <c r="O269" s="310" t="s">
        <v>714</v>
      </c>
      <c r="P269" s="310" t="s">
        <v>897</v>
      </c>
      <c r="Q269">
        <v>0</v>
      </c>
    </row>
    <row r="270" spans="15:17" x14ac:dyDescent="0.3">
      <c r="O270" s="310" t="s">
        <v>714</v>
      </c>
      <c r="P270" s="310" t="s">
        <v>898</v>
      </c>
      <c r="Q270">
        <v>0</v>
      </c>
    </row>
    <row r="271" spans="15:17" x14ac:dyDescent="0.3">
      <c r="O271" s="310" t="s">
        <v>714</v>
      </c>
      <c r="P271" s="310" t="s">
        <v>899</v>
      </c>
      <c r="Q271">
        <v>14</v>
      </c>
    </row>
    <row r="272" spans="15:17" x14ac:dyDescent="0.3">
      <c r="O272" s="310" t="s">
        <v>714</v>
      </c>
      <c r="P272" s="310" t="s">
        <v>900</v>
      </c>
      <c r="Q272">
        <v>8</v>
      </c>
    </row>
    <row r="273" spans="15:17" x14ac:dyDescent="0.3">
      <c r="O273" s="310" t="s">
        <v>714</v>
      </c>
      <c r="P273" s="310" t="s">
        <v>901</v>
      </c>
      <c r="Q273">
        <v>12</v>
      </c>
    </row>
    <row r="274" spans="15:17" x14ac:dyDescent="0.3">
      <c r="O274" s="310" t="s">
        <v>714</v>
      </c>
      <c r="P274" s="310" t="s">
        <v>902</v>
      </c>
      <c r="Q274">
        <v>20</v>
      </c>
    </row>
    <row r="275" spans="15:17" x14ac:dyDescent="0.3">
      <c r="O275" s="310" t="s">
        <v>714</v>
      </c>
      <c r="P275" s="310" t="s">
        <v>903</v>
      </c>
      <c r="Q275">
        <v>8</v>
      </c>
    </row>
    <row r="276" spans="15:17" x14ac:dyDescent="0.3">
      <c r="O276" s="310" t="s">
        <v>714</v>
      </c>
      <c r="P276" s="310" t="s">
        <v>904</v>
      </c>
      <c r="Q276">
        <v>12</v>
      </c>
    </row>
    <row r="277" spans="15:17" x14ac:dyDescent="0.3">
      <c r="O277" s="310" t="s">
        <v>714</v>
      </c>
      <c r="P277" s="310" t="s">
        <v>905</v>
      </c>
      <c r="Q277">
        <v>20</v>
      </c>
    </row>
    <row r="278" spans="15:17" x14ac:dyDescent="0.3">
      <c r="O278" s="310" t="s">
        <v>715</v>
      </c>
      <c r="P278" s="310" t="s">
        <v>894</v>
      </c>
      <c r="Q278">
        <v>0</v>
      </c>
    </row>
    <row r="279" spans="15:17" x14ac:dyDescent="0.3">
      <c r="O279" s="310" t="s">
        <v>715</v>
      </c>
      <c r="P279" s="310" t="s">
        <v>895</v>
      </c>
      <c r="Q279">
        <v>0</v>
      </c>
    </row>
    <row r="280" spans="15:17" x14ac:dyDescent="0.3">
      <c r="O280" s="310" t="s">
        <v>715</v>
      </c>
      <c r="P280" s="310" t="s">
        <v>896</v>
      </c>
      <c r="Q280">
        <v>0</v>
      </c>
    </row>
    <row r="281" spans="15:17" x14ac:dyDescent="0.3">
      <c r="O281" s="310" t="s">
        <v>715</v>
      </c>
      <c r="P281" s="310" t="s">
        <v>897</v>
      </c>
      <c r="Q281">
        <v>0</v>
      </c>
    </row>
    <row r="282" spans="15:17" x14ac:dyDescent="0.3">
      <c r="O282" s="310" t="s">
        <v>715</v>
      </c>
      <c r="P282" s="310" t="s">
        <v>898</v>
      </c>
      <c r="Q282">
        <v>0</v>
      </c>
    </row>
    <row r="283" spans="15:17" x14ac:dyDescent="0.3">
      <c r="O283" s="310" t="s">
        <v>715</v>
      </c>
      <c r="P283" s="310" t="s">
        <v>899</v>
      </c>
      <c r="Q283">
        <v>14</v>
      </c>
    </row>
    <row r="284" spans="15:17" x14ac:dyDescent="0.3">
      <c r="O284" s="310" t="s">
        <v>715</v>
      </c>
      <c r="P284" s="310" t="s">
        <v>900</v>
      </c>
      <c r="Q284">
        <v>8</v>
      </c>
    </row>
    <row r="285" spans="15:17" x14ac:dyDescent="0.3">
      <c r="O285" s="310" t="s">
        <v>715</v>
      </c>
      <c r="P285" s="310" t="s">
        <v>901</v>
      </c>
      <c r="Q285">
        <v>12</v>
      </c>
    </row>
    <row r="286" spans="15:17" x14ac:dyDescent="0.3">
      <c r="O286" s="310" t="s">
        <v>715</v>
      </c>
      <c r="P286" s="310" t="s">
        <v>902</v>
      </c>
      <c r="Q286">
        <v>20</v>
      </c>
    </row>
    <row r="287" spans="15:17" x14ac:dyDescent="0.3">
      <c r="O287" s="310" t="s">
        <v>715</v>
      </c>
      <c r="P287" s="310" t="s">
        <v>903</v>
      </c>
      <c r="Q287">
        <v>8</v>
      </c>
    </row>
    <row r="288" spans="15:17" x14ac:dyDescent="0.3">
      <c r="O288" s="310" t="s">
        <v>715</v>
      </c>
      <c r="P288" s="310" t="s">
        <v>904</v>
      </c>
      <c r="Q288">
        <v>12</v>
      </c>
    </row>
    <row r="289" spans="15:17" x14ac:dyDescent="0.3">
      <c r="O289" s="310" t="s">
        <v>715</v>
      </c>
      <c r="P289" s="310" t="s">
        <v>905</v>
      </c>
      <c r="Q289">
        <v>20</v>
      </c>
    </row>
    <row r="290" spans="15:17" x14ac:dyDescent="0.3">
      <c r="O290" s="310" t="s">
        <v>716</v>
      </c>
      <c r="P290" s="310" t="s">
        <v>894</v>
      </c>
      <c r="Q290">
        <v>0</v>
      </c>
    </row>
    <row r="291" spans="15:17" x14ac:dyDescent="0.3">
      <c r="O291" s="310" t="s">
        <v>716</v>
      </c>
      <c r="P291" s="310" t="s">
        <v>895</v>
      </c>
      <c r="Q291">
        <v>0</v>
      </c>
    </row>
    <row r="292" spans="15:17" x14ac:dyDescent="0.3">
      <c r="O292" s="310" t="s">
        <v>716</v>
      </c>
      <c r="P292" s="310" t="s">
        <v>896</v>
      </c>
      <c r="Q292">
        <v>0</v>
      </c>
    </row>
    <row r="293" spans="15:17" x14ac:dyDescent="0.3">
      <c r="O293" s="310" t="s">
        <v>716</v>
      </c>
      <c r="P293" s="310" t="s">
        <v>897</v>
      </c>
      <c r="Q293">
        <v>0</v>
      </c>
    </row>
    <row r="294" spans="15:17" x14ac:dyDescent="0.3">
      <c r="O294" s="310" t="s">
        <v>716</v>
      </c>
      <c r="P294" s="310" t="s">
        <v>898</v>
      </c>
      <c r="Q294">
        <v>0</v>
      </c>
    </row>
    <row r="295" spans="15:17" x14ac:dyDescent="0.3">
      <c r="O295" s="310" t="s">
        <v>716</v>
      </c>
      <c r="P295" s="310" t="s">
        <v>899</v>
      </c>
      <c r="Q295">
        <v>14</v>
      </c>
    </row>
    <row r="296" spans="15:17" x14ac:dyDescent="0.3">
      <c r="O296" s="310" t="s">
        <v>716</v>
      </c>
      <c r="P296" s="310" t="s">
        <v>900</v>
      </c>
      <c r="Q296">
        <v>8</v>
      </c>
    </row>
    <row r="297" spans="15:17" x14ac:dyDescent="0.3">
      <c r="O297" s="310" t="s">
        <v>716</v>
      </c>
      <c r="P297" s="310" t="s">
        <v>901</v>
      </c>
      <c r="Q297">
        <v>12</v>
      </c>
    </row>
    <row r="298" spans="15:17" x14ac:dyDescent="0.3">
      <c r="O298" s="310" t="s">
        <v>716</v>
      </c>
      <c r="P298" s="310" t="s">
        <v>902</v>
      </c>
      <c r="Q298">
        <v>20</v>
      </c>
    </row>
    <row r="299" spans="15:17" x14ac:dyDescent="0.3">
      <c r="O299" s="310" t="s">
        <v>716</v>
      </c>
      <c r="P299" s="310" t="s">
        <v>903</v>
      </c>
      <c r="Q299">
        <v>8</v>
      </c>
    </row>
    <row r="300" spans="15:17" x14ac:dyDescent="0.3">
      <c r="O300" s="310" t="s">
        <v>716</v>
      </c>
      <c r="P300" s="310" t="s">
        <v>904</v>
      </c>
      <c r="Q300">
        <v>12</v>
      </c>
    </row>
    <row r="301" spans="15:17" x14ac:dyDescent="0.3">
      <c r="O301" s="310" t="s">
        <v>716</v>
      </c>
      <c r="P301" s="310" t="s">
        <v>905</v>
      </c>
      <c r="Q301">
        <v>20</v>
      </c>
    </row>
    <row r="302" spans="15:17" x14ac:dyDescent="0.3">
      <c r="O302" s="310" t="s">
        <v>717</v>
      </c>
      <c r="P302" s="310" t="s">
        <v>894</v>
      </c>
      <c r="Q302">
        <v>0</v>
      </c>
    </row>
    <row r="303" spans="15:17" x14ac:dyDescent="0.3">
      <c r="O303" s="310" t="s">
        <v>717</v>
      </c>
      <c r="P303" s="310" t="s">
        <v>895</v>
      </c>
      <c r="Q303">
        <v>0</v>
      </c>
    </row>
    <row r="304" spans="15:17" x14ac:dyDescent="0.3">
      <c r="O304" s="310" t="s">
        <v>717</v>
      </c>
      <c r="P304" s="310" t="s">
        <v>896</v>
      </c>
      <c r="Q304">
        <v>0</v>
      </c>
    </row>
    <row r="305" spans="15:17" x14ac:dyDescent="0.3">
      <c r="O305" s="310" t="s">
        <v>717</v>
      </c>
      <c r="P305" s="310" t="s">
        <v>897</v>
      </c>
      <c r="Q305">
        <v>0</v>
      </c>
    </row>
    <row r="306" spans="15:17" x14ac:dyDescent="0.3">
      <c r="O306" s="310" t="s">
        <v>717</v>
      </c>
      <c r="P306" s="310" t="s">
        <v>898</v>
      </c>
      <c r="Q306">
        <v>0</v>
      </c>
    </row>
    <row r="307" spans="15:17" x14ac:dyDescent="0.3">
      <c r="O307" s="310" t="s">
        <v>717</v>
      </c>
      <c r="P307" s="310" t="s">
        <v>899</v>
      </c>
      <c r="Q307">
        <v>14</v>
      </c>
    </row>
    <row r="308" spans="15:17" x14ac:dyDescent="0.3">
      <c r="O308" s="310" t="s">
        <v>717</v>
      </c>
      <c r="P308" s="310" t="s">
        <v>900</v>
      </c>
      <c r="Q308">
        <v>8</v>
      </c>
    </row>
    <row r="309" spans="15:17" x14ac:dyDescent="0.3">
      <c r="O309" s="310" t="s">
        <v>717</v>
      </c>
      <c r="P309" s="310" t="s">
        <v>901</v>
      </c>
      <c r="Q309">
        <v>12</v>
      </c>
    </row>
    <row r="310" spans="15:17" x14ac:dyDescent="0.3">
      <c r="O310" s="310" t="s">
        <v>717</v>
      </c>
      <c r="P310" s="310" t="s">
        <v>902</v>
      </c>
      <c r="Q310">
        <v>20</v>
      </c>
    </row>
    <row r="311" spans="15:17" x14ac:dyDescent="0.3">
      <c r="O311" s="310" t="s">
        <v>717</v>
      </c>
      <c r="P311" s="310" t="s">
        <v>903</v>
      </c>
      <c r="Q311">
        <v>8</v>
      </c>
    </row>
    <row r="312" spans="15:17" x14ac:dyDescent="0.3">
      <c r="O312" s="310" t="s">
        <v>717</v>
      </c>
      <c r="P312" s="310" t="s">
        <v>904</v>
      </c>
      <c r="Q312">
        <v>12</v>
      </c>
    </row>
    <row r="313" spans="15:17" x14ac:dyDescent="0.3">
      <c r="O313" s="310" t="s">
        <v>717</v>
      </c>
      <c r="P313" s="310" t="s">
        <v>905</v>
      </c>
      <c r="Q313">
        <v>20</v>
      </c>
    </row>
    <row r="314" spans="15:17" x14ac:dyDescent="0.3">
      <c r="O314" s="310" t="s">
        <v>717</v>
      </c>
      <c r="P314" s="310" t="s">
        <v>894</v>
      </c>
      <c r="Q314">
        <v>0</v>
      </c>
    </row>
    <row r="315" spans="15:17" x14ac:dyDescent="0.3">
      <c r="O315" s="310" t="s">
        <v>717</v>
      </c>
      <c r="P315" s="310" t="s">
        <v>895</v>
      </c>
      <c r="Q315">
        <v>0</v>
      </c>
    </row>
    <row r="316" spans="15:17" x14ac:dyDescent="0.3">
      <c r="O316" s="310" t="s">
        <v>717</v>
      </c>
      <c r="P316" s="310" t="s">
        <v>896</v>
      </c>
      <c r="Q316">
        <v>0</v>
      </c>
    </row>
    <row r="317" spans="15:17" x14ac:dyDescent="0.3">
      <c r="O317" s="310" t="s">
        <v>717</v>
      </c>
      <c r="P317" s="310" t="s">
        <v>897</v>
      </c>
      <c r="Q317">
        <v>0</v>
      </c>
    </row>
    <row r="318" spans="15:17" x14ac:dyDescent="0.3">
      <c r="O318" s="310" t="s">
        <v>717</v>
      </c>
      <c r="P318" s="310" t="s">
        <v>898</v>
      </c>
      <c r="Q318">
        <v>0</v>
      </c>
    </row>
    <row r="319" spans="15:17" x14ac:dyDescent="0.3">
      <c r="O319" s="310" t="s">
        <v>717</v>
      </c>
      <c r="P319" s="310" t="s">
        <v>899</v>
      </c>
      <c r="Q319">
        <v>14</v>
      </c>
    </row>
    <row r="320" spans="15:17" x14ac:dyDescent="0.3">
      <c r="O320" s="310" t="s">
        <v>717</v>
      </c>
      <c r="P320" s="310" t="s">
        <v>900</v>
      </c>
      <c r="Q320">
        <v>8</v>
      </c>
    </row>
    <row r="321" spans="15:17" x14ac:dyDescent="0.3">
      <c r="O321" s="310" t="s">
        <v>717</v>
      </c>
      <c r="P321" s="310" t="s">
        <v>901</v>
      </c>
      <c r="Q321">
        <v>12</v>
      </c>
    </row>
    <row r="322" spans="15:17" x14ac:dyDescent="0.3">
      <c r="O322" s="310" t="s">
        <v>717</v>
      </c>
      <c r="P322" s="310" t="s">
        <v>902</v>
      </c>
      <c r="Q322">
        <v>20</v>
      </c>
    </row>
    <row r="323" spans="15:17" x14ac:dyDescent="0.3">
      <c r="O323" s="310" t="s">
        <v>717</v>
      </c>
      <c r="P323" s="310" t="s">
        <v>903</v>
      </c>
      <c r="Q323">
        <v>8</v>
      </c>
    </row>
    <row r="324" spans="15:17" x14ac:dyDescent="0.3">
      <c r="O324" s="310" t="s">
        <v>717</v>
      </c>
      <c r="P324" s="310" t="s">
        <v>904</v>
      </c>
      <c r="Q324">
        <v>12</v>
      </c>
    </row>
    <row r="325" spans="15:17" x14ac:dyDescent="0.3">
      <c r="O325" s="310" t="s">
        <v>717</v>
      </c>
      <c r="P325" s="310" t="s">
        <v>905</v>
      </c>
      <c r="Q325">
        <v>20</v>
      </c>
    </row>
    <row r="326" spans="15:17" x14ac:dyDescent="0.3">
      <c r="O326" s="310" t="s">
        <v>718</v>
      </c>
      <c r="P326" s="310" t="s">
        <v>894</v>
      </c>
      <c r="Q326">
        <v>0</v>
      </c>
    </row>
    <row r="327" spans="15:17" x14ac:dyDescent="0.3">
      <c r="O327" s="310" t="s">
        <v>718</v>
      </c>
      <c r="P327" s="310" t="s">
        <v>895</v>
      </c>
      <c r="Q327">
        <v>0</v>
      </c>
    </row>
    <row r="328" spans="15:17" x14ac:dyDescent="0.3">
      <c r="O328" s="310" t="s">
        <v>718</v>
      </c>
      <c r="P328" s="310" t="s">
        <v>896</v>
      </c>
      <c r="Q328">
        <v>0</v>
      </c>
    </row>
    <row r="329" spans="15:17" x14ac:dyDescent="0.3">
      <c r="O329" s="310" t="s">
        <v>718</v>
      </c>
      <c r="P329" s="310" t="s">
        <v>897</v>
      </c>
      <c r="Q329">
        <v>0</v>
      </c>
    </row>
    <row r="330" spans="15:17" x14ac:dyDescent="0.3">
      <c r="O330" s="310" t="s">
        <v>718</v>
      </c>
      <c r="P330" s="310" t="s">
        <v>898</v>
      </c>
      <c r="Q330">
        <v>0</v>
      </c>
    </row>
    <row r="331" spans="15:17" x14ac:dyDescent="0.3">
      <c r="O331" s="310" t="s">
        <v>718</v>
      </c>
      <c r="P331" s="310" t="s">
        <v>899</v>
      </c>
      <c r="Q331">
        <v>14</v>
      </c>
    </row>
    <row r="332" spans="15:17" x14ac:dyDescent="0.3">
      <c r="O332" s="310" t="s">
        <v>718</v>
      </c>
      <c r="P332" s="310" t="s">
        <v>900</v>
      </c>
      <c r="Q332">
        <v>8</v>
      </c>
    </row>
    <row r="333" spans="15:17" x14ac:dyDescent="0.3">
      <c r="O333" s="310" t="s">
        <v>718</v>
      </c>
      <c r="P333" s="310" t="s">
        <v>901</v>
      </c>
      <c r="Q333">
        <v>12</v>
      </c>
    </row>
    <row r="334" spans="15:17" x14ac:dyDescent="0.3">
      <c r="O334" s="310" t="s">
        <v>718</v>
      </c>
      <c r="P334" s="310" t="s">
        <v>902</v>
      </c>
      <c r="Q334">
        <v>20</v>
      </c>
    </row>
    <row r="335" spans="15:17" x14ac:dyDescent="0.3">
      <c r="O335" s="310" t="s">
        <v>718</v>
      </c>
      <c r="P335" s="310" t="s">
        <v>903</v>
      </c>
      <c r="Q335">
        <v>8</v>
      </c>
    </row>
    <row r="336" spans="15:17" x14ac:dyDescent="0.3">
      <c r="O336" s="310" t="s">
        <v>718</v>
      </c>
      <c r="P336" s="310" t="s">
        <v>904</v>
      </c>
      <c r="Q336">
        <v>12</v>
      </c>
    </row>
    <row r="337" spans="15:17" x14ac:dyDescent="0.3">
      <c r="O337" s="310" t="s">
        <v>718</v>
      </c>
      <c r="P337" s="310" t="s">
        <v>905</v>
      </c>
      <c r="Q337">
        <v>20</v>
      </c>
    </row>
    <row r="338" spans="15:17" x14ac:dyDescent="0.3">
      <c r="O338" s="310" t="s">
        <v>719</v>
      </c>
      <c r="P338" s="310" t="s">
        <v>894</v>
      </c>
      <c r="Q338">
        <v>0</v>
      </c>
    </row>
    <row r="339" spans="15:17" x14ac:dyDescent="0.3">
      <c r="O339" s="310" t="s">
        <v>719</v>
      </c>
      <c r="P339" s="310" t="s">
        <v>895</v>
      </c>
      <c r="Q339">
        <v>0</v>
      </c>
    </row>
    <row r="340" spans="15:17" x14ac:dyDescent="0.3">
      <c r="O340" s="310" t="s">
        <v>719</v>
      </c>
      <c r="P340" s="310" t="s">
        <v>896</v>
      </c>
      <c r="Q340">
        <v>0</v>
      </c>
    </row>
    <row r="341" spans="15:17" x14ac:dyDescent="0.3">
      <c r="O341" s="310" t="s">
        <v>719</v>
      </c>
      <c r="P341" s="310" t="s">
        <v>897</v>
      </c>
      <c r="Q341">
        <v>0</v>
      </c>
    </row>
    <row r="342" spans="15:17" x14ac:dyDescent="0.3">
      <c r="O342" s="310" t="s">
        <v>719</v>
      </c>
      <c r="P342" s="310" t="s">
        <v>898</v>
      </c>
      <c r="Q342">
        <v>0</v>
      </c>
    </row>
    <row r="343" spans="15:17" x14ac:dyDescent="0.3">
      <c r="O343" s="310" t="s">
        <v>719</v>
      </c>
      <c r="P343" s="310" t="s">
        <v>899</v>
      </c>
      <c r="Q343">
        <v>7</v>
      </c>
    </row>
    <row r="344" spans="15:17" x14ac:dyDescent="0.3">
      <c r="O344" s="310" t="s">
        <v>719</v>
      </c>
      <c r="P344" s="310" t="s">
        <v>900</v>
      </c>
      <c r="Q344">
        <v>4</v>
      </c>
    </row>
    <row r="345" spans="15:17" x14ac:dyDescent="0.3">
      <c r="O345" s="310" t="s">
        <v>719</v>
      </c>
      <c r="P345" s="310" t="s">
        <v>901</v>
      </c>
      <c r="Q345">
        <v>6</v>
      </c>
    </row>
    <row r="346" spans="15:17" x14ac:dyDescent="0.3">
      <c r="O346" s="310" t="s">
        <v>719</v>
      </c>
      <c r="P346" s="310" t="s">
        <v>902</v>
      </c>
      <c r="Q346">
        <v>10</v>
      </c>
    </row>
    <row r="347" spans="15:17" x14ac:dyDescent="0.3">
      <c r="O347" s="310" t="s">
        <v>719</v>
      </c>
      <c r="P347" s="310" t="s">
        <v>903</v>
      </c>
      <c r="Q347">
        <v>4</v>
      </c>
    </row>
    <row r="348" spans="15:17" x14ac:dyDescent="0.3">
      <c r="O348" s="310" t="s">
        <v>719</v>
      </c>
      <c r="P348" s="310" t="s">
        <v>904</v>
      </c>
      <c r="Q348">
        <v>6</v>
      </c>
    </row>
    <row r="349" spans="15:17" x14ac:dyDescent="0.3">
      <c r="O349" s="310" t="s">
        <v>719</v>
      </c>
      <c r="P349" s="310" t="s">
        <v>905</v>
      </c>
      <c r="Q349">
        <v>10</v>
      </c>
    </row>
    <row r="350" spans="15:17" x14ac:dyDescent="0.3">
      <c r="O350" s="310" t="s">
        <v>720</v>
      </c>
      <c r="P350" s="310" t="s">
        <v>894</v>
      </c>
      <c r="Q350">
        <v>0</v>
      </c>
    </row>
    <row r="351" spans="15:17" x14ac:dyDescent="0.3">
      <c r="O351" s="310" t="s">
        <v>720</v>
      </c>
      <c r="P351" s="310" t="s">
        <v>895</v>
      </c>
      <c r="Q351">
        <v>0</v>
      </c>
    </row>
    <row r="352" spans="15:17" x14ac:dyDescent="0.3">
      <c r="O352" s="310" t="s">
        <v>720</v>
      </c>
      <c r="P352" s="310" t="s">
        <v>896</v>
      </c>
      <c r="Q352">
        <v>0</v>
      </c>
    </row>
    <row r="353" spans="15:17" x14ac:dyDescent="0.3">
      <c r="O353" s="310" t="s">
        <v>720</v>
      </c>
      <c r="P353" s="310" t="s">
        <v>897</v>
      </c>
      <c r="Q353">
        <v>0</v>
      </c>
    </row>
    <row r="354" spans="15:17" x14ac:dyDescent="0.3">
      <c r="O354" s="310" t="s">
        <v>720</v>
      </c>
      <c r="P354" s="310" t="s">
        <v>898</v>
      </c>
      <c r="Q354">
        <v>0</v>
      </c>
    </row>
    <row r="355" spans="15:17" x14ac:dyDescent="0.3">
      <c r="O355" s="310" t="s">
        <v>720</v>
      </c>
      <c r="P355" s="310" t="s">
        <v>899</v>
      </c>
      <c r="Q355">
        <v>70</v>
      </c>
    </row>
    <row r="356" spans="15:17" x14ac:dyDescent="0.3">
      <c r="O356" s="310" t="s">
        <v>720</v>
      </c>
      <c r="P356" s="310" t="s">
        <v>900</v>
      </c>
      <c r="Q356">
        <v>40</v>
      </c>
    </row>
    <row r="357" spans="15:17" x14ac:dyDescent="0.3">
      <c r="O357" s="310" t="s">
        <v>720</v>
      </c>
      <c r="P357" s="310" t="s">
        <v>901</v>
      </c>
      <c r="Q357">
        <v>60</v>
      </c>
    </row>
    <row r="358" spans="15:17" x14ac:dyDescent="0.3">
      <c r="O358" s="310" t="s">
        <v>720</v>
      </c>
      <c r="P358" s="310" t="s">
        <v>902</v>
      </c>
      <c r="Q358">
        <v>100</v>
      </c>
    </row>
    <row r="359" spans="15:17" x14ac:dyDescent="0.3">
      <c r="O359" s="310" t="s">
        <v>720</v>
      </c>
      <c r="P359" s="310" t="s">
        <v>903</v>
      </c>
      <c r="Q359">
        <v>40</v>
      </c>
    </row>
    <row r="360" spans="15:17" x14ac:dyDescent="0.3">
      <c r="O360" s="310" t="s">
        <v>720</v>
      </c>
      <c r="P360" s="310" t="s">
        <v>904</v>
      </c>
      <c r="Q360">
        <v>60</v>
      </c>
    </row>
    <row r="361" spans="15:17" x14ac:dyDescent="0.3">
      <c r="O361" s="310" t="s">
        <v>720</v>
      </c>
      <c r="P361" s="310" t="s">
        <v>905</v>
      </c>
      <c r="Q361">
        <v>100</v>
      </c>
    </row>
    <row r="362" spans="15:17" x14ac:dyDescent="0.3">
      <c r="O362" s="310" t="s">
        <v>721</v>
      </c>
      <c r="P362" s="310" t="s">
        <v>894</v>
      </c>
      <c r="Q362">
        <v>0</v>
      </c>
    </row>
    <row r="363" spans="15:17" x14ac:dyDescent="0.3">
      <c r="O363" s="310" t="s">
        <v>721</v>
      </c>
      <c r="P363" s="310" t="s">
        <v>895</v>
      </c>
      <c r="Q363">
        <v>0</v>
      </c>
    </row>
    <row r="364" spans="15:17" x14ac:dyDescent="0.3">
      <c r="O364" s="310" t="s">
        <v>721</v>
      </c>
      <c r="P364" s="310" t="s">
        <v>896</v>
      </c>
      <c r="Q364">
        <v>0</v>
      </c>
    </row>
    <row r="365" spans="15:17" x14ac:dyDescent="0.3">
      <c r="O365" s="310" t="s">
        <v>721</v>
      </c>
      <c r="P365" s="310" t="s">
        <v>897</v>
      </c>
      <c r="Q365">
        <v>0</v>
      </c>
    </row>
    <row r="366" spans="15:17" x14ac:dyDescent="0.3">
      <c r="O366" s="310" t="s">
        <v>721</v>
      </c>
      <c r="P366" s="310" t="s">
        <v>898</v>
      </c>
      <c r="Q366">
        <v>0</v>
      </c>
    </row>
    <row r="367" spans="15:17" x14ac:dyDescent="0.3">
      <c r="O367" s="310" t="s">
        <v>721</v>
      </c>
      <c r="P367" s="310" t="s">
        <v>899</v>
      </c>
      <c r="Q367">
        <v>14</v>
      </c>
    </row>
    <row r="368" spans="15:17" x14ac:dyDescent="0.3">
      <c r="O368" s="310" t="s">
        <v>721</v>
      </c>
      <c r="P368" s="310" t="s">
        <v>900</v>
      </c>
      <c r="Q368">
        <v>8</v>
      </c>
    </row>
    <row r="369" spans="15:17" x14ac:dyDescent="0.3">
      <c r="O369" s="310" t="s">
        <v>721</v>
      </c>
      <c r="P369" s="310" t="s">
        <v>901</v>
      </c>
      <c r="Q369">
        <v>12</v>
      </c>
    </row>
    <row r="370" spans="15:17" x14ac:dyDescent="0.3">
      <c r="O370" s="310" t="s">
        <v>721</v>
      </c>
      <c r="P370" s="310" t="s">
        <v>902</v>
      </c>
      <c r="Q370">
        <v>20</v>
      </c>
    </row>
    <row r="371" spans="15:17" x14ac:dyDescent="0.3">
      <c r="O371" s="310" t="s">
        <v>721</v>
      </c>
      <c r="P371" s="310" t="s">
        <v>903</v>
      </c>
      <c r="Q371">
        <v>8</v>
      </c>
    </row>
    <row r="372" spans="15:17" x14ac:dyDescent="0.3">
      <c r="O372" s="310" t="s">
        <v>721</v>
      </c>
      <c r="P372" s="310" t="s">
        <v>904</v>
      </c>
      <c r="Q372">
        <v>12</v>
      </c>
    </row>
    <row r="373" spans="15:17" x14ac:dyDescent="0.3">
      <c r="O373" s="310" t="s">
        <v>721</v>
      </c>
      <c r="P373" s="310" t="s">
        <v>905</v>
      </c>
      <c r="Q373">
        <v>20</v>
      </c>
    </row>
    <row r="374" spans="15:17" x14ac:dyDescent="0.3">
      <c r="O374" s="310" t="s">
        <v>722</v>
      </c>
      <c r="P374" s="310" t="s">
        <v>894</v>
      </c>
      <c r="Q374">
        <v>0</v>
      </c>
    </row>
    <row r="375" spans="15:17" x14ac:dyDescent="0.3">
      <c r="O375" s="310" t="s">
        <v>722</v>
      </c>
      <c r="P375" s="310" t="s">
        <v>895</v>
      </c>
      <c r="Q375">
        <v>0</v>
      </c>
    </row>
    <row r="376" spans="15:17" x14ac:dyDescent="0.3">
      <c r="O376" s="310" t="s">
        <v>722</v>
      </c>
      <c r="P376" s="310" t="s">
        <v>896</v>
      </c>
      <c r="Q376">
        <v>0</v>
      </c>
    </row>
    <row r="377" spans="15:17" x14ac:dyDescent="0.3">
      <c r="O377" s="310" t="s">
        <v>722</v>
      </c>
      <c r="P377" s="310" t="s">
        <v>897</v>
      </c>
      <c r="Q377">
        <v>0</v>
      </c>
    </row>
    <row r="378" spans="15:17" x14ac:dyDescent="0.3">
      <c r="O378" s="310" t="s">
        <v>722</v>
      </c>
      <c r="P378" s="310" t="s">
        <v>898</v>
      </c>
      <c r="Q378">
        <v>0</v>
      </c>
    </row>
    <row r="379" spans="15:17" x14ac:dyDescent="0.3">
      <c r="O379" s="310" t="s">
        <v>722</v>
      </c>
      <c r="P379" s="310" t="s">
        <v>899</v>
      </c>
      <c r="Q379">
        <v>7</v>
      </c>
    </row>
    <row r="380" spans="15:17" x14ac:dyDescent="0.3">
      <c r="O380" s="310" t="s">
        <v>722</v>
      </c>
      <c r="P380" s="310" t="s">
        <v>900</v>
      </c>
      <c r="Q380">
        <v>4</v>
      </c>
    </row>
    <row r="381" spans="15:17" x14ac:dyDescent="0.3">
      <c r="O381" s="310" t="s">
        <v>722</v>
      </c>
      <c r="P381" s="310" t="s">
        <v>901</v>
      </c>
      <c r="Q381">
        <v>6</v>
      </c>
    </row>
    <row r="382" spans="15:17" x14ac:dyDescent="0.3">
      <c r="O382" s="310" t="s">
        <v>722</v>
      </c>
      <c r="P382" s="310" t="s">
        <v>902</v>
      </c>
      <c r="Q382">
        <v>10</v>
      </c>
    </row>
    <row r="383" spans="15:17" x14ac:dyDescent="0.3">
      <c r="O383" s="310" t="s">
        <v>722</v>
      </c>
      <c r="P383" s="310" t="s">
        <v>903</v>
      </c>
      <c r="Q383">
        <v>4</v>
      </c>
    </row>
    <row r="384" spans="15:17" x14ac:dyDescent="0.3">
      <c r="O384" s="310" t="s">
        <v>722</v>
      </c>
      <c r="P384" s="310" t="s">
        <v>904</v>
      </c>
      <c r="Q384">
        <v>6</v>
      </c>
    </row>
    <row r="385" spans="15:17" x14ac:dyDescent="0.3">
      <c r="O385" s="310" t="s">
        <v>722</v>
      </c>
      <c r="P385" s="310" t="s">
        <v>905</v>
      </c>
      <c r="Q385">
        <v>10</v>
      </c>
    </row>
    <row r="386" spans="15:17" x14ac:dyDescent="0.3">
      <c r="O386" s="310" t="s">
        <v>717</v>
      </c>
      <c r="P386" s="310" t="s">
        <v>894</v>
      </c>
      <c r="Q386">
        <v>0</v>
      </c>
    </row>
    <row r="387" spans="15:17" x14ac:dyDescent="0.3">
      <c r="O387" s="310" t="s">
        <v>717</v>
      </c>
      <c r="P387" s="310" t="s">
        <v>895</v>
      </c>
      <c r="Q387">
        <v>0</v>
      </c>
    </row>
    <row r="388" spans="15:17" x14ac:dyDescent="0.3">
      <c r="O388" s="310" t="s">
        <v>717</v>
      </c>
      <c r="P388" s="310" t="s">
        <v>896</v>
      </c>
      <c r="Q388">
        <v>0</v>
      </c>
    </row>
    <row r="389" spans="15:17" x14ac:dyDescent="0.3">
      <c r="O389" s="310" t="s">
        <v>717</v>
      </c>
      <c r="P389" s="310" t="s">
        <v>897</v>
      </c>
      <c r="Q389">
        <v>0</v>
      </c>
    </row>
    <row r="390" spans="15:17" x14ac:dyDescent="0.3">
      <c r="O390" s="310" t="s">
        <v>717</v>
      </c>
      <c r="P390" s="310" t="s">
        <v>898</v>
      </c>
      <c r="Q390">
        <v>0</v>
      </c>
    </row>
    <row r="391" spans="15:17" x14ac:dyDescent="0.3">
      <c r="O391" s="310" t="s">
        <v>717</v>
      </c>
      <c r="P391" s="310" t="s">
        <v>899</v>
      </c>
      <c r="Q391">
        <v>3.5</v>
      </c>
    </row>
    <row r="392" spans="15:17" x14ac:dyDescent="0.3">
      <c r="O392" s="310" t="s">
        <v>717</v>
      </c>
      <c r="P392" s="310" t="s">
        <v>900</v>
      </c>
      <c r="Q392">
        <v>2</v>
      </c>
    </row>
    <row r="393" spans="15:17" x14ac:dyDescent="0.3">
      <c r="O393" s="310" t="s">
        <v>717</v>
      </c>
      <c r="P393" s="310" t="s">
        <v>901</v>
      </c>
      <c r="Q393">
        <v>3</v>
      </c>
    </row>
    <row r="394" spans="15:17" x14ac:dyDescent="0.3">
      <c r="O394" s="310" t="s">
        <v>717</v>
      </c>
      <c r="P394" s="310" t="s">
        <v>902</v>
      </c>
      <c r="Q394">
        <v>5</v>
      </c>
    </row>
    <row r="395" spans="15:17" x14ac:dyDescent="0.3">
      <c r="O395" s="310" t="s">
        <v>717</v>
      </c>
      <c r="P395" s="310" t="s">
        <v>903</v>
      </c>
      <c r="Q395">
        <v>2</v>
      </c>
    </row>
    <row r="396" spans="15:17" x14ac:dyDescent="0.3">
      <c r="O396" s="310" t="s">
        <v>717</v>
      </c>
      <c r="P396" s="310" t="s">
        <v>904</v>
      </c>
      <c r="Q396">
        <v>3</v>
      </c>
    </row>
    <row r="397" spans="15:17" x14ac:dyDescent="0.3">
      <c r="O397" s="310" t="s">
        <v>717</v>
      </c>
      <c r="P397" s="310" t="s">
        <v>905</v>
      </c>
      <c r="Q397">
        <v>5</v>
      </c>
    </row>
    <row r="398" spans="15:17" x14ac:dyDescent="0.3">
      <c r="O398" s="310" t="s">
        <v>723</v>
      </c>
      <c r="P398" s="310" t="s">
        <v>894</v>
      </c>
      <c r="Q398">
        <v>0</v>
      </c>
    </row>
    <row r="399" spans="15:17" x14ac:dyDescent="0.3">
      <c r="O399" s="310" t="s">
        <v>723</v>
      </c>
      <c r="P399" s="310" t="s">
        <v>895</v>
      </c>
      <c r="Q399">
        <v>0</v>
      </c>
    </row>
    <row r="400" spans="15:17" x14ac:dyDescent="0.3">
      <c r="O400" s="310" t="s">
        <v>723</v>
      </c>
      <c r="P400" s="310" t="s">
        <v>896</v>
      </c>
      <c r="Q400">
        <v>0</v>
      </c>
    </row>
    <row r="401" spans="15:17" x14ac:dyDescent="0.3">
      <c r="O401" s="310" t="s">
        <v>723</v>
      </c>
      <c r="P401" s="310" t="s">
        <v>897</v>
      </c>
      <c r="Q401">
        <v>0</v>
      </c>
    </row>
    <row r="402" spans="15:17" x14ac:dyDescent="0.3">
      <c r="O402" s="310" t="s">
        <v>723</v>
      </c>
      <c r="P402" s="310" t="s">
        <v>898</v>
      </c>
      <c r="Q402">
        <v>0</v>
      </c>
    </row>
    <row r="403" spans="15:17" x14ac:dyDescent="0.3">
      <c r="O403" s="310" t="s">
        <v>723</v>
      </c>
      <c r="P403" s="310" t="s">
        <v>899</v>
      </c>
      <c r="Q403">
        <v>7</v>
      </c>
    </row>
    <row r="404" spans="15:17" x14ac:dyDescent="0.3">
      <c r="O404" s="310" t="s">
        <v>723</v>
      </c>
      <c r="P404" s="310" t="s">
        <v>900</v>
      </c>
      <c r="Q404">
        <v>4</v>
      </c>
    </row>
    <row r="405" spans="15:17" x14ac:dyDescent="0.3">
      <c r="O405" s="310" t="s">
        <v>723</v>
      </c>
      <c r="P405" s="310" t="s">
        <v>901</v>
      </c>
      <c r="Q405">
        <v>6</v>
      </c>
    </row>
    <row r="406" spans="15:17" x14ac:dyDescent="0.3">
      <c r="O406" s="310" t="s">
        <v>723</v>
      </c>
      <c r="P406" s="310" t="s">
        <v>902</v>
      </c>
      <c r="Q406">
        <v>10</v>
      </c>
    </row>
    <row r="407" spans="15:17" x14ac:dyDescent="0.3">
      <c r="O407" s="310" t="s">
        <v>723</v>
      </c>
      <c r="P407" s="310" t="s">
        <v>903</v>
      </c>
      <c r="Q407">
        <v>4</v>
      </c>
    </row>
    <row r="408" spans="15:17" x14ac:dyDescent="0.3">
      <c r="O408" s="310" t="s">
        <v>723</v>
      </c>
      <c r="P408" s="310" t="s">
        <v>904</v>
      </c>
      <c r="Q408">
        <v>6</v>
      </c>
    </row>
    <row r="409" spans="15:17" x14ac:dyDescent="0.3">
      <c r="O409" s="310" t="s">
        <v>723</v>
      </c>
      <c r="P409" s="310" t="s">
        <v>905</v>
      </c>
      <c r="Q409">
        <v>10</v>
      </c>
    </row>
    <row r="410" spans="15:17" x14ac:dyDescent="0.3">
      <c r="O410" s="310" t="s">
        <v>166</v>
      </c>
      <c r="P410" s="310" t="s">
        <v>894</v>
      </c>
      <c r="Q410">
        <v>0</v>
      </c>
    </row>
    <row r="411" spans="15:17" x14ac:dyDescent="0.3">
      <c r="O411" s="310" t="s">
        <v>166</v>
      </c>
      <c r="P411" s="310" t="s">
        <v>895</v>
      </c>
      <c r="Q411">
        <v>0</v>
      </c>
    </row>
    <row r="412" spans="15:17" x14ac:dyDescent="0.3">
      <c r="O412" s="310" t="s">
        <v>166</v>
      </c>
      <c r="P412" s="310" t="s">
        <v>896</v>
      </c>
      <c r="Q412">
        <v>0</v>
      </c>
    </row>
    <row r="413" spans="15:17" x14ac:dyDescent="0.3">
      <c r="O413" s="310" t="s">
        <v>166</v>
      </c>
      <c r="P413" s="310" t="s">
        <v>897</v>
      </c>
      <c r="Q413">
        <v>0</v>
      </c>
    </row>
    <row r="414" spans="15:17" x14ac:dyDescent="0.3">
      <c r="O414" s="310" t="s">
        <v>166</v>
      </c>
      <c r="P414" s="310" t="s">
        <v>898</v>
      </c>
      <c r="Q414">
        <v>0</v>
      </c>
    </row>
    <row r="415" spans="15:17" x14ac:dyDescent="0.3">
      <c r="O415" s="310" t="s">
        <v>166</v>
      </c>
      <c r="P415" s="310" t="s">
        <v>899</v>
      </c>
      <c r="Q415">
        <v>42</v>
      </c>
    </row>
    <row r="416" spans="15:17" x14ac:dyDescent="0.3">
      <c r="O416" s="310" t="s">
        <v>166</v>
      </c>
      <c r="P416" s="310" t="s">
        <v>900</v>
      </c>
      <c r="Q416">
        <v>24</v>
      </c>
    </row>
    <row r="417" spans="15:17" x14ac:dyDescent="0.3">
      <c r="O417" s="310" t="s">
        <v>166</v>
      </c>
      <c r="P417" s="310" t="s">
        <v>901</v>
      </c>
      <c r="Q417">
        <v>36</v>
      </c>
    </row>
    <row r="418" spans="15:17" x14ac:dyDescent="0.3">
      <c r="O418" s="310" t="s">
        <v>166</v>
      </c>
      <c r="P418" s="310" t="s">
        <v>902</v>
      </c>
      <c r="Q418">
        <v>60</v>
      </c>
    </row>
    <row r="419" spans="15:17" x14ac:dyDescent="0.3">
      <c r="O419" s="310" t="s">
        <v>166</v>
      </c>
      <c r="P419" s="310" t="s">
        <v>903</v>
      </c>
      <c r="Q419">
        <v>24</v>
      </c>
    </row>
    <row r="420" spans="15:17" x14ac:dyDescent="0.3">
      <c r="O420" s="310" t="s">
        <v>166</v>
      </c>
      <c r="P420" s="310" t="s">
        <v>904</v>
      </c>
      <c r="Q420">
        <v>36</v>
      </c>
    </row>
    <row r="421" spans="15:17" x14ac:dyDescent="0.3">
      <c r="O421" s="310" t="s">
        <v>166</v>
      </c>
      <c r="P421" s="310" t="s">
        <v>905</v>
      </c>
      <c r="Q421">
        <v>60</v>
      </c>
    </row>
    <row r="422" spans="15:17" x14ac:dyDescent="0.3">
      <c r="O422" s="310" t="s">
        <v>724</v>
      </c>
      <c r="P422" s="310" t="s">
        <v>894</v>
      </c>
      <c r="Q422">
        <v>0</v>
      </c>
    </row>
    <row r="423" spans="15:17" x14ac:dyDescent="0.3">
      <c r="O423" s="310" t="s">
        <v>724</v>
      </c>
      <c r="P423" s="310" t="s">
        <v>895</v>
      </c>
      <c r="Q423">
        <v>0</v>
      </c>
    </row>
    <row r="424" spans="15:17" x14ac:dyDescent="0.3">
      <c r="O424" s="310" t="s">
        <v>724</v>
      </c>
      <c r="P424" s="310" t="s">
        <v>896</v>
      </c>
      <c r="Q424">
        <v>0</v>
      </c>
    </row>
    <row r="425" spans="15:17" x14ac:dyDescent="0.3">
      <c r="O425" s="310" t="s">
        <v>724</v>
      </c>
      <c r="P425" s="310" t="s">
        <v>897</v>
      </c>
      <c r="Q425">
        <v>0</v>
      </c>
    </row>
    <row r="426" spans="15:17" x14ac:dyDescent="0.3">
      <c r="O426" s="310" t="s">
        <v>724</v>
      </c>
      <c r="P426" s="310" t="s">
        <v>898</v>
      </c>
      <c r="Q426">
        <v>0</v>
      </c>
    </row>
    <row r="427" spans="15:17" x14ac:dyDescent="0.3">
      <c r="O427" s="310" t="s">
        <v>724</v>
      </c>
      <c r="P427" s="310" t="s">
        <v>899</v>
      </c>
      <c r="Q427">
        <v>42</v>
      </c>
    </row>
    <row r="428" spans="15:17" x14ac:dyDescent="0.3">
      <c r="O428" s="310" t="s">
        <v>724</v>
      </c>
      <c r="P428" s="310" t="s">
        <v>900</v>
      </c>
      <c r="Q428">
        <v>24</v>
      </c>
    </row>
    <row r="429" spans="15:17" x14ac:dyDescent="0.3">
      <c r="O429" s="310" t="s">
        <v>724</v>
      </c>
      <c r="P429" s="310" t="s">
        <v>901</v>
      </c>
      <c r="Q429">
        <v>36</v>
      </c>
    </row>
    <row r="430" spans="15:17" x14ac:dyDescent="0.3">
      <c r="O430" s="310" t="s">
        <v>724</v>
      </c>
      <c r="P430" s="310" t="s">
        <v>902</v>
      </c>
      <c r="Q430">
        <v>60</v>
      </c>
    </row>
    <row r="431" spans="15:17" x14ac:dyDescent="0.3">
      <c r="O431" s="310" t="s">
        <v>724</v>
      </c>
      <c r="P431" s="310" t="s">
        <v>903</v>
      </c>
      <c r="Q431">
        <v>24</v>
      </c>
    </row>
    <row r="432" spans="15:17" x14ac:dyDescent="0.3">
      <c r="O432" s="310" t="s">
        <v>724</v>
      </c>
      <c r="P432" s="310" t="s">
        <v>904</v>
      </c>
      <c r="Q432">
        <v>36</v>
      </c>
    </row>
    <row r="433" spans="15:17" x14ac:dyDescent="0.3">
      <c r="O433" s="310" t="s">
        <v>724</v>
      </c>
      <c r="P433" s="310" t="s">
        <v>905</v>
      </c>
      <c r="Q433">
        <v>60</v>
      </c>
    </row>
    <row r="434" spans="15:17" x14ac:dyDescent="0.3">
      <c r="O434" s="310" t="s">
        <v>411</v>
      </c>
      <c r="P434" s="310" t="s">
        <v>894</v>
      </c>
      <c r="Q434">
        <v>0</v>
      </c>
    </row>
    <row r="435" spans="15:17" x14ac:dyDescent="0.3">
      <c r="O435" s="310" t="s">
        <v>411</v>
      </c>
      <c r="P435" s="310" t="s">
        <v>895</v>
      </c>
      <c r="Q435">
        <v>0</v>
      </c>
    </row>
    <row r="436" spans="15:17" x14ac:dyDescent="0.3">
      <c r="O436" s="310" t="s">
        <v>411</v>
      </c>
      <c r="P436" s="310" t="s">
        <v>896</v>
      </c>
      <c r="Q436">
        <v>0</v>
      </c>
    </row>
    <row r="437" spans="15:17" x14ac:dyDescent="0.3">
      <c r="O437" s="310" t="s">
        <v>411</v>
      </c>
      <c r="P437" s="310" t="s">
        <v>897</v>
      </c>
      <c r="Q437">
        <v>0</v>
      </c>
    </row>
    <row r="438" spans="15:17" x14ac:dyDescent="0.3">
      <c r="O438" s="310" t="s">
        <v>411</v>
      </c>
      <c r="P438" s="310" t="s">
        <v>898</v>
      </c>
      <c r="Q438">
        <v>0</v>
      </c>
    </row>
    <row r="439" spans="15:17" x14ac:dyDescent="0.3">
      <c r="O439" s="310" t="s">
        <v>411</v>
      </c>
      <c r="P439" s="310" t="s">
        <v>899</v>
      </c>
      <c r="Q439">
        <v>7</v>
      </c>
    </row>
    <row r="440" spans="15:17" x14ac:dyDescent="0.3">
      <c r="O440" s="310" t="s">
        <v>411</v>
      </c>
      <c r="P440" s="310" t="s">
        <v>900</v>
      </c>
      <c r="Q440">
        <v>4</v>
      </c>
    </row>
    <row r="441" spans="15:17" x14ac:dyDescent="0.3">
      <c r="O441" s="310" t="s">
        <v>411</v>
      </c>
      <c r="P441" s="310" t="s">
        <v>901</v>
      </c>
      <c r="Q441">
        <v>6</v>
      </c>
    </row>
    <row r="442" spans="15:17" x14ac:dyDescent="0.3">
      <c r="O442" s="310" t="s">
        <v>411</v>
      </c>
      <c r="P442" s="310" t="s">
        <v>902</v>
      </c>
      <c r="Q442">
        <v>10</v>
      </c>
    </row>
    <row r="443" spans="15:17" x14ac:dyDescent="0.3">
      <c r="O443" s="310" t="s">
        <v>411</v>
      </c>
      <c r="P443" s="310" t="s">
        <v>903</v>
      </c>
      <c r="Q443">
        <v>4</v>
      </c>
    </row>
    <row r="444" spans="15:17" x14ac:dyDescent="0.3">
      <c r="O444" s="310" t="s">
        <v>411</v>
      </c>
      <c r="P444" s="310" t="s">
        <v>904</v>
      </c>
      <c r="Q444">
        <v>6</v>
      </c>
    </row>
    <row r="445" spans="15:17" x14ac:dyDescent="0.3">
      <c r="O445" s="310" t="s">
        <v>411</v>
      </c>
      <c r="P445" s="310" t="s">
        <v>905</v>
      </c>
      <c r="Q445">
        <v>10</v>
      </c>
    </row>
    <row r="446" spans="15:17" x14ac:dyDescent="0.3">
      <c r="O446" s="310" t="s">
        <v>725</v>
      </c>
      <c r="P446" s="310" t="s">
        <v>894</v>
      </c>
      <c r="Q446">
        <v>0</v>
      </c>
    </row>
    <row r="447" spans="15:17" x14ac:dyDescent="0.3">
      <c r="O447" s="310" t="s">
        <v>725</v>
      </c>
      <c r="P447" s="310" t="s">
        <v>895</v>
      </c>
      <c r="Q447">
        <v>0</v>
      </c>
    </row>
    <row r="448" spans="15:17" x14ac:dyDescent="0.3">
      <c r="O448" s="310" t="s">
        <v>725</v>
      </c>
      <c r="P448" s="310" t="s">
        <v>896</v>
      </c>
      <c r="Q448">
        <v>0</v>
      </c>
    </row>
    <row r="449" spans="15:17" x14ac:dyDescent="0.3">
      <c r="O449" s="310" t="s">
        <v>725</v>
      </c>
      <c r="P449" s="310" t="s">
        <v>897</v>
      </c>
      <c r="Q449">
        <v>0</v>
      </c>
    </row>
    <row r="450" spans="15:17" x14ac:dyDescent="0.3">
      <c r="O450" s="310" t="s">
        <v>725</v>
      </c>
      <c r="P450" s="310" t="s">
        <v>898</v>
      </c>
      <c r="Q450">
        <v>0</v>
      </c>
    </row>
    <row r="451" spans="15:17" x14ac:dyDescent="0.3">
      <c r="O451" s="310" t="s">
        <v>725</v>
      </c>
      <c r="P451" s="310" t="s">
        <v>899</v>
      </c>
      <c r="Q451">
        <v>7</v>
      </c>
    </row>
    <row r="452" spans="15:17" x14ac:dyDescent="0.3">
      <c r="O452" s="310" t="s">
        <v>725</v>
      </c>
      <c r="P452" s="310" t="s">
        <v>900</v>
      </c>
      <c r="Q452">
        <v>4</v>
      </c>
    </row>
    <row r="453" spans="15:17" x14ac:dyDescent="0.3">
      <c r="O453" s="310" t="s">
        <v>725</v>
      </c>
      <c r="P453" s="310" t="s">
        <v>901</v>
      </c>
      <c r="Q453">
        <v>6</v>
      </c>
    </row>
    <row r="454" spans="15:17" x14ac:dyDescent="0.3">
      <c r="O454" s="310" t="s">
        <v>725</v>
      </c>
      <c r="P454" s="310" t="s">
        <v>902</v>
      </c>
      <c r="Q454">
        <v>10</v>
      </c>
    </row>
    <row r="455" spans="15:17" x14ac:dyDescent="0.3">
      <c r="O455" s="310" t="s">
        <v>725</v>
      </c>
      <c r="P455" s="310" t="s">
        <v>903</v>
      </c>
      <c r="Q455">
        <v>4</v>
      </c>
    </row>
    <row r="456" spans="15:17" x14ac:dyDescent="0.3">
      <c r="O456" s="310" t="s">
        <v>725</v>
      </c>
      <c r="P456" s="310" t="s">
        <v>904</v>
      </c>
      <c r="Q456">
        <v>6</v>
      </c>
    </row>
    <row r="457" spans="15:17" x14ac:dyDescent="0.3">
      <c r="O457" s="310" t="s">
        <v>725</v>
      </c>
      <c r="P457" s="310" t="s">
        <v>905</v>
      </c>
      <c r="Q457">
        <v>10</v>
      </c>
    </row>
    <row r="458" spans="15:17" x14ac:dyDescent="0.3">
      <c r="O458" s="310" t="s">
        <v>726</v>
      </c>
      <c r="P458" s="310" t="s">
        <v>894</v>
      </c>
      <c r="Q458">
        <v>0</v>
      </c>
    </row>
    <row r="459" spans="15:17" x14ac:dyDescent="0.3">
      <c r="O459" s="310" t="s">
        <v>726</v>
      </c>
      <c r="P459" s="310" t="s">
        <v>895</v>
      </c>
      <c r="Q459">
        <v>0</v>
      </c>
    </row>
    <row r="460" spans="15:17" x14ac:dyDescent="0.3">
      <c r="O460" s="310" t="s">
        <v>726</v>
      </c>
      <c r="P460" s="310" t="s">
        <v>896</v>
      </c>
      <c r="Q460">
        <v>0</v>
      </c>
    </row>
    <row r="461" spans="15:17" x14ac:dyDescent="0.3">
      <c r="O461" s="310" t="s">
        <v>726</v>
      </c>
      <c r="P461" s="310" t="s">
        <v>897</v>
      </c>
      <c r="Q461">
        <v>0</v>
      </c>
    </row>
    <row r="462" spans="15:17" x14ac:dyDescent="0.3">
      <c r="O462" s="310" t="s">
        <v>726</v>
      </c>
      <c r="P462" s="310" t="s">
        <v>898</v>
      </c>
      <c r="Q462">
        <v>0</v>
      </c>
    </row>
    <row r="463" spans="15:17" x14ac:dyDescent="0.3">
      <c r="O463" s="310" t="s">
        <v>726</v>
      </c>
      <c r="P463" s="310" t="s">
        <v>899</v>
      </c>
      <c r="Q463">
        <v>7</v>
      </c>
    </row>
    <row r="464" spans="15:17" x14ac:dyDescent="0.3">
      <c r="O464" s="310" t="s">
        <v>726</v>
      </c>
      <c r="P464" s="310" t="s">
        <v>900</v>
      </c>
      <c r="Q464">
        <v>4</v>
      </c>
    </row>
    <row r="465" spans="15:17" x14ac:dyDescent="0.3">
      <c r="O465" s="310" t="s">
        <v>726</v>
      </c>
      <c r="P465" s="310" t="s">
        <v>901</v>
      </c>
      <c r="Q465">
        <v>6</v>
      </c>
    </row>
    <row r="466" spans="15:17" x14ac:dyDescent="0.3">
      <c r="O466" s="310" t="s">
        <v>726</v>
      </c>
      <c r="P466" s="310" t="s">
        <v>902</v>
      </c>
      <c r="Q466">
        <v>10</v>
      </c>
    </row>
    <row r="467" spans="15:17" x14ac:dyDescent="0.3">
      <c r="O467" s="310" t="s">
        <v>726</v>
      </c>
      <c r="P467" s="310" t="s">
        <v>903</v>
      </c>
      <c r="Q467">
        <v>4</v>
      </c>
    </row>
    <row r="468" spans="15:17" x14ac:dyDescent="0.3">
      <c r="O468" s="310" t="s">
        <v>726</v>
      </c>
      <c r="P468" s="310" t="s">
        <v>904</v>
      </c>
      <c r="Q468">
        <v>6</v>
      </c>
    </row>
    <row r="469" spans="15:17" x14ac:dyDescent="0.3">
      <c r="O469" s="310" t="s">
        <v>726</v>
      </c>
      <c r="P469" s="310" t="s">
        <v>905</v>
      </c>
      <c r="Q469">
        <v>10</v>
      </c>
    </row>
    <row r="470" spans="15:17" x14ac:dyDescent="0.3">
      <c r="O470" s="310" t="s">
        <v>409</v>
      </c>
      <c r="P470" s="310" t="s">
        <v>894</v>
      </c>
      <c r="Q470">
        <v>0</v>
      </c>
    </row>
    <row r="471" spans="15:17" x14ac:dyDescent="0.3">
      <c r="O471" s="310" t="s">
        <v>409</v>
      </c>
      <c r="P471" s="310" t="s">
        <v>895</v>
      </c>
      <c r="Q471">
        <v>0</v>
      </c>
    </row>
    <row r="472" spans="15:17" x14ac:dyDescent="0.3">
      <c r="O472" s="310" t="s">
        <v>409</v>
      </c>
      <c r="P472" s="310" t="s">
        <v>896</v>
      </c>
      <c r="Q472">
        <v>0</v>
      </c>
    </row>
    <row r="473" spans="15:17" x14ac:dyDescent="0.3">
      <c r="O473" s="310" t="s">
        <v>409</v>
      </c>
      <c r="P473" s="310" t="s">
        <v>897</v>
      </c>
      <c r="Q473">
        <v>0</v>
      </c>
    </row>
    <row r="474" spans="15:17" x14ac:dyDescent="0.3">
      <c r="O474" s="310" t="s">
        <v>409</v>
      </c>
      <c r="P474" s="310" t="s">
        <v>898</v>
      </c>
      <c r="Q474">
        <v>0</v>
      </c>
    </row>
    <row r="475" spans="15:17" x14ac:dyDescent="0.3">
      <c r="O475" s="310" t="s">
        <v>409</v>
      </c>
      <c r="P475" s="310" t="s">
        <v>899</v>
      </c>
      <c r="Q475">
        <v>7</v>
      </c>
    </row>
    <row r="476" spans="15:17" x14ac:dyDescent="0.3">
      <c r="O476" s="310" t="s">
        <v>409</v>
      </c>
      <c r="P476" s="310" t="s">
        <v>900</v>
      </c>
      <c r="Q476">
        <v>4</v>
      </c>
    </row>
    <row r="477" spans="15:17" x14ac:dyDescent="0.3">
      <c r="O477" s="310" t="s">
        <v>409</v>
      </c>
      <c r="P477" s="310" t="s">
        <v>901</v>
      </c>
      <c r="Q477">
        <v>6</v>
      </c>
    </row>
    <row r="478" spans="15:17" x14ac:dyDescent="0.3">
      <c r="O478" s="310" t="s">
        <v>409</v>
      </c>
      <c r="P478" s="310" t="s">
        <v>902</v>
      </c>
      <c r="Q478">
        <v>10</v>
      </c>
    </row>
    <row r="479" spans="15:17" x14ac:dyDescent="0.3">
      <c r="O479" s="310" t="s">
        <v>409</v>
      </c>
      <c r="P479" s="310" t="s">
        <v>903</v>
      </c>
      <c r="Q479">
        <v>4</v>
      </c>
    </row>
    <row r="480" spans="15:17" x14ac:dyDescent="0.3">
      <c r="O480" s="310" t="s">
        <v>409</v>
      </c>
      <c r="P480" s="310" t="s">
        <v>904</v>
      </c>
      <c r="Q480">
        <v>6</v>
      </c>
    </row>
    <row r="481" spans="15:17" x14ac:dyDescent="0.3">
      <c r="O481" s="310" t="s">
        <v>409</v>
      </c>
      <c r="P481" s="310" t="s">
        <v>905</v>
      </c>
      <c r="Q481">
        <v>10</v>
      </c>
    </row>
    <row r="482" spans="15:17" x14ac:dyDescent="0.3">
      <c r="O482" s="310" t="s">
        <v>727</v>
      </c>
      <c r="P482" s="310" t="s">
        <v>894</v>
      </c>
      <c r="Q482">
        <v>0</v>
      </c>
    </row>
    <row r="483" spans="15:17" x14ac:dyDescent="0.3">
      <c r="O483" s="310" t="s">
        <v>727</v>
      </c>
      <c r="P483" s="310" t="s">
        <v>895</v>
      </c>
      <c r="Q483">
        <v>0</v>
      </c>
    </row>
    <row r="484" spans="15:17" x14ac:dyDescent="0.3">
      <c r="O484" s="310" t="s">
        <v>727</v>
      </c>
      <c r="P484" s="310" t="s">
        <v>896</v>
      </c>
      <c r="Q484">
        <v>0</v>
      </c>
    </row>
    <row r="485" spans="15:17" x14ac:dyDescent="0.3">
      <c r="O485" s="310" t="s">
        <v>727</v>
      </c>
      <c r="P485" s="310" t="s">
        <v>897</v>
      </c>
      <c r="Q485">
        <v>0</v>
      </c>
    </row>
    <row r="486" spans="15:17" x14ac:dyDescent="0.3">
      <c r="O486" s="310" t="s">
        <v>727</v>
      </c>
      <c r="P486" s="310" t="s">
        <v>898</v>
      </c>
      <c r="Q486">
        <v>0</v>
      </c>
    </row>
    <row r="487" spans="15:17" x14ac:dyDescent="0.3">
      <c r="O487" s="310" t="s">
        <v>727</v>
      </c>
      <c r="P487" s="310" t="s">
        <v>899</v>
      </c>
      <c r="Q487">
        <v>7</v>
      </c>
    </row>
    <row r="488" spans="15:17" x14ac:dyDescent="0.3">
      <c r="O488" s="310" t="s">
        <v>727</v>
      </c>
      <c r="P488" s="310" t="s">
        <v>900</v>
      </c>
      <c r="Q488">
        <v>4</v>
      </c>
    </row>
    <row r="489" spans="15:17" x14ac:dyDescent="0.3">
      <c r="O489" s="310" t="s">
        <v>727</v>
      </c>
      <c r="P489" s="310" t="s">
        <v>901</v>
      </c>
      <c r="Q489">
        <v>6</v>
      </c>
    </row>
    <row r="490" spans="15:17" x14ac:dyDescent="0.3">
      <c r="O490" s="310" t="s">
        <v>727</v>
      </c>
      <c r="P490" s="310" t="s">
        <v>902</v>
      </c>
      <c r="Q490">
        <v>10</v>
      </c>
    </row>
    <row r="491" spans="15:17" x14ac:dyDescent="0.3">
      <c r="O491" s="310" t="s">
        <v>727</v>
      </c>
      <c r="P491" s="310" t="s">
        <v>903</v>
      </c>
      <c r="Q491">
        <v>4</v>
      </c>
    </row>
    <row r="492" spans="15:17" x14ac:dyDescent="0.3">
      <c r="O492" s="310" t="s">
        <v>727</v>
      </c>
      <c r="P492" s="310" t="s">
        <v>904</v>
      </c>
      <c r="Q492">
        <v>6</v>
      </c>
    </row>
    <row r="493" spans="15:17" x14ac:dyDescent="0.3">
      <c r="O493" s="310" t="s">
        <v>727</v>
      </c>
      <c r="P493" s="310" t="s">
        <v>905</v>
      </c>
      <c r="Q493">
        <v>10</v>
      </c>
    </row>
    <row r="494" spans="15:17" x14ac:dyDescent="0.3">
      <c r="O494" s="310" t="s">
        <v>727</v>
      </c>
      <c r="P494" s="310" t="s">
        <v>894</v>
      </c>
      <c r="Q494">
        <v>0</v>
      </c>
    </row>
    <row r="495" spans="15:17" x14ac:dyDescent="0.3">
      <c r="O495" s="310" t="s">
        <v>727</v>
      </c>
      <c r="P495" s="310" t="s">
        <v>895</v>
      </c>
      <c r="Q495">
        <v>0</v>
      </c>
    </row>
    <row r="496" spans="15:17" x14ac:dyDescent="0.3">
      <c r="O496" s="310" t="s">
        <v>727</v>
      </c>
      <c r="P496" s="310" t="s">
        <v>896</v>
      </c>
      <c r="Q496">
        <v>0</v>
      </c>
    </row>
    <row r="497" spans="15:17" x14ac:dyDescent="0.3">
      <c r="O497" s="310" t="s">
        <v>727</v>
      </c>
      <c r="P497" s="310" t="s">
        <v>897</v>
      </c>
      <c r="Q497">
        <v>0</v>
      </c>
    </row>
    <row r="498" spans="15:17" x14ac:dyDescent="0.3">
      <c r="O498" s="310" t="s">
        <v>727</v>
      </c>
      <c r="P498" s="310" t="s">
        <v>898</v>
      </c>
      <c r="Q498">
        <v>0</v>
      </c>
    </row>
    <row r="499" spans="15:17" x14ac:dyDescent="0.3">
      <c r="O499" s="310" t="s">
        <v>727</v>
      </c>
      <c r="P499" s="310" t="s">
        <v>899</v>
      </c>
      <c r="Q499">
        <v>7</v>
      </c>
    </row>
    <row r="500" spans="15:17" x14ac:dyDescent="0.3">
      <c r="O500" s="310" t="s">
        <v>727</v>
      </c>
      <c r="P500" s="310" t="s">
        <v>900</v>
      </c>
      <c r="Q500">
        <v>4</v>
      </c>
    </row>
    <row r="501" spans="15:17" x14ac:dyDescent="0.3">
      <c r="O501" s="310" t="s">
        <v>727</v>
      </c>
      <c r="P501" s="310" t="s">
        <v>901</v>
      </c>
      <c r="Q501">
        <v>6</v>
      </c>
    </row>
    <row r="502" spans="15:17" x14ac:dyDescent="0.3">
      <c r="O502" s="310" t="s">
        <v>727</v>
      </c>
      <c r="P502" s="310" t="s">
        <v>902</v>
      </c>
      <c r="Q502">
        <v>10</v>
      </c>
    </row>
    <row r="503" spans="15:17" x14ac:dyDescent="0.3">
      <c r="O503" s="310" t="s">
        <v>727</v>
      </c>
      <c r="P503" s="310" t="s">
        <v>903</v>
      </c>
      <c r="Q503">
        <v>4</v>
      </c>
    </row>
    <row r="504" spans="15:17" x14ac:dyDescent="0.3">
      <c r="O504" s="310" t="s">
        <v>727</v>
      </c>
      <c r="P504" s="310" t="s">
        <v>904</v>
      </c>
      <c r="Q504">
        <v>6</v>
      </c>
    </row>
    <row r="505" spans="15:17" x14ac:dyDescent="0.3">
      <c r="O505" s="310" t="s">
        <v>727</v>
      </c>
      <c r="P505" s="310" t="s">
        <v>905</v>
      </c>
      <c r="Q505">
        <v>10</v>
      </c>
    </row>
    <row r="506" spans="15:17" x14ac:dyDescent="0.3">
      <c r="O506" s="310" t="s">
        <v>728</v>
      </c>
      <c r="P506" s="310" t="s">
        <v>894</v>
      </c>
      <c r="Q506">
        <v>0</v>
      </c>
    </row>
    <row r="507" spans="15:17" x14ac:dyDescent="0.3">
      <c r="O507" s="310" t="s">
        <v>728</v>
      </c>
      <c r="P507" s="310" t="s">
        <v>895</v>
      </c>
      <c r="Q507">
        <v>0</v>
      </c>
    </row>
    <row r="508" spans="15:17" x14ac:dyDescent="0.3">
      <c r="O508" s="310" t="s">
        <v>728</v>
      </c>
      <c r="P508" s="310" t="s">
        <v>896</v>
      </c>
      <c r="Q508">
        <v>0</v>
      </c>
    </row>
    <row r="509" spans="15:17" x14ac:dyDescent="0.3">
      <c r="O509" s="310" t="s">
        <v>728</v>
      </c>
      <c r="P509" s="310" t="s">
        <v>897</v>
      </c>
      <c r="Q509">
        <v>0</v>
      </c>
    </row>
    <row r="510" spans="15:17" x14ac:dyDescent="0.3">
      <c r="O510" s="310" t="s">
        <v>728</v>
      </c>
      <c r="P510" s="310" t="s">
        <v>898</v>
      </c>
      <c r="Q510">
        <v>0</v>
      </c>
    </row>
    <row r="511" spans="15:17" x14ac:dyDescent="0.3">
      <c r="O511" s="310" t="s">
        <v>728</v>
      </c>
      <c r="P511" s="310" t="s">
        <v>899</v>
      </c>
      <c r="Q511">
        <v>7</v>
      </c>
    </row>
    <row r="512" spans="15:17" x14ac:dyDescent="0.3">
      <c r="O512" s="310" t="s">
        <v>728</v>
      </c>
      <c r="P512" s="310" t="s">
        <v>900</v>
      </c>
      <c r="Q512">
        <v>4</v>
      </c>
    </row>
    <row r="513" spans="15:17" x14ac:dyDescent="0.3">
      <c r="O513" s="310" t="s">
        <v>728</v>
      </c>
      <c r="P513" s="310" t="s">
        <v>901</v>
      </c>
      <c r="Q513">
        <v>6</v>
      </c>
    </row>
    <row r="514" spans="15:17" x14ac:dyDescent="0.3">
      <c r="O514" s="310" t="s">
        <v>728</v>
      </c>
      <c r="P514" s="310" t="s">
        <v>902</v>
      </c>
      <c r="Q514">
        <v>10</v>
      </c>
    </row>
    <row r="515" spans="15:17" x14ac:dyDescent="0.3">
      <c r="O515" s="310" t="s">
        <v>728</v>
      </c>
      <c r="P515" s="310" t="s">
        <v>903</v>
      </c>
      <c r="Q515">
        <v>4</v>
      </c>
    </row>
    <row r="516" spans="15:17" x14ac:dyDescent="0.3">
      <c r="O516" s="310" t="s">
        <v>728</v>
      </c>
      <c r="P516" s="310" t="s">
        <v>904</v>
      </c>
      <c r="Q516">
        <v>6</v>
      </c>
    </row>
    <row r="517" spans="15:17" x14ac:dyDescent="0.3">
      <c r="O517" s="310" t="s">
        <v>728</v>
      </c>
      <c r="P517" s="310" t="s">
        <v>905</v>
      </c>
      <c r="Q517">
        <v>10</v>
      </c>
    </row>
    <row r="518" spans="15:17" x14ac:dyDescent="0.3">
      <c r="O518" s="310" t="s">
        <v>729</v>
      </c>
      <c r="P518" s="310" t="s">
        <v>894</v>
      </c>
      <c r="Q518">
        <v>0</v>
      </c>
    </row>
    <row r="519" spans="15:17" x14ac:dyDescent="0.3">
      <c r="O519" s="310" t="s">
        <v>729</v>
      </c>
      <c r="P519" s="310" t="s">
        <v>895</v>
      </c>
      <c r="Q519">
        <v>0</v>
      </c>
    </row>
    <row r="520" spans="15:17" x14ac:dyDescent="0.3">
      <c r="O520" s="310" t="s">
        <v>729</v>
      </c>
      <c r="P520" s="310" t="s">
        <v>896</v>
      </c>
      <c r="Q520">
        <v>0</v>
      </c>
    </row>
    <row r="521" spans="15:17" x14ac:dyDescent="0.3">
      <c r="O521" s="310" t="s">
        <v>729</v>
      </c>
      <c r="P521" s="310" t="s">
        <v>897</v>
      </c>
      <c r="Q521">
        <v>0</v>
      </c>
    </row>
    <row r="522" spans="15:17" x14ac:dyDescent="0.3">
      <c r="O522" s="310" t="s">
        <v>729</v>
      </c>
      <c r="P522" s="310" t="s">
        <v>898</v>
      </c>
      <c r="Q522">
        <v>0</v>
      </c>
    </row>
    <row r="523" spans="15:17" x14ac:dyDescent="0.3">
      <c r="O523" s="310" t="s">
        <v>729</v>
      </c>
      <c r="P523" s="310" t="s">
        <v>899</v>
      </c>
      <c r="Q523">
        <v>7</v>
      </c>
    </row>
    <row r="524" spans="15:17" x14ac:dyDescent="0.3">
      <c r="O524" s="310" t="s">
        <v>729</v>
      </c>
      <c r="P524" s="310" t="s">
        <v>900</v>
      </c>
      <c r="Q524">
        <v>4</v>
      </c>
    </row>
    <row r="525" spans="15:17" x14ac:dyDescent="0.3">
      <c r="O525" s="310" t="s">
        <v>729</v>
      </c>
      <c r="P525" s="310" t="s">
        <v>901</v>
      </c>
      <c r="Q525">
        <v>6</v>
      </c>
    </row>
    <row r="526" spans="15:17" x14ac:dyDescent="0.3">
      <c r="O526" s="310" t="s">
        <v>729</v>
      </c>
      <c r="P526" s="310" t="s">
        <v>902</v>
      </c>
      <c r="Q526">
        <v>10</v>
      </c>
    </row>
    <row r="527" spans="15:17" x14ac:dyDescent="0.3">
      <c r="O527" s="310" t="s">
        <v>729</v>
      </c>
      <c r="P527" s="310" t="s">
        <v>903</v>
      </c>
      <c r="Q527">
        <v>4</v>
      </c>
    </row>
    <row r="528" spans="15:17" x14ac:dyDescent="0.3">
      <c r="O528" s="310" t="s">
        <v>729</v>
      </c>
      <c r="P528" s="310" t="s">
        <v>904</v>
      </c>
      <c r="Q528">
        <v>6</v>
      </c>
    </row>
    <row r="529" spans="15:17" x14ac:dyDescent="0.3">
      <c r="O529" s="310" t="s">
        <v>729</v>
      </c>
      <c r="P529" s="310" t="s">
        <v>905</v>
      </c>
      <c r="Q529">
        <v>10</v>
      </c>
    </row>
    <row r="530" spans="15:17" x14ac:dyDescent="0.3">
      <c r="O530" s="310" t="s">
        <v>730</v>
      </c>
      <c r="P530" s="310" t="s">
        <v>894</v>
      </c>
      <c r="Q530">
        <v>0</v>
      </c>
    </row>
    <row r="531" spans="15:17" x14ac:dyDescent="0.3">
      <c r="O531" s="310" t="s">
        <v>730</v>
      </c>
      <c r="P531" s="310" t="s">
        <v>895</v>
      </c>
      <c r="Q531">
        <v>0</v>
      </c>
    </row>
    <row r="532" spans="15:17" x14ac:dyDescent="0.3">
      <c r="O532" s="310" t="s">
        <v>730</v>
      </c>
      <c r="P532" s="310" t="s">
        <v>896</v>
      </c>
      <c r="Q532">
        <v>0</v>
      </c>
    </row>
    <row r="533" spans="15:17" x14ac:dyDescent="0.3">
      <c r="O533" s="310" t="s">
        <v>730</v>
      </c>
      <c r="P533" s="310" t="s">
        <v>897</v>
      </c>
      <c r="Q533">
        <v>0</v>
      </c>
    </row>
    <row r="534" spans="15:17" x14ac:dyDescent="0.3">
      <c r="O534" s="310" t="s">
        <v>730</v>
      </c>
      <c r="P534" s="310" t="s">
        <v>898</v>
      </c>
      <c r="Q534">
        <v>0</v>
      </c>
    </row>
    <row r="535" spans="15:17" x14ac:dyDescent="0.3">
      <c r="O535" s="310" t="s">
        <v>730</v>
      </c>
      <c r="P535" s="310" t="s">
        <v>899</v>
      </c>
      <c r="Q535">
        <v>14</v>
      </c>
    </row>
    <row r="536" spans="15:17" x14ac:dyDescent="0.3">
      <c r="O536" s="310" t="s">
        <v>730</v>
      </c>
      <c r="P536" s="310" t="s">
        <v>900</v>
      </c>
      <c r="Q536">
        <v>8</v>
      </c>
    </row>
    <row r="537" spans="15:17" x14ac:dyDescent="0.3">
      <c r="O537" s="310" t="s">
        <v>730</v>
      </c>
      <c r="P537" s="310" t="s">
        <v>901</v>
      </c>
      <c r="Q537">
        <v>12</v>
      </c>
    </row>
    <row r="538" spans="15:17" x14ac:dyDescent="0.3">
      <c r="O538" s="310" t="s">
        <v>730</v>
      </c>
      <c r="P538" s="310" t="s">
        <v>902</v>
      </c>
      <c r="Q538">
        <v>20</v>
      </c>
    </row>
    <row r="539" spans="15:17" x14ac:dyDescent="0.3">
      <c r="O539" s="310" t="s">
        <v>730</v>
      </c>
      <c r="P539" s="310" t="s">
        <v>903</v>
      </c>
      <c r="Q539">
        <v>8</v>
      </c>
    </row>
    <row r="540" spans="15:17" x14ac:dyDescent="0.3">
      <c r="O540" s="310" t="s">
        <v>730</v>
      </c>
      <c r="P540" s="310" t="s">
        <v>904</v>
      </c>
      <c r="Q540">
        <v>12</v>
      </c>
    </row>
    <row r="541" spans="15:17" x14ac:dyDescent="0.3">
      <c r="O541" s="310" t="s">
        <v>730</v>
      </c>
      <c r="P541" s="310" t="s">
        <v>905</v>
      </c>
      <c r="Q541">
        <v>20</v>
      </c>
    </row>
    <row r="542" spans="15:17" x14ac:dyDescent="0.3">
      <c r="O542" s="310" t="s">
        <v>731</v>
      </c>
      <c r="P542" s="310" t="s">
        <v>894</v>
      </c>
      <c r="Q542">
        <v>0</v>
      </c>
    </row>
    <row r="543" spans="15:17" x14ac:dyDescent="0.3">
      <c r="O543" s="310" t="s">
        <v>731</v>
      </c>
      <c r="P543" s="310" t="s">
        <v>895</v>
      </c>
      <c r="Q543">
        <v>0</v>
      </c>
    </row>
    <row r="544" spans="15:17" x14ac:dyDescent="0.3">
      <c r="O544" s="310" t="s">
        <v>731</v>
      </c>
      <c r="P544" s="310" t="s">
        <v>896</v>
      </c>
      <c r="Q544">
        <v>0</v>
      </c>
    </row>
    <row r="545" spans="15:17" x14ac:dyDescent="0.3">
      <c r="O545" s="310" t="s">
        <v>731</v>
      </c>
      <c r="P545" s="310" t="s">
        <v>897</v>
      </c>
      <c r="Q545">
        <v>0</v>
      </c>
    </row>
    <row r="546" spans="15:17" x14ac:dyDescent="0.3">
      <c r="O546" s="310" t="s">
        <v>731</v>
      </c>
      <c r="P546" s="310" t="s">
        <v>898</v>
      </c>
      <c r="Q546">
        <v>0</v>
      </c>
    </row>
    <row r="547" spans="15:17" x14ac:dyDescent="0.3">
      <c r="O547" s="310" t="s">
        <v>731</v>
      </c>
      <c r="P547" s="310" t="s">
        <v>899</v>
      </c>
      <c r="Q547">
        <v>14</v>
      </c>
    </row>
    <row r="548" spans="15:17" x14ac:dyDescent="0.3">
      <c r="O548" s="310" t="s">
        <v>731</v>
      </c>
      <c r="P548" s="310" t="s">
        <v>900</v>
      </c>
      <c r="Q548">
        <v>8</v>
      </c>
    </row>
    <row r="549" spans="15:17" x14ac:dyDescent="0.3">
      <c r="O549" s="310" t="s">
        <v>731</v>
      </c>
      <c r="P549" s="310" t="s">
        <v>901</v>
      </c>
      <c r="Q549">
        <v>12</v>
      </c>
    </row>
    <row r="550" spans="15:17" x14ac:dyDescent="0.3">
      <c r="O550" s="310" t="s">
        <v>731</v>
      </c>
      <c r="P550" s="310" t="s">
        <v>902</v>
      </c>
      <c r="Q550">
        <v>20</v>
      </c>
    </row>
    <row r="551" spans="15:17" x14ac:dyDescent="0.3">
      <c r="O551" s="310" t="s">
        <v>731</v>
      </c>
      <c r="P551" s="310" t="s">
        <v>903</v>
      </c>
      <c r="Q551">
        <v>8</v>
      </c>
    </row>
    <row r="552" spans="15:17" x14ac:dyDescent="0.3">
      <c r="O552" s="310" t="s">
        <v>731</v>
      </c>
      <c r="P552" s="310" t="s">
        <v>904</v>
      </c>
      <c r="Q552">
        <v>12</v>
      </c>
    </row>
    <row r="553" spans="15:17" x14ac:dyDescent="0.3">
      <c r="O553" s="310" t="s">
        <v>731</v>
      </c>
      <c r="P553" s="310" t="s">
        <v>905</v>
      </c>
      <c r="Q553">
        <v>20</v>
      </c>
    </row>
    <row r="554" spans="15:17" x14ac:dyDescent="0.3">
      <c r="O554" s="310" t="s">
        <v>732</v>
      </c>
      <c r="P554" s="310" t="s">
        <v>894</v>
      </c>
      <c r="Q554">
        <v>0</v>
      </c>
    </row>
    <row r="555" spans="15:17" x14ac:dyDescent="0.3">
      <c r="O555" s="310" t="s">
        <v>732</v>
      </c>
      <c r="P555" s="310" t="s">
        <v>895</v>
      </c>
      <c r="Q555">
        <v>0</v>
      </c>
    </row>
    <row r="556" spans="15:17" x14ac:dyDescent="0.3">
      <c r="O556" s="310" t="s">
        <v>732</v>
      </c>
      <c r="P556" s="310" t="s">
        <v>896</v>
      </c>
      <c r="Q556">
        <v>0</v>
      </c>
    </row>
    <row r="557" spans="15:17" x14ac:dyDescent="0.3">
      <c r="O557" s="310" t="s">
        <v>732</v>
      </c>
      <c r="P557" s="310" t="s">
        <v>897</v>
      </c>
      <c r="Q557">
        <v>0</v>
      </c>
    </row>
    <row r="558" spans="15:17" x14ac:dyDescent="0.3">
      <c r="O558" s="310" t="s">
        <v>732</v>
      </c>
      <c r="P558" s="310" t="s">
        <v>898</v>
      </c>
      <c r="Q558">
        <v>0</v>
      </c>
    </row>
    <row r="559" spans="15:17" x14ac:dyDescent="0.3">
      <c r="O559" s="310" t="s">
        <v>732</v>
      </c>
      <c r="P559" s="310" t="s">
        <v>899</v>
      </c>
      <c r="Q559">
        <v>7</v>
      </c>
    </row>
    <row r="560" spans="15:17" x14ac:dyDescent="0.3">
      <c r="O560" s="310" t="s">
        <v>732</v>
      </c>
      <c r="P560" s="310" t="s">
        <v>900</v>
      </c>
      <c r="Q560">
        <v>4</v>
      </c>
    </row>
    <row r="561" spans="15:17" x14ac:dyDescent="0.3">
      <c r="O561" s="310" t="s">
        <v>732</v>
      </c>
      <c r="P561" s="310" t="s">
        <v>901</v>
      </c>
      <c r="Q561">
        <v>6</v>
      </c>
    </row>
    <row r="562" spans="15:17" x14ac:dyDescent="0.3">
      <c r="O562" s="310" t="s">
        <v>732</v>
      </c>
      <c r="P562" s="310" t="s">
        <v>902</v>
      </c>
      <c r="Q562">
        <v>10</v>
      </c>
    </row>
    <row r="563" spans="15:17" x14ac:dyDescent="0.3">
      <c r="O563" s="310" t="s">
        <v>732</v>
      </c>
      <c r="P563" s="310" t="s">
        <v>903</v>
      </c>
      <c r="Q563">
        <v>4</v>
      </c>
    </row>
    <row r="564" spans="15:17" x14ac:dyDescent="0.3">
      <c r="O564" s="310" t="s">
        <v>732</v>
      </c>
      <c r="P564" s="310" t="s">
        <v>904</v>
      </c>
      <c r="Q564">
        <v>6</v>
      </c>
    </row>
    <row r="565" spans="15:17" x14ac:dyDescent="0.3">
      <c r="O565" s="310" t="s">
        <v>732</v>
      </c>
      <c r="P565" s="310" t="s">
        <v>905</v>
      </c>
      <c r="Q565">
        <v>10</v>
      </c>
    </row>
    <row r="566" spans="15:17" x14ac:dyDescent="0.3">
      <c r="O566" s="310" t="s">
        <v>733</v>
      </c>
      <c r="P566" s="310" t="s">
        <v>894</v>
      </c>
      <c r="Q566">
        <v>0</v>
      </c>
    </row>
    <row r="567" spans="15:17" x14ac:dyDescent="0.3">
      <c r="O567" s="310" t="s">
        <v>733</v>
      </c>
      <c r="P567" s="310" t="s">
        <v>895</v>
      </c>
      <c r="Q567">
        <v>0</v>
      </c>
    </row>
    <row r="568" spans="15:17" x14ac:dyDescent="0.3">
      <c r="O568" s="310" t="s">
        <v>733</v>
      </c>
      <c r="P568" s="310" t="s">
        <v>896</v>
      </c>
      <c r="Q568">
        <v>0</v>
      </c>
    </row>
    <row r="569" spans="15:17" x14ac:dyDescent="0.3">
      <c r="O569" s="310" t="s">
        <v>733</v>
      </c>
      <c r="P569" s="310" t="s">
        <v>897</v>
      </c>
      <c r="Q569">
        <v>0</v>
      </c>
    </row>
    <row r="570" spans="15:17" x14ac:dyDescent="0.3">
      <c r="O570" s="310" t="s">
        <v>733</v>
      </c>
      <c r="P570" s="310" t="s">
        <v>898</v>
      </c>
      <c r="Q570">
        <v>0</v>
      </c>
    </row>
    <row r="571" spans="15:17" x14ac:dyDescent="0.3">
      <c r="O571" s="310" t="s">
        <v>733</v>
      </c>
      <c r="P571" s="310" t="s">
        <v>899</v>
      </c>
      <c r="Q571">
        <v>28</v>
      </c>
    </row>
    <row r="572" spans="15:17" x14ac:dyDescent="0.3">
      <c r="O572" s="310" t="s">
        <v>733</v>
      </c>
      <c r="P572" s="310" t="s">
        <v>900</v>
      </c>
      <c r="Q572">
        <v>16</v>
      </c>
    </row>
    <row r="573" spans="15:17" x14ac:dyDescent="0.3">
      <c r="O573" s="310" t="s">
        <v>733</v>
      </c>
      <c r="P573" s="310" t="s">
        <v>901</v>
      </c>
      <c r="Q573">
        <v>24</v>
      </c>
    </row>
    <row r="574" spans="15:17" x14ac:dyDescent="0.3">
      <c r="O574" s="310" t="s">
        <v>733</v>
      </c>
      <c r="P574" s="310" t="s">
        <v>902</v>
      </c>
      <c r="Q574">
        <v>40</v>
      </c>
    </row>
    <row r="575" spans="15:17" x14ac:dyDescent="0.3">
      <c r="O575" s="310" t="s">
        <v>733</v>
      </c>
      <c r="P575" s="310" t="s">
        <v>903</v>
      </c>
      <c r="Q575">
        <v>16</v>
      </c>
    </row>
    <row r="576" spans="15:17" x14ac:dyDescent="0.3">
      <c r="O576" s="310" t="s">
        <v>733</v>
      </c>
      <c r="P576" s="310" t="s">
        <v>904</v>
      </c>
      <c r="Q576">
        <v>24</v>
      </c>
    </row>
    <row r="577" spans="15:17" x14ac:dyDescent="0.3">
      <c r="O577" s="310" t="s">
        <v>733</v>
      </c>
      <c r="P577" s="310" t="s">
        <v>905</v>
      </c>
      <c r="Q577">
        <v>40</v>
      </c>
    </row>
    <row r="578" spans="15:17" x14ac:dyDescent="0.3">
      <c r="O578" s="310" t="s">
        <v>734</v>
      </c>
      <c r="P578" s="310" t="s">
        <v>894</v>
      </c>
      <c r="Q578">
        <v>0</v>
      </c>
    </row>
    <row r="579" spans="15:17" x14ac:dyDescent="0.3">
      <c r="O579" s="310" t="s">
        <v>734</v>
      </c>
      <c r="P579" s="310" t="s">
        <v>895</v>
      </c>
      <c r="Q579">
        <v>0</v>
      </c>
    </row>
    <row r="580" spans="15:17" x14ac:dyDescent="0.3">
      <c r="O580" s="310" t="s">
        <v>734</v>
      </c>
      <c r="P580" s="310" t="s">
        <v>896</v>
      </c>
      <c r="Q580">
        <v>0</v>
      </c>
    </row>
    <row r="581" spans="15:17" x14ac:dyDescent="0.3">
      <c r="O581" s="310" t="s">
        <v>734</v>
      </c>
      <c r="P581" s="310" t="s">
        <v>897</v>
      </c>
      <c r="Q581">
        <v>0</v>
      </c>
    </row>
    <row r="582" spans="15:17" x14ac:dyDescent="0.3">
      <c r="O582" s="310" t="s">
        <v>734</v>
      </c>
      <c r="P582" s="310" t="s">
        <v>898</v>
      </c>
      <c r="Q582">
        <v>0</v>
      </c>
    </row>
    <row r="583" spans="15:17" x14ac:dyDescent="0.3">
      <c r="O583" s="310" t="s">
        <v>734</v>
      </c>
      <c r="P583" s="310" t="s">
        <v>899</v>
      </c>
      <c r="Q583">
        <v>14</v>
      </c>
    </row>
    <row r="584" spans="15:17" x14ac:dyDescent="0.3">
      <c r="O584" s="310" t="s">
        <v>734</v>
      </c>
      <c r="P584" s="310" t="s">
        <v>900</v>
      </c>
      <c r="Q584">
        <v>8</v>
      </c>
    </row>
    <row r="585" spans="15:17" x14ac:dyDescent="0.3">
      <c r="O585" s="310" t="s">
        <v>734</v>
      </c>
      <c r="P585" s="310" t="s">
        <v>901</v>
      </c>
      <c r="Q585">
        <v>12</v>
      </c>
    </row>
    <row r="586" spans="15:17" x14ac:dyDescent="0.3">
      <c r="O586" s="310" t="s">
        <v>734</v>
      </c>
      <c r="P586" s="310" t="s">
        <v>902</v>
      </c>
      <c r="Q586">
        <v>20</v>
      </c>
    </row>
    <row r="587" spans="15:17" x14ac:dyDescent="0.3">
      <c r="O587" s="310" t="s">
        <v>734</v>
      </c>
      <c r="P587" s="310" t="s">
        <v>903</v>
      </c>
      <c r="Q587">
        <v>8</v>
      </c>
    </row>
    <row r="588" spans="15:17" x14ac:dyDescent="0.3">
      <c r="O588" s="310" t="s">
        <v>734</v>
      </c>
      <c r="P588" s="310" t="s">
        <v>904</v>
      </c>
      <c r="Q588">
        <v>12</v>
      </c>
    </row>
    <row r="589" spans="15:17" x14ac:dyDescent="0.3">
      <c r="O589" s="310" t="s">
        <v>734</v>
      </c>
      <c r="P589" s="310" t="s">
        <v>905</v>
      </c>
      <c r="Q589">
        <v>20</v>
      </c>
    </row>
    <row r="590" spans="15:17" x14ac:dyDescent="0.3">
      <c r="O590" s="310" t="s">
        <v>735</v>
      </c>
      <c r="P590" s="310" t="s">
        <v>894</v>
      </c>
      <c r="Q590">
        <v>0</v>
      </c>
    </row>
    <row r="591" spans="15:17" x14ac:dyDescent="0.3">
      <c r="O591" s="310" t="s">
        <v>735</v>
      </c>
      <c r="P591" s="310" t="s">
        <v>895</v>
      </c>
      <c r="Q591">
        <v>0</v>
      </c>
    </row>
    <row r="592" spans="15:17" x14ac:dyDescent="0.3">
      <c r="O592" s="310" t="s">
        <v>735</v>
      </c>
      <c r="P592" s="310" t="s">
        <v>896</v>
      </c>
      <c r="Q592">
        <v>0</v>
      </c>
    </row>
    <row r="593" spans="15:17" x14ac:dyDescent="0.3">
      <c r="O593" s="310" t="s">
        <v>735</v>
      </c>
      <c r="P593" s="310" t="s">
        <v>897</v>
      </c>
      <c r="Q593">
        <v>0</v>
      </c>
    </row>
    <row r="594" spans="15:17" x14ac:dyDescent="0.3">
      <c r="O594" s="310" t="s">
        <v>735</v>
      </c>
      <c r="P594" s="310" t="s">
        <v>898</v>
      </c>
      <c r="Q594">
        <v>0</v>
      </c>
    </row>
    <row r="595" spans="15:17" x14ac:dyDescent="0.3">
      <c r="O595" s="310" t="s">
        <v>735</v>
      </c>
      <c r="P595" s="310" t="s">
        <v>899</v>
      </c>
      <c r="Q595">
        <v>42</v>
      </c>
    </row>
    <row r="596" spans="15:17" x14ac:dyDescent="0.3">
      <c r="O596" s="310" t="s">
        <v>735</v>
      </c>
      <c r="P596" s="310" t="s">
        <v>900</v>
      </c>
      <c r="Q596">
        <v>24</v>
      </c>
    </row>
    <row r="597" spans="15:17" x14ac:dyDescent="0.3">
      <c r="O597" s="310" t="s">
        <v>735</v>
      </c>
      <c r="P597" s="310" t="s">
        <v>901</v>
      </c>
      <c r="Q597">
        <v>36</v>
      </c>
    </row>
    <row r="598" spans="15:17" x14ac:dyDescent="0.3">
      <c r="O598" s="310" t="s">
        <v>735</v>
      </c>
      <c r="P598" s="310" t="s">
        <v>902</v>
      </c>
      <c r="Q598">
        <v>60</v>
      </c>
    </row>
    <row r="599" spans="15:17" x14ac:dyDescent="0.3">
      <c r="O599" s="310" t="s">
        <v>735</v>
      </c>
      <c r="P599" s="310" t="s">
        <v>903</v>
      </c>
      <c r="Q599">
        <v>24</v>
      </c>
    </row>
    <row r="600" spans="15:17" x14ac:dyDescent="0.3">
      <c r="O600" s="310" t="s">
        <v>735</v>
      </c>
      <c r="P600" s="310" t="s">
        <v>904</v>
      </c>
      <c r="Q600">
        <v>36</v>
      </c>
    </row>
    <row r="601" spans="15:17" x14ac:dyDescent="0.3">
      <c r="O601" s="310" t="s">
        <v>735</v>
      </c>
      <c r="P601" s="310" t="s">
        <v>905</v>
      </c>
      <c r="Q601">
        <v>60</v>
      </c>
    </row>
    <row r="602" spans="15:17" x14ac:dyDescent="0.3">
      <c r="O602" s="310" t="s">
        <v>736</v>
      </c>
      <c r="P602" s="310" t="s">
        <v>894</v>
      </c>
      <c r="Q602">
        <v>0</v>
      </c>
    </row>
    <row r="603" spans="15:17" x14ac:dyDescent="0.3">
      <c r="O603" s="310" t="s">
        <v>736</v>
      </c>
      <c r="P603" s="310" t="s">
        <v>895</v>
      </c>
      <c r="Q603">
        <v>0</v>
      </c>
    </row>
    <row r="604" spans="15:17" x14ac:dyDescent="0.3">
      <c r="O604" s="310" t="s">
        <v>736</v>
      </c>
      <c r="P604" s="310" t="s">
        <v>896</v>
      </c>
      <c r="Q604">
        <v>0</v>
      </c>
    </row>
    <row r="605" spans="15:17" x14ac:dyDescent="0.3">
      <c r="O605" s="310" t="s">
        <v>736</v>
      </c>
      <c r="P605" s="310" t="s">
        <v>897</v>
      </c>
      <c r="Q605">
        <v>0</v>
      </c>
    </row>
    <row r="606" spans="15:17" x14ac:dyDescent="0.3">
      <c r="O606" s="310" t="s">
        <v>736</v>
      </c>
      <c r="P606" s="310" t="s">
        <v>898</v>
      </c>
      <c r="Q606">
        <v>0</v>
      </c>
    </row>
    <row r="607" spans="15:17" x14ac:dyDescent="0.3">
      <c r="O607" s="310" t="s">
        <v>736</v>
      </c>
      <c r="P607" s="310" t="s">
        <v>899</v>
      </c>
      <c r="Q607">
        <v>112</v>
      </c>
    </row>
    <row r="608" spans="15:17" x14ac:dyDescent="0.3">
      <c r="O608" s="310" t="s">
        <v>736</v>
      </c>
      <c r="P608" s="310" t="s">
        <v>900</v>
      </c>
      <c r="Q608">
        <v>64</v>
      </c>
    </row>
    <row r="609" spans="15:17" x14ac:dyDescent="0.3">
      <c r="O609" s="310" t="s">
        <v>736</v>
      </c>
      <c r="P609" s="310" t="s">
        <v>901</v>
      </c>
      <c r="Q609">
        <v>96</v>
      </c>
    </row>
    <row r="610" spans="15:17" x14ac:dyDescent="0.3">
      <c r="O610" s="310" t="s">
        <v>736</v>
      </c>
      <c r="P610" s="310" t="s">
        <v>902</v>
      </c>
      <c r="Q610">
        <v>160</v>
      </c>
    </row>
    <row r="611" spans="15:17" x14ac:dyDescent="0.3">
      <c r="O611" s="310" t="s">
        <v>736</v>
      </c>
      <c r="P611" s="310" t="s">
        <v>903</v>
      </c>
      <c r="Q611">
        <v>64</v>
      </c>
    </row>
    <row r="612" spans="15:17" x14ac:dyDescent="0.3">
      <c r="O612" s="310" t="s">
        <v>736</v>
      </c>
      <c r="P612" s="310" t="s">
        <v>904</v>
      </c>
      <c r="Q612">
        <v>96</v>
      </c>
    </row>
    <row r="613" spans="15:17" x14ac:dyDescent="0.3">
      <c r="O613" s="310" t="s">
        <v>736</v>
      </c>
      <c r="P613" s="310" t="s">
        <v>905</v>
      </c>
      <c r="Q613">
        <v>160</v>
      </c>
    </row>
    <row r="614" spans="15:17" x14ac:dyDescent="0.3">
      <c r="O614" s="310" t="s">
        <v>408</v>
      </c>
      <c r="P614" s="310" t="s">
        <v>894</v>
      </c>
      <c r="Q614">
        <v>0</v>
      </c>
    </row>
    <row r="615" spans="15:17" x14ac:dyDescent="0.3">
      <c r="O615" s="310" t="s">
        <v>408</v>
      </c>
      <c r="P615" s="310" t="s">
        <v>895</v>
      </c>
      <c r="Q615">
        <v>0</v>
      </c>
    </row>
    <row r="616" spans="15:17" x14ac:dyDescent="0.3">
      <c r="O616" s="310" t="s">
        <v>408</v>
      </c>
      <c r="P616" s="310" t="s">
        <v>896</v>
      </c>
      <c r="Q616">
        <v>0</v>
      </c>
    </row>
    <row r="617" spans="15:17" x14ac:dyDescent="0.3">
      <c r="O617" s="310" t="s">
        <v>408</v>
      </c>
      <c r="P617" s="310" t="s">
        <v>897</v>
      </c>
      <c r="Q617">
        <v>0</v>
      </c>
    </row>
    <row r="618" spans="15:17" x14ac:dyDescent="0.3">
      <c r="O618" s="310" t="s">
        <v>408</v>
      </c>
      <c r="P618" s="310" t="s">
        <v>898</v>
      </c>
      <c r="Q618">
        <v>0</v>
      </c>
    </row>
    <row r="619" spans="15:17" x14ac:dyDescent="0.3">
      <c r="O619" s="310" t="s">
        <v>408</v>
      </c>
      <c r="P619" s="310" t="s">
        <v>899</v>
      </c>
      <c r="Q619">
        <v>7</v>
      </c>
    </row>
    <row r="620" spans="15:17" x14ac:dyDescent="0.3">
      <c r="O620" s="310" t="s">
        <v>408</v>
      </c>
      <c r="P620" s="310" t="s">
        <v>900</v>
      </c>
      <c r="Q620">
        <v>4</v>
      </c>
    </row>
    <row r="621" spans="15:17" x14ac:dyDescent="0.3">
      <c r="O621" s="310" t="s">
        <v>408</v>
      </c>
      <c r="P621" s="310" t="s">
        <v>901</v>
      </c>
      <c r="Q621">
        <v>6</v>
      </c>
    </row>
    <row r="622" spans="15:17" x14ac:dyDescent="0.3">
      <c r="O622" s="310" t="s">
        <v>408</v>
      </c>
      <c r="P622" s="310" t="s">
        <v>902</v>
      </c>
      <c r="Q622">
        <v>10</v>
      </c>
    </row>
    <row r="623" spans="15:17" x14ac:dyDescent="0.3">
      <c r="O623" s="310" t="s">
        <v>408</v>
      </c>
      <c r="P623" s="310" t="s">
        <v>903</v>
      </c>
      <c r="Q623">
        <v>4</v>
      </c>
    </row>
    <row r="624" spans="15:17" x14ac:dyDescent="0.3">
      <c r="O624" s="310" t="s">
        <v>408</v>
      </c>
      <c r="P624" s="310" t="s">
        <v>904</v>
      </c>
      <c r="Q624">
        <v>6</v>
      </c>
    </row>
    <row r="625" spans="15:17" x14ac:dyDescent="0.3">
      <c r="O625" s="310" t="s">
        <v>408</v>
      </c>
      <c r="P625" s="310" t="s">
        <v>905</v>
      </c>
      <c r="Q625">
        <v>10</v>
      </c>
    </row>
    <row r="626" spans="15:17" x14ac:dyDescent="0.3">
      <c r="O626" s="310" t="s">
        <v>737</v>
      </c>
      <c r="P626" s="310" t="s">
        <v>894</v>
      </c>
      <c r="Q626">
        <v>0</v>
      </c>
    </row>
    <row r="627" spans="15:17" x14ac:dyDescent="0.3">
      <c r="O627" s="310" t="s">
        <v>737</v>
      </c>
      <c r="P627" s="310" t="s">
        <v>895</v>
      </c>
      <c r="Q627">
        <v>0</v>
      </c>
    </row>
    <row r="628" spans="15:17" x14ac:dyDescent="0.3">
      <c r="O628" s="310" t="s">
        <v>737</v>
      </c>
      <c r="P628" s="310" t="s">
        <v>896</v>
      </c>
      <c r="Q628">
        <v>0</v>
      </c>
    </row>
    <row r="629" spans="15:17" x14ac:dyDescent="0.3">
      <c r="O629" s="310" t="s">
        <v>737</v>
      </c>
      <c r="P629" s="310" t="s">
        <v>897</v>
      </c>
      <c r="Q629">
        <v>0</v>
      </c>
    </row>
    <row r="630" spans="15:17" x14ac:dyDescent="0.3">
      <c r="O630" s="310" t="s">
        <v>737</v>
      </c>
      <c r="P630" s="310" t="s">
        <v>898</v>
      </c>
      <c r="Q630">
        <v>0</v>
      </c>
    </row>
    <row r="631" spans="15:17" x14ac:dyDescent="0.3">
      <c r="O631" s="310" t="s">
        <v>737</v>
      </c>
      <c r="P631" s="310" t="s">
        <v>899</v>
      </c>
      <c r="Q631">
        <v>7</v>
      </c>
    </row>
    <row r="632" spans="15:17" x14ac:dyDescent="0.3">
      <c r="O632" s="310" t="s">
        <v>737</v>
      </c>
      <c r="P632" s="310" t="s">
        <v>900</v>
      </c>
      <c r="Q632">
        <v>4</v>
      </c>
    </row>
    <row r="633" spans="15:17" x14ac:dyDescent="0.3">
      <c r="O633" s="310" t="s">
        <v>737</v>
      </c>
      <c r="P633" s="310" t="s">
        <v>901</v>
      </c>
      <c r="Q633">
        <v>6</v>
      </c>
    </row>
    <row r="634" spans="15:17" x14ac:dyDescent="0.3">
      <c r="O634" s="310" t="s">
        <v>737</v>
      </c>
      <c r="P634" s="310" t="s">
        <v>902</v>
      </c>
      <c r="Q634">
        <v>10</v>
      </c>
    </row>
    <row r="635" spans="15:17" x14ac:dyDescent="0.3">
      <c r="O635" s="310" t="s">
        <v>737</v>
      </c>
      <c r="P635" s="310" t="s">
        <v>903</v>
      </c>
      <c r="Q635">
        <v>4</v>
      </c>
    </row>
    <row r="636" spans="15:17" x14ac:dyDescent="0.3">
      <c r="O636" s="310" t="s">
        <v>737</v>
      </c>
      <c r="P636" s="310" t="s">
        <v>904</v>
      </c>
      <c r="Q636">
        <v>6</v>
      </c>
    </row>
    <row r="637" spans="15:17" x14ac:dyDescent="0.3">
      <c r="O637" s="310" t="s">
        <v>737</v>
      </c>
      <c r="P637" s="310" t="s">
        <v>905</v>
      </c>
      <c r="Q637">
        <v>10</v>
      </c>
    </row>
    <row r="638" spans="15:17" x14ac:dyDescent="0.3">
      <c r="O638" s="310" t="s">
        <v>738</v>
      </c>
      <c r="P638" s="310" t="s">
        <v>894</v>
      </c>
      <c r="Q638">
        <v>0</v>
      </c>
    </row>
    <row r="639" spans="15:17" x14ac:dyDescent="0.3">
      <c r="O639" s="310" t="s">
        <v>738</v>
      </c>
      <c r="P639" s="310" t="s">
        <v>895</v>
      </c>
      <c r="Q639">
        <v>0</v>
      </c>
    </row>
    <row r="640" spans="15:17" x14ac:dyDescent="0.3">
      <c r="O640" s="310" t="s">
        <v>738</v>
      </c>
      <c r="P640" s="310" t="s">
        <v>896</v>
      </c>
      <c r="Q640">
        <v>0</v>
      </c>
    </row>
    <row r="641" spans="15:17" x14ac:dyDescent="0.3">
      <c r="O641" s="310" t="s">
        <v>738</v>
      </c>
      <c r="P641" s="310" t="s">
        <v>897</v>
      </c>
      <c r="Q641">
        <v>0</v>
      </c>
    </row>
    <row r="642" spans="15:17" x14ac:dyDescent="0.3">
      <c r="O642" s="310" t="s">
        <v>738</v>
      </c>
      <c r="P642" s="310" t="s">
        <v>898</v>
      </c>
      <c r="Q642">
        <v>0</v>
      </c>
    </row>
    <row r="643" spans="15:17" x14ac:dyDescent="0.3">
      <c r="O643" s="310" t="s">
        <v>738</v>
      </c>
      <c r="P643" s="310" t="s">
        <v>899</v>
      </c>
      <c r="Q643">
        <v>14</v>
      </c>
    </row>
    <row r="644" spans="15:17" x14ac:dyDescent="0.3">
      <c r="O644" s="310" t="s">
        <v>738</v>
      </c>
      <c r="P644" s="310" t="s">
        <v>900</v>
      </c>
      <c r="Q644">
        <v>8</v>
      </c>
    </row>
    <row r="645" spans="15:17" x14ac:dyDescent="0.3">
      <c r="O645" s="310" t="s">
        <v>738</v>
      </c>
      <c r="P645" s="310" t="s">
        <v>901</v>
      </c>
      <c r="Q645">
        <v>12</v>
      </c>
    </row>
    <row r="646" spans="15:17" x14ac:dyDescent="0.3">
      <c r="O646" s="310" t="s">
        <v>738</v>
      </c>
      <c r="P646" s="310" t="s">
        <v>902</v>
      </c>
      <c r="Q646">
        <v>20</v>
      </c>
    </row>
    <row r="647" spans="15:17" x14ac:dyDescent="0.3">
      <c r="O647" s="310" t="s">
        <v>738</v>
      </c>
      <c r="P647" s="310" t="s">
        <v>903</v>
      </c>
      <c r="Q647">
        <v>8</v>
      </c>
    </row>
    <row r="648" spans="15:17" x14ac:dyDescent="0.3">
      <c r="O648" s="310" t="s">
        <v>738</v>
      </c>
      <c r="P648" s="310" t="s">
        <v>904</v>
      </c>
      <c r="Q648">
        <v>12</v>
      </c>
    </row>
    <row r="649" spans="15:17" x14ac:dyDescent="0.3">
      <c r="O649" s="310" t="s">
        <v>738</v>
      </c>
      <c r="P649" s="310" t="s">
        <v>905</v>
      </c>
      <c r="Q649">
        <v>20</v>
      </c>
    </row>
    <row r="650" spans="15:17" x14ac:dyDescent="0.3">
      <c r="O650" s="310" t="s">
        <v>739</v>
      </c>
      <c r="P650" s="310" t="s">
        <v>894</v>
      </c>
      <c r="Q650">
        <v>0</v>
      </c>
    </row>
    <row r="651" spans="15:17" x14ac:dyDescent="0.3">
      <c r="O651" s="310" t="s">
        <v>739</v>
      </c>
      <c r="P651" s="310" t="s">
        <v>895</v>
      </c>
      <c r="Q651">
        <v>0</v>
      </c>
    </row>
    <row r="652" spans="15:17" x14ac:dyDescent="0.3">
      <c r="O652" s="310" t="s">
        <v>739</v>
      </c>
      <c r="P652" s="310" t="s">
        <v>896</v>
      </c>
      <c r="Q652">
        <v>0</v>
      </c>
    </row>
    <row r="653" spans="15:17" x14ac:dyDescent="0.3">
      <c r="O653" s="310" t="s">
        <v>739</v>
      </c>
      <c r="P653" s="310" t="s">
        <v>897</v>
      </c>
      <c r="Q653">
        <v>0</v>
      </c>
    </row>
    <row r="654" spans="15:17" x14ac:dyDescent="0.3">
      <c r="O654" s="310" t="s">
        <v>739</v>
      </c>
      <c r="P654" s="310" t="s">
        <v>898</v>
      </c>
      <c r="Q654">
        <v>0</v>
      </c>
    </row>
    <row r="655" spans="15:17" x14ac:dyDescent="0.3">
      <c r="O655" s="310" t="s">
        <v>739</v>
      </c>
      <c r="P655" s="310" t="s">
        <v>899</v>
      </c>
      <c r="Q655">
        <v>70</v>
      </c>
    </row>
    <row r="656" spans="15:17" x14ac:dyDescent="0.3">
      <c r="O656" s="310" t="s">
        <v>739</v>
      </c>
      <c r="P656" s="310" t="s">
        <v>900</v>
      </c>
      <c r="Q656">
        <v>40</v>
      </c>
    </row>
    <row r="657" spans="15:17" x14ac:dyDescent="0.3">
      <c r="O657" s="310" t="s">
        <v>739</v>
      </c>
      <c r="P657" s="310" t="s">
        <v>901</v>
      </c>
      <c r="Q657">
        <v>60</v>
      </c>
    </row>
    <row r="658" spans="15:17" x14ac:dyDescent="0.3">
      <c r="O658" s="310" t="s">
        <v>739</v>
      </c>
      <c r="P658" s="310" t="s">
        <v>902</v>
      </c>
      <c r="Q658">
        <v>100</v>
      </c>
    </row>
    <row r="659" spans="15:17" x14ac:dyDescent="0.3">
      <c r="O659" s="310" t="s">
        <v>739</v>
      </c>
      <c r="P659" s="310" t="s">
        <v>903</v>
      </c>
      <c r="Q659">
        <v>40</v>
      </c>
    </row>
    <row r="660" spans="15:17" x14ac:dyDescent="0.3">
      <c r="O660" s="310" t="s">
        <v>739</v>
      </c>
      <c r="P660" s="310" t="s">
        <v>904</v>
      </c>
      <c r="Q660">
        <v>60</v>
      </c>
    </row>
    <row r="661" spans="15:17" x14ac:dyDescent="0.3">
      <c r="O661" s="310" t="s">
        <v>739</v>
      </c>
      <c r="P661" s="310" t="s">
        <v>905</v>
      </c>
      <c r="Q661">
        <v>100</v>
      </c>
    </row>
    <row r="662" spans="15:17" x14ac:dyDescent="0.3">
      <c r="O662" s="310" t="s">
        <v>740</v>
      </c>
      <c r="P662" s="310" t="s">
        <v>894</v>
      </c>
      <c r="Q662">
        <v>0</v>
      </c>
    </row>
    <row r="663" spans="15:17" x14ac:dyDescent="0.3">
      <c r="O663" s="310" t="s">
        <v>740</v>
      </c>
      <c r="P663" s="310" t="s">
        <v>895</v>
      </c>
      <c r="Q663">
        <v>0</v>
      </c>
    </row>
    <row r="664" spans="15:17" x14ac:dyDescent="0.3">
      <c r="O664" s="310" t="s">
        <v>740</v>
      </c>
      <c r="P664" s="310" t="s">
        <v>896</v>
      </c>
      <c r="Q664">
        <v>0</v>
      </c>
    </row>
    <row r="665" spans="15:17" x14ac:dyDescent="0.3">
      <c r="O665" s="310" t="s">
        <v>740</v>
      </c>
      <c r="P665" s="310" t="s">
        <v>897</v>
      </c>
      <c r="Q665">
        <v>0</v>
      </c>
    </row>
    <row r="666" spans="15:17" x14ac:dyDescent="0.3">
      <c r="O666" s="310" t="s">
        <v>740</v>
      </c>
      <c r="P666" s="310" t="s">
        <v>898</v>
      </c>
      <c r="Q666">
        <v>0</v>
      </c>
    </row>
    <row r="667" spans="15:17" x14ac:dyDescent="0.3">
      <c r="O667" s="310" t="s">
        <v>740</v>
      </c>
      <c r="P667" s="310" t="s">
        <v>899</v>
      </c>
      <c r="Q667">
        <v>14</v>
      </c>
    </row>
    <row r="668" spans="15:17" x14ac:dyDescent="0.3">
      <c r="O668" s="310" t="s">
        <v>740</v>
      </c>
      <c r="P668" s="310" t="s">
        <v>900</v>
      </c>
      <c r="Q668">
        <v>8</v>
      </c>
    </row>
    <row r="669" spans="15:17" x14ac:dyDescent="0.3">
      <c r="O669" s="310" t="s">
        <v>740</v>
      </c>
      <c r="P669" s="310" t="s">
        <v>901</v>
      </c>
      <c r="Q669">
        <v>12</v>
      </c>
    </row>
    <row r="670" spans="15:17" x14ac:dyDescent="0.3">
      <c r="O670" s="310" t="s">
        <v>740</v>
      </c>
      <c r="P670" s="310" t="s">
        <v>902</v>
      </c>
      <c r="Q670">
        <v>20</v>
      </c>
    </row>
    <row r="671" spans="15:17" x14ac:dyDescent="0.3">
      <c r="O671" s="310" t="s">
        <v>740</v>
      </c>
      <c r="P671" s="310" t="s">
        <v>903</v>
      </c>
      <c r="Q671">
        <v>8</v>
      </c>
    </row>
    <row r="672" spans="15:17" x14ac:dyDescent="0.3">
      <c r="O672" s="310" t="s">
        <v>740</v>
      </c>
      <c r="P672" s="310" t="s">
        <v>904</v>
      </c>
      <c r="Q672">
        <v>12</v>
      </c>
    </row>
    <row r="673" spans="15:17" x14ac:dyDescent="0.3">
      <c r="O673" s="310" t="s">
        <v>740</v>
      </c>
      <c r="P673" s="310" t="s">
        <v>905</v>
      </c>
      <c r="Q673">
        <v>20</v>
      </c>
    </row>
    <row r="674" spans="15:17" x14ac:dyDescent="0.3">
      <c r="O674" s="310" t="s">
        <v>863</v>
      </c>
      <c r="P674" s="310" t="s">
        <v>894</v>
      </c>
      <c r="Q674">
        <v>0</v>
      </c>
    </row>
    <row r="675" spans="15:17" x14ac:dyDescent="0.3">
      <c r="O675" s="310" t="s">
        <v>863</v>
      </c>
      <c r="P675" s="310" t="s">
        <v>895</v>
      </c>
      <c r="Q675">
        <v>0</v>
      </c>
    </row>
    <row r="676" spans="15:17" x14ac:dyDescent="0.3">
      <c r="O676" s="310" t="s">
        <v>863</v>
      </c>
      <c r="P676" s="310" t="s">
        <v>896</v>
      </c>
      <c r="Q676">
        <v>0</v>
      </c>
    </row>
    <row r="677" spans="15:17" x14ac:dyDescent="0.3">
      <c r="O677" s="310" t="s">
        <v>863</v>
      </c>
      <c r="P677" s="310" t="s">
        <v>897</v>
      </c>
      <c r="Q677">
        <v>0</v>
      </c>
    </row>
    <row r="678" spans="15:17" x14ac:dyDescent="0.3">
      <c r="O678" s="310" t="s">
        <v>863</v>
      </c>
      <c r="P678" s="310" t="s">
        <v>898</v>
      </c>
      <c r="Q678">
        <v>0</v>
      </c>
    </row>
    <row r="679" spans="15:17" x14ac:dyDescent="0.3">
      <c r="O679" s="310" t="s">
        <v>863</v>
      </c>
      <c r="P679" s="310" t="s">
        <v>899</v>
      </c>
      <c r="Q679">
        <v>14</v>
      </c>
    </row>
    <row r="680" spans="15:17" x14ac:dyDescent="0.3">
      <c r="O680" s="310" t="s">
        <v>863</v>
      </c>
      <c r="P680" s="310" t="s">
        <v>900</v>
      </c>
      <c r="Q680">
        <v>8</v>
      </c>
    </row>
    <row r="681" spans="15:17" x14ac:dyDescent="0.3">
      <c r="O681" s="310" t="s">
        <v>863</v>
      </c>
      <c r="P681" s="310" t="s">
        <v>901</v>
      </c>
      <c r="Q681">
        <v>12</v>
      </c>
    </row>
    <row r="682" spans="15:17" x14ac:dyDescent="0.3">
      <c r="O682" s="310" t="s">
        <v>863</v>
      </c>
      <c r="P682" s="310" t="s">
        <v>902</v>
      </c>
      <c r="Q682">
        <v>20</v>
      </c>
    </row>
    <row r="683" spans="15:17" x14ac:dyDescent="0.3">
      <c r="O683" s="310" t="s">
        <v>863</v>
      </c>
      <c r="P683" s="310" t="s">
        <v>903</v>
      </c>
      <c r="Q683">
        <v>8</v>
      </c>
    </row>
    <row r="684" spans="15:17" x14ac:dyDescent="0.3">
      <c r="O684" s="310" t="s">
        <v>863</v>
      </c>
      <c r="P684" s="310" t="s">
        <v>904</v>
      </c>
      <c r="Q684">
        <v>12</v>
      </c>
    </row>
    <row r="685" spans="15:17" x14ac:dyDescent="0.3">
      <c r="O685" s="310" t="s">
        <v>863</v>
      </c>
      <c r="P685" s="310" t="s">
        <v>905</v>
      </c>
      <c r="Q685">
        <v>20</v>
      </c>
    </row>
    <row r="686" spans="15:17" x14ac:dyDescent="0.3">
      <c r="O686" s="310" t="s">
        <v>741</v>
      </c>
      <c r="P686" s="310" t="s">
        <v>894</v>
      </c>
      <c r="Q686">
        <v>0</v>
      </c>
    </row>
    <row r="687" spans="15:17" x14ac:dyDescent="0.3">
      <c r="O687" s="310" t="s">
        <v>741</v>
      </c>
      <c r="P687" s="310" t="s">
        <v>895</v>
      </c>
      <c r="Q687">
        <v>0</v>
      </c>
    </row>
    <row r="688" spans="15:17" x14ac:dyDescent="0.3">
      <c r="O688" s="310" t="s">
        <v>741</v>
      </c>
      <c r="P688" s="310" t="s">
        <v>896</v>
      </c>
      <c r="Q688">
        <v>0</v>
      </c>
    </row>
    <row r="689" spans="15:17" x14ac:dyDescent="0.3">
      <c r="O689" s="310" t="s">
        <v>741</v>
      </c>
      <c r="P689" s="310" t="s">
        <v>897</v>
      </c>
      <c r="Q689">
        <v>0</v>
      </c>
    </row>
    <row r="690" spans="15:17" x14ac:dyDescent="0.3">
      <c r="O690" s="310" t="s">
        <v>741</v>
      </c>
      <c r="P690" s="310" t="s">
        <v>898</v>
      </c>
      <c r="Q690">
        <v>0</v>
      </c>
    </row>
    <row r="691" spans="15:17" x14ac:dyDescent="0.3">
      <c r="O691" s="310" t="s">
        <v>741</v>
      </c>
      <c r="P691" s="310" t="s">
        <v>899</v>
      </c>
      <c r="Q691">
        <v>14</v>
      </c>
    </row>
    <row r="692" spans="15:17" x14ac:dyDescent="0.3">
      <c r="O692" s="310" t="s">
        <v>741</v>
      </c>
      <c r="P692" s="310" t="s">
        <v>900</v>
      </c>
      <c r="Q692">
        <v>8</v>
      </c>
    </row>
    <row r="693" spans="15:17" x14ac:dyDescent="0.3">
      <c r="O693" s="310" t="s">
        <v>741</v>
      </c>
      <c r="P693" s="310" t="s">
        <v>901</v>
      </c>
      <c r="Q693">
        <v>12</v>
      </c>
    </row>
    <row r="694" spans="15:17" x14ac:dyDescent="0.3">
      <c r="O694" s="310" t="s">
        <v>741</v>
      </c>
      <c r="P694" s="310" t="s">
        <v>902</v>
      </c>
      <c r="Q694">
        <v>20</v>
      </c>
    </row>
    <row r="695" spans="15:17" x14ac:dyDescent="0.3">
      <c r="O695" s="310" t="s">
        <v>741</v>
      </c>
      <c r="P695" s="310" t="s">
        <v>903</v>
      </c>
      <c r="Q695">
        <v>8</v>
      </c>
    </row>
    <row r="696" spans="15:17" x14ac:dyDescent="0.3">
      <c r="O696" s="310" t="s">
        <v>741</v>
      </c>
      <c r="P696" s="310" t="s">
        <v>904</v>
      </c>
      <c r="Q696">
        <v>12</v>
      </c>
    </row>
    <row r="697" spans="15:17" x14ac:dyDescent="0.3">
      <c r="O697" s="310" t="s">
        <v>741</v>
      </c>
      <c r="P697" s="310" t="s">
        <v>905</v>
      </c>
      <c r="Q697">
        <v>20</v>
      </c>
    </row>
    <row r="698" spans="15:17" x14ac:dyDescent="0.3">
      <c r="O698" s="310" t="s">
        <v>742</v>
      </c>
      <c r="P698" s="310" t="s">
        <v>894</v>
      </c>
      <c r="Q698">
        <v>0</v>
      </c>
    </row>
    <row r="699" spans="15:17" x14ac:dyDescent="0.3">
      <c r="O699" s="310" t="s">
        <v>742</v>
      </c>
      <c r="P699" s="310" t="s">
        <v>895</v>
      </c>
      <c r="Q699">
        <v>0</v>
      </c>
    </row>
    <row r="700" spans="15:17" x14ac:dyDescent="0.3">
      <c r="O700" s="310" t="s">
        <v>742</v>
      </c>
      <c r="P700" s="310" t="s">
        <v>896</v>
      </c>
      <c r="Q700">
        <v>0</v>
      </c>
    </row>
    <row r="701" spans="15:17" x14ac:dyDescent="0.3">
      <c r="O701" s="310" t="s">
        <v>742</v>
      </c>
      <c r="P701" s="310" t="s">
        <v>897</v>
      </c>
      <c r="Q701">
        <v>0</v>
      </c>
    </row>
    <row r="702" spans="15:17" x14ac:dyDescent="0.3">
      <c r="O702" s="310" t="s">
        <v>742</v>
      </c>
      <c r="P702" s="310" t="s">
        <v>898</v>
      </c>
      <c r="Q702">
        <v>0</v>
      </c>
    </row>
    <row r="703" spans="15:17" x14ac:dyDescent="0.3">
      <c r="O703" s="310" t="s">
        <v>742</v>
      </c>
      <c r="P703" s="310" t="s">
        <v>899</v>
      </c>
      <c r="Q703">
        <v>140</v>
      </c>
    </row>
    <row r="704" spans="15:17" x14ac:dyDescent="0.3">
      <c r="O704" s="310" t="s">
        <v>742</v>
      </c>
      <c r="P704" s="310" t="s">
        <v>900</v>
      </c>
      <c r="Q704">
        <v>80</v>
      </c>
    </row>
    <row r="705" spans="15:17" x14ac:dyDescent="0.3">
      <c r="O705" s="310" t="s">
        <v>742</v>
      </c>
      <c r="P705" s="310" t="s">
        <v>901</v>
      </c>
      <c r="Q705">
        <v>120</v>
      </c>
    </row>
    <row r="706" spans="15:17" x14ac:dyDescent="0.3">
      <c r="O706" s="310" t="s">
        <v>742</v>
      </c>
      <c r="P706" s="310" t="s">
        <v>902</v>
      </c>
      <c r="Q706">
        <v>200</v>
      </c>
    </row>
    <row r="707" spans="15:17" x14ac:dyDescent="0.3">
      <c r="O707" s="310" t="s">
        <v>742</v>
      </c>
      <c r="P707" s="310" t="s">
        <v>903</v>
      </c>
      <c r="Q707">
        <v>80</v>
      </c>
    </row>
    <row r="708" spans="15:17" x14ac:dyDescent="0.3">
      <c r="O708" s="310" t="s">
        <v>742</v>
      </c>
      <c r="P708" s="310" t="s">
        <v>904</v>
      </c>
      <c r="Q708">
        <v>120</v>
      </c>
    </row>
    <row r="709" spans="15:17" x14ac:dyDescent="0.3">
      <c r="O709" s="310" t="s">
        <v>742</v>
      </c>
      <c r="P709" s="310" t="s">
        <v>905</v>
      </c>
      <c r="Q709">
        <v>200</v>
      </c>
    </row>
    <row r="710" spans="15:17" x14ac:dyDescent="0.3">
      <c r="O710" s="310" t="s">
        <v>743</v>
      </c>
      <c r="P710" s="310" t="s">
        <v>894</v>
      </c>
      <c r="Q710">
        <v>0</v>
      </c>
    </row>
    <row r="711" spans="15:17" x14ac:dyDescent="0.3">
      <c r="O711" s="310" t="s">
        <v>743</v>
      </c>
      <c r="P711" s="310" t="s">
        <v>895</v>
      </c>
      <c r="Q711">
        <v>0</v>
      </c>
    </row>
    <row r="712" spans="15:17" x14ac:dyDescent="0.3">
      <c r="O712" s="310" t="s">
        <v>743</v>
      </c>
      <c r="P712" s="310" t="s">
        <v>896</v>
      </c>
      <c r="Q712">
        <v>0</v>
      </c>
    </row>
    <row r="713" spans="15:17" x14ac:dyDescent="0.3">
      <c r="O713" s="310" t="s">
        <v>743</v>
      </c>
      <c r="P713" s="310" t="s">
        <v>897</v>
      </c>
      <c r="Q713">
        <v>0</v>
      </c>
    </row>
    <row r="714" spans="15:17" x14ac:dyDescent="0.3">
      <c r="O714" s="310" t="s">
        <v>743</v>
      </c>
      <c r="P714" s="310" t="s">
        <v>898</v>
      </c>
      <c r="Q714">
        <v>0</v>
      </c>
    </row>
    <row r="715" spans="15:17" x14ac:dyDescent="0.3">
      <c r="O715" s="310" t="s">
        <v>743</v>
      </c>
      <c r="P715" s="310" t="s">
        <v>899</v>
      </c>
      <c r="Q715">
        <v>14</v>
      </c>
    </row>
    <row r="716" spans="15:17" x14ac:dyDescent="0.3">
      <c r="O716" s="310" t="s">
        <v>743</v>
      </c>
      <c r="P716" s="310" t="s">
        <v>900</v>
      </c>
      <c r="Q716">
        <v>8</v>
      </c>
    </row>
    <row r="717" spans="15:17" x14ac:dyDescent="0.3">
      <c r="O717" s="310" t="s">
        <v>743</v>
      </c>
      <c r="P717" s="310" t="s">
        <v>901</v>
      </c>
      <c r="Q717">
        <v>12</v>
      </c>
    </row>
    <row r="718" spans="15:17" x14ac:dyDescent="0.3">
      <c r="O718" s="310" t="s">
        <v>743</v>
      </c>
      <c r="P718" s="310" t="s">
        <v>902</v>
      </c>
      <c r="Q718">
        <v>20</v>
      </c>
    </row>
    <row r="719" spans="15:17" x14ac:dyDescent="0.3">
      <c r="O719" s="310" t="s">
        <v>743</v>
      </c>
      <c r="P719" s="310" t="s">
        <v>903</v>
      </c>
      <c r="Q719">
        <v>8</v>
      </c>
    </row>
    <row r="720" spans="15:17" x14ac:dyDescent="0.3">
      <c r="O720" s="310" t="s">
        <v>743</v>
      </c>
      <c r="P720" s="310" t="s">
        <v>904</v>
      </c>
      <c r="Q720">
        <v>12</v>
      </c>
    </row>
    <row r="721" spans="15:17" x14ac:dyDescent="0.3">
      <c r="O721" s="310" t="s">
        <v>743</v>
      </c>
      <c r="P721" s="310" t="s">
        <v>905</v>
      </c>
      <c r="Q721">
        <v>20</v>
      </c>
    </row>
    <row r="722" spans="15:17" x14ac:dyDescent="0.3">
      <c r="O722" s="310" t="s">
        <v>435</v>
      </c>
      <c r="P722" s="310" t="s">
        <v>894</v>
      </c>
      <c r="Q722">
        <v>0</v>
      </c>
    </row>
    <row r="723" spans="15:17" x14ac:dyDescent="0.3">
      <c r="O723" s="310" t="s">
        <v>435</v>
      </c>
      <c r="P723" s="310" t="s">
        <v>895</v>
      </c>
      <c r="Q723">
        <v>0</v>
      </c>
    </row>
    <row r="724" spans="15:17" x14ac:dyDescent="0.3">
      <c r="O724" s="310" t="s">
        <v>435</v>
      </c>
      <c r="P724" s="310" t="s">
        <v>896</v>
      </c>
      <c r="Q724">
        <v>0</v>
      </c>
    </row>
    <row r="725" spans="15:17" x14ac:dyDescent="0.3">
      <c r="O725" s="310" t="s">
        <v>435</v>
      </c>
      <c r="P725" s="310" t="s">
        <v>897</v>
      </c>
      <c r="Q725">
        <v>0</v>
      </c>
    </row>
    <row r="726" spans="15:17" x14ac:dyDescent="0.3">
      <c r="O726" s="310" t="s">
        <v>435</v>
      </c>
      <c r="P726" s="310" t="s">
        <v>898</v>
      </c>
      <c r="Q726">
        <v>0</v>
      </c>
    </row>
    <row r="727" spans="15:17" x14ac:dyDescent="0.3">
      <c r="O727" s="310" t="s">
        <v>435</v>
      </c>
      <c r="P727" s="310" t="s">
        <v>899</v>
      </c>
      <c r="Q727">
        <v>14</v>
      </c>
    </row>
    <row r="728" spans="15:17" x14ac:dyDescent="0.3">
      <c r="O728" s="310" t="s">
        <v>435</v>
      </c>
      <c r="P728" s="310" t="s">
        <v>900</v>
      </c>
      <c r="Q728">
        <v>8</v>
      </c>
    </row>
    <row r="729" spans="15:17" x14ac:dyDescent="0.3">
      <c r="O729" s="310" t="s">
        <v>435</v>
      </c>
      <c r="P729" s="310" t="s">
        <v>901</v>
      </c>
      <c r="Q729">
        <v>12</v>
      </c>
    </row>
    <row r="730" spans="15:17" x14ac:dyDescent="0.3">
      <c r="O730" s="310" t="s">
        <v>435</v>
      </c>
      <c r="P730" s="310" t="s">
        <v>902</v>
      </c>
      <c r="Q730">
        <v>20</v>
      </c>
    </row>
    <row r="731" spans="15:17" x14ac:dyDescent="0.3">
      <c r="O731" s="310" t="s">
        <v>435</v>
      </c>
      <c r="P731" s="310" t="s">
        <v>903</v>
      </c>
      <c r="Q731">
        <v>8</v>
      </c>
    </row>
    <row r="732" spans="15:17" x14ac:dyDescent="0.3">
      <c r="O732" s="310" t="s">
        <v>435</v>
      </c>
      <c r="P732" s="310" t="s">
        <v>904</v>
      </c>
      <c r="Q732">
        <v>12</v>
      </c>
    </row>
    <row r="733" spans="15:17" x14ac:dyDescent="0.3">
      <c r="O733" s="310" t="s">
        <v>435</v>
      </c>
      <c r="P733" s="310" t="s">
        <v>905</v>
      </c>
      <c r="Q733">
        <v>20</v>
      </c>
    </row>
    <row r="734" spans="15:17" x14ac:dyDescent="0.3">
      <c r="O734" s="310" t="s">
        <v>744</v>
      </c>
      <c r="P734" s="310" t="s">
        <v>894</v>
      </c>
      <c r="Q734">
        <v>0</v>
      </c>
    </row>
    <row r="735" spans="15:17" x14ac:dyDescent="0.3">
      <c r="O735" s="310" t="s">
        <v>744</v>
      </c>
      <c r="P735" s="310" t="s">
        <v>895</v>
      </c>
      <c r="Q735">
        <v>0</v>
      </c>
    </row>
    <row r="736" spans="15:17" x14ac:dyDescent="0.3">
      <c r="O736" s="310" t="s">
        <v>744</v>
      </c>
      <c r="P736" s="310" t="s">
        <v>896</v>
      </c>
      <c r="Q736">
        <v>0</v>
      </c>
    </row>
    <row r="737" spans="15:17" x14ac:dyDescent="0.3">
      <c r="O737" s="310" t="s">
        <v>744</v>
      </c>
      <c r="P737" s="310" t="s">
        <v>897</v>
      </c>
      <c r="Q737">
        <v>0</v>
      </c>
    </row>
    <row r="738" spans="15:17" x14ac:dyDescent="0.3">
      <c r="O738" s="310" t="s">
        <v>744</v>
      </c>
      <c r="P738" s="310" t="s">
        <v>898</v>
      </c>
      <c r="Q738">
        <v>0</v>
      </c>
    </row>
    <row r="739" spans="15:17" x14ac:dyDescent="0.3">
      <c r="O739" s="310" t="s">
        <v>744</v>
      </c>
      <c r="P739" s="310" t="s">
        <v>899</v>
      </c>
      <c r="Q739">
        <v>14</v>
      </c>
    </row>
    <row r="740" spans="15:17" x14ac:dyDescent="0.3">
      <c r="O740" s="310" t="s">
        <v>744</v>
      </c>
      <c r="P740" s="310" t="s">
        <v>900</v>
      </c>
      <c r="Q740">
        <v>8</v>
      </c>
    </row>
    <row r="741" spans="15:17" x14ac:dyDescent="0.3">
      <c r="O741" s="310" t="s">
        <v>744</v>
      </c>
      <c r="P741" s="310" t="s">
        <v>901</v>
      </c>
      <c r="Q741">
        <v>12</v>
      </c>
    </row>
    <row r="742" spans="15:17" x14ac:dyDescent="0.3">
      <c r="O742" s="310" t="s">
        <v>744</v>
      </c>
      <c r="P742" s="310" t="s">
        <v>902</v>
      </c>
      <c r="Q742">
        <v>20</v>
      </c>
    </row>
    <row r="743" spans="15:17" x14ac:dyDescent="0.3">
      <c r="O743" s="310" t="s">
        <v>744</v>
      </c>
      <c r="P743" s="310" t="s">
        <v>903</v>
      </c>
      <c r="Q743">
        <v>8</v>
      </c>
    </row>
    <row r="744" spans="15:17" x14ac:dyDescent="0.3">
      <c r="O744" s="310" t="s">
        <v>744</v>
      </c>
      <c r="P744" s="310" t="s">
        <v>904</v>
      </c>
      <c r="Q744">
        <v>12</v>
      </c>
    </row>
    <row r="745" spans="15:17" x14ac:dyDescent="0.3">
      <c r="O745" s="310" t="s">
        <v>744</v>
      </c>
      <c r="P745" s="310" t="s">
        <v>905</v>
      </c>
      <c r="Q745">
        <v>20</v>
      </c>
    </row>
    <row r="746" spans="15:17" x14ac:dyDescent="0.3">
      <c r="O746" s="310" t="s">
        <v>745</v>
      </c>
      <c r="P746" s="310" t="s">
        <v>894</v>
      </c>
      <c r="Q746">
        <v>0</v>
      </c>
    </row>
    <row r="747" spans="15:17" x14ac:dyDescent="0.3">
      <c r="O747" s="310" t="s">
        <v>745</v>
      </c>
      <c r="P747" s="310" t="s">
        <v>895</v>
      </c>
      <c r="Q747">
        <v>0</v>
      </c>
    </row>
    <row r="748" spans="15:17" x14ac:dyDescent="0.3">
      <c r="O748" s="310" t="s">
        <v>745</v>
      </c>
      <c r="P748" s="310" t="s">
        <v>896</v>
      </c>
      <c r="Q748">
        <v>0</v>
      </c>
    </row>
    <row r="749" spans="15:17" x14ac:dyDescent="0.3">
      <c r="O749" s="310" t="s">
        <v>745</v>
      </c>
      <c r="P749" s="310" t="s">
        <v>897</v>
      </c>
      <c r="Q749">
        <v>0</v>
      </c>
    </row>
    <row r="750" spans="15:17" x14ac:dyDescent="0.3">
      <c r="O750" s="310" t="s">
        <v>745</v>
      </c>
      <c r="P750" s="310" t="s">
        <v>898</v>
      </c>
      <c r="Q750">
        <v>0</v>
      </c>
    </row>
    <row r="751" spans="15:17" x14ac:dyDescent="0.3">
      <c r="O751" s="310" t="s">
        <v>745</v>
      </c>
      <c r="P751" s="310" t="s">
        <v>899</v>
      </c>
      <c r="Q751">
        <v>14</v>
      </c>
    </row>
    <row r="752" spans="15:17" x14ac:dyDescent="0.3">
      <c r="O752" s="310" t="s">
        <v>745</v>
      </c>
      <c r="P752" s="310" t="s">
        <v>900</v>
      </c>
      <c r="Q752">
        <v>8</v>
      </c>
    </row>
    <row r="753" spans="15:17" x14ac:dyDescent="0.3">
      <c r="O753" s="310" t="s">
        <v>745</v>
      </c>
      <c r="P753" s="310" t="s">
        <v>901</v>
      </c>
      <c r="Q753">
        <v>12</v>
      </c>
    </row>
    <row r="754" spans="15:17" x14ac:dyDescent="0.3">
      <c r="O754" s="310" t="s">
        <v>745</v>
      </c>
      <c r="P754" s="310" t="s">
        <v>902</v>
      </c>
      <c r="Q754">
        <v>20</v>
      </c>
    </row>
    <row r="755" spans="15:17" x14ac:dyDescent="0.3">
      <c r="O755" s="310" t="s">
        <v>745</v>
      </c>
      <c r="P755" s="310" t="s">
        <v>903</v>
      </c>
      <c r="Q755">
        <v>8</v>
      </c>
    </row>
    <row r="756" spans="15:17" x14ac:dyDescent="0.3">
      <c r="O756" s="310" t="s">
        <v>745</v>
      </c>
      <c r="P756" s="310" t="s">
        <v>904</v>
      </c>
      <c r="Q756">
        <v>12</v>
      </c>
    </row>
    <row r="757" spans="15:17" x14ac:dyDescent="0.3">
      <c r="O757" s="310" t="s">
        <v>745</v>
      </c>
      <c r="P757" s="310" t="s">
        <v>905</v>
      </c>
      <c r="Q757">
        <v>20</v>
      </c>
    </row>
    <row r="758" spans="15:17" x14ac:dyDescent="0.3">
      <c r="O758" s="310" t="s">
        <v>746</v>
      </c>
      <c r="P758" s="310" t="s">
        <v>894</v>
      </c>
      <c r="Q758">
        <v>0</v>
      </c>
    </row>
    <row r="759" spans="15:17" x14ac:dyDescent="0.3">
      <c r="O759" s="310" t="s">
        <v>746</v>
      </c>
      <c r="P759" s="310" t="s">
        <v>895</v>
      </c>
      <c r="Q759">
        <v>0</v>
      </c>
    </row>
    <row r="760" spans="15:17" x14ac:dyDescent="0.3">
      <c r="O760" s="310" t="s">
        <v>746</v>
      </c>
      <c r="P760" s="310" t="s">
        <v>896</v>
      </c>
      <c r="Q760">
        <v>0</v>
      </c>
    </row>
    <row r="761" spans="15:17" x14ac:dyDescent="0.3">
      <c r="O761" s="310" t="s">
        <v>746</v>
      </c>
      <c r="P761" s="310" t="s">
        <v>897</v>
      </c>
      <c r="Q761">
        <v>0</v>
      </c>
    </row>
    <row r="762" spans="15:17" x14ac:dyDescent="0.3">
      <c r="O762" s="310" t="s">
        <v>746</v>
      </c>
      <c r="P762" s="310" t="s">
        <v>898</v>
      </c>
      <c r="Q762">
        <v>0</v>
      </c>
    </row>
    <row r="763" spans="15:17" x14ac:dyDescent="0.3">
      <c r="O763" s="310" t="s">
        <v>746</v>
      </c>
      <c r="P763" s="310" t="s">
        <v>899</v>
      </c>
      <c r="Q763">
        <v>14</v>
      </c>
    </row>
    <row r="764" spans="15:17" x14ac:dyDescent="0.3">
      <c r="O764" s="310" t="s">
        <v>746</v>
      </c>
      <c r="P764" s="310" t="s">
        <v>900</v>
      </c>
      <c r="Q764">
        <v>8</v>
      </c>
    </row>
    <row r="765" spans="15:17" x14ac:dyDescent="0.3">
      <c r="O765" s="310" t="s">
        <v>746</v>
      </c>
      <c r="P765" s="310" t="s">
        <v>901</v>
      </c>
      <c r="Q765">
        <v>12</v>
      </c>
    </row>
    <row r="766" spans="15:17" x14ac:dyDescent="0.3">
      <c r="O766" s="310" t="s">
        <v>746</v>
      </c>
      <c r="P766" s="310" t="s">
        <v>902</v>
      </c>
      <c r="Q766">
        <v>20</v>
      </c>
    </row>
    <row r="767" spans="15:17" x14ac:dyDescent="0.3">
      <c r="O767" s="310" t="s">
        <v>746</v>
      </c>
      <c r="P767" s="310" t="s">
        <v>903</v>
      </c>
      <c r="Q767">
        <v>8</v>
      </c>
    </row>
    <row r="768" spans="15:17" x14ac:dyDescent="0.3">
      <c r="O768" s="310" t="s">
        <v>746</v>
      </c>
      <c r="P768" s="310" t="s">
        <v>904</v>
      </c>
      <c r="Q768">
        <v>12</v>
      </c>
    </row>
    <row r="769" spans="15:17" x14ac:dyDescent="0.3">
      <c r="O769" s="310" t="s">
        <v>746</v>
      </c>
      <c r="P769" s="310" t="s">
        <v>905</v>
      </c>
      <c r="Q769">
        <v>20</v>
      </c>
    </row>
    <row r="770" spans="15:17" x14ac:dyDescent="0.3">
      <c r="O770" s="310" t="s">
        <v>746</v>
      </c>
      <c r="P770" s="310" t="s">
        <v>894</v>
      </c>
      <c r="Q770">
        <v>0</v>
      </c>
    </row>
    <row r="771" spans="15:17" x14ac:dyDescent="0.3">
      <c r="O771" s="310" t="s">
        <v>746</v>
      </c>
      <c r="P771" s="310" t="s">
        <v>895</v>
      </c>
      <c r="Q771">
        <v>0</v>
      </c>
    </row>
    <row r="772" spans="15:17" x14ac:dyDescent="0.3">
      <c r="O772" s="310" t="s">
        <v>746</v>
      </c>
      <c r="P772" s="310" t="s">
        <v>896</v>
      </c>
      <c r="Q772">
        <v>0</v>
      </c>
    </row>
    <row r="773" spans="15:17" x14ac:dyDescent="0.3">
      <c r="O773" s="310" t="s">
        <v>746</v>
      </c>
      <c r="P773" s="310" t="s">
        <v>897</v>
      </c>
      <c r="Q773">
        <v>0</v>
      </c>
    </row>
    <row r="774" spans="15:17" x14ac:dyDescent="0.3">
      <c r="O774" s="310" t="s">
        <v>746</v>
      </c>
      <c r="P774" s="310" t="s">
        <v>898</v>
      </c>
      <c r="Q774">
        <v>0</v>
      </c>
    </row>
    <row r="775" spans="15:17" x14ac:dyDescent="0.3">
      <c r="O775" s="310" t="s">
        <v>746</v>
      </c>
      <c r="P775" s="310" t="s">
        <v>899</v>
      </c>
      <c r="Q775">
        <v>14</v>
      </c>
    </row>
    <row r="776" spans="15:17" x14ac:dyDescent="0.3">
      <c r="O776" s="310" t="s">
        <v>746</v>
      </c>
      <c r="P776" s="310" t="s">
        <v>900</v>
      </c>
      <c r="Q776">
        <v>8</v>
      </c>
    </row>
    <row r="777" spans="15:17" x14ac:dyDescent="0.3">
      <c r="O777" s="310" t="s">
        <v>746</v>
      </c>
      <c r="P777" s="310" t="s">
        <v>901</v>
      </c>
      <c r="Q777">
        <v>12</v>
      </c>
    </row>
    <row r="778" spans="15:17" x14ac:dyDescent="0.3">
      <c r="O778" s="310" t="s">
        <v>746</v>
      </c>
      <c r="P778" s="310" t="s">
        <v>902</v>
      </c>
      <c r="Q778">
        <v>20</v>
      </c>
    </row>
    <row r="779" spans="15:17" x14ac:dyDescent="0.3">
      <c r="O779" s="310" t="s">
        <v>746</v>
      </c>
      <c r="P779" s="310" t="s">
        <v>903</v>
      </c>
      <c r="Q779">
        <v>8</v>
      </c>
    </row>
    <row r="780" spans="15:17" x14ac:dyDescent="0.3">
      <c r="O780" s="310" t="s">
        <v>746</v>
      </c>
      <c r="P780" s="310" t="s">
        <v>904</v>
      </c>
      <c r="Q780">
        <v>12</v>
      </c>
    </row>
    <row r="781" spans="15:17" x14ac:dyDescent="0.3">
      <c r="O781" s="310" t="s">
        <v>746</v>
      </c>
      <c r="P781" s="310" t="s">
        <v>905</v>
      </c>
      <c r="Q781">
        <v>20</v>
      </c>
    </row>
    <row r="782" spans="15:17" x14ac:dyDescent="0.3">
      <c r="O782" s="310" t="s">
        <v>717</v>
      </c>
      <c r="P782" s="310" t="s">
        <v>894</v>
      </c>
      <c r="Q782">
        <v>0</v>
      </c>
    </row>
    <row r="783" spans="15:17" x14ac:dyDescent="0.3">
      <c r="O783" s="310" t="s">
        <v>717</v>
      </c>
      <c r="P783" s="310" t="s">
        <v>895</v>
      </c>
      <c r="Q783">
        <v>0</v>
      </c>
    </row>
    <row r="784" spans="15:17" x14ac:dyDescent="0.3">
      <c r="O784" s="310" t="s">
        <v>717</v>
      </c>
      <c r="P784" s="310" t="s">
        <v>896</v>
      </c>
      <c r="Q784">
        <v>0</v>
      </c>
    </row>
    <row r="785" spans="15:17" x14ac:dyDescent="0.3">
      <c r="O785" s="310" t="s">
        <v>717</v>
      </c>
      <c r="P785" s="310" t="s">
        <v>897</v>
      </c>
      <c r="Q785">
        <v>0</v>
      </c>
    </row>
    <row r="786" spans="15:17" x14ac:dyDescent="0.3">
      <c r="O786" s="310" t="s">
        <v>717</v>
      </c>
      <c r="P786" s="310" t="s">
        <v>898</v>
      </c>
      <c r="Q786">
        <v>0</v>
      </c>
    </row>
    <row r="787" spans="15:17" x14ac:dyDescent="0.3">
      <c r="O787" s="310" t="s">
        <v>717</v>
      </c>
      <c r="P787" s="310" t="s">
        <v>899</v>
      </c>
      <c r="Q787">
        <v>14</v>
      </c>
    </row>
    <row r="788" spans="15:17" x14ac:dyDescent="0.3">
      <c r="O788" s="310" t="s">
        <v>717</v>
      </c>
      <c r="P788" s="310" t="s">
        <v>900</v>
      </c>
      <c r="Q788">
        <v>8</v>
      </c>
    </row>
    <row r="789" spans="15:17" x14ac:dyDescent="0.3">
      <c r="O789" s="310" t="s">
        <v>717</v>
      </c>
      <c r="P789" s="310" t="s">
        <v>901</v>
      </c>
      <c r="Q789">
        <v>12</v>
      </c>
    </row>
    <row r="790" spans="15:17" x14ac:dyDescent="0.3">
      <c r="O790" s="310" t="s">
        <v>717</v>
      </c>
      <c r="P790" s="310" t="s">
        <v>902</v>
      </c>
      <c r="Q790">
        <v>20</v>
      </c>
    </row>
    <row r="791" spans="15:17" x14ac:dyDescent="0.3">
      <c r="O791" s="310" t="s">
        <v>717</v>
      </c>
      <c r="P791" s="310" t="s">
        <v>903</v>
      </c>
      <c r="Q791">
        <v>8</v>
      </c>
    </row>
    <row r="792" spans="15:17" x14ac:dyDescent="0.3">
      <c r="O792" s="310" t="s">
        <v>717</v>
      </c>
      <c r="P792" s="310" t="s">
        <v>904</v>
      </c>
      <c r="Q792">
        <v>12</v>
      </c>
    </row>
    <row r="793" spans="15:17" x14ac:dyDescent="0.3">
      <c r="O793" s="310" t="s">
        <v>717</v>
      </c>
      <c r="P793" s="310" t="s">
        <v>905</v>
      </c>
      <c r="Q793">
        <v>20</v>
      </c>
    </row>
    <row r="794" spans="15:17" x14ac:dyDescent="0.3">
      <c r="O794" s="310" t="s">
        <v>406</v>
      </c>
      <c r="P794" s="310" t="s">
        <v>894</v>
      </c>
      <c r="Q794">
        <v>0</v>
      </c>
    </row>
    <row r="795" spans="15:17" x14ac:dyDescent="0.3">
      <c r="O795" s="310" t="s">
        <v>406</v>
      </c>
      <c r="P795" s="310" t="s">
        <v>895</v>
      </c>
      <c r="Q795">
        <v>0</v>
      </c>
    </row>
    <row r="796" spans="15:17" x14ac:dyDescent="0.3">
      <c r="O796" s="310" t="s">
        <v>406</v>
      </c>
      <c r="P796" s="310" t="s">
        <v>896</v>
      </c>
      <c r="Q796">
        <v>0</v>
      </c>
    </row>
    <row r="797" spans="15:17" x14ac:dyDescent="0.3">
      <c r="O797" s="310" t="s">
        <v>406</v>
      </c>
      <c r="P797" s="310" t="s">
        <v>897</v>
      </c>
      <c r="Q797">
        <v>0</v>
      </c>
    </row>
    <row r="798" spans="15:17" x14ac:dyDescent="0.3">
      <c r="O798" s="310" t="s">
        <v>406</v>
      </c>
      <c r="P798" s="310" t="s">
        <v>898</v>
      </c>
      <c r="Q798">
        <v>0</v>
      </c>
    </row>
    <row r="799" spans="15:17" x14ac:dyDescent="0.3">
      <c r="O799" s="310" t="s">
        <v>406</v>
      </c>
      <c r="P799" s="310" t="s">
        <v>899</v>
      </c>
      <c r="Q799">
        <v>14</v>
      </c>
    </row>
    <row r="800" spans="15:17" x14ac:dyDescent="0.3">
      <c r="O800" s="310" t="s">
        <v>406</v>
      </c>
      <c r="P800" s="310" t="s">
        <v>900</v>
      </c>
      <c r="Q800">
        <v>8</v>
      </c>
    </row>
    <row r="801" spans="15:17" x14ac:dyDescent="0.3">
      <c r="O801" s="310" t="s">
        <v>406</v>
      </c>
      <c r="P801" s="310" t="s">
        <v>901</v>
      </c>
      <c r="Q801">
        <v>12</v>
      </c>
    </row>
    <row r="802" spans="15:17" x14ac:dyDescent="0.3">
      <c r="O802" s="310" t="s">
        <v>406</v>
      </c>
      <c r="P802" s="310" t="s">
        <v>902</v>
      </c>
      <c r="Q802">
        <v>20</v>
      </c>
    </row>
    <row r="803" spans="15:17" x14ac:dyDescent="0.3">
      <c r="O803" s="310" t="s">
        <v>406</v>
      </c>
      <c r="P803" s="310" t="s">
        <v>903</v>
      </c>
      <c r="Q803">
        <v>8</v>
      </c>
    </row>
    <row r="804" spans="15:17" x14ac:dyDescent="0.3">
      <c r="O804" s="310" t="s">
        <v>406</v>
      </c>
      <c r="P804" s="310" t="s">
        <v>904</v>
      </c>
      <c r="Q804">
        <v>12</v>
      </c>
    </row>
    <row r="805" spans="15:17" x14ac:dyDescent="0.3">
      <c r="O805" s="310" t="s">
        <v>406</v>
      </c>
      <c r="P805" s="310" t="s">
        <v>905</v>
      </c>
      <c r="Q805">
        <v>20</v>
      </c>
    </row>
    <row r="806" spans="15:17" x14ac:dyDescent="0.3">
      <c r="O806" s="310"/>
      <c r="P806" s="310" t="s">
        <v>894</v>
      </c>
      <c r="Q806">
        <v>0</v>
      </c>
    </row>
    <row r="807" spans="15:17" x14ac:dyDescent="0.3">
      <c r="O807" s="310"/>
      <c r="P807" s="310" t="s">
        <v>895</v>
      </c>
      <c r="Q807">
        <v>0</v>
      </c>
    </row>
    <row r="808" spans="15:17" x14ac:dyDescent="0.3">
      <c r="O808" s="310"/>
      <c r="P808" s="310" t="s">
        <v>896</v>
      </c>
      <c r="Q808">
        <v>0</v>
      </c>
    </row>
    <row r="809" spans="15:17" x14ac:dyDescent="0.3">
      <c r="O809" s="310"/>
      <c r="P809" s="310" t="s">
        <v>897</v>
      </c>
      <c r="Q809">
        <v>0</v>
      </c>
    </row>
    <row r="810" spans="15:17" x14ac:dyDescent="0.3">
      <c r="O810" s="310"/>
      <c r="P810" s="310" t="s">
        <v>898</v>
      </c>
      <c r="Q810">
        <v>0</v>
      </c>
    </row>
    <row r="811" spans="15:17" x14ac:dyDescent="0.3">
      <c r="O811" s="310"/>
      <c r="P811" s="310" t="s">
        <v>899</v>
      </c>
      <c r="Q811">
        <v>14</v>
      </c>
    </row>
    <row r="812" spans="15:17" x14ac:dyDescent="0.3">
      <c r="O812" s="310"/>
      <c r="P812" s="310" t="s">
        <v>900</v>
      </c>
      <c r="Q812">
        <v>8</v>
      </c>
    </row>
    <row r="813" spans="15:17" x14ac:dyDescent="0.3">
      <c r="O813" s="310"/>
      <c r="P813" s="310" t="s">
        <v>901</v>
      </c>
      <c r="Q813">
        <v>12</v>
      </c>
    </row>
    <row r="814" spans="15:17" x14ac:dyDescent="0.3">
      <c r="O814" s="310"/>
      <c r="P814" s="310" t="s">
        <v>902</v>
      </c>
      <c r="Q814">
        <v>20</v>
      </c>
    </row>
    <row r="815" spans="15:17" x14ac:dyDescent="0.3">
      <c r="O815" s="310"/>
      <c r="P815" s="310" t="s">
        <v>903</v>
      </c>
      <c r="Q815">
        <v>8</v>
      </c>
    </row>
    <row r="816" spans="15:17" x14ac:dyDescent="0.3">
      <c r="O816" s="310"/>
      <c r="P816" s="310" t="s">
        <v>904</v>
      </c>
      <c r="Q816">
        <v>12</v>
      </c>
    </row>
    <row r="817" spans="15:17" x14ac:dyDescent="0.3">
      <c r="O817" s="310"/>
      <c r="P817" s="310" t="s">
        <v>905</v>
      </c>
      <c r="Q817">
        <v>20</v>
      </c>
    </row>
    <row r="818" spans="15:17" x14ac:dyDescent="0.3">
      <c r="O818" s="310" t="s">
        <v>703</v>
      </c>
      <c r="P818" s="310" t="s">
        <v>894</v>
      </c>
      <c r="Q818">
        <v>0</v>
      </c>
    </row>
    <row r="819" spans="15:17" x14ac:dyDescent="0.3">
      <c r="O819" s="310" t="s">
        <v>703</v>
      </c>
      <c r="P819" s="310" t="s">
        <v>895</v>
      </c>
      <c r="Q819">
        <v>0</v>
      </c>
    </row>
    <row r="820" spans="15:17" x14ac:dyDescent="0.3">
      <c r="O820" s="310" t="s">
        <v>703</v>
      </c>
      <c r="P820" s="310" t="s">
        <v>896</v>
      </c>
      <c r="Q820">
        <v>0</v>
      </c>
    </row>
    <row r="821" spans="15:17" x14ac:dyDescent="0.3">
      <c r="O821" s="310" t="s">
        <v>703</v>
      </c>
      <c r="P821" s="310" t="s">
        <v>897</v>
      </c>
      <c r="Q821">
        <v>0</v>
      </c>
    </row>
    <row r="822" spans="15:17" x14ac:dyDescent="0.3">
      <c r="O822" s="310" t="s">
        <v>703</v>
      </c>
      <c r="P822" s="310" t="s">
        <v>898</v>
      </c>
      <c r="Q822">
        <v>0</v>
      </c>
    </row>
    <row r="823" spans="15:17" x14ac:dyDescent="0.3">
      <c r="O823" s="310" t="s">
        <v>703</v>
      </c>
      <c r="P823" s="310" t="s">
        <v>899</v>
      </c>
      <c r="Q823">
        <v>14</v>
      </c>
    </row>
    <row r="824" spans="15:17" x14ac:dyDescent="0.3">
      <c r="O824" s="310" t="s">
        <v>703</v>
      </c>
      <c r="P824" s="310" t="s">
        <v>900</v>
      </c>
      <c r="Q824">
        <v>8</v>
      </c>
    </row>
    <row r="825" spans="15:17" x14ac:dyDescent="0.3">
      <c r="O825" s="310" t="s">
        <v>703</v>
      </c>
      <c r="P825" s="310" t="s">
        <v>901</v>
      </c>
      <c r="Q825">
        <v>12</v>
      </c>
    </row>
    <row r="826" spans="15:17" x14ac:dyDescent="0.3">
      <c r="O826" s="310" t="s">
        <v>703</v>
      </c>
      <c r="P826" s="310" t="s">
        <v>902</v>
      </c>
      <c r="Q826">
        <v>20</v>
      </c>
    </row>
    <row r="827" spans="15:17" x14ac:dyDescent="0.3">
      <c r="O827" s="310" t="s">
        <v>703</v>
      </c>
      <c r="P827" s="310" t="s">
        <v>903</v>
      </c>
      <c r="Q827">
        <v>8</v>
      </c>
    </row>
    <row r="828" spans="15:17" x14ac:dyDescent="0.3">
      <c r="O828" s="310" t="s">
        <v>703</v>
      </c>
      <c r="P828" s="310" t="s">
        <v>904</v>
      </c>
      <c r="Q828">
        <v>12</v>
      </c>
    </row>
    <row r="829" spans="15:17" x14ac:dyDescent="0.3">
      <c r="O829" s="310" t="s">
        <v>703</v>
      </c>
      <c r="P829" s="310" t="s">
        <v>905</v>
      </c>
      <c r="Q829">
        <v>20</v>
      </c>
    </row>
    <row r="830" spans="15:17" x14ac:dyDescent="0.3">
      <c r="O830" s="310" t="s">
        <v>747</v>
      </c>
      <c r="P830" s="310" t="s">
        <v>894</v>
      </c>
      <c r="Q830">
        <v>0</v>
      </c>
    </row>
    <row r="831" spans="15:17" x14ac:dyDescent="0.3">
      <c r="O831" s="310" t="s">
        <v>747</v>
      </c>
      <c r="P831" s="310" t="s">
        <v>895</v>
      </c>
      <c r="Q831">
        <v>0</v>
      </c>
    </row>
    <row r="832" spans="15:17" x14ac:dyDescent="0.3">
      <c r="O832" s="310" t="s">
        <v>747</v>
      </c>
      <c r="P832" s="310" t="s">
        <v>896</v>
      </c>
      <c r="Q832">
        <v>0</v>
      </c>
    </row>
    <row r="833" spans="15:17" x14ac:dyDescent="0.3">
      <c r="O833" s="310" t="s">
        <v>747</v>
      </c>
      <c r="P833" s="310" t="s">
        <v>897</v>
      </c>
      <c r="Q833">
        <v>0</v>
      </c>
    </row>
    <row r="834" spans="15:17" x14ac:dyDescent="0.3">
      <c r="O834" s="310" t="s">
        <v>747</v>
      </c>
      <c r="P834" s="310" t="s">
        <v>898</v>
      </c>
      <c r="Q834">
        <v>0</v>
      </c>
    </row>
    <row r="835" spans="15:17" x14ac:dyDescent="0.3">
      <c r="O835" s="310" t="s">
        <v>747</v>
      </c>
      <c r="P835" s="310" t="s">
        <v>899</v>
      </c>
      <c r="Q835">
        <v>14</v>
      </c>
    </row>
    <row r="836" spans="15:17" x14ac:dyDescent="0.3">
      <c r="O836" s="310" t="s">
        <v>747</v>
      </c>
      <c r="P836" s="310" t="s">
        <v>900</v>
      </c>
      <c r="Q836">
        <v>8</v>
      </c>
    </row>
    <row r="837" spans="15:17" x14ac:dyDescent="0.3">
      <c r="O837" s="310" t="s">
        <v>747</v>
      </c>
      <c r="P837" s="310" t="s">
        <v>901</v>
      </c>
      <c r="Q837">
        <v>12</v>
      </c>
    </row>
    <row r="838" spans="15:17" x14ac:dyDescent="0.3">
      <c r="O838" s="310" t="s">
        <v>747</v>
      </c>
      <c r="P838" s="310" t="s">
        <v>902</v>
      </c>
      <c r="Q838">
        <v>20</v>
      </c>
    </row>
    <row r="839" spans="15:17" x14ac:dyDescent="0.3">
      <c r="O839" s="310" t="s">
        <v>747</v>
      </c>
      <c r="P839" s="310" t="s">
        <v>903</v>
      </c>
      <c r="Q839">
        <v>8</v>
      </c>
    </row>
    <row r="840" spans="15:17" x14ac:dyDescent="0.3">
      <c r="O840" s="310" t="s">
        <v>747</v>
      </c>
      <c r="P840" s="310" t="s">
        <v>904</v>
      </c>
      <c r="Q840">
        <v>12</v>
      </c>
    </row>
    <row r="841" spans="15:17" x14ac:dyDescent="0.3">
      <c r="O841" s="310" t="s">
        <v>747</v>
      </c>
      <c r="P841" s="310" t="s">
        <v>905</v>
      </c>
      <c r="Q841">
        <v>20</v>
      </c>
    </row>
    <row r="842" spans="15:17" x14ac:dyDescent="0.3">
      <c r="O842" s="310" t="s">
        <v>880</v>
      </c>
      <c r="P842" s="310" t="s">
        <v>894</v>
      </c>
      <c r="Q842">
        <v>0</v>
      </c>
    </row>
    <row r="843" spans="15:17" x14ac:dyDescent="0.3">
      <c r="O843" s="310" t="s">
        <v>880</v>
      </c>
      <c r="P843" s="310" t="s">
        <v>895</v>
      </c>
      <c r="Q843">
        <v>0</v>
      </c>
    </row>
    <row r="844" spans="15:17" x14ac:dyDescent="0.3">
      <c r="O844" s="310" t="s">
        <v>880</v>
      </c>
      <c r="P844" s="310" t="s">
        <v>896</v>
      </c>
      <c r="Q844">
        <v>0</v>
      </c>
    </row>
    <row r="845" spans="15:17" x14ac:dyDescent="0.3">
      <c r="O845" s="310" t="s">
        <v>880</v>
      </c>
      <c r="P845" s="310" t="s">
        <v>897</v>
      </c>
      <c r="Q845">
        <v>0</v>
      </c>
    </row>
    <row r="846" spans="15:17" x14ac:dyDescent="0.3">
      <c r="O846" s="310" t="s">
        <v>880</v>
      </c>
      <c r="P846" s="310" t="s">
        <v>898</v>
      </c>
      <c r="Q846">
        <v>0</v>
      </c>
    </row>
    <row r="847" spans="15:17" x14ac:dyDescent="0.3">
      <c r="O847" s="310" t="s">
        <v>880</v>
      </c>
      <c r="P847" s="310" t="s">
        <v>899</v>
      </c>
      <c r="Q847">
        <v>7</v>
      </c>
    </row>
    <row r="848" spans="15:17" x14ac:dyDescent="0.3">
      <c r="O848" s="310" t="s">
        <v>880</v>
      </c>
      <c r="P848" s="310" t="s">
        <v>900</v>
      </c>
      <c r="Q848">
        <v>4</v>
      </c>
    </row>
    <row r="849" spans="15:17" x14ac:dyDescent="0.3">
      <c r="O849" s="310" t="s">
        <v>880</v>
      </c>
      <c r="P849" s="310" t="s">
        <v>901</v>
      </c>
      <c r="Q849">
        <v>6</v>
      </c>
    </row>
    <row r="850" spans="15:17" x14ac:dyDescent="0.3">
      <c r="O850" s="310" t="s">
        <v>880</v>
      </c>
      <c r="P850" s="310" t="s">
        <v>902</v>
      </c>
      <c r="Q850">
        <v>10</v>
      </c>
    </row>
    <row r="851" spans="15:17" x14ac:dyDescent="0.3">
      <c r="O851" s="310" t="s">
        <v>880</v>
      </c>
      <c r="P851" s="310" t="s">
        <v>903</v>
      </c>
      <c r="Q851">
        <v>4</v>
      </c>
    </row>
    <row r="852" spans="15:17" x14ac:dyDescent="0.3">
      <c r="O852" s="310" t="s">
        <v>880</v>
      </c>
      <c r="P852" s="310" t="s">
        <v>904</v>
      </c>
      <c r="Q852">
        <v>6</v>
      </c>
    </row>
    <row r="853" spans="15:17" x14ac:dyDescent="0.3">
      <c r="O853" s="310" t="s">
        <v>880</v>
      </c>
      <c r="P853" s="310" t="s">
        <v>905</v>
      </c>
      <c r="Q853">
        <v>10</v>
      </c>
    </row>
    <row r="854" spans="15:17" x14ac:dyDescent="0.3">
      <c r="O854" s="310" t="s">
        <v>881</v>
      </c>
      <c r="P854" s="310" t="s">
        <v>894</v>
      </c>
      <c r="Q854">
        <v>0</v>
      </c>
    </row>
    <row r="855" spans="15:17" x14ac:dyDescent="0.3">
      <c r="O855" s="310" t="s">
        <v>881</v>
      </c>
      <c r="P855" s="310" t="s">
        <v>895</v>
      </c>
      <c r="Q855">
        <v>0</v>
      </c>
    </row>
    <row r="856" spans="15:17" x14ac:dyDescent="0.3">
      <c r="O856" s="310" t="s">
        <v>881</v>
      </c>
      <c r="P856" s="310" t="s">
        <v>896</v>
      </c>
      <c r="Q856">
        <v>0</v>
      </c>
    </row>
    <row r="857" spans="15:17" x14ac:dyDescent="0.3">
      <c r="O857" s="310" t="s">
        <v>881</v>
      </c>
      <c r="P857" s="310" t="s">
        <v>897</v>
      </c>
      <c r="Q857">
        <v>0</v>
      </c>
    </row>
    <row r="858" spans="15:17" x14ac:dyDescent="0.3">
      <c r="O858" s="310" t="s">
        <v>881</v>
      </c>
      <c r="P858" s="310" t="s">
        <v>898</v>
      </c>
      <c r="Q858">
        <v>0</v>
      </c>
    </row>
    <row r="859" spans="15:17" x14ac:dyDescent="0.3">
      <c r="O859" s="310" t="s">
        <v>881</v>
      </c>
      <c r="P859" s="310" t="s">
        <v>899</v>
      </c>
      <c r="Q859">
        <v>0</v>
      </c>
    </row>
    <row r="860" spans="15:17" x14ac:dyDescent="0.3">
      <c r="O860" s="310" t="s">
        <v>881</v>
      </c>
      <c r="P860" s="310" t="s">
        <v>900</v>
      </c>
      <c r="Q860">
        <v>0</v>
      </c>
    </row>
    <row r="861" spans="15:17" x14ac:dyDescent="0.3">
      <c r="O861" s="310" t="s">
        <v>881</v>
      </c>
      <c r="P861" s="310" t="s">
        <v>901</v>
      </c>
      <c r="Q861">
        <v>0</v>
      </c>
    </row>
    <row r="862" spans="15:17" x14ac:dyDescent="0.3">
      <c r="O862" s="310" t="s">
        <v>881</v>
      </c>
      <c r="P862" s="310" t="s">
        <v>902</v>
      </c>
      <c r="Q862">
        <v>0</v>
      </c>
    </row>
    <row r="863" spans="15:17" x14ac:dyDescent="0.3">
      <c r="O863" s="310" t="s">
        <v>881</v>
      </c>
      <c r="P863" s="310" t="s">
        <v>903</v>
      </c>
      <c r="Q863">
        <v>0</v>
      </c>
    </row>
    <row r="864" spans="15:17" x14ac:dyDescent="0.3">
      <c r="O864" s="310" t="s">
        <v>881</v>
      </c>
      <c r="P864" s="310" t="s">
        <v>904</v>
      </c>
      <c r="Q864">
        <v>0</v>
      </c>
    </row>
    <row r="865" spans="15:17" x14ac:dyDescent="0.3">
      <c r="O865" s="310" t="s">
        <v>881</v>
      </c>
      <c r="P865" s="310" t="s">
        <v>905</v>
      </c>
      <c r="Q865">
        <v>0</v>
      </c>
    </row>
    <row r="866" spans="15:17" x14ac:dyDescent="0.3">
      <c r="O866" s="310" t="s">
        <v>748</v>
      </c>
      <c r="P866" s="310" t="s">
        <v>894</v>
      </c>
      <c r="Q866">
        <v>0</v>
      </c>
    </row>
    <row r="867" spans="15:17" x14ac:dyDescent="0.3">
      <c r="O867" s="310" t="s">
        <v>748</v>
      </c>
      <c r="P867" s="310" t="s">
        <v>895</v>
      </c>
      <c r="Q867">
        <v>0</v>
      </c>
    </row>
    <row r="868" spans="15:17" x14ac:dyDescent="0.3">
      <c r="O868" s="310" t="s">
        <v>748</v>
      </c>
      <c r="P868" s="310" t="s">
        <v>896</v>
      </c>
      <c r="Q868">
        <v>0</v>
      </c>
    </row>
    <row r="869" spans="15:17" x14ac:dyDescent="0.3">
      <c r="O869" s="310" t="s">
        <v>748</v>
      </c>
      <c r="P869" s="310" t="s">
        <v>897</v>
      </c>
      <c r="Q869">
        <v>0</v>
      </c>
    </row>
    <row r="870" spans="15:17" x14ac:dyDescent="0.3">
      <c r="O870" s="310" t="s">
        <v>748</v>
      </c>
      <c r="P870" s="310" t="s">
        <v>898</v>
      </c>
      <c r="Q870">
        <v>0</v>
      </c>
    </row>
    <row r="871" spans="15:17" x14ac:dyDescent="0.3">
      <c r="O871" s="310" t="s">
        <v>748</v>
      </c>
      <c r="P871" s="310" t="s">
        <v>899</v>
      </c>
      <c r="Q871">
        <v>140</v>
      </c>
    </row>
    <row r="872" spans="15:17" x14ac:dyDescent="0.3">
      <c r="O872" s="310" t="s">
        <v>748</v>
      </c>
      <c r="P872" s="310" t="s">
        <v>900</v>
      </c>
      <c r="Q872">
        <v>80</v>
      </c>
    </row>
    <row r="873" spans="15:17" x14ac:dyDescent="0.3">
      <c r="O873" s="310" t="s">
        <v>748</v>
      </c>
      <c r="P873" s="310" t="s">
        <v>901</v>
      </c>
      <c r="Q873">
        <v>120</v>
      </c>
    </row>
    <row r="874" spans="15:17" x14ac:dyDescent="0.3">
      <c r="O874" s="310" t="s">
        <v>748</v>
      </c>
      <c r="P874" s="310" t="s">
        <v>902</v>
      </c>
      <c r="Q874">
        <v>200</v>
      </c>
    </row>
    <row r="875" spans="15:17" x14ac:dyDescent="0.3">
      <c r="O875" s="310" t="s">
        <v>748</v>
      </c>
      <c r="P875" s="310" t="s">
        <v>903</v>
      </c>
      <c r="Q875">
        <v>80</v>
      </c>
    </row>
    <row r="876" spans="15:17" x14ac:dyDescent="0.3">
      <c r="O876" s="310" t="s">
        <v>748</v>
      </c>
      <c r="P876" s="310" t="s">
        <v>904</v>
      </c>
      <c r="Q876">
        <v>120</v>
      </c>
    </row>
    <row r="877" spans="15:17" x14ac:dyDescent="0.3">
      <c r="O877" s="310" t="s">
        <v>748</v>
      </c>
      <c r="P877" s="310" t="s">
        <v>905</v>
      </c>
      <c r="Q877">
        <v>200</v>
      </c>
    </row>
    <row r="878" spans="15:17" x14ac:dyDescent="0.3">
      <c r="O878" s="310"/>
      <c r="P878" s="310" t="s">
        <v>894</v>
      </c>
      <c r="Q878">
        <v>0</v>
      </c>
    </row>
    <row r="879" spans="15:17" x14ac:dyDescent="0.3">
      <c r="O879" s="310"/>
      <c r="P879" s="310" t="s">
        <v>895</v>
      </c>
      <c r="Q879">
        <v>0</v>
      </c>
    </row>
    <row r="880" spans="15:17" x14ac:dyDescent="0.3">
      <c r="O880" s="310"/>
      <c r="P880" s="310" t="s">
        <v>896</v>
      </c>
      <c r="Q880">
        <v>0</v>
      </c>
    </row>
    <row r="881" spans="15:17" x14ac:dyDescent="0.3">
      <c r="O881" s="310"/>
      <c r="P881" s="310" t="s">
        <v>897</v>
      </c>
      <c r="Q881">
        <v>0</v>
      </c>
    </row>
    <row r="882" spans="15:17" x14ac:dyDescent="0.3">
      <c r="O882" s="310"/>
      <c r="P882" s="310" t="s">
        <v>898</v>
      </c>
      <c r="Q882">
        <v>0</v>
      </c>
    </row>
    <row r="883" spans="15:17" x14ac:dyDescent="0.3">
      <c r="O883" s="310"/>
      <c r="P883" s="310" t="s">
        <v>899</v>
      </c>
      <c r="Q883">
        <v>70</v>
      </c>
    </row>
    <row r="884" spans="15:17" x14ac:dyDescent="0.3">
      <c r="O884" s="310"/>
      <c r="P884" s="310" t="s">
        <v>900</v>
      </c>
      <c r="Q884">
        <v>40</v>
      </c>
    </row>
    <row r="885" spans="15:17" x14ac:dyDescent="0.3">
      <c r="O885" s="310"/>
      <c r="P885" s="310" t="s">
        <v>901</v>
      </c>
      <c r="Q885">
        <v>60</v>
      </c>
    </row>
    <row r="886" spans="15:17" x14ac:dyDescent="0.3">
      <c r="O886" s="310"/>
      <c r="P886" s="310" t="s">
        <v>902</v>
      </c>
      <c r="Q886">
        <v>100</v>
      </c>
    </row>
    <row r="887" spans="15:17" x14ac:dyDescent="0.3">
      <c r="O887" s="310"/>
      <c r="P887" s="310" t="s">
        <v>903</v>
      </c>
      <c r="Q887">
        <v>40</v>
      </c>
    </row>
    <row r="888" spans="15:17" x14ac:dyDescent="0.3">
      <c r="O888" s="310"/>
      <c r="P888" s="310" t="s">
        <v>904</v>
      </c>
      <c r="Q888">
        <v>60</v>
      </c>
    </row>
    <row r="889" spans="15:17" x14ac:dyDescent="0.3">
      <c r="O889" s="310"/>
      <c r="P889" s="310" t="s">
        <v>905</v>
      </c>
      <c r="Q889">
        <v>100</v>
      </c>
    </row>
    <row r="890" spans="15:17" x14ac:dyDescent="0.3">
      <c r="O890" s="310" t="s">
        <v>739</v>
      </c>
      <c r="P890" s="310" t="s">
        <v>894</v>
      </c>
      <c r="Q890">
        <v>0</v>
      </c>
    </row>
    <row r="891" spans="15:17" x14ac:dyDescent="0.3">
      <c r="O891" s="310" t="s">
        <v>739</v>
      </c>
      <c r="P891" s="310" t="s">
        <v>895</v>
      </c>
      <c r="Q891">
        <v>0</v>
      </c>
    </row>
    <row r="892" spans="15:17" x14ac:dyDescent="0.3">
      <c r="O892" s="310" t="s">
        <v>739</v>
      </c>
      <c r="P892" s="310" t="s">
        <v>896</v>
      </c>
      <c r="Q892">
        <v>0</v>
      </c>
    </row>
    <row r="893" spans="15:17" x14ac:dyDescent="0.3">
      <c r="O893" s="310" t="s">
        <v>739</v>
      </c>
      <c r="P893" s="310" t="s">
        <v>897</v>
      </c>
      <c r="Q893">
        <v>0</v>
      </c>
    </row>
    <row r="894" spans="15:17" x14ac:dyDescent="0.3">
      <c r="O894" s="310" t="s">
        <v>739</v>
      </c>
      <c r="P894" s="310" t="s">
        <v>898</v>
      </c>
      <c r="Q894">
        <v>0</v>
      </c>
    </row>
    <row r="895" spans="15:17" x14ac:dyDescent="0.3">
      <c r="O895" s="310" t="s">
        <v>739</v>
      </c>
      <c r="P895" s="310" t="s">
        <v>899</v>
      </c>
      <c r="Q895">
        <v>70</v>
      </c>
    </row>
    <row r="896" spans="15:17" x14ac:dyDescent="0.3">
      <c r="O896" s="310" t="s">
        <v>739</v>
      </c>
      <c r="P896" s="310" t="s">
        <v>900</v>
      </c>
      <c r="Q896">
        <v>40</v>
      </c>
    </row>
    <row r="897" spans="15:17" x14ac:dyDescent="0.3">
      <c r="O897" s="310" t="s">
        <v>739</v>
      </c>
      <c r="P897" s="310" t="s">
        <v>901</v>
      </c>
      <c r="Q897">
        <v>60</v>
      </c>
    </row>
    <row r="898" spans="15:17" x14ac:dyDescent="0.3">
      <c r="O898" s="310" t="s">
        <v>739</v>
      </c>
      <c r="P898" s="310" t="s">
        <v>902</v>
      </c>
      <c r="Q898">
        <v>100</v>
      </c>
    </row>
    <row r="899" spans="15:17" x14ac:dyDescent="0.3">
      <c r="O899" s="310" t="s">
        <v>739</v>
      </c>
      <c r="P899" s="310" t="s">
        <v>903</v>
      </c>
      <c r="Q899">
        <v>40</v>
      </c>
    </row>
    <row r="900" spans="15:17" x14ac:dyDescent="0.3">
      <c r="O900" s="310" t="s">
        <v>739</v>
      </c>
      <c r="P900" s="310" t="s">
        <v>904</v>
      </c>
      <c r="Q900">
        <v>60</v>
      </c>
    </row>
    <row r="901" spans="15:17" x14ac:dyDescent="0.3">
      <c r="O901" s="310" t="s">
        <v>739</v>
      </c>
      <c r="P901" s="310" t="s">
        <v>905</v>
      </c>
      <c r="Q901">
        <v>100</v>
      </c>
    </row>
    <row r="902" spans="15:17" x14ac:dyDescent="0.3">
      <c r="O902" s="310"/>
      <c r="P902" s="310" t="s">
        <v>894</v>
      </c>
      <c r="Q902">
        <v>0</v>
      </c>
    </row>
    <row r="903" spans="15:17" x14ac:dyDescent="0.3">
      <c r="O903" s="310"/>
      <c r="P903" s="310" t="s">
        <v>895</v>
      </c>
      <c r="Q903">
        <v>0</v>
      </c>
    </row>
    <row r="904" spans="15:17" x14ac:dyDescent="0.3">
      <c r="O904" s="310"/>
      <c r="P904" s="310" t="s">
        <v>896</v>
      </c>
      <c r="Q904">
        <v>0</v>
      </c>
    </row>
    <row r="905" spans="15:17" x14ac:dyDescent="0.3">
      <c r="O905" s="310"/>
      <c r="P905" s="310" t="s">
        <v>897</v>
      </c>
      <c r="Q905">
        <v>0</v>
      </c>
    </row>
    <row r="906" spans="15:17" x14ac:dyDescent="0.3">
      <c r="O906" s="310"/>
      <c r="P906" s="310" t="s">
        <v>898</v>
      </c>
      <c r="Q906">
        <v>0</v>
      </c>
    </row>
    <row r="907" spans="15:17" x14ac:dyDescent="0.3">
      <c r="O907" s="310"/>
      <c r="P907" s="310" t="s">
        <v>899</v>
      </c>
      <c r="Q907">
        <v>14</v>
      </c>
    </row>
    <row r="908" spans="15:17" x14ac:dyDescent="0.3">
      <c r="O908" s="310"/>
      <c r="P908" s="310" t="s">
        <v>900</v>
      </c>
      <c r="Q908">
        <v>8</v>
      </c>
    </row>
    <row r="909" spans="15:17" x14ac:dyDescent="0.3">
      <c r="O909" s="310"/>
      <c r="P909" s="310" t="s">
        <v>901</v>
      </c>
      <c r="Q909">
        <v>12</v>
      </c>
    </row>
    <row r="910" spans="15:17" x14ac:dyDescent="0.3">
      <c r="O910" s="310"/>
      <c r="P910" s="310" t="s">
        <v>902</v>
      </c>
      <c r="Q910">
        <v>20</v>
      </c>
    </row>
    <row r="911" spans="15:17" x14ac:dyDescent="0.3">
      <c r="O911" s="310"/>
      <c r="P911" s="310" t="s">
        <v>903</v>
      </c>
      <c r="Q911">
        <v>8</v>
      </c>
    </row>
    <row r="912" spans="15:17" x14ac:dyDescent="0.3">
      <c r="O912" s="310"/>
      <c r="P912" s="310" t="s">
        <v>904</v>
      </c>
      <c r="Q912">
        <v>12</v>
      </c>
    </row>
    <row r="913" spans="15:17" x14ac:dyDescent="0.3">
      <c r="O913" s="310"/>
      <c r="P913" s="310" t="s">
        <v>905</v>
      </c>
      <c r="Q913">
        <v>20</v>
      </c>
    </row>
    <row r="914" spans="15:17" x14ac:dyDescent="0.3">
      <c r="O914" s="310" t="s">
        <v>749</v>
      </c>
      <c r="P914" s="310" t="s">
        <v>894</v>
      </c>
      <c r="Q914">
        <v>0</v>
      </c>
    </row>
    <row r="915" spans="15:17" x14ac:dyDescent="0.3">
      <c r="O915" s="310" t="s">
        <v>749</v>
      </c>
      <c r="P915" s="310" t="s">
        <v>895</v>
      </c>
      <c r="Q915">
        <v>0</v>
      </c>
    </row>
    <row r="916" spans="15:17" x14ac:dyDescent="0.3">
      <c r="O916" s="310" t="s">
        <v>749</v>
      </c>
      <c r="P916" s="310" t="s">
        <v>896</v>
      </c>
      <c r="Q916">
        <v>0</v>
      </c>
    </row>
    <row r="917" spans="15:17" x14ac:dyDescent="0.3">
      <c r="O917" s="310" t="s">
        <v>749</v>
      </c>
      <c r="P917" s="310" t="s">
        <v>897</v>
      </c>
      <c r="Q917">
        <v>0</v>
      </c>
    </row>
    <row r="918" spans="15:17" x14ac:dyDescent="0.3">
      <c r="O918" s="310" t="s">
        <v>749</v>
      </c>
      <c r="P918" s="310" t="s">
        <v>898</v>
      </c>
      <c r="Q918">
        <v>0</v>
      </c>
    </row>
    <row r="919" spans="15:17" x14ac:dyDescent="0.3">
      <c r="O919" s="310" t="s">
        <v>749</v>
      </c>
      <c r="P919" s="310" t="s">
        <v>899</v>
      </c>
      <c r="Q919">
        <v>1400</v>
      </c>
    </row>
    <row r="920" spans="15:17" x14ac:dyDescent="0.3">
      <c r="O920" s="310" t="s">
        <v>749</v>
      </c>
      <c r="P920" s="310" t="s">
        <v>900</v>
      </c>
      <c r="Q920">
        <v>800</v>
      </c>
    </row>
    <row r="921" spans="15:17" x14ac:dyDescent="0.3">
      <c r="O921" s="310" t="s">
        <v>749</v>
      </c>
      <c r="P921" s="310" t="s">
        <v>901</v>
      </c>
      <c r="Q921">
        <v>1200</v>
      </c>
    </row>
    <row r="922" spans="15:17" x14ac:dyDescent="0.3">
      <c r="O922" s="310" t="s">
        <v>749</v>
      </c>
      <c r="P922" s="310" t="s">
        <v>902</v>
      </c>
      <c r="Q922">
        <v>2000</v>
      </c>
    </row>
    <row r="923" spans="15:17" x14ac:dyDescent="0.3">
      <c r="O923" s="310" t="s">
        <v>749</v>
      </c>
      <c r="P923" s="310" t="s">
        <v>903</v>
      </c>
      <c r="Q923">
        <v>800</v>
      </c>
    </row>
    <row r="924" spans="15:17" x14ac:dyDescent="0.3">
      <c r="O924" s="310" t="s">
        <v>749</v>
      </c>
      <c r="P924" s="310" t="s">
        <v>904</v>
      </c>
      <c r="Q924">
        <v>1200</v>
      </c>
    </row>
    <row r="925" spans="15:17" x14ac:dyDescent="0.3">
      <c r="O925" s="310" t="s">
        <v>749</v>
      </c>
      <c r="P925" s="310" t="s">
        <v>905</v>
      </c>
      <c r="Q925">
        <v>2000</v>
      </c>
    </row>
    <row r="926" spans="15:17" x14ac:dyDescent="0.3">
      <c r="O926" s="310" t="s">
        <v>750</v>
      </c>
      <c r="P926" s="310" t="s">
        <v>894</v>
      </c>
      <c r="Q926">
        <v>0</v>
      </c>
    </row>
    <row r="927" spans="15:17" x14ac:dyDescent="0.3">
      <c r="O927" s="310" t="s">
        <v>750</v>
      </c>
      <c r="P927" s="310" t="s">
        <v>895</v>
      </c>
      <c r="Q927">
        <v>0</v>
      </c>
    </row>
    <row r="928" spans="15:17" x14ac:dyDescent="0.3">
      <c r="O928" s="310" t="s">
        <v>750</v>
      </c>
      <c r="P928" s="310" t="s">
        <v>896</v>
      </c>
      <c r="Q928">
        <v>0</v>
      </c>
    </row>
    <row r="929" spans="15:17" x14ac:dyDescent="0.3">
      <c r="O929" s="310" t="s">
        <v>750</v>
      </c>
      <c r="P929" s="310" t="s">
        <v>897</v>
      </c>
      <c r="Q929">
        <v>0</v>
      </c>
    </row>
    <row r="930" spans="15:17" x14ac:dyDescent="0.3">
      <c r="O930" s="310" t="s">
        <v>750</v>
      </c>
      <c r="P930" s="310" t="s">
        <v>898</v>
      </c>
      <c r="Q930">
        <v>0</v>
      </c>
    </row>
    <row r="931" spans="15:17" x14ac:dyDescent="0.3">
      <c r="O931" s="310" t="s">
        <v>750</v>
      </c>
      <c r="P931" s="310" t="s">
        <v>899</v>
      </c>
      <c r="Q931">
        <v>280</v>
      </c>
    </row>
    <row r="932" spans="15:17" x14ac:dyDescent="0.3">
      <c r="O932" s="310" t="s">
        <v>750</v>
      </c>
      <c r="P932" s="310" t="s">
        <v>900</v>
      </c>
      <c r="Q932">
        <v>160</v>
      </c>
    </row>
    <row r="933" spans="15:17" x14ac:dyDescent="0.3">
      <c r="O933" s="310" t="s">
        <v>750</v>
      </c>
      <c r="P933" s="310" t="s">
        <v>901</v>
      </c>
      <c r="Q933">
        <v>240</v>
      </c>
    </row>
    <row r="934" spans="15:17" x14ac:dyDescent="0.3">
      <c r="O934" s="310" t="s">
        <v>750</v>
      </c>
      <c r="P934" s="310" t="s">
        <v>902</v>
      </c>
      <c r="Q934">
        <v>400</v>
      </c>
    </row>
    <row r="935" spans="15:17" x14ac:dyDescent="0.3">
      <c r="O935" s="310" t="s">
        <v>750</v>
      </c>
      <c r="P935" s="310" t="s">
        <v>903</v>
      </c>
      <c r="Q935">
        <v>160</v>
      </c>
    </row>
    <row r="936" spans="15:17" x14ac:dyDescent="0.3">
      <c r="O936" s="310" t="s">
        <v>750</v>
      </c>
      <c r="P936" s="310" t="s">
        <v>904</v>
      </c>
      <c r="Q936">
        <v>240</v>
      </c>
    </row>
    <row r="937" spans="15:17" x14ac:dyDescent="0.3">
      <c r="O937" s="310" t="s">
        <v>750</v>
      </c>
      <c r="P937" s="310" t="s">
        <v>905</v>
      </c>
      <c r="Q937">
        <v>400</v>
      </c>
    </row>
    <row r="938" spans="15:17" x14ac:dyDescent="0.3">
      <c r="O938" s="310" t="s">
        <v>750</v>
      </c>
      <c r="P938" s="310" t="s">
        <v>894</v>
      </c>
      <c r="Q938">
        <v>0</v>
      </c>
    </row>
    <row r="939" spans="15:17" x14ac:dyDescent="0.3">
      <c r="O939" s="310" t="s">
        <v>750</v>
      </c>
      <c r="P939" s="310" t="s">
        <v>895</v>
      </c>
      <c r="Q939">
        <v>0</v>
      </c>
    </row>
    <row r="940" spans="15:17" x14ac:dyDescent="0.3">
      <c r="O940" s="310" t="s">
        <v>750</v>
      </c>
      <c r="P940" s="310" t="s">
        <v>896</v>
      </c>
      <c r="Q940">
        <v>0</v>
      </c>
    </row>
    <row r="941" spans="15:17" x14ac:dyDescent="0.3">
      <c r="O941" s="310" t="s">
        <v>750</v>
      </c>
      <c r="P941" s="310" t="s">
        <v>897</v>
      </c>
      <c r="Q941">
        <v>0</v>
      </c>
    </row>
    <row r="942" spans="15:17" x14ac:dyDescent="0.3">
      <c r="O942" s="310" t="s">
        <v>750</v>
      </c>
      <c r="P942" s="310" t="s">
        <v>898</v>
      </c>
      <c r="Q942">
        <v>0</v>
      </c>
    </row>
    <row r="943" spans="15:17" x14ac:dyDescent="0.3">
      <c r="O943" s="310" t="s">
        <v>750</v>
      </c>
      <c r="P943" s="310" t="s">
        <v>899</v>
      </c>
      <c r="Q943">
        <v>14</v>
      </c>
    </row>
    <row r="944" spans="15:17" x14ac:dyDescent="0.3">
      <c r="O944" s="310" t="s">
        <v>750</v>
      </c>
      <c r="P944" s="310" t="s">
        <v>900</v>
      </c>
      <c r="Q944">
        <v>8</v>
      </c>
    </row>
    <row r="945" spans="15:17" x14ac:dyDescent="0.3">
      <c r="O945" s="310" t="s">
        <v>750</v>
      </c>
      <c r="P945" s="310" t="s">
        <v>901</v>
      </c>
      <c r="Q945">
        <v>12</v>
      </c>
    </row>
    <row r="946" spans="15:17" x14ac:dyDescent="0.3">
      <c r="O946" s="310" t="s">
        <v>750</v>
      </c>
      <c r="P946" s="310" t="s">
        <v>902</v>
      </c>
      <c r="Q946">
        <v>20</v>
      </c>
    </row>
    <row r="947" spans="15:17" x14ac:dyDescent="0.3">
      <c r="O947" s="310" t="s">
        <v>750</v>
      </c>
      <c r="P947" s="310" t="s">
        <v>903</v>
      </c>
      <c r="Q947">
        <v>8</v>
      </c>
    </row>
    <row r="948" spans="15:17" x14ac:dyDescent="0.3">
      <c r="O948" s="310" t="s">
        <v>750</v>
      </c>
      <c r="P948" s="310" t="s">
        <v>904</v>
      </c>
      <c r="Q948">
        <v>12</v>
      </c>
    </row>
    <row r="949" spans="15:17" x14ac:dyDescent="0.3">
      <c r="O949" s="310" t="s">
        <v>750</v>
      </c>
      <c r="P949" s="310" t="s">
        <v>905</v>
      </c>
      <c r="Q949">
        <v>20</v>
      </c>
    </row>
    <row r="950" spans="15:17" x14ac:dyDescent="0.3">
      <c r="O950" s="310" t="s">
        <v>751</v>
      </c>
      <c r="P950" s="310" t="s">
        <v>894</v>
      </c>
      <c r="Q950">
        <v>0</v>
      </c>
    </row>
    <row r="951" spans="15:17" x14ac:dyDescent="0.3">
      <c r="O951" s="310" t="s">
        <v>751</v>
      </c>
      <c r="P951" s="310" t="s">
        <v>895</v>
      </c>
      <c r="Q951">
        <v>0</v>
      </c>
    </row>
    <row r="952" spans="15:17" x14ac:dyDescent="0.3">
      <c r="O952" s="310" t="s">
        <v>751</v>
      </c>
      <c r="P952" s="310" t="s">
        <v>896</v>
      </c>
      <c r="Q952">
        <v>0</v>
      </c>
    </row>
    <row r="953" spans="15:17" x14ac:dyDescent="0.3">
      <c r="O953" s="310" t="s">
        <v>751</v>
      </c>
      <c r="P953" s="310" t="s">
        <v>897</v>
      </c>
      <c r="Q953">
        <v>0</v>
      </c>
    </row>
    <row r="954" spans="15:17" x14ac:dyDescent="0.3">
      <c r="O954" s="310" t="s">
        <v>751</v>
      </c>
      <c r="P954" s="310" t="s">
        <v>898</v>
      </c>
      <c r="Q954">
        <v>0</v>
      </c>
    </row>
    <row r="955" spans="15:17" x14ac:dyDescent="0.3">
      <c r="O955" s="310" t="s">
        <v>751</v>
      </c>
      <c r="P955" s="310" t="s">
        <v>899</v>
      </c>
      <c r="Q955">
        <v>0</v>
      </c>
    </row>
    <row r="956" spans="15:17" x14ac:dyDescent="0.3">
      <c r="O956" s="310" t="s">
        <v>751</v>
      </c>
      <c r="P956" s="310" t="s">
        <v>900</v>
      </c>
      <c r="Q956">
        <v>0</v>
      </c>
    </row>
    <row r="957" spans="15:17" x14ac:dyDescent="0.3">
      <c r="O957" s="310" t="s">
        <v>751</v>
      </c>
      <c r="P957" s="310" t="s">
        <v>901</v>
      </c>
      <c r="Q957">
        <v>0</v>
      </c>
    </row>
    <row r="958" spans="15:17" x14ac:dyDescent="0.3">
      <c r="O958" s="310" t="s">
        <v>751</v>
      </c>
      <c r="P958" s="310" t="s">
        <v>902</v>
      </c>
      <c r="Q958">
        <v>0</v>
      </c>
    </row>
    <row r="959" spans="15:17" x14ac:dyDescent="0.3">
      <c r="O959" s="310" t="s">
        <v>751</v>
      </c>
      <c r="P959" s="310" t="s">
        <v>903</v>
      </c>
      <c r="Q959">
        <v>0</v>
      </c>
    </row>
    <row r="960" spans="15:17" x14ac:dyDescent="0.3">
      <c r="O960" s="310" t="s">
        <v>751</v>
      </c>
      <c r="P960" s="310" t="s">
        <v>904</v>
      </c>
      <c r="Q960">
        <v>0</v>
      </c>
    </row>
    <row r="961" spans="15:17" x14ac:dyDescent="0.3">
      <c r="O961" s="310" t="s">
        <v>751</v>
      </c>
      <c r="P961" s="310" t="s">
        <v>905</v>
      </c>
      <c r="Q961">
        <v>0</v>
      </c>
    </row>
    <row r="962" spans="15:17" x14ac:dyDescent="0.3">
      <c r="O962" s="310" t="s">
        <v>752</v>
      </c>
      <c r="P962" s="310" t="s">
        <v>894</v>
      </c>
      <c r="Q962">
        <v>0</v>
      </c>
    </row>
    <row r="963" spans="15:17" x14ac:dyDescent="0.3">
      <c r="O963" s="310" t="s">
        <v>752</v>
      </c>
      <c r="P963" s="310" t="s">
        <v>895</v>
      </c>
      <c r="Q963">
        <v>0</v>
      </c>
    </row>
    <row r="964" spans="15:17" x14ac:dyDescent="0.3">
      <c r="O964" s="310" t="s">
        <v>752</v>
      </c>
      <c r="P964" s="310" t="s">
        <v>896</v>
      </c>
      <c r="Q964">
        <v>0</v>
      </c>
    </row>
    <row r="965" spans="15:17" x14ac:dyDescent="0.3">
      <c r="O965" s="310" t="s">
        <v>752</v>
      </c>
      <c r="P965" s="310" t="s">
        <v>897</v>
      </c>
      <c r="Q965">
        <v>0</v>
      </c>
    </row>
    <row r="966" spans="15:17" x14ac:dyDescent="0.3">
      <c r="O966" s="310" t="s">
        <v>752</v>
      </c>
      <c r="P966" s="310" t="s">
        <v>898</v>
      </c>
      <c r="Q966">
        <v>0</v>
      </c>
    </row>
    <row r="967" spans="15:17" x14ac:dyDescent="0.3">
      <c r="O967" s="310" t="s">
        <v>752</v>
      </c>
      <c r="P967" s="310" t="s">
        <v>899</v>
      </c>
      <c r="Q967">
        <v>14</v>
      </c>
    </row>
    <row r="968" spans="15:17" x14ac:dyDescent="0.3">
      <c r="O968" s="310" t="s">
        <v>752</v>
      </c>
      <c r="P968" s="310" t="s">
        <v>900</v>
      </c>
      <c r="Q968">
        <v>8</v>
      </c>
    </row>
    <row r="969" spans="15:17" x14ac:dyDescent="0.3">
      <c r="O969" s="310" t="s">
        <v>752</v>
      </c>
      <c r="P969" s="310" t="s">
        <v>901</v>
      </c>
      <c r="Q969">
        <v>12</v>
      </c>
    </row>
    <row r="970" spans="15:17" x14ac:dyDescent="0.3">
      <c r="O970" s="310" t="s">
        <v>752</v>
      </c>
      <c r="P970" s="310" t="s">
        <v>902</v>
      </c>
      <c r="Q970">
        <v>20</v>
      </c>
    </row>
    <row r="971" spans="15:17" x14ac:dyDescent="0.3">
      <c r="O971" s="310" t="s">
        <v>752</v>
      </c>
      <c r="P971" s="310" t="s">
        <v>903</v>
      </c>
      <c r="Q971">
        <v>8</v>
      </c>
    </row>
    <row r="972" spans="15:17" x14ac:dyDescent="0.3">
      <c r="O972" s="310" t="s">
        <v>752</v>
      </c>
      <c r="P972" s="310" t="s">
        <v>904</v>
      </c>
      <c r="Q972">
        <v>12</v>
      </c>
    </row>
    <row r="973" spans="15:17" x14ac:dyDescent="0.3">
      <c r="O973" s="310" t="s">
        <v>752</v>
      </c>
      <c r="P973" s="310" t="s">
        <v>905</v>
      </c>
      <c r="Q973">
        <v>20</v>
      </c>
    </row>
    <row r="974" spans="15:17" x14ac:dyDescent="0.3">
      <c r="O974" s="310" t="s">
        <v>752</v>
      </c>
      <c r="P974" s="310" t="s">
        <v>894</v>
      </c>
      <c r="Q974">
        <v>0</v>
      </c>
    </row>
    <row r="975" spans="15:17" x14ac:dyDescent="0.3">
      <c r="O975" s="310" t="s">
        <v>752</v>
      </c>
      <c r="P975" s="310" t="s">
        <v>895</v>
      </c>
      <c r="Q975">
        <v>0</v>
      </c>
    </row>
    <row r="976" spans="15:17" x14ac:dyDescent="0.3">
      <c r="O976" s="310" t="s">
        <v>752</v>
      </c>
      <c r="P976" s="310" t="s">
        <v>896</v>
      </c>
      <c r="Q976">
        <v>0</v>
      </c>
    </row>
    <row r="977" spans="15:17" x14ac:dyDescent="0.3">
      <c r="O977" s="310" t="s">
        <v>752</v>
      </c>
      <c r="P977" s="310" t="s">
        <v>897</v>
      </c>
      <c r="Q977">
        <v>0</v>
      </c>
    </row>
    <row r="978" spans="15:17" x14ac:dyDescent="0.3">
      <c r="O978" s="310" t="s">
        <v>752</v>
      </c>
      <c r="P978" s="310" t="s">
        <v>898</v>
      </c>
      <c r="Q978">
        <v>0</v>
      </c>
    </row>
    <row r="979" spans="15:17" x14ac:dyDescent="0.3">
      <c r="O979" s="310" t="s">
        <v>752</v>
      </c>
      <c r="P979" s="310" t="s">
        <v>899</v>
      </c>
      <c r="Q979">
        <v>14</v>
      </c>
    </row>
    <row r="980" spans="15:17" x14ac:dyDescent="0.3">
      <c r="O980" s="310" t="s">
        <v>752</v>
      </c>
      <c r="P980" s="310" t="s">
        <v>900</v>
      </c>
      <c r="Q980">
        <v>8</v>
      </c>
    </row>
    <row r="981" spans="15:17" x14ac:dyDescent="0.3">
      <c r="O981" s="310" t="s">
        <v>752</v>
      </c>
      <c r="P981" s="310" t="s">
        <v>901</v>
      </c>
      <c r="Q981">
        <v>12</v>
      </c>
    </row>
    <row r="982" spans="15:17" x14ac:dyDescent="0.3">
      <c r="O982" s="310" t="s">
        <v>752</v>
      </c>
      <c r="P982" s="310" t="s">
        <v>902</v>
      </c>
      <c r="Q982">
        <v>20</v>
      </c>
    </row>
    <row r="983" spans="15:17" x14ac:dyDescent="0.3">
      <c r="O983" s="310" t="s">
        <v>752</v>
      </c>
      <c r="P983" s="310" t="s">
        <v>903</v>
      </c>
      <c r="Q983">
        <v>8</v>
      </c>
    </row>
    <row r="984" spans="15:17" x14ac:dyDescent="0.3">
      <c r="O984" s="310" t="s">
        <v>752</v>
      </c>
      <c r="P984" s="310" t="s">
        <v>904</v>
      </c>
      <c r="Q984">
        <v>12</v>
      </c>
    </row>
    <row r="985" spans="15:17" x14ac:dyDescent="0.3">
      <c r="O985" s="310" t="s">
        <v>752</v>
      </c>
      <c r="P985" s="310" t="s">
        <v>905</v>
      </c>
      <c r="Q985">
        <v>20</v>
      </c>
    </row>
    <row r="986" spans="15:17" x14ac:dyDescent="0.3">
      <c r="O986" s="310" t="s">
        <v>753</v>
      </c>
      <c r="P986" s="310" t="s">
        <v>894</v>
      </c>
      <c r="Q986">
        <v>0</v>
      </c>
    </row>
    <row r="987" spans="15:17" x14ac:dyDescent="0.3">
      <c r="O987" s="310" t="s">
        <v>753</v>
      </c>
      <c r="P987" s="310" t="s">
        <v>895</v>
      </c>
      <c r="Q987">
        <v>0</v>
      </c>
    </row>
    <row r="988" spans="15:17" x14ac:dyDescent="0.3">
      <c r="O988" s="310" t="s">
        <v>753</v>
      </c>
      <c r="P988" s="310" t="s">
        <v>896</v>
      </c>
      <c r="Q988">
        <v>0</v>
      </c>
    </row>
    <row r="989" spans="15:17" x14ac:dyDescent="0.3">
      <c r="O989" s="310" t="s">
        <v>753</v>
      </c>
      <c r="P989" s="310" t="s">
        <v>897</v>
      </c>
      <c r="Q989">
        <v>0</v>
      </c>
    </row>
    <row r="990" spans="15:17" x14ac:dyDescent="0.3">
      <c r="O990" s="310" t="s">
        <v>753</v>
      </c>
      <c r="P990" s="310" t="s">
        <v>898</v>
      </c>
      <c r="Q990">
        <v>0</v>
      </c>
    </row>
    <row r="991" spans="15:17" x14ac:dyDescent="0.3">
      <c r="O991" s="310" t="s">
        <v>753</v>
      </c>
      <c r="P991" s="310" t="s">
        <v>899</v>
      </c>
      <c r="Q991">
        <v>14</v>
      </c>
    </row>
    <row r="992" spans="15:17" x14ac:dyDescent="0.3">
      <c r="O992" s="310" t="s">
        <v>753</v>
      </c>
      <c r="P992" s="310" t="s">
        <v>900</v>
      </c>
      <c r="Q992">
        <v>8</v>
      </c>
    </row>
    <row r="993" spans="15:17" x14ac:dyDescent="0.3">
      <c r="O993" s="310" t="s">
        <v>753</v>
      </c>
      <c r="P993" s="310" t="s">
        <v>901</v>
      </c>
      <c r="Q993">
        <v>12</v>
      </c>
    </row>
    <row r="994" spans="15:17" x14ac:dyDescent="0.3">
      <c r="O994" s="310" t="s">
        <v>753</v>
      </c>
      <c r="P994" s="310" t="s">
        <v>902</v>
      </c>
      <c r="Q994">
        <v>20</v>
      </c>
    </row>
    <row r="995" spans="15:17" x14ac:dyDescent="0.3">
      <c r="O995" s="310" t="s">
        <v>753</v>
      </c>
      <c r="P995" s="310" t="s">
        <v>903</v>
      </c>
      <c r="Q995">
        <v>8</v>
      </c>
    </row>
    <row r="996" spans="15:17" x14ac:dyDescent="0.3">
      <c r="O996" s="310" t="s">
        <v>753</v>
      </c>
      <c r="P996" s="310" t="s">
        <v>904</v>
      </c>
      <c r="Q996">
        <v>12</v>
      </c>
    </row>
    <row r="997" spans="15:17" x14ac:dyDescent="0.3">
      <c r="O997" s="310" t="s">
        <v>753</v>
      </c>
      <c r="P997" s="310" t="s">
        <v>905</v>
      </c>
      <c r="Q997">
        <v>20</v>
      </c>
    </row>
    <row r="998" spans="15:17" x14ac:dyDescent="0.3">
      <c r="O998" s="310" t="s">
        <v>753</v>
      </c>
      <c r="P998" s="310" t="s">
        <v>894</v>
      </c>
      <c r="Q998">
        <v>0</v>
      </c>
    </row>
    <row r="999" spans="15:17" x14ac:dyDescent="0.3">
      <c r="O999" s="310" t="s">
        <v>753</v>
      </c>
      <c r="P999" s="310" t="s">
        <v>895</v>
      </c>
      <c r="Q999">
        <v>0</v>
      </c>
    </row>
    <row r="1000" spans="15:17" x14ac:dyDescent="0.3">
      <c r="O1000" s="310" t="s">
        <v>753</v>
      </c>
      <c r="P1000" s="310" t="s">
        <v>896</v>
      </c>
      <c r="Q1000">
        <v>0</v>
      </c>
    </row>
    <row r="1001" spans="15:17" x14ac:dyDescent="0.3">
      <c r="O1001" s="310" t="s">
        <v>753</v>
      </c>
      <c r="P1001" s="310" t="s">
        <v>897</v>
      </c>
      <c r="Q1001">
        <v>0</v>
      </c>
    </row>
    <row r="1002" spans="15:17" x14ac:dyDescent="0.3">
      <c r="O1002" s="310" t="s">
        <v>753</v>
      </c>
      <c r="P1002" s="310" t="s">
        <v>898</v>
      </c>
      <c r="Q1002">
        <v>0</v>
      </c>
    </row>
    <row r="1003" spans="15:17" x14ac:dyDescent="0.3">
      <c r="O1003" s="310" t="s">
        <v>753</v>
      </c>
      <c r="P1003" s="310" t="s">
        <v>899</v>
      </c>
      <c r="Q1003">
        <v>14</v>
      </c>
    </row>
    <row r="1004" spans="15:17" x14ac:dyDescent="0.3">
      <c r="O1004" s="310" t="s">
        <v>753</v>
      </c>
      <c r="P1004" s="310" t="s">
        <v>900</v>
      </c>
      <c r="Q1004">
        <v>8</v>
      </c>
    </row>
    <row r="1005" spans="15:17" x14ac:dyDescent="0.3">
      <c r="O1005" s="310" t="s">
        <v>753</v>
      </c>
      <c r="P1005" s="310" t="s">
        <v>901</v>
      </c>
      <c r="Q1005">
        <v>12</v>
      </c>
    </row>
    <row r="1006" spans="15:17" x14ac:dyDescent="0.3">
      <c r="O1006" s="310" t="s">
        <v>753</v>
      </c>
      <c r="P1006" s="310" t="s">
        <v>902</v>
      </c>
      <c r="Q1006">
        <v>20</v>
      </c>
    </row>
    <row r="1007" spans="15:17" x14ac:dyDescent="0.3">
      <c r="O1007" s="310" t="s">
        <v>753</v>
      </c>
      <c r="P1007" s="310" t="s">
        <v>903</v>
      </c>
      <c r="Q1007">
        <v>8</v>
      </c>
    </row>
    <row r="1008" spans="15:17" x14ac:dyDescent="0.3">
      <c r="O1008" s="310" t="s">
        <v>753</v>
      </c>
      <c r="P1008" s="310" t="s">
        <v>904</v>
      </c>
      <c r="Q1008">
        <v>12</v>
      </c>
    </row>
    <row r="1009" spans="15:17" x14ac:dyDescent="0.3">
      <c r="O1009" s="310" t="s">
        <v>753</v>
      </c>
      <c r="P1009" s="310" t="s">
        <v>905</v>
      </c>
      <c r="Q1009">
        <v>20</v>
      </c>
    </row>
    <row r="1010" spans="15:17" x14ac:dyDescent="0.3">
      <c r="O1010" s="310" t="s">
        <v>754</v>
      </c>
      <c r="P1010" s="310" t="s">
        <v>894</v>
      </c>
      <c r="Q1010">
        <v>0</v>
      </c>
    </row>
    <row r="1011" spans="15:17" x14ac:dyDescent="0.3">
      <c r="O1011" s="310" t="s">
        <v>754</v>
      </c>
      <c r="P1011" s="310" t="s">
        <v>895</v>
      </c>
      <c r="Q1011">
        <v>0</v>
      </c>
    </row>
    <row r="1012" spans="15:17" x14ac:dyDescent="0.3">
      <c r="O1012" s="310" t="s">
        <v>754</v>
      </c>
      <c r="P1012" s="310" t="s">
        <v>896</v>
      </c>
      <c r="Q1012">
        <v>0</v>
      </c>
    </row>
    <row r="1013" spans="15:17" x14ac:dyDescent="0.3">
      <c r="O1013" s="310" t="s">
        <v>754</v>
      </c>
      <c r="P1013" s="310" t="s">
        <v>897</v>
      </c>
      <c r="Q1013">
        <v>0</v>
      </c>
    </row>
    <row r="1014" spans="15:17" x14ac:dyDescent="0.3">
      <c r="O1014" s="310" t="s">
        <v>754</v>
      </c>
      <c r="P1014" s="310" t="s">
        <v>898</v>
      </c>
      <c r="Q1014">
        <v>0</v>
      </c>
    </row>
    <row r="1015" spans="15:17" x14ac:dyDescent="0.3">
      <c r="O1015" s="310" t="s">
        <v>754</v>
      </c>
      <c r="P1015" s="310" t="s">
        <v>899</v>
      </c>
      <c r="Q1015">
        <v>14</v>
      </c>
    </row>
    <row r="1016" spans="15:17" x14ac:dyDescent="0.3">
      <c r="O1016" s="310" t="s">
        <v>754</v>
      </c>
      <c r="P1016" s="310" t="s">
        <v>900</v>
      </c>
      <c r="Q1016">
        <v>8</v>
      </c>
    </row>
    <row r="1017" spans="15:17" x14ac:dyDescent="0.3">
      <c r="O1017" s="310" t="s">
        <v>754</v>
      </c>
      <c r="P1017" s="310" t="s">
        <v>901</v>
      </c>
      <c r="Q1017">
        <v>12</v>
      </c>
    </row>
    <row r="1018" spans="15:17" x14ac:dyDescent="0.3">
      <c r="O1018" s="310" t="s">
        <v>754</v>
      </c>
      <c r="P1018" s="310" t="s">
        <v>902</v>
      </c>
      <c r="Q1018">
        <v>20</v>
      </c>
    </row>
    <row r="1019" spans="15:17" x14ac:dyDescent="0.3">
      <c r="O1019" s="310" t="s">
        <v>754</v>
      </c>
      <c r="P1019" s="310" t="s">
        <v>903</v>
      </c>
      <c r="Q1019">
        <v>8</v>
      </c>
    </row>
    <row r="1020" spans="15:17" x14ac:dyDescent="0.3">
      <c r="O1020" s="310" t="s">
        <v>754</v>
      </c>
      <c r="P1020" s="310" t="s">
        <v>904</v>
      </c>
      <c r="Q1020">
        <v>12</v>
      </c>
    </row>
    <row r="1021" spans="15:17" x14ac:dyDescent="0.3">
      <c r="O1021" s="310" t="s">
        <v>754</v>
      </c>
      <c r="P1021" s="310" t="s">
        <v>905</v>
      </c>
      <c r="Q1021">
        <v>20</v>
      </c>
    </row>
    <row r="1022" spans="15:17" x14ac:dyDescent="0.3">
      <c r="O1022" s="310" t="s">
        <v>754</v>
      </c>
      <c r="P1022" s="310" t="s">
        <v>894</v>
      </c>
      <c r="Q1022">
        <v>0</v>
      </c>
    </row>
    <row r="1023" spans="15:17" x14ac:dyDescent="0.3">
      <c r="O1023" s="310" t="s">
        <v>754</v>
      </c>
      <c r="P1023" s="310" t="s">
        <v>895</v>
      </c>
      <c r="Q1023">
        <v>0</v>
      </c>
    </row>
    <row r="1024" spans="15:17" x14ac:dyDescent="0.3">
      <c r="O1024" s="310" t="s">
        <v>754</v>
      </c>
      <c r="P1024" s="310" t="s">
        <v>896</v>
      </c>
      <c r="Q1024">
        <v>0</v>
      </c>
    </row>
    <row r="1025" spans="15:17" x14ac:dyDescent="0.3">
      <c r="O1025" s="310" t="s">
        <v>754</v>
      </c>
      <c r="P1025" s="310" t="s">
        <v>897</v>
      </c>
      <c r="Q1025">
        <v>0</v>
      </c>
    </row>
    <row r="1026" spans="15:17" x14ac:dyDescent="0.3">
      <c r="O1026" s="310" t="s">
        <v>754</v>
      </c>
      <c r="P1026" s="310" t="s">
        <v>898</v>
      </c>
      <c r="Q1026">
        <v>0</v>
      </c>
    </row>
    <row r="1027" spans="15:17" x14ac:dyDescent="0.3">
      <c r="O1027" s="310" t="s">
        <v>754</v>
      </c>
      <c r="P1027" s="310" t="s">
        <v>899</v>
      </c>
      <c r="Q1027">
        <v>14</v>
      </c>
    </row>
    <row r="1028" spans="15:17" x14ac:dyDescent="0.3">
      <c r="O1028" s="310" t="s">
        <v>754</v>
      </c>
      <c r="P1028" s="310" t="s">
        <v>900</v>
      </c>
      <c r="Q1028">
        <v>8</v>
      </c>
    </row>
    <row r="1029" spans="15:17" x14ac:dyDescent="0.3">
      <c r="O1029" s="310" t="s">
        <v>754</v>
      </c>
      <c r="P1029" s="310" t="s">
        <v>901</v>
      </c>
      <c r="Q1029">
        <v>12</v>
      </c>
    </row>
    <row r="1030" spans="15:17" x14ac:dyDescent="0.3">
      <c r="O1030" s="310" t="s">
        <v>754</v>
      </c>
      <c r="P1030" s="310" t="s">
        <v>902</v>
      </c>
      <c r="Q1030">
        <v>20</v>
      </c>
    </row>
    <row r="1031" spans="15:17" x14ac:dyDescent="0.3">
      <c r="O1031" s="310" t="s">
        <v>754</v>
      </c>
      <c r="P1031" s="310" t="s">
        <v>903</v>
      </c>
      <c r="Q1031">
        <v>8</v>
      </c>
    </row>
    <row r="1032" spans="15:17" x14ac:dyDescent="0.3">
      <c r="O1032" s="310" t="s">
        <v>754</v>
      </c>
      <c r="P1032" s="310" t="s">
        <v>904</v>
      </c>
      <c r="Q1032">
        <v>12</v>
      </c>
    </row>
    <row r="1033" spans="15:17" x14ac:dyDescent="0.3">
      <c r="O1033" s="310" t="s">
        <v>754</v>
      </c>
      <c r="P1033" s="310" t="s">
        <v>905</v>
      </c>
      <c r="Q1033">
        <v>20</v>
      </c>
    </row>
    <row r="1034" spans="15:17" x14ac:dyDescent="0.3">
      <c r="O1034" s="310" t="s">
        <v>755</v>
      </c>
      <c r="P1034" s="310" t="s">
        <v>894</v>
      </c>
      <c r="Q1034">
        <v>0</v>
      </c>
    </row>
    <row r="1035" spans="15:17" x14ac:dyDescent="0.3">
      <c r="O1035" s="310" t="s">
        <v>755</v>
      </c>
      <c r="P1035" s="310" t="s">
        <v>895</v>
      </c>
      <c r="Q1035">
        <v>0</v>
      </c>
    </row>
    <row r="1036" spans="15:17" x14ac:dyDescent="0.3">
      <c r="O1036" s="310" t="s">
        <v>755</v>
      </c>
      <c r="P1036" s="310" t="s">
        <v>896</v>
      </c>
      <c r="Q1036">
        <v>0</v>
      </c>
    </row>
    <row r="1037" spans="15:17" x14ac:dyDescent="0.3">
      <c r="O1037" s="310" t="s">
        <v>755</v>
      </c>
      <c r="P1037" s="310" t="s">
        <v>897</v>
      </c>
      <c r="Q1037">
        <v>0</v>
      </c>
    </row>
    <row r="1038" spans="15:17" x14ac:dyDescent="0.3">
      <c r="O1038" s="310" t="s">
        <v>755</v>
      </c>
      <c r="P1038" s="310" t="s">
        <v>898</v>
      </c>
      <c r="Q1038">
        <v>0</v>
      </c>
    </row>
    <row r="1039" spans="15:17" x14ac:dyDescent="0.3">
      <c r="O1039" s="310" t="s">
        <v>755</v>
      </c>
      <c r="P1039" s="310" t="s">
        <v>899</v>
      </c>
      <c r="Q1039">
        <v>14</v>
      </c>
    </row>
    <row r="1040" spans="15:17" x14ac:dyDescent="0.3">
      <c r="O1040" s="310" t="s">
        <v>755</v>
      </c>
      <c r="P1040" s="310" t="s">
        <v>900</v>
      </c>
      <c r="Q1040">
        <v>8</v>
      </c>
    </row>
    <row r="1041" spans="15:17" x14ac:dyDescent="0.3">
      <c r="O1041" s="310" t="s">
        <v>755</v>
      </c>
      <c r="P1041" s="310" t="s">
        <v>901</v>
      </c>
      <c r="Q1041">
        <v>12</v>
      </c>
    </row>
    <row r="1042" spans="15:17" x14ac:dyDescent="0.3">
      <c r="O1042" s="310" t="s">
        <v>755</v>
      </c>
      <c r="P1042" s="310" t="s">
        <v>902</v>
      </c>
      <c r="Q1042">
        <v>20</v>
      </c>
    </row>
    <row r="1043" spans="15:17" x14ac:dyDescent="0.3">
      <c r="O1043" s="310" t="s">
        <v>755</v>
      </c>
      <c r="P1043" s="310" t="s">
        <v>903</v>
      </c>
      <c r="Q1043">
        <v>8</v>
      </c>
    </row>
    <row r="1044" spans="15:17" x14ac:dyDescent="0.3">
      <c r="O1044" s="310" t="s">
        <v>755</v>
      </c>
      <c r="P1044" s="310" t="s">
        <v>904</v>
      </c>
      <c r="Q1044">
        <v>12</v>
      </c>
    </row>
    <row r="1045" spans="15:17" x14ac:dyDescent="0.3">
      <c r="O1045" s="310" t="s">
        <v>755</v>
      </c>
      <c r="P1045" s="310" t="s">
        <v>905</v>
      </c>
      <c r="Q1045">
        <v>20</v>
      </c>
    </row>
    <row r="1046" spans="15:17" x14ac:dyDescent="0.3">
      <c r="O1046" s="310" t="s">
        <v>756</v>
      </c>
      <c r="P1046" s="310" t="s">
        <v>894</v>
      </c>
      <c r="Q1046">
        <v>0</v>
      </c>
    </row>
    <row r="1047" spans="15:17" x14ac:dyDescent="0.3">
      <c r="O1047" s="310" t="s">
        <v>756</v>
      </c>
      <c r="P1047" s="310" t="s">
        <v>895</v>
      </c>
      <c r="Q1047">
        <v>0</v>
      </c>
    </row>
    <row r="1048" spans="15:17" x14ac:dyDescent="0.3">
      <c r="O1048" s="310" t="s">
        <v>756</v>
      </c>
      <c r="P1048" s="310" t="s">
        <v>896</v>
      </c>
      <c r="Q1048">
        <v>0</v>
      </c>
    </row>
    <row r="1049" spans="15:17" x14ac:dyDescent="0.3">
      <c r="O1049" s="310" t="s">
        <v>756</v>
      </c>
      <c r="P1049" s="310" t="s">
        <v>897</v>
      </c>
      <c r="Q1049">
        <v>0</v>
      </c>
    </row>
    <row r="1050" spans="15:17" x14ac:dyDescent="0.3">
      <c r="O1050" s="310" t="s">
        <v>756</v>
      </c>
      <c r="P1050" s="310" t="s">
        <v>898</v>
      </c>
      <c r="Q1050">
        <v>0</v>
      </c>
    </row>
    <row r="1051" spans="15:17" x14ac:dyDescent="0.3">
      <c r="O1051" s="310" t="s">
        <v>756</v>
      </c>
      <c r="P1051" s="310" t="s">
        <v>899</v>
      </c>
      <c r="Q1051">
        <v>14</v>
      </c>
    </row>
    <row r="1052" spans="15:17" x14ac:dyDescent="0.3">
      <c r="O1052" s="310" t="s">
        <v>756</v>
      </c>
      <c r="P1052" s="310" t="s">
        <v>900</v>
      </c>
      <c r="Q1052">
        <v>8</v>
      </c>
    </row>
    <row r="1053" spans="15:17" x14ac:dyDescent="0.3">
      <c r="O1053" s="310" t="s">
        <v>756</v>
      </c>
      <c r="P1053" s="310" t="s">
        <v>901</v>
      </c>
      <c r="Q1053">
        <v>12</v>
      </c>
    </row>
    <row r="1054" spans="15:17" x14ac:dyDescent="0.3">
      <c r="O1054" s="310" t="s">
        <v>756</v>
      </c>
      <c r="P1054" s="310" t="s">
        <v>902</v>
      </c>
      <c r="Q1054">
        <v>20</v>
      </c>
    </row>
    <row r="1055" spans="15:17" x14ac:dyDescent="0.3">
      <c r="O1055" s="310" t="s">
        <v>756</v>
      </c>
      <c r="P1055" s="310" t="s">
        <v>903</v>
      </c>
      <c r="Q1055">
        <v>8</v>
      </c>
    </row>
    <row r="1056" spans="15:17" x14ac:dyDescent="0.3">
      <c r="O1056" s="310" t="s">
        <v>756</v>
      </c>
      <c r="P1056" s="310" t="s">
        <v>904</v>
      </c>
      <c r="Q1056">
        <v>12</v>
      </c>
    </row>
    <row r="1057" spans="15:17" x14ac:dyDescent="0.3">
      <c r="O1057" s="310" t="s">
        <v>756</v>
      </c>
      <c r="P1057" s="310" t="s">
        <v>905</v>
      </c>
      <c r="Q1057">
        <v>20</v>
      </c>
    </row>
    <row r="1058" spans="15:17" x14ac:dyDescent="0.3">
      <c r="O1058" s="310" t="s">
        <v>757</v>
      </c>
      <c r="P1058" s="310" t="s">
        <v>894</v>
      </c>
      <c r="Q1058">
        <v>0</v>
      </c>
    </row>
    <row r="1059" spans="15:17" x14ac:dyDescent="0.3">
      <c r="O1059" s="310" t="s">
        <v>757</v>
      </c>
      <c r="P1059" s="310" t="s">
        <v>895</v>
      </c>
      <c r="Q1059">
        <v>0</v>
      </c>
    </row>
    <row r="1060" spans="15:17" x14ac:dyDescent="0.3">
      <c r="O1060" s="310" t="s">
        <v>757</v>
      </c>
      <c r="P1060" s="310" t="s">
        <v>896</v>
      </c>
      <c r="Q1060">
        <v>0</v>
      </c>
    </row>
    <row r="1061" spans="15:17" x14ac:dyDescent="0.3">
      <c r="O1061" s="310" t="s">
        <v>757</v>
      </c>
      <c r="P1061" s="310" t="s">
        <v>897</v>
      </c>
      <c r="Q1061">
        <v>0</v>
      </c>
    </row>
    <row r="1062" spans="15:17" x14ac:dyDescent="0.3">
      <c r="O1062" s="310" t="s">
        <v>757</v>
      </c>
      <c r="P1062" s="310" t="s">
        <v>898</v>
      </c>
      <c r="Q1062">
        <v>0</v>
      </c>
    </row>
    <row r="1063" spans="15:17" x14ac:dyDescent="0.3">
      <c r="O1063" s="310" t="s">
        <v>757</v>
      </c>
      <c r="P1063" s="310" t="s">
        <v>899</v>
      </c>
      <c r="Q1063">
        <v>14</v>
      </c>
    </row>
    <row r="1064" spans="15:17" x14ac:dyDescent="0.3">
      <c r="O1064" s="310" t="s">
        <v>757</v>
      </c>
      <c r="P1064" s="310" t="s">
        <v>900</v>
      </c>
      <c r="Q1064">
        <v>8</v>
      </c>
    </row>
    <row r="1065" spans="15:17" x14ac:dyDescent="0.3">
      <c r="O1065" s="310" t="s">
        <v>757</v>
      </c>
      <c r="P1065" s="310" t="s">
        <v>901</v>
      </c>
      <c r="Q1065">
        <v>12</v>
      </c>
    </row>
    <row r="1066" spans="15:17" x14ac:dyDescent="0.3">
      <c r="O1066" s="310" t="s">
        <v>757</v>
      </c>
      <c r="P1066" s="310" t="s">
        <v>902</v>
      </c>
      <c r="Q1066">
        <v>20</v>
      </c>
    </row>
    <row r="1067" spans="15:17" x14ac:dyDescent="0.3">
      <c r="O1067" s="310" t="s">
        <v>757</v>
      </c>
      <c r="P1067" s="310" t="s">
        <v>903</v>
      </c>
      <c r="Q1067">
        <v>8</v>
      </c>
    </row>
    <row r="1068" spans="15:17" x14ac:dyDescent="0.3">
      <c r="O1068" s="310" t="s">
        <v>757</v>
      </c>
      <c r="P1068" s="310" t="s">
        <v>904</v>
      </c>
      <c r="Q1068">
        <v>12</v>
      </c>
    </row>
    <row r="1069" spans="15:17" x14ac:dyDescent="0.3">
      <c r="O1069" s="310" t="s">
        <v>757</v>
      </c>
      <c r="P1069" s="310" t="s">
        <v>905</v>
      </c>
      <c r="Q1069">
        <v>20</v>
      </c>
    </row>
    <row r="1070" spans="15:17" x14ac:dyDescent="0.3">
      <c r="O1070" s="310" t="s">
        <v>758</v>
      </c>
      <c r="P1070" s="310" t="s">
        <v>894</v>
      </c>
      <c r="Q1070">
        <v>0</v>
      </c>
    </row>
    <row r="1071" spans="15:17" x14ac:dyDescent="0.3">
      <c r="O1071" s="310" t="s">
        <v>758</v>
      </c>
      <c r="P1071" s="310" t="s">
        <v>895</v>
      </c>
      <c r="Q1071">
        <v>0</v>
      </c>
    </row>
    <row r="1072" spans="15:17" x14ac:dyDescent="0.3">
      <c r="O1072" s="310" t="s">
        <v>758</v>
      </c>
      <c r="P1072" s="310" t="s">
        <v>896</v>
      </c>
      <c r="Q1072">
        <v>0</v>
      </c>
    </row>
    <row r="1073" spans="15:17" x14ac:dyDescent="0.3">
      <c r="O1073" s="310" t="s">
        <v>758</v>
      </c>
      <c r="P1073" s="310" t="s">
        <v>897</v>
      </c>
      <c r="Q1073">
        <v>0</v>
      </c>
    </row>
    <row r="1074" spans="15:17" x14ac:dyDescent="0.3">
      <c r="O1074" s="310" t="s">
        <v>758</v>
      </c>
      <c r="P1074" s="310" t="s">
        <v>898</v>
      </c>
      <c r="Q1074">
        <v>0</v>
      </c>
    </row>
    <row r="1075" spans="15:17" x14ac:dyDescent="0.3">
      <c r="O1075" s="310" t="s">
        <v>758</v>
      </c>
      <c r="P1075" s="310" t="s">
        <v>899</v>
      </c>
      <c r="Q1075">
        <v>14</v>
      </c>
    </row>
    <row r="1076" spans="15:17" x14ac:dyDescent="0.3">
      <c r="O1076" s="310" t="s">
        <v>758</v>
      </c>
      <c r="P1076" s="310" t="s">
        <v>900</v>
      </c>
      <c r="Q1076">
        <v>8</v>
      </c>
    </row>
    <row r="1077" spans="15:17" x14ac:dyDescent="0.3">
      <c r="O1077" s="310" t="s">
        <v>758</v>
      </c>
      <c r="P1077" s="310" t="s">
        <v>901</v>
      </c>
      <c r="Q1077">
        <v>12</v>
      </c>
    </row>
    <row r="1078" spans="15:17" x14ac:dyDescent="0.3">
      <c r="O1078" s="310" t="s">
        <v>758</v>
      </c>
      <c r="P1078" s="310" t="s">
        <v>902</v>
      </c>
      <c r="Q1078">
        <v>20</v>
      </c>
    </row>
    <row r="1079" spans="15:17" x14ac:dyDescent="0.3">
      <c r="O1079" s="310" t="s">
        <v>758</v>
      </c>
      <c r="P1079" s="310" t="s">
        <v>903</v>
      </c>
      <c r="Q1079">
        <v>8</v>
      </c>
    </row>
    <row r="1080" spans="15:17" x14ac:dyDescent="0.3">
      <c r="O1080" s="310" t="s">
        <v>758</v>
      </c>
      <c r="P1080" s="310" t="s">
        <v>904</v>
      </c>
      <c r="Q1080">
        <v>12</v>
      </c>
    </row>
    <row r="1081" spans="15:17" x14ac:dyDescent="0.3">
      <c r="O1081" s="310" t="s">
        <v>758</v>
      </c>
      <c r="P1081" s="310" t="s">
        <v>905</v>
      </c>
      <c r="Q1081">
        <v>20</v>
      </c>
    </row>
    <row r="1082" spans="15:17" x14ac:dyDescent="0.3">
      <c r="O1082" s="310" t="s">
        <v>759</v>
      </c>
      <c r="P1082" s="310" t="s">
        <v>894</v>
      </c>
      <c r="Q1082">
        <v>0</v>
      </c>
    </row>
    <row r="1083" spans="15:17" x14ac:dyDescent="0.3">
      <c r="O1083" s="310" t="s">
        <v>759</v>
      </c>
      <c r="P1083" s="310" t="s">
        <v>895</v>
      </c>
      <c r="Q1083">
        <v>0</v>
      </c>
    </row>
    <row r="1084" spans="15:17" x14ac:dyDescent="0.3">
      <c r="O1084" s="310" t="s">
        <v>759</v>
      </c>
      <c r="P1084" s="310" t="s">
        <v>896</v>
      </c>
      <c r="Q1084">
        <v>0</v>
      </c>
    </row>
    <row r="1085" spans="15:17" x14ac:dyDescent="0.3">
      <c r="O1085" s="310" t="s">
        <v>759</v>
      </c>
      <c r="P1085" s="310" t="s">
        <v>897</v>
      </c>
      <c r="Q1085">
        <v>0</v>
      </c>
    </row>
    <row r="1086" spans="15:17" x14ac:dyDescent="0.3">
      <c r="O1086" s="310" t="s">
        <v>759</v>
      </c>
      <c r="P1086" s="310" t="s">
        <v>898</v>
      </c>
      <c r="Q1086">
        <v>0</v>
      </c>
    </row>
    <row r="1087" spans="15:17" x14ac:dyDescent="0.3">
      <c r="O1087" s="310" t="s">
        <v>759</v>
      </c>
      <c r="P1087" s="310" t="s">
        <v>899</v>
      </c>
      <c r="Q1087">
        <v>14</v>
      </c>
    </row>
    <row r="1088" spans="15:17" x14ac:dyDescent="0.3">
      <c r="O1088" s="310" t="s">
        <v>759</v>
      </c>
      <c r="P1088" s="310" t="s">
        <v>900</v>
      </c>
      <c r="Q1088">
        <v>8</v>
      </c>
    </row>
    <row r="1089" spans="15:17" x14ac:dyDescent="0.3">
      <c r="O1089" s="310" t="s">
        <v>759</v>
      </c>
      <c r="P1089" s="310" t="s">
        <v>901</v>
      </c>
      <c r="Q1089">
        <v>12</v>
      </c>
    </row>
    <row r="1090" spans="15:17" x14ac:dyDescent="0.3">
      <c r="O1090" s="310" t="s">
        <v>759</v>
      </c>
      <c r="P1090" s="310" t="s">
        <v>902</v>
      </c>
      <c r="Q1090">
        <v>20</v>
      </c>
    </row>
    <row r="1091" spans="15:17" x14ac:dyDescent="0.3">
      <c r="O1091" s="310" t="s">
        <v>759</v>
      </c>
      <c r="P1091" s="310" t="s">
        <v>903</v>
      </c>
      <c r="Q1091">
        <v>8</v>
      </c>
    </row>
    <row r="1092" spans="15:17" x14ac:dyDescent="0.3">
      <c r="O1092" s="310" t="s">
        <v>759</v>
      </c>
      <c r="P1092" s="310" t="s">
        <v>904</v>
      </c>
      <c r="Q1092">
        <v>12</v>
      </c>
    </row>
    <row r="1093" spans="15:17" x14ac:dyDescent="0.3">
      <c r="O1093" s="310" t="s">
        <v>759</v>
      </c>
      <c r="P1093" s="310" t="s">
        <v>905</v>
      </c>
      <c r="Q1093">
        <v>20</v>
      </c>
    </row>
    <row r="1094" spans="15:17" x14ac:dyDescent="0.3">
      <c r="O1094" s="310" t="s">
        <v>760</v>
      </c>
      <c r="P1094" s="310" t="s">
        <v>894</v>
      </c>
      <c r="Q1094">
        <v>0</v>
      </c>
    </row>
    <row r="1095" spans="15:17" x14ac:dyDescent="0.3">
      <c r="O1095" s="310" t="s">
        <v>760</v>
      </c>
      <c r="P1095" s="310" t="s">
        <v>895</v>
      </c>
      <c r="Q1095">
        <v>0</v>
      </c>
    </row>
    <row r="1096" spans="15:17" x14ac:dyDescent="0.3">
      <c r="O1096" s="310" t="s">
        <v>760</v>
      </c>
      <c r="P1096" s="310" t="s">
        <v>896</v>
      </c>
      <c r="Q1096">
        <v>0</v>
      </c>
    </row>
    <row r="1097" spans="15:17" x14ac:dyDescent="0.3">
      <c r="O1097" s="310" t="s">
        <v>760</v>
      </c>
      <c r="P1097" s="310" t="s">
        <v>897</v>
      </c>
      <c r="Q1097">
        <v>0</v>
      </c>
    </row>
    <row r="1098" spans="15:17" x14ac:dyDescent="0.3">
      <c r="O1098" s="310" t="s">
        <v>760</v>
      </c>
      <c r="P1098" s="310" t="s">
        <v>898</v>
      </c>
      <c r="Q1098">
        <v>0</v>
      </c>
    </row>
    <row r="1099" spans="15:17" x14ac:dyDescent="0.3">
      <c r="O1099" s="310" t="s">
        <v>760</v>
      </c>
      <c r="P1099" s="310" t="s">
        <v>899</v>
      </c>
      <c r="Q1099">
        <v>0</v>
      </c>
    </row>
    <row r="1100" spans="15:17" x14ac:dyDescent="0.3">
      <c r="O1100" s="310" t="s">
        <v>760</v>
      </c>
      <c r="P1100" s="310" t="s">
        <v>900</v>
      </c>
      <c r="Q1100">
        <v>0</v>
      </c>
    </row>
    <row r="1101" spans="15:17" x14ac:dyDescent="0.3">
      <c r="O1101" s="310" t="s">
        <v>760</v>
      </c>
      <c r="P1101" s="310" t="s">
        <v>901</v>
      </c>
      <c r="Q1101">
        <v>0</v>
      </c>
    </row>
    <row r="1102" spans="15:17" x14ac:dyDescent="0.3">
      <c r="O1102" s="310" t="s">
        <v>760</v>
      </c>
      <c r="P1102" s="310" t="s">
        <v>902</v>
      </c>
      <c r="Q1102">
        <v>0</v>
      </c>
    </row>
    <row r="1103" spans="15:17" x14ac:dyDescent="0.3">
      <c r="O1103" s="310" t="s">
        <v>760</v>
      </c>
      <c r="P1103" s="310" t="s">
        <v>903</v>
      </c>
      <c r="Q1103">
        <v>0</v>
      </c>
    </row>
    <row r="1104" spans="15:17" x14ac:dyDescent="0.3">
      <c r="O1104" s="310" t="s">
        <v>760</v>
      </c>
      <c r="P1104" s="310" t="s">
        <v>904</v>
      </c>
      <c r="Q1104">
        <v>0</v>
      </c>
    </row>
    <row r="1105" spans="15:17" x14ac:dyDescent="0.3">
      <c r="O1105" s="310" t="s">
        <v>760</v>
      </c>
      <c r="P1105" s="310" t="s">
        <v>905</v>
      </c>
      <c r="Q1105">
        <v>0</v>
      </c>
    </row>
    <row r="1106" spans="15:17" x14ac:dyDescent="0.3">
      <c r="O1106" s="310" t="s">
        <v>761</v>
      </c>
      <c r="P1106" s="310" t="s">
        <v>894</v>
      </c>
      <c r="Q1106">
        <v>0</v>
      </c>
    </row>
    <row r="1107" spans="15:17" x14ac:dyDescent="0.3">
      <c r="O1107" s="310" t="s">
        <v>761</v>
      </c>
      <c r="P1107" s="310" t="s">
        <v>895</v>
      </c>
      <c r="Q1107">
        <v>0</v>
      </c>
    </row>
    <row r="1108" spans="15:17" x14ac:dyDescent="0.3">
      <c r="O1108" s="310" t="s">
        <v>761</v>
      </c>
      <c r="P1108" s="310" t="s">
        <v>896</v>
      </c>
      <c r="Q1108">
        <v>0</v>
      </c>
    </row>
    <row r="1109" spans="15:17" x14ac:dyDescent="0.3">
      <c r="O1109" s="310" t="s">
        <v>761</v>
      </c>
      <c r="P1109" s="310" t="s">
        <v>897</v>
      </c>
      <c r="Q1109">
        <v>0</v>
      </c>
    </row>
    <row r="1110" spans="15:17" x14ac:dyDescent="0.3">
      <c r="O1110" s="310" t="s">
        <v>761</v>
      </c>
      <c r="P1110" s="310" t="s">
        <v>898</v>
      </c>
      <c r="Q1110">
        <v>0</v>
      </c>
    </row>
    <row r="1111" spans="15:17" x14ac:dyDescent="0.3">
      <c r="O1111" s="310" t="s">
        <v>761</v>
      </c>
      <c r="P1111" s="310" t="s">
        <v>899</v>
      </c>
      <c r="Q1111">
        <v>140</v>
      </c>
    </row>
    <row r="1112" spans="15:17" x14ac:dyDescent="0.3">
      <c r="O1112" s="310" t="s">
        <v>761</v>
      </c>
      <c r="P1112" s="310" t="s">
        <v>900</v>
      </c>
      <c r="Q1112">
        <v>80</v>
      </c>
    </row>
    <row r="1113" spans="15:17" x14ac:dyDescent="0.3">
      <c r="O1113" s="310" t="s">
        <v>761</v>
      </c>
      <c r="P1113" s="310" t="s">
        <v>901</v>
      </c>
      <c r="Q1113">
        <v>120</v>
      </c>
    </row>
    <row r="1114" spans="15:17" x14ac:dyDescent="0.3">
      <c r="O1114" s="310" t="s">
        <v>761</v>
      </c>
      <c r="P1114" s="310" t="s">
        <v>902</v>
      </c>
      <c r="Q1114">
        <v>200</v>
      </c>
    </row>
    <row r="1115" spans="15:17" x14ac:dyDescent="0.3">
      <c r="O1115" s="310" t="s">
        <v>761</v>
      </c>
      <c r="P1115" s="310" t="s">
        <v>903</v>
      </c>
      <c r="Q1115">
        <v>80</v>
      </c>
    </row>
    <row r="1116" spans="15:17" x14ac:dyDescent="0.3">
      <c r="O1116" s="310" t="s">
        <v>761</v>
      </c>
      <c r="P1116" s="310" t="s">
        <v>904</v>
      </c>
      <c r="Q1116">
        <v>120</v>
      </c>
    </row>
    <row r="1117" spans="15:17" x14ac:dyDescent="0.3">
      <c r="O1117" s="310" t="s">
        <v>761</v>
      </c>
      <c r="P1117" s="310" t="s">
        <v>905</v>
      </c>
      <c r="Q1117">
        <v>200</v>
      </c>
    </row>
    <row r="1118" spans="15:17" x14ac:dyDescent="0.3">
      <c r="O1118" s="310"/>
      <c r="P1118" s="310" t="s">
        <v>894</v>
      </c>
      <c r="Q1118">
        <v>0</v>
      </c>
    </row>
    <row r="1119" spans="15:17" x14ac:dyDescent="0.3">
      <c r="O1119" s="310"/>
      <c r="P1119" s="310" t="s">
        <v>895</v>
      </c>
      <c r="Q1119">
        <v>0</v>
      </c>
    </row>
    <row r="1120" spans="15:17" x14ac:dyDescent="0.3">
      <c r="O1120" s="310"/>
      <c r="P1120" s="310" t="s">
        <v>896</v>
      </c>
      <c r="Q1120">
        <v>0</v>
      </c>
    </row>
    <row r="1121" spans="15:17" x14ac:dyDescent="0.3">
      <c r="O1121" s="310"/>
      <c r="P1121" s="310" t="s">
        <v>897</v>
      </c>
      <c r="Q1121">
        <v>0</v>
      </c>
    </row>
    <row r="1122" spans="15:17" x14ac:dyDescent="0.3">
      <c r="O1122" s="310"/>
      <c r="P1122" s="310" t="s">
        <v>898</v>
      </c>
      <c r="Q1122">
        <v>0</v>
      </c>
    </row>
    <row r="1123" spans="15:17" x14ac:dyDescent="0.3">
      <c r="O1123" s="310"/>
      <c r="P1123" s="310" t="s">
        <v>899</v>
      </c>
      <c r="Q1123">
        <v>14</v>
      </c>
    </row>
    <row r="1124" spans="15:17" x14ac:dyDescent="0.3">
      <c r="O1124" s="310"/>
      <c r="P1124" s="310" t="s">
        <v>900</v>
      </c>
      <c r="Q1124">
        <v>8</v>
      </c>
    </row>
    <row r="1125" spans="15:17" x14ac:dyDescent="0.3">
      <c r="O1125" s="310"/>
      <c r="P1125" s="310" t="s">
        <v>901</v>
      </c>
      <c r="Q1125">
        <v>12</v>
      </c>
    </row>
    <row r="1126" spans="15:17" x14ac:dyDescent="0.3">
      <c r="O1126" s="310"/>
      <c r="P1126" s="310" t="s">
        <v>902</v>
      </c>
      <c r="Q1126">
        <v>20</v>
      </c>
    </row>
    <row r="1127" spans="15:17" x14ac:dyDescent="0.3">
      <c r="O1127" s="310"/>
      <c r="P1127" s="310" t="s">
        <v>903</v>
      </c>
      <c r="Q1127">
        <v>8</v>
      </c>
    </row>
    <row r="1128" spans="15:17" x14ac:dyDescent="0.3">
      <c r="O1128" s="310"/>
      <c r="P1128" s="310" t="s">
        <v>904</v>
      </c>
      <c r="Q1128">
        <v>12</v>
      </c>
    </row>
    <row r="1129" spans="15:17" x14ac:dyDescent="0.3">
      <c r="O1129" s="310"/>
      <c r="P1129" s="310" t="s">
        <v>905</v>
      </c>
      <c r="Q1129">
        <v>20</v>
      </c>
    </row>
    <row r="1130" spans="15:17" x14ac:dyDescent="0.3">
      <c r="O1130" s="310" t="s">
        <v>762</v>
      </c>
      <c r="P1130" s="310" t="s">
        <v>894</v>
      </c>
      <c r="Q1130">
        <v>0</v>
      </c>
    </row>
    <row r="1131" spans="15:17" x14ac:dyDescent="0.3">
      <c r="O1131" s="310" t="s">
        <v>762</v>
      </c>
      <c r="P1131" s="310" t="s">
        <v>895</v>
      </c>
      <c r="Q1131">
        <v>0</v>
      </c>
    </row>
    <row r="1132" spans="15:17" x14ac:dyDescent="0.3">
      <c r="O1132" s="310" t="s">
        <v>762</v>
      </c>
      <c r="P1132" s="310" t="s">
        <v>896</v>
      </c>
      <c r="Q1132">
        <v>0</v>
      </c>
    </row>
    <row r="1133" spans="15:17" x14ac:dyDescent="0.3">
      <c r="O1133" s="310" t="s">
        <v>762</v>
      </c>
      <c r="P1133" s="310" t="s">
        <v>897</v>
      </c>
      <c r="Q1133">
        <v>0</v>
      </c>
    </row>
    <row r="1134" spans="15:17" x14ac:dyDescent="0.3">
      <c r="O1134" s="310" t="s">
        <v>762</v>
      </c>
      <c r="P1134" s="310" t="s">
        <v>898</v>
      </c>
      <c r="Q1134">
        <v>0</v>
      </c>
    </row>
    <row r="1135" spans="15:17" x14ac:dyDescent="0.3">
      <c r="O1135" s="310" t="s">
        <v>762</v>
      </c>
      <c r="P1135" s="310" t="s">
        <v>899</v>
      </c>
      <c r="Q1135">
        <v>14</v>
      </c>
    </row>
    <row r="1136" spans="15:17" x14ac:dyDescent="0.3">
      <c r="O1136" s="310" t="s">
        <v>762</v>
      </c>
      <c r="P1136" s="310" t="s">
        <v>900</v>
      </c>
      <c r="Q1136">
        <v>8</v>
      </c>
    </row>
    <row r="1137" spans="15:17" x14ac:dyDescent="0.3">
      <c r="O1137" s="310" t="s">
        <v>762</v>
      </c>
      <c r="P1137" s="310" t="s">
        <v>901</v>
      </c>
      <c r="Q1137">
        <v>12</v>
      </c>
    </row>
    <row r="1138" spans="15:17" x14ac:dyDescent="0.3">
      <c r="O1138" s="310" t="s">
        <v>762</v>
      </c>
      <c r="P1138" s="310" t="s">
        <v>902</v>
      </c>
      <c r="Q1138">
        <v>20</v>
      </c>
    </row>
    <row r="1139" spans="15:17" x14ac:dyDescent="0.3">
      <c r="O1139" s="310" t="s">
        <v>762</v>
      </c>
      <c r="P1139" s="310" t="s">
        <v>903</v>
      </c>
      <c r="Q1139">
        <v>8</v>
      </c>
    </row>
    <row r="1140" spans="15:17" x14ac:dyDescent="0.3">
      <c r="O1140" s="310" t="s">
        <v>762</v>
      </c>
      <c r="P1140" s="310" t="s">
        <v>904</v>
      </c>
      <c r="Q1140">
        <v>12</v>
      </c>
    </row>
    <row r="1141" spans="15:17" x14ac:dyDescent="0.3">
      <c r="O1141" s="310" t="s">
        <v>762</v>
      </c>
      <c r="P1141" s="310" t="s">
        <v>905</v>
      </c>
      <c r="Q1141">
        <v>20</v>
      </c>
    </row>
    <row r="1142" spans="15:17" x14ac:dyDescent="0.3">
      <c r="O1142" s="310" t="s">
        <v>763</v>
      </c>
      <c r="P1142" s="310" t="s">
        <v>894</v>
      </c>
      <c r="Q1142">
        <v>0</v>
      </c>
    </row>
    <row r="1143" spans="15:17" x14ac:dyDescent="0.3">
      <c r="O1143" s="310" t="s">
        <v>763</v>
      </c>
      <c r="P1143" s="310" t="s">
        <v>895</v>
      </c>
      <c r="Q1143">
        <v>0</v>
      </c>
    </row>
    <row r="1144" spans="15:17" x14ac:dyDescent="0.3">
      <c r="O1144" s="310" t="s">
        <v>763</v>
      </c>
      <c r="P1144" s="310" t="s">
        <v>896</v>
      </c>
      <c r="Q1144">
        <v>0</v>
      </c>
    </row>
    <row r="1145" spans="15:17" x14ac:dyDescent="0.3">
      <c r="O1145" s="310" t="s">
        <v>763</v>
      </c>
      <c r="P1145" s="310" t="s">
        <v>897</v>
      </c>
      <c r="Q1145">
        <v>0</v>
      </c>
    </row>
    <row r="1146" spans="15:17" x14ac:dyDescent="0.3">
      <c r="O1146" s="310" t="s">
        <v>763</v>
      </c>
      <c r="P1146" s="310" t="s">
        <v>898</v>
      </c>
      <c r="Q1146">
        <v>0</v>
      </c>
    </row>
    <row r="1147" spans="15:17" x14ac:dyDescent="0.3">
      <c r="O1147" s="310" t="s">
        <v>763</v>
      </c>
      <c r="P1147" s="310" t="s">
        <v>899</v>
      </c>
      <c r="Q1147">
        <v>112</v>
      </c>
    </row>
    <row r="1148" spans="15:17" x14ac:dyDescent="0.3">
      <c r="O1148" s="310" t="s">
        <v>763</v>
      </c>
      <c r="P1148" s="310" t="s">
        <v>900</v>
      </c>
      <c r="Q1148">
        <v>64</v>
      </c>
    </row>
    <row r="1149" spans="15:17" x14ac:dyDescent="0.3">
      <c r="O1149" s="310" t="s">
        <v>763</v>
      </c>
      <c r="P1149" s="310" t="s">
        <v>901</v>
      </c>
      <c r="Q1149">
        <v>96</v>
      </c>
    </row>
    <row r="1150" spans="15:17" x14ac:dyDescent="0.3">
      <c r="O1150" s="310" t="s">
        <v>763</v>
      </c>
      <c r="P1150" s="310" t="s">
        <v>902</v>
      </c>
      <c r="Q1150">
        <v>160</v>
      </c>
    </row>
    <row r="1151" spans="15:17" x14ac:dyDescent="0.3">
      <c r="O1151" s="310" t="s">
        <v>763</v>
      </c>
      <c r="P1151" s="310" t="s">
        <v>903</v>
      </c>
      <c r="Q1151">
        <v>64</v>
      </c>
    </row>
    <row r="1152" spans="15:17" x14ac:dyDescent="0.3">
      <c r="O1152" s="310" t="s">
        <v>763</v>
      </c>
      <c r="P1152" s="310" t="s">
        <v>904</v>
      </c>
      <c r="Q1152">
        <v>96</v>
      </c>
    </row>
    <row r="1153" spans="15:17" x14ac:dyDescent="0.3">
      <c r="O1153" s="310" t="s">
        <v>763</v>
      </c>
      <c r="P1153" s="310" t="s">
        <v>905</v>
      </c>
      <c r="Q1153">
        <v>160</v>
      </c>
    </row>
    <row r="1154" spans="15:17" x14ac:dyDescent="0.3">
      <c r="O1154" s="310" t="s">
        <v>764</v>
      </c>
      <c r="P1154" s="310" t="s">
        <v>894</v>
      </c>
      <c r="Q1154">
        <v>0</v>
      </c>
    </row>
    <row r="1155" spans="15:17" x14ac:dyDescent="0.3">
      <c r="O1155" s="310" t="s">
        <v>764</v>
      </c>
      <c r="P1155" s="310" t="s">
        <v>895</v>
      </c>
      <c r="Q1155">
        <v>0</v>
      </c>
    </row>
    <row r="1156" spans="15:17" x14ac:dyDescent="0.3">
      <c r="O1156" s="310" t="s">
        <v>764</v>
      </c>
      <c r="P1156" s="310" t="s">
        <v>896</v>
      </c>
      <c r="Q1156">
        <v>0</v>
      </c>
    </row>
    <row r="1157" spans="15:17" x14ac:dyDescent="0.3">
      <c r="O1157" s="310" t="s">
        <v>764</v>
      </c>
      <c r="P1157" s="310" t="s">
        <v>897</v>
      </c>
      <c r="Q1157">
        <v>0</v>
      </c>
    </row>
    <row r="1158" spans="15:17" x14ac:dyDescent="0.3">
      <c r="O1158" s="310" t="s">
        <v>764</v>
      </c>
      <c r="P1158" s="310" t="s">
        <v>898</v>
      </c>
      <c r="Q1158">
        <v>0</v>
      </c>
    </row>
    <row r="1159" spans="15:17" x14ac:dyDescent="0.3">
      <c r="O1159" s="310" t="s">
        <v>764</v>
      </c>
      <c r="P1159" s="310" t="s">
        <v>899</v>
      </c>
      <c r="Q1159">
        <v>14</v>
      </c>
    </row>
    <row r="1160" spans="15:17" x14ac:dyDescent="0.3">
      <c r="O1160" s="310" t="s">
        <v>764</v>
      </c>
      <c r="P1160" s="310" t="s">
        <v>900</v>
      </c>
      <c r="Q1160">
        <v>8</v>
      </c>
    </row>
    <row r="1161" spans="15:17" x14ac:dyDescent="0.3">
      <c r="O1161" s="310" t="s">
        <v>764</v>
      </c>
      <c r="P1161" s="310" t="s">
        <v>901</v>
      </c>
      <c r="Q1161">
        <v>12</v>
      </c>
    </row>
    <row r="1162" spans="15:17" x14ac:dyDescent="0.3">
      <c r="O1162" s="310" t="s">
        <v>764</v>
      </c>
      <c r="P1162" s="310" t="s">
        <v>902</v>
      </c>
      <c r="Q1162">
        <v>20</v>
      </c>
    </row>
    <row r="1163" spans="15:17" x14ac:dyDescent="0.3">
      <c r="O1163" s="310" t="s">
        <v>764</v>
      </c>
      <c r="P1163" s="310" t="s">
        <v>903</v>
      </c>
      <c r="Q1163">
        <v>8</v>
      </c>
    </row>
    <row r="1164" spans="15:17" x14ac:dyDescent="0.3">
      <c r="O1164" s="310" t="s">
        <v>764</v>
      </c>
      <c r="P1164" s="310" t="s">
        <v>904</v>
      </c>
      <c r="Q1164">
        <v>12</v>
      </c>
    </row>
    <row r="1165" spans="15:17" x14ac:dyDescent="0.3">
      <c r="O1165" s="310" t="s">
        <v>764</v>
      </c>
      <c r="P1165" s="310" t="s">
        <v>905</v>
      </c>
      <c r="Q1165">
        <v>20</v>
      </c>
    </row>
    <row r="1166" spans="15:17" x14ac:dyDescent="0.3">
      <c r="O1166" s="310" t="s">
        <v>765</v>
      </c>
      <c r="P1166" s="310" t="s">
        <v>894</v>
      </c>
      <c r="Q1166">
        <v>0</v>
      </c>
    </row>
    <row r="1167" spans="15:17" x14ac:dyDescent="0.3">
      <c r="O1167" s="310" t="s">
        <v>765</v>
      </c>
      <c r="P1167" s="310" t="s">
        <v>895</v>
      </c>
      <c r="Q1167">
        <v>0</v>
      </c>
    </row>
    <row r="1168" spans="15:17" x14ac:dyDescent="0.3">
      <c r="O1168" s="310" t="s">
        <v>765</v>
      </c>
      <c r="P1168" s="310" t="s">
        <v>896</v>
      </c>
      <c r="Q1168">
        <v>0</v>
      </c>
    </row>
    <row r="1169" spans="15:17" x14ac:dyDescent="0.3">
      <c r="O1169" s="310" t="s">
        <v>765</v>
      </c>
      <c r="P1169" s="310" t="s">
        <v>897</v>
      </c>
      <c r="Q1169">
        <v>0</v>
      </c>
    </row>
    <row r="1170" spans="15:17" x14ac:dyDescent="0.3">
      <c r="O1170" s="310" t="s">
        <v>765</v>
      </c>
      <c r="P1170" s="310" t="s">
        <v>898</v>
      </c>
      <c r="Q1170">
        <v>0</v>
      </c>
    </row>
    <row r="1171" spans="15:17" x14ac:dyDescent="0.3">
      <c r="O1171" s="310" t="s">
        <v>765</v>
      </c>
      <c r="P1171" s="310" t="s">
        <v>899</v>
      </c>
      <c r="Q1171">
        <v>14</v>
      </c>
    </row>
    <row r="1172" spans="15:17" x14ac:dyDescent="0.3">
      <c r="O1172" s="310" t="s">
        <v>765</v>
      </c>
      <c r="P1172" s="310" t="s">
        <v>900</v>
      </c>
      <c r="Q1172">
        <v>8</v>
      </c>
    </row>
    <row r="1173" spans="15:17" x14ac:dyDescent="0.3">
      <c r="O1173" s="310" t="s">
        <v>765</v>
      </c>
      <c r="P1173" s="310" t="s">
        <v>901</v>
      </c>
      <c r="Q1173">
        <v>12</v>
      </c>
    </row>
    <row r="1174" spans="15:17" x14ac:dyDescent="0.3">
      <c r="O1174" s="310" t="s">
        <v>765</v>
      </c>
      <c r="P1174" s="310" t="s">
        <v>902</v>
      </c>
      <c r="Q1174">
        <v>20</v>
      </c>
    </row>
    <row r="1175" spans="15:17" x14ac:dyDescent="0.3">
      <c r="O1175" s="310" t="s">
        <v>765</v>
      </c>
      <c r="P1175" s="310" t="s">
        <v>903</v>
      </c>
      <c r="Q1175">
        <v>8</v>
      </c>
    </row>
    <row r="1176" spans="15:17" x14ac:dyDescent="0.3">
      <c r="O1176" s="310" t="s">
        <v>765</v>
      </c>
      <c r="P1176" s="310" t="s">
        <v>904</v>
      </c>
      <c r="Q1176">
        <v>12</v>
      </c>
    </row>
    <row r="1177" spans="15:17" x14ac:dyDescent="0.3">
      <c r="O1177" s="310" t="s">
        <v>765</v>
      </c>
      <c r="P1177" s="310" t="s">
        <v>905</v>
      </c>
      <c r="Q1177">
        <v>20</v>
      </c>
    </row>
    <row r="1178" spans="15:17" x14ac:dyDescent="0.3">
      <c r="O1178" s="310" t="s">
        <v>766</v>
      </c>
      <c r="P1178" s="310" t="s">
        <v>894</v>
      </c>
      <c r="Q1178">
        <v>0</v>
      </c>
    </row>
    <row r="1179" spans="15:17" x14ac:dyDescent="0.3">
      <c r="O1179" s="310" t="s">
        <v>766</v>
      </c>
      <c r="P1179" s="310" t="s">
        <v>895</v>
      </c>
      <c r="Q1179">
        <v>0</v>
      </c>
    </row>
    <row r="1180" spans="15:17" x14ac:dyDescent="0.3">
      <c r="O1180" s="310" t="s">
        <v>766</v>
      </c>
      <c r="P1180" s="310" t="s">
        <v>896</v>
      </c>
      <c r="Q1180">
        <v>0</v>
      </c>
    </row>
    <row r="1181" spans="15:17" x14ac:dyDescent="0.3">
      <c r="O1181" s="310" t="s">
        <v>766</v>
      </c>
      <c r="P1181" s="310" t="s">
        <v>897</v>
      </c>
      <c r="Q1181">
        <v>0</v>
      </c>
    </row>
    <row r="1182" spans="15:17" x14ac:dyDescent="0.3">
      <c r="O1182" s="310" t="s">
        <v>766</v>
      </c>
      <c r="P1182" s="310" t="s">
        <v>898</v>
      </c>
      <c r="Q1182">
        <v>0</v>
      </c>
    </row>
    <row r="1183" spans="15:17" x14ac:dyDescent="0.3">
      <c r="O1183" s="310" t="s">
        <v>766</v>
      </c>
      <c r="P1183" s="310" t="s">
        <v>899</v>
      </c>
      <c r="Q1183">
        <v>14</v>
      </c>
    </row>
    <row r="1184" spans="15:17" x14ac:dyDescent="0.3">
      <c r="O1184" s="310" t="s">
        <v>766</v>
      </c>
      <c r="P1184" s="310" t="s">
        <v>900</v>
      </c>
      <c r="Q1184">
        <v>8</v>
      </c>
    </row>
    <row r="1185" spans="15:17" x14ac:dyDescent="0.3">
      <c r="O1185" s="310" t="s">
        <v>766</v>
      </c>
      <c r="P1185" s="310" t="s">
        <v>901</v>
      </c>
      <c r="Q1185">
        <v>12</v>
      </c>
    </row>
    <row r="1186" spans="15:17" x14ac:dyDescent="0.3">
      <c r="O1186" s="310" t="s">
        <v>766</v>
      </c>
      <c r="P1186" s="310" t="s">
        <v>902</v>
      </c>
      <c r="Q1186">
        <v>20</v>
      </c>
    </row>
    <row r="1187" spans="15:17" x14ac:dyDescent="0.3">
      <c r="O1187" s="310" t="s">
        <v>766</v>
      </c>
      <c r="P1187" s="310" t="s">
        <v>903</v>
      </c>
      <c r="Q1187">
        <v>8</v>
      </c>
    </row>
    <row r="1188" spans="15:17" x14ac:dyDescent="0.3">
      <c r="O1188" s="310" t="s">
        <v>766</v>
      </c>
      <c r="P1188" s="310" t="s">
        <v>904</v>
      </c>
      <c r="Q1188">
        <v>12</v>
      </c>
    </row>
    <row r="1189" spans="15:17" x14ac:dyDescent="0.3">
      <c r="O1189" s="310" t="s">
        <v>766</v>
      </c>
      <c r="P1189" s="310" t="s">
        <v>905</v>
      </c>
      <c r="Q1189">
        <v>20</v>
      </c>
    </row>
    <row r="1190" spans="15:17" x14ac:dyDescent="0.3">
      <c r="O1190" s="310" t="s">
        <v>767</v>
      </c>
      <c r="P1190" s="310" t="s">
        <v>894</v>
      </c>
      <c r="Q1190">
        <v>0</v>
      </c>
    </row>
    <row r="1191" spans="15:17" x14ac:dyDescent="0.3">
      <c r="O1191" s="310" t="s">
        <v>767</v>
      </c>
      <c r="P1191" s="310" t="s">
        <v>895</v>
      </c>
      <c r="Q1191">
        <v>0</v>
      </c>
    </row>
    <row r="1192" spans="15:17" x14ac:dyDescent="0.3">
      <c r="O1192" s="310" t="s">
        <v>767</v>
      </c>
      <c r="P1192" s="310" t="s">
        <v>896</v>
      </c>
      <c r="Q1192">
        <v>0</v>
      </c>
    </row>
    <row r="1193" spans="15:17" x14ac:dyDescent="0.3">
      <c r="O1193" s="310" t="s">
        <v>767</v>
      </c>
      <c r="P1193" s="310" t="s">
        <v>897</v>
      </c>
      <c r="Q1193">
        <v>0</v>
      </c>
    </row>
    <row r="1194" spans="15:17" x14ac:dyDescent="0.3">
      <c r="O1194" s="310" t="s">
        <v>767</v>
      </c>
      <c r="P1194" s="310" t="s">
        <v>898</v>
      </c>
      <c r="Q1194">
        <v>0</v>
      </c>
    </row>
    <row r="1195" spans="15:17" x14ac:dyDescent="0.3">
      <c r="O1195" s="310" t="s">
        <v>767</v>
      </c>
      <c r="P1195" s="310" t="s">
        <v>899</v>
      </c>
      <c r="Q1195">
        <v>14</v>
      </c>
    </row>
    <row r="1196" spans="15:17" x14ac:dyDescent="0.3">
      <c r="O1196" s="310" t="s">
        <v>767</v>
      </c>
      <c r="P1196" s="310" t="s">
        <v>900</v>
      </c>
      <c r="Q1196">
        <v>8</v>
      </c>
    </row>
    <row r="1197" spans="15:17" x14ac:dyDescent="0.3">
      <c r="O1197" s="310" t="s">
        <v>767</v>
      </c>
      <c r="P1197" s="310" t="s">
        <v>901</v>
      </c>
      <c r="Q1197">
        <v>12</v>
      </c>
    </row>
    <row r="1198" spans="15:17" x14ac:dyDescent="0.3">
      <c r="O1198" s="310" t="s">
        <v>767</v>
      </c>
      <c r="P1198" s="310" t="s">
        <v>902</v>
      </c>
      <c r="Q1198">
        <v>20</v>
      </c>
    </row>
    <row r="1199" spans="15:17" x14ac:dyDescent="0.3">
      <c r="O1199" s="310" t="s">
        <v>767</v>
      </c>
      <c r="P1199" s="310" t="s">
        <v>903</v>
      </c>
      <c r="Q1199">
        <v>8</v>
      </c>
    </row>
    <row r="1200" spans="15:17" x14ac:dyDescent="0.3">
      <c r="O1200" s="310" t="s">
        <v>767</v>
      </c>
      <c r="P1200" s="310" t="s">
        <v>904</v>
      </c>
      <c r="Q1200">
        <v>12</v>
      </c>
    </row>
    <row r="1201" spans="15:17" x14ac:dyDescent="0.3">
      <c r="O1201" s="310" t="s">
        <v>767</v>
      </c>
      <c r="P1201" s="310" t="s">
        <v>905</v>
      </c>
      <c r="Q1201">
        <v>20</v>
      </c>
    </row>
    <row r="1202" spans="15:17" x14ac:dyDescent="0.3">
      <c r="O1202" s="310"/>
      <c r="P1202" s="310" t="s">
        <v>894</v>
      </c>
      <c r="Q1202">
        <v>0</v>
      </c>
    </row>
    <row r="1203" spans="15:17" x14ac:dyDescent="0.3">
      <c r="O1203" s="310"/>
      <c r="P1203" s="310" t="s">
        <v>895</v>
      </c>
      <c r="Q1203">
        <v>0</v>
      </c>
    </row>
    <row r="1204" spans="15:17" x14ac:dyDescent="0.3">
      <c r="O1204" s="310"/>
      <c r="P1204" s="310" t="s">
        <v>896</v>
      </c>
      <c r="Q1204">
        <v>0</v>
      </c>
    </row>
    <row r="1205" spans="15:17" x14ac:dyDescent="0.3">
      <c r="O1205" s="310"/>
      <c r="P1205" s="310" t="s">
        <v>897</v>
      </c>
      <c r="Q1205">
        <v>0</v>
      </c>
    </row>
    <row r="1206" spans="15:17" x14ac:dyDescent="0.3">
      <c r="O1206" s="310"/>
      <c r="P1206" s="310" t="s">
        <v>898</v>
      </c>
      <c r="Q1206">
        <v>0</v>
      </c>
    </row>
    <row r="1207" spans="15:17" x14ac:dyDescent="0.3">
      <c r="O1207" s="310"/>
      <c r="P1207" s="310" t="s">
        <v>899</v>
      </c>
      <c r="Q1207">
        <v>28</v>
      </c>
    </row>
    <row r="1208" spans="15:17" x14ac:dyDescent="0.3">
      <c r="O1208" s="310"/>
      <c r="P1208" s="310" t="s">
        <v>900</v>
      </c>
      <c r="Q1208">
        <v>16</v>
      </c>
    </row>
    <row r="1209" spans="15:17" x14ac:dyDescent="0.3">
      <c r="O1209" s="310"/>
      <c r="P1209" s="310" t="s">
        <v>901</v>
      </c>
      <c r="Q1209">
        <v>24</v>
      </c>
    </row>
    <row r="1210" spans="15:17" x14ac:dyDescent="0.3">
      <c r="O1210" s="310"/>
      <c r="P1210" s="310" t="s">
        <v>902</v>
      </c>
      <c r="Q1210">
        <v>40</v>
      </c>
    </row>
    <row r="1211" spans="15:17" x14ac:dyDescent="0.3">
      <c r="O1211" s="310"/>
      <c r="P1211" s="310" t="s">
        <v>903</v>
      </c>
      <c r="Q1211">
        <v>16</v>
      </c>
    </row>
    <row r="1212" spans="15:17" x14ac:dyDescent="0.3">
      <c r="O1212" s="310"/>
      <c r="P1212" s="310" t="s">
        <v>904</v>
      </c>
      <c r="Q1212">
        <v>24</v>
      </c>
    </row>
    <row r="1213" spans="15:17" x14ac:dyDescent="0.3">
      <c r="O1213" s="310"/>
      <c r="P1213" s="310" t="s">
        <v>905</v>
      </c>
      <c r="Q1213">
        <v>40</v>
      </c>
    </row>
    <row r="1214" spans="15:17" x14ac:dyDescent="0.3">
      <c r="O1214" s="310" t="s">
        <v>768</v>
      </c>
      <c r="P1214" s="310" t="s">
        <v>894</v>
      </c>
      <c r="Q1214">
        <v>0</v>
      </c>
    </row>
    <row r="1215" spans="15:17" x14ac:dyDescent="0.3">
      <c r="O1215" s="310" t="s">
        <v>768</v>
      </c>
      <c r="P1215" s="310" t="s">
        <v>895</v>
      </c>
      <c r="Q1215">
        <v>0</v>
      </c>
    </row>
    <row r="1216" spans="15:17" x14ac:dyDescent="0.3">
      <c r="O1216" s="310" t="s">
        <v>768</v>
      </c>
      <c r="P1216" s="310" t="s">
        <v>896</v>
      </c>
      <c r="Q1216">
        <v>0</v>
      </c>
    </row>
    <row r="1217" spans="15:17" x14ac:dyDescent="0.3">
      <c r="O1217" s="310" t="s">
        <v>768</v>
      </c>
      <c r="P1217" s="310" t="s">
        <v>897</v>
      </c>
      <c r="Q1217">
        <v>0</v>
      </c>
    </row>
    <row r="1218" spans="15:17" x14ac:dyDescent="0.3">
      <c r="O1218" s="310" t="s">
        <v>768</v>
      </c>
      <c r="P1218" s="310" t="s">
        <v>898</v>
      </c>
      <c r="Q1218">
        <v>0</v>
      </c>
    </row>
    <row r="1219" spans="15:17" x14ac:dyDescent="0.3">
      <c r="O1219" s="310" t="s">
        <v>768</v>
      </c>
      <c r="P1219" s="310" t="s">
        <v>899</v>
      </c>
      <c r="Q1219">
        <v>28</v>
      </c>
    </row>
    <row r="1220" spans="15:17" x14ac:dyDescent="0.3">
      <c r="O1220" s="310" t="s">
        <v>768</v>
      </c>
      <c r="P1220" s="310" t="s">
        <v>900</v>
      </c>
      <c r="Q1220">
        <v>16</v>
      </c>
    </row>
    <row r="1221" spans="15:17" x14ac:dyDescent="0.3">
      <c r="O1221" s="310" t="s">
        <v>768</v>
      </c>
      <c r="P1221" s="310" t="s">
        <v>901</v>
      </c>
      <c r="Q1221">
        <v>24</v>
      </c>
    </row>
    <row r="1222" spans="15:17" x14ac:dyDescent="0.3">
      <c r="O1222" s="310" t="s">
        <v>768</v>
      </c>
      <c r="P1222" s="310" t="s">
        <v>902</v>
      </c>
      <c r="Q1222">
        <v>40</v>
      </c>
    </row>
    <row r="1223" spans="15:17" x14ac:dyDescent="0.3">
      <c r="O1223" s="310" t="s">
        <v>768</v>
      </c>
      <c r="P1223" s="310" t="s">
        <v>903</v>
      </c>
      <c r="Q1223">
        <v>16</v>
      </c>
    </row>
    <row r="1224" spans="15:17" x14ac:dyDescent="0.3">
      <c r="O1224" s="310" t="s">
        <v>768</v>
      </c>
      <c r="P1224" s="310" t="s">
        <v>904</v>
      </c>
      <c r="Q1224">
        <v>24</v>
      </c>
    </row>
    <row r="1225" spans="15:17" x14ac:dyDescent="0.3">
      <c r="O1225" s="310" t="s">
        <v>768</v>
      </c>
      <c r="P1225" s="310" t="s">
        <v>905</v>
      </c>
      <c r="Q1225">
        <v>40</v>
      </c>
    </row>
    <row r="1226" spans="15:17" x14ac:dyDescent="0.3">
      <c r="O1226" s="310" t="s">
        <v>768</v>
      </c>
      <c r="P1226" s="310" t="s">
        <v>894</v>
      </c>
      <c r="Q1226">
        <v>0</v>
      </c>
    </row>
    <row r="1227" spans="15:17" x14ac:dyDescent="0.3">
      <c r="O1227" s="310" t="s">
        <v>768</v>
      </c>
      <c r="P1227" s="310" t="s">
        <v>895</v>
      </c>
      <c r="Q1227">
        <v>0</v>
      </c>
    </row>
    <row r="1228" spans="15:17" x14ac:dyDescent="0.3">
      <c r="O1228" s="310" t="s">
        <v>768</v>
      </c>
      <c r="P1228" s="310" t="s">
        <v>896</v>
      </c>
      <c r="Q1228">
        <v>0</v>
      </c>
    </row>
    <row r="1229" spans="15:17" x14ac:dyDescent="0.3">
      <c r="O1229" s="310" t="s">
        <v>768</v>
      </c>
      <c r="P1229" s="310" t="s">
        <v>897</v>
      </c>
      <c r="Q1229">
        <v>0</v>
      </c>
    </row>
    <row r="1230" spans="15:17" x14ac:dyDescent="0.3">
      <c r="O1230" s="310" t="s">
        <v>768</v>
      </c>
      <c r="P1230" s="310" t="s">
        <v>898</v>
      </c>
      <c r="Q1230">
        <v>0</v>
      </c>
    </row>
    <row r="1231" spans="15:17" x14ac:dyDescent="0.3">
      <c r="O1231" s="310" t="s">
        <v>768</v>
      </c>
      <c r="P1231" s="310" t="s">
        <v>899</v>
      </c>
      <c r="Q1231">
        <v>28</v>
      </c>
    </row>
    <row r="1232" spans="15:17" x14ac:dyDescent="0.3">
      <c r="O1232" s="310" t="s">
        <v>768</v>
      </c>
      <c r="P1232" s="310" t="s">
        <v>900</v>
      </c>
      <c r="Q1232">
        <v>16</v>
      </c>
    </row>
    <row r="1233" spans="15:17" x14ac:dyDescent="0.3">
      <c r="O1233" s="310" t="s">
        <v>768</v>
      </c>
      <c r="P1233" s="310" t="s">
        <v>901</v>
      </c>
      <c r="Q1233">
        <v>24</v>
      </c>
    </row>
    <row r="1234" spans="15:17" x14ac:dyDescent="0.3">
      <c r="O1234" s="310" t="s">
        <v>768</v>
      </c>
      <c r="P1234" s="310" t="s">
        <v>902</v>
      </c>
      <c r="Q1234">
        <v>40</v>
      </c>
    </row>
    <row r="1235" spans="15:17" x14ac:dyDescent="0.3">
      <c r="O1235" s="310" t="s">
        <v>768</v>
      </c>
      <c r="P1235" s="310" t="s">
        <v>903</v>
      </c>
      <c r="Q1235">
        <v>16</v>
      </c>
    </row>
    <row r="1236" spans="15:17" x14ac:dyDescent="0.3">
      <c r="O1236" s="310" t="s">
        <v>768</v>
      </c>
      <c r="P1236" s="310" t="s">
        <v>904</v>
      </c>
      <c r="Q1236">
        <v>24</v>
      </c>
    </row>
    <row r="1237" spans="15:17" x14ac:dyDescent="0.3">
      <c r="O1237" s="310" t="s">
        <v>768</v>
      </c>
      <c r="P1237" s="310" t="s">
        <v>905</v>
      </c>
      <c r="Q1237">
        <v>40</v>
      </c>
    </row>
    <row r="1238" spans="15:17" x14ac:dyDescent="0.3">
      <c r="O1238" s="310" t="s">
        <v>769</v>
      </c>
      <c r="P1238" s="310" t="s">
        <v>894</v>
      </c>
      <c r="Q1238">
        <v>0</v>
      </c>
    </row>
    <row r="1239" spans="15:17" x14ac:dyDescent="0.3">
      <c r="O1239" s="310" t="s">
        <v>769</v>
      </c>
      <c r="P1239" s="310" t="s">
        <v>895</v>
      </c>
      <c r="Q1239">
        <v>0</v>
      </c>
    </row>
    <row r="1240" spans="15:17" x14ac:dyDescent="0.3">
      <c r="O1240" s="310" t="s">
        <v>769</v>
      </c>
      <c r="P1240" s="310" t="s">
        <v>896</v>
      </c>
      <c r="Q1240">
        <v>0</v>
      </c>
    </row>
    <row r="1241" spans="15:17" x14ac:dyDescent="0.3">
      <c r="O1241" s="310" t="s">
        <v>769</v>
      </c>
      <c r="P1241" s="310" t="s">
        <v>897</v>
      </c>
      <c r="Q1241">
        <v>0</v>
      </c>
    </row>
    <row r="1242" spans="15:17" x14ac:dyDescent="0.3">
      <c r="O1242" s="310" t="s">
        <v>769</v>
      </c>
      <c r="P1242" s="310" t="s">
        <v>898</v>
      </c>
      <c r="Q1242">
        <v>0</v>
      </c>
    </row>
    <row r="1243" spans="15:17" x14ac:dyDescent="0.3">
      <c r="O1243" s="310" t="s">
        <v>769</v>
      </c>
      <c r="P1243" s="310" t="s">
        <v>899</v>
      </c>
      <c r="Q1243">
        <v>14</v>
      </c>
    </row>
    <row r="1244" spans="15:17" x14ac:dyDescent="0.3">
      <c r="O1244" s="310" t="s">
        <v>769</v>
      </c>
      <c r="P1244" s="310" t="s">
        <v>900</v>
      </c>
      <c r="Q1244">
        <v>8</v>
      </c>
    </row>
    <row r="1245" spans="15:17" x14ac:dyDescent="0.3">
      <c r="O1245" s="310" t="s">
        <v>769</v>
      </c>
      <c r="P1245" s="310" t="s">
        <v>901</v>
      </c>
      <c r="Q1245">
        <v>12</v>
      </c>
    </row>
    <row r="1246" spans="15:17" x14ac:dyDescent="0.3">
      <c r="O1246" s="310" t="s">
        <v>769</v>
      </c>
      <c r="P1246" s="310" t="s">
        <v>902</v>
      </c>
      <c r="Q1246">
        <v>20</v>
      </c>
    </row>
    <row r="1247" spans="15:17" x14ac:dyDescent="0.3">
      <c r="O1247" s="310" t="s">
        <v>769</v>
      </c>
      <c r="P1247" s="310" t="s">
        <v>903</v>
      </c>
      <c r="Q1247">
        <v>8</v>
      </c>
    </row>
    <row r="1248" spans="15:17" x14ac:dyDescent="0.3">
      <c r="O1248" s="310" t="s">
        <v>769</v>
      </c>
      <c r="P1248" s="310" t="s">
        <v>904</v>
      </c>
      <c r="Q1248">
        <v>12</v>
      </c>
    </row>
    <row r="1249" spans="15:17" x14ac:dyDescent="0.3">
      <c r="O1249" s="310" t="s">
        <v>769</v>
      </c>
      <c r="P1249" s="310" t="s">
        <v>905</v>
      </c>
      <c r="Q1249">
        <v>20</v>
      </c>
    </row>
    <row r="1250" spans="15:17" x14ac:dyDescent="0.3">
      <c r="O1250" s="310" t="s">
        <v>770</v>
      </c>
      <c r="P1250" s="310" t="s">
        <v>894</v>
      </c>
      <c r="Q1250">
        <v>0</v>
      </c>
    </row>
    <row r="1251" spans="15:17" x14ac:dyDescent="0.3">
      <c r="O1251" s="310" t="s">
        <v>770</v>
      </c>
      <c r="P1251" s="310" t="s">
        <v>895</v>
      </c>
      <c r="Q1251">
        <v>0</v>
      </c>
    </row>
    <row r="1252" spans="15:17" x14ac:dyDescent="0.3">
      <c r="O1252" s="310" t="s">
        <v>770</v>
      </c>
      <c r="P1252" s="310" t="s">
        <v>896</v>
      </c>
      <c r="Q1252">
        <v>0</v>
      </c>
    </row>
    <row r="1253" spans="15:17" x14ac:dyDescent="0.3">
      <c r="O1253" s="310" t="s">
        <v>770</v>
      </c>
      <c r="P1253" s="310" t="s">
        <v>897</v>
      </c>
      <c r="Q1253">
        <v>0</v>
      </c>
    </row>
    <row r="1254" spans="15:17" x14ac:dyDescent="0.3">
      <c r="O1254" s="310" t="s">
        <v>770</v>
      </c>
      <c r="P1254" s="310" t="s">
        <v>898</v>
      </c>
      <c r="Q1254">
        <v>0</v>
      </c>
    </row>
    <row r="1255" spans="15:17" x14ac:dyDescent="0.3">
      <c r="O1255" s="310" t="s">
        <v>770</v>
      </c>
      <c r="P1255" s="310" t="s">
        <v>899</v>
      </c>
      <c r="Q1255">
        <v>42</v>
      </c>
    </row>
    <row r="1256" spans="15:17" x14ac:dyDescent="0.3">
      <c r="O1256" s="310" t="s">
        <v>770</v>
      </c>
      <c r="P1256" s="310" t="s">
        <v>900</v>
      </c>
      <c r="Q1256">
        <v>24</v>
      </c>
    </row>
    <row r="1257" spans="15:17" x14ac:dyDescent="0.3">
      <c r="O1257" s="310" t="s">
        <v>770</v>
      </c>
      <c r="P1257" s="310" t="s">
        <v>901</v>
      </c>
      <c r="Q1257">
        <v>36</v>
      </c>
    </row>
    <row r="1258" spans="15:17" x14ac:dyDescent="0.3">
      <c r="O1258" s="310" t="s">
        <v>770</v>
      </c>
      <c r="P1258" s="310" t="s">
        <v>902</v>
      </c>
      <c r="Q1258">
        <v>60</v>
      </c>
    </row>
    <row r="1259" spans="15:17" x14ac:dyDescent="0.3">
      <c r="O1259" s="310" t="s">
        <v>770</v>
      </c>
      <c r="P1259" s="310" t="s">
        <v>903</v>
      </c>
      <c r="Q1259">
        <v>24</v>
      </c>
    </row>
    <row r="1260" spans="15:17" x14ac:dyDescent="0.3">
      <c r="O1260" s="310" t="s">
        <v>770</v>
      </c>
      <c r="P1260" s="310" t="s">
        <v>904</v>
      </c>
      <c r="Q1260">
        <v>36</v>
      </c>
    </row>
    <row r="1261" spans="15:17" x14ac:dyDescent="0.3">
      <c r="O1261" s="310" t="s">
        <v>770</v>
      </c>
      <c r="P1261" s="310" t="s">
        <v>905</v>
      </c>
      <c r="Q1261">
        <v>60</v>
      </c>
    </row>
    <row r="1262" spans="15:17" x14ac:dyDescent="0.3">
      <c r="O1262" s="310" t="s">
        <v>771</v>
      </c>
      <c r="P1262" s="310" t="s">
        <v>894</v>
      </c>
      <c r="Q1262">
        <v>0</v>
      </c>
    </row>
    <row r="1263" spans="15:17" x14ac:dyDescent="0.3">
      <c r="O1263" s="310" t="s">
        <v>771</v>
      </c>
      <c r="P1263" s="310" t="s">
        <v>895</v>
      </c>
      <c r="Q1263">
        <v>0</v>
      </c>
    </row>
    <row r="1264" spans="15:17" x14ac:dyDescent="0.3">
      <c r="O1264" s="310" t="s">
        <v>771</v>
      </c>
      <c r="P1264" s="310" t="s">
        <v>896</v>
      </c>
      <c r="Q1264">
        <v>0</v>
      </c>
    </row>
    <row r="1265" spans="15:17" x14ac:dyDescent="0.3">
      <c r="O1265" s="310" t="s">
        <v>771</v>
      </c>
      <c r="P1265" s="310" t="s">
        <v>897</v>
      </c>
      <c r="Q1265">
        <v>0</v>
      </c>
    </row>
    <row r="1266" spans="15:17" x14ac:dyDescent="0.3">
      <c r="O1266" s="310" t="s">
        <v>771</v>
      </c>
      <c r="P1266" s="310" t="s">
        <v>898</v>
      </c>
      <c r="Q1266">
        <v>0</v>
      </c>
    </row>
    <row r="1267" spans="15:17" x14ac:dyDescent="0.3">
      <c r="O1267" s="310" t="s">
        <v>771</v>
      </c>
      <c r="P1267" s="310" t="s">
        <v>899</v>
      </c>
      <c r="Q1267">
        <v>28</v>
      </c>
    </row>
    <row r="1268" spans="15:17" x14ac:dyDescent="0.3">
      <c r="O1268" s="310" t="s">
        <v>771</v>
      </c>
      <c r="P1268" s="310" t="s">
        <v>900</v>
      </c>
      <c r="Q1268">
        <v>16</v>
      </c>
    </row>
    <row r="1269" spans="15:17" x14ac:dyDescent="0.3">
      <c r="O1269" s="310" t="s">
        <v>771</v>
      </c>
      <c r="P1269" s="310" t="s">
        <v>901</v>
      </c>
      <c r="Q1269">
        <v>24</v>
      </c>
    </row>
    <row r="1270" spans="15:17" x14ac:dyDescent="0.3">
      <c r="O1270" s="310" t="s">
        <v>771</v>
      </c>
      <c r="P1270" s="310" t="s">
        <v>902</v>
      </c>
      <c r="Q1270">
        <v>40</v>
      </c>
    </row>
    <row r="1271" spans="15:17" x14ac:dyDescent="0.3">
      <c r="O1271" s="310" t="s">
        <v>771</v>
      </c>
      <c r="P1271" s="310" t="s">
        <v>903</v>
      </c>
      <c r="Q1271">
        <v>16</v>
      </c>
    </row>
    <row r="1272" spans="15:17" x14ac:dyDescent="0.3">
      <c r="O1272" s="310" t="s">
        <v>771</v>
      </c>
      <c r="P1272" s="310" t="s">
        <v>904</v>
      </c>
      <c r="Q1272">
        <v>24</v>
      </c>
    </row>
    <row r="1273" spans="15:17" x14ac:dyDescent="0.3">
      <c r="O1273" s="310" t="s">
        <v>771</v>
      </c>
      <c r="P1273" s="310" t="s">
        <v>905</v>
      </c>
      <c r="Q1273">
        <v>40</v>
      </c>
    </row>
    <row r="1274" spans="15:17" x14ac:dyDescent="0.3">
      <c r="O1274" s="310" t="s">
        <v>354</v>
      </c>
      <c r="P1274" s="310" t="s">
        <v>894</v>
      </c>
      <c r="Q1274">
        <v>0</v>
      </c>
    </row>
    <row r="1275" spans="15:17" x14ac:dyDescent="0.3">
      <c r="O1275" s="310" t="s">
        <v>354</v>
      </c>
      <c r="P1275" s="310" t="s">
        <v>895</v>
      </c>
      <c r="Q1275">
        <v>0</v>
      </c>
    </row>
    <row r="1276" spans="15:17" x14ac:dyDescent="0.3">
      <c r="O1276" s="310" t="s">
        <v>354</v>
      </c>
      <c r="P1276" s="310" t="s">
        <v>896</v>
      </c>
      <c r="Q1276">
        <v>0</v>
      </c>
    </row>
    <row r="1277" spans="15:17" x14ac:dyDescent="0.3">
      <c r="O1277" s="310" t="s">
        <v>354</v>
      </c>
      <c r="P1277" s="310" t="s">
        <v>897</v>
      </c>
      <c r="Q1277">
        <v>0</v>
      </c>
    </row>
    <row r="1278" spans="15:17" x14ac:dyDescent="0.3">
      <c r="O1278" s="310" t="s">
        <v>354</v>
      </c>
      <c r="P1278" s="310" t="s">
        <v>898</v>
      </c>
      <c r="Q1278">
        <v>0</v>
      </c>
    </row>
    <row r="1279" spans="15:17" x14ac:dyDescent="0.3">
      <c r="O1279" s="310" t="s">
        <v>354</v>
      </c>
      <c r="P1279" s="310" t="s">
        <v>899</v>
      </c>
      <c r="Q1279">
        <v>14</v>
      </c>
    </row>
    <row r="1280" spans="15:17" x14ac:dyDescent="0.3">
      <c r="O1280" s="310" t="s">
        <v>354</v>
      </c>
      <c r="P1280" s="310" t="s">
        <v>900</v>
      </c>
      <c r="Q1280">
        <v>8</v>
      </c>
    </row>
    <row r="1281" spans="15:17" x14ac:dyDescent="0.3">
      <c r="O1281" s="310" t="s">
        <v>354</v>
      </c>
      <c r="P1281" s="310" t="s">
        <v>901</v>
      </c>
      <c r="Q1281">
        <v>12</v>
      </c>
    </row>
    <row r="1282" spans="15:17" x14ac:dyDescent="0.3">
      <c r="O1282" s="310" t="s">
        <v>354</v>
      </c>
      <c r="P1282" s="310" t="s">
        <v>902</v>
      </c>
      <c r="Q1282">
        <v>20</v>
      </c>
    </row>
    <row r="1283" spans="15:17" x14ac:dyDescent="0.3">
      <c r="O1283" s="310" t="s">
        <v>354</v>
      </c>
      <c r="P1283" s="310" t="s">
        <v>903</v>
      </c>
      <c r="Q1283">
        <v>8</v>
      </c>
    </row>
    <row r="1284" spans="15:17" x14ac:dyDescent="0.3">
      <c r="O1284" s="310" t="s">
        <v>354</v>
      </c>
      <c r="P1284" s="310" t="s">
        <v>904</v>
      </c>
      <c r="Q1284">
        <v>12</v>
      </c>
    </row>
    <row r="1285" spans="15:17" x14ac:dyDescent="0.3">
      <c r="O1285" s="310" t="s">
        <v>354</v>
      </c>
      <c r="P1285" s="310" t="s">
        <v>905</v>
      </c>
      <c r="Q1285">
        <v>20</v>
      </c>
    </row>
    <row r="1286" spans="15:17" x14ac:dyDescent="0.3">
      <c r="O1286" s="310" t="s">
        <v>354</v>
      </c>
      <c r="P1286" s="310" t="s">
        <v>894</v>
      </c>
      <c r="Q1286">
        <v>0</v>
      </c>
    </row>
    <row r="1287" spans="15:17" x14ac:dyDescent="0.3">
      <c r="O1287" s="310" t="s">
        <v>354</v>
      </c>
      <c r="P1287" s="310" t="s">
        <v>895</v>
      </c>
      <c r="Q1287">
        <v>0</v>
      </c>
    </row>
    <row r="1288" spans="15:17" x14ac:dyDescent="0.3">
      <c r="O1288" s="310" t="s">
        <v>354</v>
      </c>
      <c r="P1288" s="310" t="s">
        <v>896</v>
      </c>
      <c r="Q1288">
        <v>0</v>
      </c>
    </row>
    <row r="1289" spans="15:17" x14ac:dyDescent="0.3">
      <c r="O1289" s="310" t="s">
        <v>354</v>
      </c>
      <c r="P1289" s="310" t="s">
        <v>897</v>
      </c>
      <c r="Q1289">
        <v>0</v>
      </c>
    </row>
    <row r="1290" spans="15:17" x14ac:dyDescent="0.3">
      <c r="O1290" s="310" t="s">
        <v>354</v>
      </c>
      <c r="P1290" s="310" t="s">
        <v>898</v>
      </c>
      <c r="Q1290">
        <v>0</v>
      </c>
    </row>
    <row r="1291" spans="15:17" x14ac:dyDescent="0.3">
      <c r="O1291" s="310" t="s">
        <v>354</v>
      </c>
      <c r="P1291" s="310" t="s">
        <v>899</v>
      </c>
      <c r="Q1291">
        <v>14</v>
      </c>
    </row>
    <row r="1292" spans="15:17" x14ac:dyDescent="0.3">
      <c r="O1292" s="310" t="s">
        <v>354</v>
      </c>
      <c r="P1292" s="310" t="s">
        <v>900</v>
      </c>
      <c r="Q1292">
        <v>8</v>
      </c>
    </row>
    <row r="1293" spans="15:17" x14ac:dyDescent="0.3">
      <c r="O1293" s="310" t="s">
        <v>354</v>
      </c>
      <c r="P1293" s="310" t="s">
        <v>901</v>
      </c>
      <c r="Q1293">
        <v>12</v>
      </c>
    </row>
    <row r="1294" spans="15:17" x14ac:dyDescent="0.3">
      <c r="O1294" s="310" t="s">
        <v>354</v>
      </c>
      <c r="P1294" s="310" t="s">
        <v>902</v>
      </c>
      <c r="Q1294">
        <v>20</v>
      </c>
    </row>
    <row r="1295" spans="15:17" x14ac:dyDescent="0.3">
      <c r="O1295" s="310" t="s">
        <v>354</v>
      </c>
      <c r="P1295" s="310" t="s">
        <v>903</v>
      </c>
      <c r="Q1295">
        <v>8</v>
      </c>
    </row>
    <row r="1296" spans="15:17" x14ac:dyDescent="0.3">
      <c r="O1296" s="310" t="s">
        <v>354</v>
      </c>
      <c r="P1296" s="310" t="s">
        <v>904</v>
      </c>
      <c r="Q1296">
        <v>12</v>
      </c>
    </row>
    <row r="1297" spans="15:17" x14ac:dyDescent="0.3">
      <c r="O1297" s="310" t="s">
        <v>354</v>
      </c>
      <c r="P1297" s="310" t="s">
        <v>905</v>
      </c>
      <c r="Q1297">
        <v>20</v>
      </c>
    </row>
    <row r="1298" spans="15:17" x14ac:dyDescent="0.3">
      <c r="O1298" s="310" t="s">
        <v>354</v>
      </c>
      <c r="P1298" s="310" t="s">
        <v>894</v>
      </c>
      <c r="Q1298">
        <v>0</v>
      </c>
    </row>
    <row r="1299" spans="15:17" x14ac:dyDescent="0.3">
      <c r="O1299" s="310" t="s">
        <v>354</v>
      </c>
      <c r="P1299" s="310" t="s">
        <v>895</v>
      </c>
      <c r="Q1299">
        <v>0</v>
      </c>
    </row>
    <row r="1300" spans="15:17" x14ac:dyDescent="0.3">
      <c r="O1300" s="310" t="s">
        <v>354</v>
      </c>
      <c r="P1300" s="310" t="s">
        <v>896</v>
      </c>
      <c r="Q1300">
        <v>0</v>
      </c>
    </row>
    <row r="1301" spans="15:17" x14ac:dyDescent="0.3">
      <c r="O1301" s="310" t="s">
        <v>354</v>
      </c>
      <c r="P1301" s="310" t="s">
        <v>897</v>
      </c>
      <c r="Q1301">
        <v>0</v>
      </c>
    </row>
    <row r="1302" spans="15:17" x14ac:dyDescent="0.3">
      <c r="O1302" s="310" t="s">
        <v>354</v>
      </c>
      <c r="P1302" s="310" t="s">
        <v>898</v>
      </c>
      <c r="Q1302">
        <v>0</v>
      </c>
    </row>
    <row r="1303" spans="15:17" x14ac:dyDescent="0.3">
      <c r="O1303" s="310" t="s">
        <v>354</v>
      </c>
      <c r="P1303" s="310" t="s">
        <v>899</v>
      </c>
      <c r="Q1303">
        <v>0</v>
      </c>
    </row>
    <row r="1304" spans="15:17" x14ac:dyDescent="0.3">
      <c r="O1304" s="310" t="s">
        <v>354</v>
      </c>
      <c r="P1304" s="310" t="s">
        <v>900</v>
      </c>
      <c r="Q1304">
        <v>0</v>
      </c>
    </row>
    <row r="1305" spans="15:17" x14ac:dyDescent="0.3">
      <c r="O1305" s="310" t="s">
        <v>354</v>
      </c>
      <c r="P1305" s="310" t="s">
        <v>901</v>
      </c>
      <c r="Q1305">
        <v>0</v>
      </c>
    </row>
    <row r="1306" spans="15:17" x14ac:dyDescent="0.3">
      <c r="O1306" s="310" t="s">
        <v>354</v>
      </c>
      <c r="P1306" s="310" t="s">
        <v>902</v>
      </c>
      <c r="Q1306">
        <v>0</v>
      </c>
    </row>
    <row r="1307" spans="15:17" x14ac:dyDescent="0.3">
      <c r="O1307" s="310" t="s">
        <v>354</v>
      </c>
      <c r="P1307" s="310" t="s">
        <v>903</v>
      </c>
      <c r="Q1307">
        <v>0</v>
      </c>
    </row>
    <row r="1308" spans="15:17" x14ac:dyDescent="0.3">
      <c r="O1308" s="310" t="s">
        <v>354</v>
      </c>
      <c r="P1308" s="310" t="s">
        <v>904</v>
      </c>
      <c r="Q1308">
        <v>0</v>
      </c>
    </row>
    <row r="1309" spans="15:17" x14ac:dyDescent="0.3">
      <c r="O1309" s="310" t="s">
        <v>354</v>
      </c>
      <c r="P1309" s="310" t="s">
        <v>905</v>
      </c>
      <c r="Q1309">
        <v>0</v>
      </c>
    </row>
    <row r="1310" spans="15:17" x14ac:dyDescent="0.3">
      <c r="O1310" s="310" t="s">
        <v>354</v>
      </c>
      <c r="P1310" s="310" t="s">
        <v>894</v>
      </c>
      <c r="Q1310">
        <v>0</v>
      </c>
    </row>
    <row r="1311" spans="15:17" x14ac:dyDescent="0.3">
      <c r="O1311" s="310" t="s">
        <v>354</v>
      </c>
      <c r="P1311" s="310" t="s">
        <v>895</v>
      </c>
      <c r="Q1311">
        <v>0</v>
      </c>
    </row>
    <row r="1312" spans="15:17" x14ac:dyDescent="0.3">
      <c r="O1312" s="310" t="s">
        <v>354</v>
      </c>
      <c r="P1312" s="310" t="s">
        <v>896</v>
      </c>
      <c r="Q1312">
        <v>0</v>
      </c>
    </row>
    <row r="1313" spans="15:17" x14ac:dyDescent="0.3">
      <c r="O1313" s="310" t="s">
        <v>354</v>
      </c>
      <c r="P1313" s="310" t="s">
        <v>897</v>
      </c>
      <c r="Q1313">
        <v>0</v>
      </c>
    </row>
    <row r="1314" spans="15:17" x14ac:dyDescent="0.3">
      <c r="O1314" s="310" t="s">
        <v>354</v>
      </c>
      <c r="P1314" s="310" t="s">
        <v>898</v>
      </c>
      <c r="Q1314">
        <v>0</v>
      </c>
    </row>
    <row r="1315" spans="15:17" x14ac:dyDescent="0.3">
      <c r="O1315" s="310" t="s">
        <v>354</v>
      </c>
      <c r="P1315" s="310" t="s">
        <v>899</v>
      </c>
      <c r="Q1315">
        <v>0</v>
      </c>
    </row>
    <row r="1316" spans="15:17" x14ac:dyDescent="0.3">
      <c r="O1316" s="310" t="s">
        <v>354</v>
      </c>
      <c r="P1316" s="310" t="s">
        <v>900</v>
      </c>
      <c r="Q1316">
        <v>0</v>
      </c>
    </row>
    <row r="1317" spans="15:17" x14ac:dyDescent="0.3">
      <c r="O1317" s="310" t="s">
        <v>354</v>
      </c>
      <c r="P1317" s="310" t="s">
        <v>901</v>
      </c>
      <c r="Q1317">
        <v>0</v>
      </c>
    </row>
    <row r="1318" spans="15:17" x14ac:dyDescent="0.3">
      <c r="O1318" s="310" t="s">
        <v>354</v>
      </c>
      <c r="P1318" s="310" t="s">
        <v>902</v>
      </c>
      <c r="Q1318">
        <v>0</v>
      </c>
    </row>
    <row r="1319" spans="15:17" x14ac:dyDescent="0.3">
      <c r="O1319" s="310" t="s">
        <v>354</v>
      </c>
      <c r="P1319" s="310" t="s">
        <v>903</v>
      </c>
      <c r="Q1319">
        <v>0</v>
      </c>
    </row>
    <row r="1320" spans="15:17" x14ac:dyDescent="0.3">
      <c r="O1320" s="310" t="s">
        <v>354</v>
      </c>
      <c r="P1320" s="310" t="s">
        <v>904</v>
      </c>
      <c r="Q1320">
        <v>0</v>
      </c>
    </row>
    <row r="1321" spans="15:17" x14ac:dyDescent="0.3">
      <c r="O1321" s="310" t="s">
        <v>354</v>
      </c>
      <c r="P1321" s="310" t="s">
        <v>905</v>
      </c>
      <c r="Q1321">
        <v>0</v>
      </c>
    </row>
    <row r="1322" spans="15:17" x14ac:dyDescent="0.3">
      <c r="O1322" s="310" t="s">
        <v>772</v>
      </c>
      <c r="P1322" s="310" t="s">
        <v>894</v>
      </c>
      <c r="Q1322">
        <v>0</v>
      </c>
    </row>
    <row r="1323" spans="15:17" x14ac:dyDescent="0.3">
      <c r="O1323" s="310" t="s">
        <v>772</v>
      </c>
      <c r="P1323" s="310" t="s">
        <v>895</v>
      </c>
      <c r="Q1323">
        <v>0</v>
      </c>
    </row>
    <row r="1324" spans="15:17" x14ac:dyDescent="0.3">
      <c r="O1324" s="310" t="s">
        <v>772</v>
      </c>
      <c r="P1324" s="310" t="s">
        <v>896</v>
      </c>
      <c r="Q1324">
        <v>0</v>
      </c>
    </row>
    <row r="1325" spans="15:17" x14ac:dyDescent="0.3">
      <c r="O1325" s="310" t="s">
        <v>772</v>
      </c>
      <c r="P1325" s="310" t="s">
        <v>897</v>
      </c>
      <c r="Q1325">
        <v>0</v>
      </c>
    </row>
    <row r="1326" spans="15:17" x14ac:dyDescent="0.3">
      <c r="O1326" s="310" t="s">
        <v>772</v>
      </c>
      <c r="P1326" s="310" t="s">
        <v>898</v>
      </c>
      <c r="Q1326">
        <v>0</v>
      </c>
    </row>
    <row r="1327" spans="15:17" x14ac:dyDescent="0.3">
      <c r="O1327" s="310" t="s">
        <v>772</v>
      </c>
      <c r="P1327" s="310" t="s">
        <v>899</v>
      </c>
      <c r="Q1327">
        <v>14</v>
      </c>
    </row>
    <row r="1328" spans="15:17" x14ac:dyDescent="0.3">
      <c r="O1328" s="310" t="s">
        <v>772</v>
      </c>
      <c r="P1328" s="310" t="s">
        <v>900</v>
      </c>
      <c r="Q1328">
        <v>8</v>
      </c>
    </row>
    <row r="1329" spans="15:17" x14ac:dyDescent="0.3">
      <c r="O1329" s="310" t="s">
        <v>772</v>
      </c>
      <c r="P1329" s="310" t="s">
        <v>901</v>
      </c>
      <c r="Q1329">
        <v>12</v>
      </c>
    </row>
    <row r="1330" spans="15:17" x14ac:dyDescent="0.3">
      <c r="O1330" s="310" t="s">
        <v>772</v>
      </c>
      <c r="P1330" s="310" t="s">
        <v>902</v>
      </c>
      <c r="Q1330">
        <v>20</v>
      </c>
    </row>
    <row r="1331" spans="15:17" x14ac:dyDescent="0.3">
      <c r="O1331" s="310" t="s">
        <v>772</v>
      </c>
      <c r="P1331" s="310" t="s">
        <v>903</v>
      </c>
      <c r="Q1331">
        <v>8</v>
      </c>
    </row>
    <row r="1332" spans="15:17" x14ac:dyDescent="0.3">
      <c r="O1332" s="310" t="s">
        <v>772</v>
      </c>
      <c r="P1332" s="310" t="s">
        <v>904</v>
      </c>
      <c r="Q1332">
        <v>12</v>
      </c>
    </row>
    <row r="1333" spans="15:17" x14ac:dyDescent="0.3">
      <c r="O1333" s="310" t="s">
        <v>772</v>
      </c>
      <c r="P1333" s="310" t="s">
        <v>905</v>
      </c>
      <c r="Q1333">
        <v>20</v>
      </c>
    </row>
    <row r="1334" spans="15:17" x14ac:dyDescent="0.3">
      <c r="O1334" s="310" t="s">
        <v>773</v>
      </c>
      <c r="P1334" s="310" t="s">
        <v>894</v>
      </c>
      <c r="Q1334">
        <v>0</v>
      </c>
    </row>
    <row r="1335" spans="15:17" x14ac:dyDescent="0.3">
      <c r="O1335" s="310" t="s">
        <v>773</v>
      </c>
      <c r="P1335" s="310" t="s">
        <v>895</v>
      </c>
      <c r="Q1335">
        <v>0</v>
      </c>
    </row>
    <row r="1336" spans="15:17" x14ac:dyDescent="0.3">
      <c r="O1336" s="310" t="s">
        <v>773</v>
      </c>
      <c r="P1336" s="310" t="s">
        <v>896</v>
      </c>
      <c r="Q1336">
        <v>0</v>
      </c>
    </row>
    <row r="1337" spans="15:17" x14ac:dyDescent="0.3">
      <c r="O1337" s="310" t="s">
        <v>773</v>
      </c>
      <c r="P1337" s="310" t="s">
        <v>897</v>
      </c>
      <c r="Q1337">
        <v>0</v>
      </c>
    </row>
    <row r="1338" spans="15:17" x14ac:dyDescent="0.3">
      <c r="O1338" s="310" t="s">
        <v>773</v>
      </c>
      <c r="P1338" s="310" t="s">
        <v>898</v>
      </c>
      <c r="Q1338">
        <v>0</v>
      </c>
    </row>
    <row r="1339" spans="15:17" x14ac:dyDescent="0.3">
      <c r="O1339" s="310" t="s">
        <v>773</v>
      </c>
      <c r="P1339" s="310" t="s">
        <v>899</v>
      </c>
      <c r="Q1339">
        <v>140</v>
      </c>
    </row>
    <row r="1340" spans="15:17" x14ac:dyDescent="0.3">
      <c r="O1340" s="310" t="s">
        <v>773</v>
      </c>
      <c r="P1340" s="310" t="s">
        <v>900</v>
      </c>
      <c r="Q1340">
        <v>80</v>
      </c>
    </row>
    <row r="1341" spans="15:17" x14ac:dyDescent="0.3">
      <c r="O1341" s="310" t="s">
        <v>773</v>
      </c>
      <c r="P1341" s="310" t="s">
        <v>901</v>
      </c>
      <c r="Q1341">
        <v>120</v>
      </c>
    </row>
    <row r="1342" spans="15:17" x14ac:dyDescent="0.3">
      <c r="O1342" s="310" t="s">
        <v>773</v>
      </c>
      <c r="P1342" s="310" t="s">
        <v>902</v>
      </c>
      <c r="Q1342">
        <v>200</v>
      </c>
    </row>
    <row r="1343" spans="15:17" x14ac:dyDescent="0.3">
      <c r="O1343" s="310" t="s">
        <v>773</v>
      </c>
      <c r="P1343" s="310" t="s">
        <v>903</v>
      </c>
      <c r="Q1343">
        <v>80</v>
      </c>
    </row>
    <row r="1344" spans="15:17" x14ac:dyDescent="0.3">
      <c r="O1344" s="310" t="s">
        <v>773</v>
      </c>
      <c r="P1344" s="310" t="s">
        <v>904</v>
      </c>
      <c r="Q1344">
        <v>120</v>
      </c>
    </row>
    <row r="1345" spans="15:17" x14ac:dyDescent="0.3">
      <c r="O1345" s="310" t="s">
        <v>773</v>
      </c>
      <c r="P1345" s="310" t="s">
        <v>905</v>
      </c>
      <c r="Q1345">
        <v>200</v>
      </c>
    </row>
    <row r="1346" spans="15:17" x14ac:dyDescent="0.3">
      <c r="O1346" s="310" t="s">
        <v>774</v>
      </c>
      <c r="P1346" s="310" t="s">
        <v>894</v>
      </c>
      <c r="Q1346">
        <v>0</v>
      </c>
    </row>
    <row r="1347" spans="15:17" x14ac:dyDescent="0.3">
      <c r="O1347" s="310" t="s">
        <v>774</v>
      </c>
      <c r="P1347" s="310" t="s">
        <v>895</v>
      </c>
      <c r="Q1347">
        <v>0</v>
      </c>
    </row>
    <row r="1348" spans="15:17" x14ac:dyDescent="0.3">
      <c r="O1348" s="310" t="s">
        <v>774</v>
      </c>
      <c r="P1348" s="310" t="s">
        <v>896</v>
      </c>
      <c r="Q1348">
        <v>0</v>
      </c>
    </row>
    <row r="1349" spans="15:17" x14ac:dyDescent="0.3">
      <c r="O1349" s="310" t="s">
        <v>774</v>
      </c>
      <c r="P1349" s="310" t="s">
        <v>897</v>
      </c>
      <c r="Q1349">
        <v>0</v>
      </c>
    </row>
    <row r="1350" spans="15:17" x14ac:dyDescent="0.3">
      <c r="O1350" s="310" t="s">
        <v>774</v>
      </c>
      <c r="P1350" s="310" t="s">
        <v>898</v>
      </c>
      <c r="Q1350">
        <v>0</v>
      </c>
    </row>
    <row r="1351" spans="15:17" x14ac:dyDescent="0.3">
      <c r="O1351" s="310" t="s">
        <v>774</v>
      </c>
      <c r="P1351" s="310" t="s">
        <v>899</v>
      </c>
      <c r="Q1351">
        <v>14</v>
      </c>
    </row>
    <row r="1352" spans="15:17" x14ac:dyDescent="0.3">
      <c r="O1352" s="310" t="s">
        <v>774</v>
      </c>
      <c r="P1352" s="310" t="s">
        <v>900</v>
      </c>
      <c r="Q1352">
        <v>8</v>
      </c>
    </row>
    <row r="1353" spans="15:17" x14ac:dyDescent="0.3">
      <c r="O1353" s="310" t="s">
        <v>774</v>
      </c>
      <c r="P1353" s="310" t="s">
        <v>901</v>
      </c>
      <c r="Q1353">
        <v>12</v>
      </c>
    </row>
    <row r="1354" spans="15:17" x14ac:dyDescent="0.3">
      <c r="O1354" s="310" t="s">
        <v>774</v>
      </c>
      <c r="P1354" s="310" t="s">
        <v>902</v>
      </c>
      <c r="Q1354">
        <v>20</v>
      </c>
    </row>
    <row r="1355" spans="15:17" x14ac:dyDescent="0.3">
      <c r="O1355" s="310" t="s">
        <v>774</v>
      </c>
      <c r="P1355" s="310" t="s">
        <v>903</v>
      </c>
      <c r="Q1355">
        <v>8</v>
      </c>
    </row>
    <row r="1356" spans="15:17" x14ac:dyDescent="0.3">
      <c r="O1356" s="310" t="s">
        <v>774</v>
      </c>
      <c r="P1356" s="310" t="s">
        <v>904</v>
      </c>
      <c r="Q1356">
        <v>12</v>
      </c>
    </row>
    <row r="1357" spans="15:17" x14ac:dyDescent="0.3">
      <c r="O1357" s="310" t="s">
        <v>774</v>
      </c>
      <c r="P1357" s="310" t="s">
        <v>905</v>
      </c>
      <c r="Q1357">
        <v>20</v>
      </c>
    </row>
    <row r="1358" spans="15:17" x14ac:dyDescent="0.3">
      <c r="O1358" s="310" t="s">
        <v>775</v>
      </c>
      <c r="P1358" s="310" t="s">
        <v>894</v>
      </c>
      <c r="Q1358">
        <v>0</v>
      </c>
    </row>
    <row r="1359" spans="15:17" x14ac:dyDescent="0.3">
      <c r="O1359" s="310" t="s">
        <v>775</v>
      </c>
      <c r="P1359" s="310" t="s">
        <v>895</v>
      </c>
      <c r="Q1359">
        <v>0</v>
      </c>
    </row>
    <row r="1360" spans="15:17" x14ac:dyDescent="0.3">
      <c r="O1360" s="310" t="s">
        <v>775</v>
      </c>
      <c r="P1360" s="310" t="s">
        <v>896</v>
      </c>
      <c r="Q1360">
        <v>0</v>
      </c>
    </row>
    <row r="1361" spans="15:17" x14ac:dyDescent="0.3">
      <c r="O1361" s="310" t="s">
        <v>775</v>
      </c>
      <c r="P1361" s="310" t="s">
        <v>897</v>
      </c>
      <c r="Q1361">
        <v>0</v>
      </c>
    </row>
    <row r="1362" spans="15:17" x14ac:dyDescent="0.3">
      <c r="O1362" s="310" t="s">
        <v>775</v>
      </c>
      <c r="P1362" s="310" t="s">
        <v>898</v>
      </c>
      <c r="Q1362">
        <v>0</v>
      </c>
    </row>
    <row r="1363" spans="15:17" x14ac:dyDescent="0.3">
      <c r="O1363" s="310" t="s">
        <v>775</v>
      </c>
      <c r="P1363" s="310" t="s">
        <v>899</v>
      </c>
      <c r="Q1363">
        <v>14</v>
      </c>
    </row>
    <row r="1364" spans="15:17" x14ac:dyDescent="0.3">
      <c r="O1364" s="310" t="s">
        <v>775</v>
      </c>
      <c r="P1364" s="310" t="s">
        <v>900</v>
      </c>
      <c r="Q1364">
        <v>8</v>
      </c>
    </row>
    <row r="1365" spans="15:17" x14ac:dyDescent="0.3">
      <c r="O1365" s="310" t="s">
        <v>775</v>
      </c>
      <c r="P1365" s="310" t="s">
        <v>901</v>
      </c>
      <c r="Q1365">
        <v>12</v>
      </c>
    </row>
    <row r="1366" spans="15:17" x14ac:dyDescent="0.3">
      <c r="O1366" s="310" t="s">
        <v>775</v>
      </c>
      <c r="P1366" s="310" t="s">
        <v>902</v>
      </c>
      <c r="Q1366">
        <v>20</v>
      </c>
    </row>
    <row r="1367" spans="15:17" x14ac:dyDescent="0.3">
      <c r="O1367" s="310" t="s">
        <v>775</v>
      </c>
      <c r="P1367" s="310" t="s">
        <v>903</v>
      </c>
      <c r="Q1367">
        <v>8</v>
      </c>
    </row>
    <row r="1368" spans="15:17" x14ac:dyDescent="0.3">
      <c r="O1368" s="310" t="s">
        <v>775</v>
      </c>
      <c r="P1368" s="310" t="s">
        <v>904</v>
      </c>
      <c r="Q1368">
        <v>12</v>
      </c>
    </row>
    <row r="1369" spans="15:17" x14ac:dyDescent="0.3">
      <c r="O1369" s="310" t="s">
        <v>775</v>
      </c>
      <c r="P1369" s="310" t="s">
        <v>905</v>
      </c>
      <c r="Q1369">
        <v>20</v>
      </c>
    </row>
    <row r="1370" spans="15:17" x14ac:dyDescent="0.3">
      <c r="O1370" s="310" t="s">
        <v>776</v>
      </c>
      <c r="P1370" s="310" t="s">
        <v>894</v>
      </c>
      <c r="Q1370">
        <v>0</v>
      </c>
    </row>
    <row r="1371" spans="15:17" x14ac:dyDescent="0.3">
      <c r="O1371" s="310" t="s">
        <v>776</v>
      </c>
      <c r="P1371" s="310" t="s">
        <v>895</v>
      </c>
      <c r="Q1371">
        <v>0</v>
      </c>
    </row>
    <row r="1372" spans="15:17" x14ac:dyDescent="0.3">
      <c r="O1372" s="310" t="s">
        <v>776</v>
      </c>
      <c r="P1372" s="310" t="s">
        <v>896</v>
      </c>
      <c r="Q1372">
        <v>0</v>
      </c>
    </row>
    <row r="1373" spans="15:17" x14ac:dyDescent="0.3">
      <c r="O1373" s="310" t="s">
        <v>776</v>
      </c>
      <c r="P1373" s="310" t="s">
        <v>897</v>
      </c>
      <c r="Q1373">
        <v>0</v>
      </c>
    </row>
    <row r="1374" spans="15:17" x14ac:dyDescent="0.3">
      <c r="O1374" s="310" t="s">
        <v>776</v>
      </c>
      <c r="P1374" s="310" t="s">
        <v>898</v>
      </c>
      <c r="Q1374">
        <v>0</v>
      </c>
    </row>
    <row r="1375" spans="15:17" x14ac:dyDescent="0.3">
      <c r="O1375" s="310" t="s">
        <v>776</v>
      </c>
      <c r="P1375" s="310" t="s">
        <v>899</v>
      </c>
      <c r="Q1375">
        <v>14</v>
      </c>
    </row>
    <row r="1376" spans="15:17" x14ac:dyDescent="0.3">
      <c r="O1376" s="310" t="s">
        <v>776</v>
      </c>
      <c r="P1376" s="310" t="s">
        <v>900</v>
      </c>
      <c r="Q1376">
        <v>8</v>
      </c>
    </row>
    <row r="1377" spans="15:17" x14ac:dyDescent="0.3">
      <c r="O1377" s="310" t="s">
        <v>776</v>
      </c>
      <c r="P1377" s="310" t="s">
        <v>901</v>
      </c>
      <c r="Q1377">
        <v>12</v>
      </c>
    </row>
    <row r="1378" spans="15:17" x14ac:dyDescent="0.3">
      <c r="O1378" s="310" t="s">
        <v>776</v>
      </c>
      <c r="P1378" s="310" t="s">
        <v>902</v>
      </c>
      <c r="Q1378">
        <v>20</v>
      </c>
    </row>
    <row r="1379" spans="15:17" x14ac:dyDescent="0.3">
      <c r="O1379" s="310" t="s">
        <v>776</v>
      </c>
      <c r="P1379" s="310" t="s">
        <v>903</v>
      </c>
      <c r="Q1379">
        <v>8</v>
      </c>
    </row>
    <row r="1380" spans="15:17" x14ac:dyDescent="0.3">
      <c r="O1380" s="310" t="s">
        <v>776</v>
      </c>
      <c r="P1380" s="310" t="s">
        <v>904</v>
      </c>
      <c r="Q1380">
        <v>12</v>
      </c>
    </row>
    <row r="1381" spans="15:17" x14ac:dyDescent="0.3">
      <c r="O1381" s="310" t="s">
        <v>776</v>
      </c>
      <c r="P1381" s="310" t="s">
        <v>905</v>
      </c>
      <c r="Q1381">
        <v>20</v>
      </c>
    </row>
    <row r="1382" spans="15:17" x14ac:dyDescent="0.3">
      <c r="O1382" s="310" t="s">
        <v>777</v>
      </c>
      <c r="P1382" s="310" t="s">
        <v>894</v>
      </c>
      <c r="Q1382">
        <v>0</v>
      </c>
    </row>
    <row r="1383" spans="15:17" x14ac:dyDescent="0.3">
      <c r="O1383" s="310" t="s">
        <v>777</v>
      </c>
      <c r="P1383" s="310" t="s">
        <v>895</v>
      </c>
      <c r="Q1383">
        <v>0</v>
      </c>
    </row>
    <row r="1384" spans="15:17" x14ac:dyDescent="0.3">
      <c r="O1384" s="310" t="s">
        <v>777</v>
      </c>
      <c r="P1384" s="310" t="s">
        <v>896</v>
      </c>
      <c r="Q1384">
        <v>0</v>
      </c>
    </row>
    <row r="1385" spans="15:17" x14ac:dyDescent="0.3">
      <c r="O1385" s="310" t="s">
        <v>777</v>
      </c>
      <c r="P1385" s="310" t="s">
        <v>897</v>
      </c>
      <c r="Q1385">
        <v>0</v>
      </c>
    </row>
    <row r="1386" spans="15:17" x14ac:dyDescent="0.3">
      <c r="O1386" s="310" t="s">
        <v>777</v>
      </c>
      <c r="P1386" s="310" t="s">
        <v>898</v>
      </c>
      <c r="Q1386">
        <v>0</v>
      </c>
    </row>
    <row r="1387" spans="15:17" x14ac:dyDescent="0.3">
      <c r="O1387" s="310" t="s">
        <v>777</v>
      </c>
      <c r="P1387" s="310" t="s">
        <v>899</v>
      </c>
      <c r="Q1387">
        <v>14</v>
      </c>
    </row>
    <row r="1388" spans="15:17" x14ac:dyDescent="0.3">
      <c r="O1388" s="310" t="s">
        <v>777</v>
      </c>
      <c r="P1388" s="310" t="s">
        <v>900</v>
      </c>
      <c r="Q1388">
        <v>8</v>
      </c>
    </row>
    <row r="1389" spans="15:17" x14ac:dyDescent="0.3">
      <c r="O1389" s="310" t="s">
        <v>777</v>
      </c>
      <c r="P1389" s="310" t="s">
        <v>901</v>
      </c>
      <c r="Q1389">
        <v>12</v>
      </c>
    </row>
    <row r="1390" spans="15:17" x14ac:dyDescent="0.3">
      <c r="O1390" s="310" t="s">
        <v>777</v>
      </c>
      <c r="P1390" s="310" t="s">
        <v>902</v>
      </c>
      <c r="Q1390">
        <v>20</v>
      </c>
    </row>
    <row r="1391" spans="15:17" x14ac:dyDescent="0.3">
      <c r="O1391" s="310" t="s">
        <v>777</v>
      </c>
      <c r="P1391" s="310" t="s">
        <v>903</v>
      </c>
      <c r="Q1391">
        <v>8</v>
      </c>
    </row>
    <row r="1392" spans="15:17" x14ac:dyDescent="0.3">
      <c r="O1392" s="310" t="s">
        <v>777</v>
      </c>
      <c r="P1392" s="310" t="s">
        <v>904</v>
      </c>
      <c r="Q1392">
        <v>12</v>
      </c>
    </row>
    <row r="1393" spans="15:17" x14ac:dyDescent="0.3">
      <c r="O1393" s="310" t="s">
        <v>777</v>
      </c>
      <c r="P1393" s="310" t="s">
        <v>905</v>
      </c>
      <c r="Q1393">
        <v>20</v>
      </c>
    </row>
    <row r="1394" spans="15:17" x14ac:dyDescent="0.3">
      <c r="O1394" s="310" t="s">
        <v>778</v>
      </c>
      <c r="P1394" s="310" t="s">
        <v>894</v>
      </c>
      <c r="Q1394">
        <v>0</v>
      </c>
    </row>
    <row r="1395" spans="15:17" x14ac:dyDescent="0.3">
      <c r="O1395" s="310" t="s">
        <v>778</v>
      </c>
      <c r="P1395" s="310" t="s">
        <v>895</v>
      </c>
      <c r="Q1395">
        <v>0</v>
      </c>
    </row>
    <row r="1396" spans="15:17" x14ac:dyDescent="0.3">
      <c r="O1396" s="310" t="s">
        <v>778</v>
      </c>
      <c r="P1396" s="310" t="s">
        <v>896</v>
      </c>
      <c r="Q1396">
        <v>0</v>
      </c>
    </row>
    <row r="1397" spans="15:17" x14ac:dyDescent="0.3">
      <c r="O1397" s="310" t="s">
        <v>778</v>
      </c>
      <c r="P1397" s="310" t="s">
        <v>897</v>
      </c>
      <c r="Q1397">
        <v>0</v>
      </c>
    </row>
    <row r="1398" spans="15:17" x14ac:dyDescent="0.3">
      <c r="O1398" s="310" t="s">
        <v>778</v>
      </c>
      <c r="P1398" s="310" t="s">
        <v>898</v>
      </c>
      <c r="Q1398">
        <v>0</v>
      </c>
    </row>
    <row r="1399" spans="15:17" x14ac:dyDescent="0.3">
      <c r="O1399" s="310" t="s">
        <v>778</v>
      </c>
      <c r="P1399" s="310" t="s">
        <v>899</v>
      </c>
      <c r="Q1399">
        <v>14</v>
      </c>
    </row>
    <row r="1400" spans="15:17" x14ac:dyDescent="0.3">
      <c r="O1400" s="310" t="s">
        <v>778</v>
      </c>
      <c r="P1400" s="310" t="s">
        <v>900</v>
      </c>
      <c r="Q1400">
        <v>8</v>
      </c>
    </row>
    <row r="1401" spans="15:17" x14ac:dyDescent="0.3">
      <c r="O1401" s="310" t="s">
        <v>778</v>
      </c>
      <c r="P1401" s="310" t="s">
        <v>901</v>
      </c>
      <c r="Q1401">
        <v>12</v>
      </c>
    </row>
    <row r="1402" spans="15:17" x14ac:dyDescent="0.3">
      <c r="O1402" s="310" t="s">
        <v>778</v>
      </c>
      <c r="P1402" s="310" t="s">
        <v>902</v>
      </c>
      <c r="Q1402">
        <v>20</v>
      </c>
    </row>
    <row r="1403" spans="15:17" x14ac:dyDescent="0.3">
      <c r="O1403" s="310" t="s">
        <v>778</v>
      </c>
      <c r="P1403" s="310" t="s">
        <v>903</v>
      </c>
      <c r="Q1403">
        <v>8</v>
      </c>
    </row>
    <row r="1404" spans="15:17" x14ac:dyDescent="0.3">
      <c r="O1404" s="310" t="s">
        <v>778</v>
      </c>
      <c r="P1404" s="310" t="s">
        <v>904</v>
      </c>
      <c r="Q1404">
        <v>12</v>
      </c>
    </row>
    <row r="1405" spans="15:17" x14ac:dyDescent="0.3">
      <c r="O1405" s="310" t="s">
        <v>778</v>
      </c>
      <c r="P1405" s="310" t="s">
        <v>905</v>
      </c>
      <c r="Q1405">
        <v>20</v>
      </c>
    </row>
    <row r="1406" spans="15:17" x14ac:dyDescent="0.3">
      <c r="O1406" s="310" t="s">
        <v>703</v>
      </c>
      <c r="P1406" s="310" t="s">
        <v>894</v>
      </c>
      <c r="Q1406">
        <v>0</v>
      </c>
    </row>
    <row r="1407" spans="15:17" x14ac:dyDescent="0.3">
      <c r="O1407" s="310" t="s">
        <v>703</v>
      </c>
      <c r="P1407" s="310" t="s">
        <v>895</v>
      </c>
      <c r="Q1407">
        <v>0</v>
      </c>
    </row>
    <row r="1408" spans="15:17" x14ac:dyDescent="0.3">
      <c r="O1408" s="310" t="s">
        <v>703</v>
      </c>
      <c r="P1408" s="310" t="s">
        <v>896</v>
      </c>
      <c r="Q1408">
        <v>0</v>
      </c>
    </row>
    <row r="1409" spans="15:17" x14ac:dyDescent="0.3">
      <c r="O1409" s="310" t="s">
        <v>703</v>
      </c>
      <c r="P1409" s="310" t="s">
        <v>897</v>
      </c>
      <c r="Q1409">
        <v>0</v>
      </c>
    </row>
    <row r="1410" spans="15:17" x14ac:dyDescent="0.3">
      <c r="O1410" s="310" t="s">
        <v>703</v>
      </c>
      <c r="P1410" s="310" t="s">
        <v>898</v>
      </c>
      <c r="Q1410">
        <v>0</v>
      </c>
    </row>
    <row r="1411" spans="15:17" x14ac:dyDescent="0.3">
      <c r="O1411" s="310" t="s">
        <v>703</v>
      </c>
      <c r="P1411" s="310" t="s">
        <v>899</v>
      </c>
      <c r="Q1411">
        <v>14</v>
      </c>
    </row>
    <row r="1412" spans="15:17" x14ac:dyDescent="0.3">
      <c r="O1412" s="310" t="s">
        <v>703</v>
      </c>
      <c r="P1412" s="310" t="s">
        <v>900</v>
      </c>
      <c r="Q1412">
        <v>8</v>
      </c>
    </row>
    <row r="1413" spans="15:17" x14ac:dyDescent="0.3">
      <c r="O1413" s="310" t="s">
        <v>703</v>
      </c>
      <c r="P1413" s="310" t="s">
        <v>901</v>
      </c>
      <c r="Q1413">
        <v>12</v>
      </c>
    </row>
    <row r="1414" spans="15:17" x14ac:dyDescent="0.3">
      <c r="O1414" s="310" t="s">
        <v>703</v>
      </c>
      <c r="P1414" s="310" t="s">
        <v>902</v>
      </c>
      <c r="Q1414">
        <v>20</v>
      </c>
    </row>
    <row r="1415" spans="15:17" x14ac:dyDescent="0.3">
      <c r="O1415" s="310" t="s">
        <v>703</v>
      </c>
      <c r="P1415" s="310" t="s">
        <v>903</v>
      </c>
      <c r="Q1415">
        <v>8</v>
      </c>
    </row>
    <row r="1416" spans="15:17" x14ac:dyDescent="0.3">
      <c r="O1416" s="310" t="s">
        <v>703</v>
      </c>
      <c r="P1416" s="310" t="s">
        <v>904</v>
      </c>
      <c r="Q1416">
        <v>12</v>
      </c>
    </row>
    <row r="1417" spans="15:17" x14ac:dyDescent="0.3">
      <c r="O1417" s="310" t="s">
        <v>703</v>
      </c>
      <c r="P1417" s="310" t="s">
        <v>905</v>
      </c>
      <c r="Q1417">
        <v>20</v>
      </c>
    </row>
    <row r="1418" spans="15:17" x14ac:dyDescent="0.3">
      <c r="O1418" s="310" t="s">
        <v>779</v>
      </c>
      <c r="P1418" s="310" t="s">
        <v>894</v>
      </c>
      <c r="Q1418">
        <v>0</v>
      </c>
    </row>
    <row r="1419" spans="15:17" x14ac:dyDescent="0.3">
      <c r="O1419" s="310" t="s">
        <v>779</v>
      </c>
      <c r="P1419" s="310" t="s">
        <v>895</v>
      </c>
      <c r="Q1419">
        <v>0</v>
      </c>
    </row>
    <row r="1420" spans="15:17" x14ac:dyDescent="0.3">
      <c r="O1420" s="310" t="s">
        <v>779</v>
      </c>
      <c r="P1420" s="310" t="s">
        <v>896</v>
      </c>
      <c r="Q1420">
        <v>0</v>
      </c>
    </row>
    <row r="1421" spans="15:17" x14ac:dyDescent="0.3">
      <c r="O1421" s="310" t="s">
        <v>779</v>
      </c>
      <c r="P1421" s="310" t="s">
        <v>897</v>
      </c>
      <c r="Q1421">
        <v>0</v>
      </c>
    </row>
    <row r="1422" spans="15:17" x14ac:dyDescent="0.3">
      <c r="O1422" s="310" t="s">
        <v>779</v>
      </c>
      <c r="P1422" s="310" t="s">
        <v>898</v>
      </c>
      <c r="Q1422">
        <v>0</v>
      </c>
    </row>
    <row r="1423" spans="15:17" x14ac:dyDescent="0.3">
      <c r="O1423" s="310" t="s">
        <v>779</v>
      </c>
      <c r="P1423" s="310" t="s">
        <v>899</v>
      </c>
      <c r="Q1423">
        <v>14</v>
      </c>
    </row>
    <row r="1424" spans="15:17" x14ac:dyDescent="0.3">
      <c r="O1424" s="310" t="s">
        <v>779</v>
      </c>
      <c r="P1424" s="310" t="s">
        <v>900</v>
      </c>
      <c r="Q1424">
        <v>8</v>
      </c>
    </row>
    <row r="1425" spans="15:17" x14ac:dyDescent="0.3">
      <c r="O1425" s="310" t="s">
        <v>779</v>
      </c>
      <c r="P1425" s="310" t="s">
        <v>901</v>
      </c>
      <c r="Q1425">
        <v>12</v>
      </c>
    </row>
    <row r="1426" spans="15:17" x14ac:dyDescent="0.3">
      <c r="O1426" s="310" t="s">
        <v>779</v>
      </c>
      <c r="P1426" s="310" t="s">
        <v>902</v>
      </c>
      <c r="Q1426">
        <v>20</v>
      </c>
    </row>
    <row r="1427" spans="15:17" x14ac:dyDescent="0.3">
      <c r="O1427" s="310" t="s">
        <v>779</v>
      </c>
      <c r="P1427" s="310" t="s">
        <v>903</v>
      </c>
      <c r="Q1427">
        <v>8</v>
      </c>
    </row>
    <row r="1428" spans="15:17" x14ac:dyDescent="0.3">
      <c r="O1428" s="310" t="s">
        <v>779</v>
      </c>
      <c r="P1428" s="310" t="s">
        <v>904</v>
      </c>
      <c r="Q1428">
        <v>12</v>
      </c>
    </row>
    <row r="1429" spans="15:17" x14ac:dyDescent="0.3">
      <c r="O1429" s="310" t="s">
        <v>779</v>
      </c>
      <c r="P1429" s="310" t="s">
        <v>905</v>
      </c>
      <c r="Q1429">
        <v>20</v>
      </c>
    </row>
    <row r="1430" spans="15:17" x14ac:dyDescent="0.3">
      <c r="O1430" s="310" t="s">
        <v>780</v>
      </c>
      <c r="P1430" s="310" t="s">
        <v>894</v>
      </c>
      <c r="Q1430">
        <v>0</v>
      </c>
    </row>
    <row r="1431" spans="15:17" x14ac:dyDescent="0.3">
      <c r="O1431" s="310" t="s">
        <v>780</v>
      </c>
      <c r="P1431" s="310" t="s">
        <v>895</v>
      </c>
      <c r="Q1431">
        <v>0</v>
      </c>
    </row>
    <row r="1432" spans="15:17" x14ac:dyDescent="0.3">
      <c r="O1432" s="310" t="s">
        <v>780</v>
      </c>
      <c r="P1432" s="310" t="s">
        <v>896</v>
      </c>
      <c r="Q1432">
        <v>0</v>
      </c>
    </row>
    <row r="1433" spans="15:17" x14ac:dyDescent="0.3">
      <c r="O1433" s="310" t="s">
        <v>780</v>
      </c>
      <c r="P1433" s="310" t="s">
        <v>897</v>
      </c>
      <c r="Q1433">
        <v>0</v>
      </c>
    </row>
    <row r="1434" spans="15:17" x14ac:dyDescent="0.3">
      <c r="O1434" s="310" t="s">
        <v>780</v>
      </c>
      <c r="P1434" s="310" t="s">
        <v>898</v>
      </c>
      <c r="Q1434">
        <v>0</v>
      </c>
    </row>
    <row r="1435" spans="15:17" x14ac:dyDescent="0.3">
      <c r="O1435" s="310" t="s">
        <v>780</v>
      </c>
      <c r="P1435" s="310" t="s">
        <v>899</v>
      </c>
      <c r="Q1435">
        <v>14</v>
      </c>
    </row>
    <row r="1436" spans="15:17" x14ac:dyDescent="0.3">
      <c r="O1436" s="310" t="s">
        <v>780</v>
      </c>
      <c r="P1436" s="310" t="s">
        <v>900</v>
      </c>
      <c r="Q1436">
        <v>8</v>
      </c>
    </row>
    <row r="1437" spans="15:17" x14ac:dyDescent="0.3">
      <c r="O1437" s="310" t="s">
        <v>780</v>
      </c>
      <c r="P1437" s="310" t="s">
        <v>901</v>
      </c>
      <c r="Q1437">
        <v>12</v>
      </c>
    </row>
    <row r="1438" spans="15:17" x14ac:dyDescent="0.3">
      <c r="O1438" s="310" t="s">
        <v>780</v>
      </c>
      <c r="P1438" s="310" t="s">
        <v>902</v>
      </c>
      <c r="Q1438">
        <v>20</v>
      </c>
    </row>
    <row r="1439" spans="15:17" x14ac:dyDescent="0.3">
      <c r="O1439" s="310" t="s">
        <v>780</v>
      </c>
      <c r="P1439" s="310" t="s">
        <v>903</v>
      </c>
      <c r="Q1439">
        <v>8</v>
      </c>
    </row>
    <row r="1440" spans="15:17" x14ac:dyDescent="0.3">
      <c r="O1440" s="310" t="s">
        <v>780</v>
      </c>
      <c r="P1440" s="310" t="s">
        <v>904</v>
      </c>
      <c r="Q1440">
        <v>12</v>
      </c>
    </row>
    <row r="1441" spans="15:17" x14ac:dyDescent="0.3">
      <c r="O1441" s="310" t="s">
        <v>780</v>
      </c>
      <c r="P1441" s="310" t="s">
        <v>905</v>
      </c>
      <c r="Q1441">
        <v>20</v>
      </c>
    </row>
    <row r="1442" spans="15:17" x14ac:dyDescent="0.3">
      <c r="O1442" s="310" t="s">
        <v>781</v>
      </c>
      <c r="P1442" s="310" t="s">
        <v>894</v>
      </c>
      <c r="Q1442">
        <v>0</v>
      </c>
    </row>
    <row r="1443" spans="15:17" x14ac:dyDescent="0.3">
      <c r="O1443" s="310" t="s">
        <v>781</v>
      </c>
      <c r="P1443" s="310" t="s">
        <v>895</v>
      </c>
      <c r="Q1443">
        <v>0</v>
      </c>
    </row>
    <row r="1444" spans="15:17" x14ac:dyDescent="0.3">
      <c r="O1444" s="310" t="s">
        <v>781</v>
      </c>
      <c r="P1444" s="310" t="s">
        <v>896</v>
      </c>
      <c r="Q1444">
        <v>0</v>
      </c>
    </row>
    <row r="1445" spans="15:17" x14ac:dyDescent="0.3">
      <c r="O1445" s="310" t="s">
        <v>781</v>
      </c>
      <c r="P1445" s="310" t="s">
        <v>897</v>
      </c>
      <c r="Q1445">
        <v>0</v>
      </c>
    </row>
    <row r="1446" spans="15:17" x14ac:dyDescent="0.3">
      <c r="O1446" s="310" t="s">
        <v>781</v>
      </c>
      <c r="P1446" s="310" t="s">
        <v>898</v>
      </c>
      <c r="Q1446">
        <v>0</v>
      </c>
    </row>
    <row r="1447" spans="15:17" x14ac:dyDescent="0.3">
      <c r="O1447" s="310" t="s">
        <v>781</v>
      </c>
      <c r="P1447" s="310" t="s">
        <v>899</v>
      </c>
      <c r="Q1447">
        <v>5.74</v>
      </c>
    </row>
    <row r="1448" spans="15:17" x14ac:dyDescent="0.3">
      <c r="O1448" s="310" t="s">
        <v>781</v>
      </c>
      <c r="P1448" s="310" t="s">
        <v>900</v>
      </c>
      <c r="Q1448">
        <v>3.2800000000000007</v>
      </c>
    </row>
    <row r="1449" spans="15:17" x14ac:dyDescent="0.3">
      <c r="O1449" s="310" t="s">
        <v>781</v>
      </c>
      <c r="P1449" s="310" t="s">
        <v>901</v>
      </c>
      <c r="Q1449">
        <v>4.9200000000000008</v>
      </c>
    </row>
    <row r="1450" spans="15:17" x14ac:dyDescent="0.3">
      <c r="O1450" s="310" t="s">
        <v>781</v>
      </c>
      <c r="P1450" s="310" t="s">
        <v>902</v>
      </c>
      <c r="Q1450">
        <v>8.2000000000000011</v>
      </c>
    </row>
    <row r="1451" spans="15:17" x14ac:dyDescent="0.3">
      <c r="O1451" s="310" t="s">
        <v>781</v>
      </c>
      <c r="P1451" s="310" t="s">
        <v>903</v>
      </c>
      <c r="Q1451">
        <v>3.2800000000000007</v>
      </c>
    </row>
    <row r="1452" spans="15:17" x14ac:dyDescent="0.3">
      <c r="O1452" s="310" t="s">
        <v>781</v>
      </c>
      <c r="P1452" s="310" t="s">
        <v>904</v>
      </c>
      <c r="Q1452">
        <v>4.9200000000000008</v>
      </c>
    </row>
    <row r="1453" spans="15:17" x14ac:dyDescent="0.3">
      <c r="O1453" s="310" t="s">
        <v>781</v>
      </c>
      <c r="P1453" s="310" t="s">
        <v>905</v>
      </c>
      <c r="Q1453">
        <v>8.2000000000000011</v>
      </c>
    </row>
    <row r="1454" spans="15:17" x14ac:dyDescent="0.3">
      <c r="O1454" s="310" t="s">
        <v>782</v>
      </c>
      <c r="P1454" s="310" t="s">
        <v>894</v>
      </c>
      <c r="Q1454">
        <v>0</v>
      </c>
    </row>
    <row r="1455" spans="15:17" x14ac:dyDescent="0.3">
      <c r="O1455" s="310" t="s">
        <v>782</v>
      </c>
      <c r="P1455" s="310" t="s">
        <v>895</v>
      </c>
      <c r="Q1455">
        <v>0</v>
      </c>
    </row>
    <row r="1456" spans="15:17" x14ac:dyDescent="0.3">
      <c r="O1456" s="310" t="s">
        <v>782</v>
      </c>
      <c r="P1456" s="310" t="s">
        <v>896</v>
      </c>
      <c r="Q1456">
        <v>0</v>
      </c>
    </row>
    <row r="1457" spans="15:17" x14ac:dyDescent="0.3">
      <c r="O1457" s="310" t="s">
        <v>782</v>
      </c>
      <c r="P1457" s="310" t="s">
        <v>897</v>
      </c>
      <c r="Q1457">
        <v>0</v>
      </c>
    </row>
    <row r="1458" spans="15:17" x14ac:dyDescent="0.3">
      <c r="O1458" s="310" t="s">
        <v>782</v>
      </c>
      <c r="P1458" s="310" t="s">
        <v>898</v>
      </c>
      <c r="Q1458">
        <v>0</v>
      </c>
    </row>
    <row r="1459" spans="15:17" x14ac:dyDescent="0.3">
      <c r="O1459" s="310" t="s">
        <v>782</v>
      </c>
      <c r="P1459" s="310" t="s">
        <v>899</v>
      </c>
      <c r="Q1459">
        <v>14</v>
      </c>
    </row>
    <row r="1460" spans="15:17" x14ac:dyDescent="0.3">
      <c r="O1460" s="310" t="s">
        <v>782</v>
      </c>
      <c r="P1460" s="310" t="s">
        <v>900</v>
      </c>
      <c r="Q1460">
        <v>8</v>
      </c>
    </row>
    <row r="1461" spans="15:17" x14ac:dyDescent="0.3">
      <c r="O1461" s="310" t="s">
        <v>782</v>
      </c>
      <c r="P1461" s="310" t="s">
        <v>901</v>
      </c>
      <c r="Q1461">
        <v>12</v>
      </c>
    </row>
    <row r="1462" spans="15:17" x14ac:dyDescent="0.3">
      <c r="O1462" s="310" t="s">
        <v>782</v>
      </c>
      <c r="P1462" s="310" t="s">
        <v>902</v>
      </c>
      <c r="Q1462">
        <v>20</v>
      </c>
    </row>
    <row r="1463" spans="15:17" x14ac:dyDescent="0.3">
      <c r="O1463" s="310" t="s">
        <v>782</v>
      </c>
      <c r="P1463" s="310" t="s">
        <v>903</v>
      </c>
      <c r="Q1463">
        <v>8</v>
      </c>
    </row>
    <row r="1464" spans="15:17" x14ac:dyDescent="0.3">
      <c r="O1464" s="310" t="s">
        <v>782</v>
      </c>
      <c r="P1464" s="310" t="s">
        <v>904</v>
      </c>
      <c r="Q1464">
        <v>12</v>
      </c>
    </row>
    <row r="1465" spans="15:17" x14ac:dyDescent="0.3">
      <c r="O1465" s="310" t="s">
        <v>782</v>
      </c>
      <c r="P1465" s="310" t="s">
        <v>905</v>
      </c>
      <c r="Q1465">
        <v>20</v>
      </c>
    </row>
    <row r="1466" spans="15:17" x14ac:dyDescent="0.3">
      <c r="O1466" s="310" t="s">
        <v>783</v>
      </c>
      <c r="P1466" s="310" t="s">
        <v>894</v>
      </c>
      <c r="Q1466">
        <v>0</v>
      </c>
    </row>
    <row r="1467" spans="15:17" x14ac:dyDescent="0.3">
      <c r="O1467" s="310" t="s">
        <v>783</v>
      </c>
      <c r="P1467" s="310" t="s">
        <v>895</v>
      </c>
      <c r="Q1467">
        <v>0</v>
      </c>
    </row>
    <row r="1468" spans="15:17" x14ac:dyDescent="0.3">
      <c r="O1468" s="310" t="s">
        <v>783</v>
      </c>
      <c r="P1468" s="310" t="s">
        <v>896</v>
      </c>
      <c r="Q1468">
        <v>0</v>
      </c>
    </row>
    <row r="1469" spans="15:17" x14ac:dyDescent="0.3">
      <c r="O1469" s="310" t="s">
        <v>783</v>
      </c>
      <c r="P1469" s="310" t="s">
        <v>897</v>
      </c>
      <c r="Q1469">
        <v>0</v>
      </c>
    </row>
    <row r="1470" spans="15:17" x14ac:dyDescent="0.3">
      <c r="O1470" s="310" t="s">
        <v>783</v>
      </c>
      <c r="P1470" s="310" t="s">
        <v>898</v>
      </c>
      <c r="Q1470">
        <v>0</v>
      </c>
    </row>
    <row r="1471" spans="15:17" x14ac:dyDescent="0.3">
      <c r="O1471" s="310" t="s">
        <v>783</v>
      </c>
      <c r="P1471" s="310" t="s">
        <v>899</v>
      </c>
      <c r="Q1471">
        <v>14</v>
      </c>
    </row>
    <row r="1472" spans="15:17" x14ac:dyDescent="0.3">
      <c r="O1472" s="310" t="s">
        <v>783</v>
      </c>
      <c r="P1472" s="310" t="s">
        <v>900</v>
      </c>
      <c r="Q1472">
        <v>8</v>
      </c>
    </row>
    <row r="1473" spans="15:17" x14ac:dyDescent="0.3">
      <c r="O1473" s="310" t="s">
        <v>783</v>
      </c>
      <c r="P1473" s="310" t="s">
        <v>901</v>
      </c>
      <c r="Q1473">
        <v>12</v>
      </c>
    </row>
    <row r="1474" spans="15:17" x14ac:dyDescent="0.3">
      <c r="O1474" s="310" t="s">
        <v>783</v>
      </c>
      <c r="P1474" s="310" t="s">
        <v>902</v>
      </c>
      <c r="Q1474">
        <v>20</v>
      </c>
    </row>
    <row r="1475" spans="15:17" x14ac:dyDescent="0.3">
      <c r="O1475" s="310" t="s">
        <v>783</v>
      </c>
      <c r="P1475" s="310" t="s">
        <v>903</v>
      </c>
      <c r="Q1475">
        <v>8</v>
      </c>
    </row>
    <row r="1476" spans="15:17" x14ac:dyDescent="0.3">
      <c r="O1476" s="310" t="s">
        <v>783</v>
      </c>
      <c r="P1476" s="310" t="s">
        <v>904</v>
      </c>
      <c r="Q1476">
        <v>12</v>
      </c>
    </row>
    <row r="1477" spans="15:17" x14ac:dyDescent="0.3">
      <c r="O1477" s="310" t="s">
        <v>783</v>
      </c>
      <c r="P1477" s="310" t="s">
        <v>905</v>
      </c>
      <c r="Q1477">
        <v>20</v>
      </c>
    </row>
    <row r="1478" spans="15:17" x14ac:dyDescent="0.3">
      <c r="O1478" s="310" t="s">
        <v>705</v>
      </c>
      <c r="P1478" s="310" t="s">
        <v>894</v>
      </c>
      <c r="Q1478">
        <v>0</v>
      </c>
    </row>
    <row r="1479" spans="15:17" x14ac:dyDescent="0.3">
      <c r="O1479" s="310" t="s">
        <v>705</v>
      </c>
      <c r="P1479" s="310" t="s">
        <v>895</v>
      </c>
      <c r="Q1479">
        <v>0</v>
      </c>
    </row>
    <row r="1480" spans="15:17" x14ac:dyDescent="0.3">
      <c r="O1480" s="310" t="s">
        <v>705</v>
      </c>
      <c r="P1480" s="310" t="s">
        <v>896</v>
      </c>
      <c r="Q1480">
        <v>0</v>
      </c>
    </row>
    <row r="1481" spans="15:17" x14ac:dyDescent="0.3">
      <c r="O1481" s="310" t="s">
        <v>705</v>
      </c>
      <c r="P1481" s="310" t="s">
        <v>897</v>
      </c>
      <c r="Q1481">
        <v>0</v>
      </c>
    </row>
    <row r="1482" spans="15:17" x14ac:dyDescent="0.3">
      <c r="O1482" s="310" t="s">
        <v>705</v>
      </c>
      <c r="P1482" s="310" t="s">
        <v>898</v>
      </c>
      <c r="Q1482">
        <v>0</v>
      </c>
    </row>
    <row r="1483" spans="15:17" x14ac:dyDescent="0.3">
      <c r="O1483" s="310" t="s">
        <v>705</v>
      </c>
      <c r="P1483" s="310" t="s">
        <v>899</v>
      </c>
      <c r="Q1483">
        <v>14</v>
      </c>
    </row>
    <row r="1484" spans="15:17" x14ac:dyDescent="0.3">
      <c r="O1484" s="310" t="s">
        <v>705</v>
      </c>
      <c r="P1484" s="310" t="s">
        <v>900</v>
      </c>
      <c r="Q1484">
        <v>8</v>
      </c>
    </row>
    <row r="1485" spans="15:17" x14ac:dyDescent="0.3">
      <c r="O1485" s="310" t="s">
        <v>705</v>
      </c>
      <c r="P1485" s="310" t="s">
        <v>901</v>
      </c>
      <c r="Q1485">
        <v>12</v>
      </c>
    </row>
    <row r="1486" spans="15:17" x14ac:dyDescent="0.3">
      <c r="O1486" s="310" t="s">
        <v>705</v>
      </c>
      <c r="P1486" s="310" t="s">
        <v>902</v>
      </c>
      <c r="Q1486">
        <v>20</v>
      </c>
    </row>
    <row r="1487" spans="15:17" x14ac:dyDescent="0.3">
      <c r="O1487" s="310" t="s">
        <v>705</v>
      </c>
      <c r="P1487" s="310" t="s">
        <v>903</v>
      </c>
      <c r="Q1487">
        <v>8</v>
      </c>
    </row>
    <row r="1488" spans="15:17" x14ac:dyDescent="0.3">
      <c r="O1488" s="310" t="s">
        <v>705</v>
      </c>
      <c r="P1488" s="310" t="s">
        <v>904</v>
      </c>
      <c r="Q1488">
        <v>12</v>
      </c>
    </row>
    <row r="1489" spans="15:17" x14ac:dyDescent="0.3">
      <c r="O1489" s="310" t="s">
        <v>705</v>
      </c>
      <c r="P1489" s="310" t="s">
        <v>905</v>
      </c>
      <c r="Q1489">
        <v>20</v>
      </c>
    </row>
    <row r="1490" spans="15:17" x14ac:dyDescent="0.3">
      <c r="O1490" s="310" t="s">
        <v>784</v>
      </c>
      <c r="P1490" s="310" t="s">
        <v>894</v>
      </c>
      <c r="Q1490">
        <v>0</v>
      </c>
    </row>
    <row r="1491" spans="15:17" x14ac:dyDescent="0.3">
      <c r="O1491" s="310" t="s">
        <v>784</v>
      </c>
      <c r="P1491" s="310" t="s">
        <v>895</v>
      </c>
      <c r="Q1491">
        <v>0</v>
      </c>
    </row>
    <row r="1492" spans="15:17" x14ac:dyDescent="0.3">
      <c r="O1492" s="310" t="s">
        <v>784</v>
      </c>
      <c r="P1492" s="310" t="s">
        <v>896</v>
      </c>
      <c r="Q1492">
        <v>0</v>
      </c>
    </row>
    <row r="1493" spans="15:17" x14ac:dyDescent="0.3">
      <c r="O1493" s="310" t="s">
        <v>784</v>
      </c>
      <c r="P1493" s="310" t="s">
        <v>897</v>
      </c>
      <c r="Q1493">
        <v>0</v>
      </c>
    </row>
    <row r="1494" spans="15:17" x14ac:dyDescent="0.3">
      <c r="O1494" s="310" t="s">
        <v>784</v>
      </c>
      <c r="P1494" s="310" t="s">
        <v>898</v>
      </c>
      <c r="Q1494">
        <v>0</v>
      </c>
    </row>
    <row r="1495" spans="15:17" x14ac:dyDescent="0.3">
      <c r="O1495" s="310" t="s">
        <v>784</v>
      </c>
      <c r="P1495" s="310" t="s">
        <v>899</v>
      </c>
      <c r="Q1495">
        <v>14</v>
      </c>
    </row>
    <row r="1496" spans="15:17" x14ac:dyDescent="0.3">
      <c r="O1496" s="310" t="s">
        <v>784</v>
      </c>
      <c r="P1496" s="310" t="s">
        <v>900</v>
      </c>
      <c r="Q1496">
        <v>8</v>
      </c>
    </row>
    <row r="1497" spans="15:17" x14ac:dyDescent="0.3">
      <c r="O1497" s="310" t="s">
        <v>784</v>
      </c>
      <c r="P1497" s="310" t="s">
        <v>901</v>
      </c>
      <c r="Q1497">
        <v>12</v>
      </c>
    </row>
    <row r="1498" spans="15:17" x14ac:dyDescent="0.3">
      <c r="O1498" s="310" t="s">
        <v>784</v>
      </c>
      <c r="P1498" s="310" t="s">
        <v>902</v>
      </c>
      <c r="Q1498">
        <v>20</v>
      </c>
    </row>
    <row r="1499" spans="15:17" x14ac:dyDescent="0.3">
      <c r="O1499" s="310" t="s">
        <v>784</v>
      </c>
      <c r="P1499" s="310" t="s">
        <v>903</v>
      </c>
      <c r="Q1499">
        <v>8</v>
      </c>
    </row>
    <row r="1500" spans="15:17" x14ac:dyDescent="0.3">
      <c r="O1500" s="310" t="s">
        <v>784</v>
      </c>
      <c r="P1500" s="310" t="s">
        <v>904</v>
      </c>
      <c r="Q1500">
        <v>12</v>
      </c>
    </row>
    <row r="1501" spans="15:17" x14ac:dyDescent="0.3">
      <c r="O1501" s="310" t="s">
        <v>784</v>
      </c>
      <c r="P1501" s="310" t="s">
        <v>905</v>
      </c>
      <c r="Q1501">
        <v>20</v>
      </c>
    </row>
    <row r="1502" spans="15:17" x14ac:dyDescent="0.3">
      <c r="O1502" s="310" t="s">
        <v>785</v>
      </c>
      <c r="P1502" s="310" t="s">
        <v>894</v>
      </c>
      <c r="Q1502">
        <v>0</v>
      </c>
    </row>
    <row r="1503" spans="15:17" x14ac:dyDescent="0.3">
      <c r="O1503" s="310" t="s">
        <v>785</v>
      </c>
      <c r="P1503" s="310" t="s">
        <v>895</v>
      </c>
      <c r="Q1503">
        <v>0</v>
      </c>
    </row>
    <row r="1504" spans="15:17" x14ac:dyDescent="0.3">
      <c r="O1504" s="310" t="s">
        <v>785</v>
      </c>
      <c r="P1504" s="310" t="s">
        <v>896</v>
      </c>
      <c r="Q1504">
        <v>0</v>
      </c>
    </row>
    <row r="1505" spans="15:17" x14ac:dyDescent="0.3">
      <c r="O1505" s="310" t="s">
        <v>785</v>
      </c>
      <c r="P1505" s="310" t="s">
        <v>897</v>
      </c>
      <c r="Q1505">
        <v>0</v>
      </c>
    </row>
    <row r="1506" spans="15:17" x14ac:dyDescent="0.3">
      <c r="O1506" s="310" t="s">
        <v>785</v>
      </c>
      <c r="P1506" s="310" t="s">
        <v>898</v>
      </c>
      <c r="Q1506">
        <v>0</v>
      </c>
    </row>
    <row r="1507" spans="15:17" x14ac:dyDescent="0.3">
      <c r="O1507" s="310" t="s">
        <v>785</v>
      </c>
      <c r="P1507" s="310" t="s">
        <v>899</v>
      </c>
      <c r="Q1507">
        <v>28</v>
      </c>
    </row>
    <row r="1508" spans="15:17" x14ac:dyDescent="0.3">
      <c r="O1508" s="310" t="s">
        <v>785</v>
      </c>
      <c r="P1508" s="310" t="s">
        <v>900</v>
      </c>
      <c r="Q1508">
        <v>16</v>
      </c>
    </row>
    <row r="1509" spans="15:17" x14ac:dyDescent="0.3">
      <c r="O1509" s="310" t="s">
        <v>785</v>
      </c>
      <c r="P1509" s="310" t="s">
        <v>901</v>
      </c>
      <c r="Q1509">
        <v>24</v>
      </c>
    </row>
    <row r="1510" spans="15:17" x14ac:dyDescent="0.3">
      <c r="O1510" s="310" t="s">
        <v>785</v>
      </c>
      <c r="P1510" s="310" t="s">
        <v>902</v>
      </c>
      <c r="Q1510">
        <v>40</v>
      </c>
    </row>
    <row r="1511" spans="15:17" x14ac:dyDescent="0.3">
      <c r="O1511" s="310" t="s">
        <v>785</v>
      </c>
      <c r="P1511" s="310" t="s">
        <v>903</v>
      </c>
      <c r="Q1511">
        <v>16</v>
      </c>
    </row>
    <row r="1512" spans="15:17" x14ac:dyDescent="0.3">
      <c r="O1512" s="310" t="s">
        <v>785</v>
      </c>
      <c r="P1512" s="310" t="s">
        <v>904</v>
      </c>
      <c r="Q1512">
        <v>24</v>
      </c>
    </row>
    <row r="1513" spans="15:17" x14ac:dyDescent="0.3">
      <c r="O1513" s="310" t="s">
        <v>785</v>
      </c>
      <c r="P1513" s="310" t="s">
        <v>905</v>
      </c>
      <c r="Q1513">
        <v>40</v>
      </c>
    </row>
    <row r="1514" spans="15:17" x14ac:dyDescent="0.3">
      <c r="O1514" s="310" t="s">
        <v>786</v>
      </c>
      <c r="P1514" s="310" t="s">
        <v>894</v>
      </c>
      <c r="Q1514">
        <v>0</v>
      </c>
    </row>
    <row r="1515" spans="15:17" x14ac:dyDescent="0.3">
      <c r="O1515" s="310" t="s">
        <v>786</v>
      </c>
      <c r="P1515" s="310" t="s">
        <v>895</v>
      </c>
      <c r="Q1515">
        <v>0</v>
      </c>
    </row>
    <row r="1516" spans="15:17" x14ac:dyDescent="0.3">
      <c r="O1516" s="310" t="s">
        <v>786</v>
      </c>
      <c r="P1516" s="310" t="s">
        <v>896</v>
      </c>
      <c r="Q1516">
        <v>0</v>
      </c>
    </row>
    <row r="1517" spans="15:17" x14ac:dyDescent="0.3">
      <c r="O1517" s="310" t="s">
        <v>786</v>
      </c>
      <c r="P1517" s="310" t="s">
        <v>897</v>
      </c>
      <c r="Q1517">
        <v>0</v>
      </c>
    </row>
    <row r="1518" spans="15:17" x14ac:dyDescent="0.3">
      <c r="O1518" s="310" t="s">
        <v>786</v>
      </c>
      <c r="P1518" s="310" t="s">
        <v>898</v>
      </c>
      <c r="Q1518">
        <v>0</v>
      </c>
    </row>
    <row r="1519" spans="15:17" x14ac:dyDescent="0.3">
      <c r="O1519" s="310" t="s">
        <v>786</v>
      </c>
      <c r="P1519" s="310" t="s">
        <v>899</v>
      </c>
      <c r="Q1519">
        <v>0</v>
      </c>
    </row>
    <row r="1520" spans="15:17" x14ac:dyDescent="0.3">
      <c r="O1520" s="310" t="s">
        <v>786</v>
      </c>
      <c r="P1520" s="310" t="s">
        <v>900</v>
      </c>
      <c r="Q1520">
        <v>0</v>
      </c>
    </row>
    <row r="1521" spans="15:17" x14ac:dyDescent="0.3">
      <c r="O1521" s="310" t="s">
        <v>786</v>
      </c>
      <c r="P1521" s="310" t="s">
        <v>901</v>
      </c>
      <c r="Q1521">
        <v>0</v>
      </c>
    </row>
    <row r="1522" spans="15:17" x14ac:dyDescent="0.3">
      <c r="O1522" s="310" t="s">
        <v>786</v>
      </c>
      <c r="P1522" s="310" t="s">
        <v>902</v>
      </c>
      <c r="Q1522">
        <v>0</v>
      </c>
    </row>
    <row r="1523" spans="15:17" x14ac:dyDescent="0.3">
      <c r="O1523" s="310" t="s">
        <v>786</v>
      </c>
      <c r="P1523" s="310" t="s">
        <v>903</v>
      </c>
      <c r="Q1523">
        <v>0</v>
      </c>
    </row>
    <row r="1524" spans="15:17" x14ac:dyDescent="0.3">
      <c r="O1524" s="310" t="s">
        <v>786</v>
      </c>
      <c r="P1524" s="310" t="s">
        <v>904</v>
      </c>
      <c r="Q1524">
        <v>0</v>
      </c>
    </row>
    <row r="1525" spans="15:17" x14ac:dyDescent="0.3">
      <c r="O1525" s="310" t="s">
        <v>786</v>
      </c>
      <c r="P1525" s="310" t="s">
        <v>905</v>
      </c>
      <c r="Q1525">
        <v>0</v>
      </c>
    </row>
    <row r="1526" spans="15:17" x14ac:dyDescent="0.3">
      <c r="O1526" s="310" t="s">
        <v>787</v>
      </c>
      <c r="P1526" s="310" t="s">
        <v>894</v>
      </c>
      <c r="Q1526">
        <v>0</v>
      </c>
    </row>
    <row r="1527" spans="15:17" x14ac:dyDescent="0.3">
      <c r="O1527" s="310" t="s">
        <v>787</v>
      </c>
      <c r="P1527" s="310" t="s">
        <v>895</v>
      </c>
      <c r="Q1527">
        <v>0</v>
      </c>
    </row>
    <row r="1528" spans="15:17" x14ac:dyDescent="0.3">
      <c r="O1528" s="310" t="s">
        <v>787</v>
      </c>
      <c r="P1528" s="310" t="s">
        <v>896</v>
      </c>
      <c r="Q1528">
        <v>0</v>
      </c>
    </row>
    <row r="1529" spans="15:17" x14ac:dyDescent="0.3">
      <c r="O1529" s="310" t="s">
        <v>787</v>
      </c>
      <c r="P1529" s="310" t="s">
        <v>897</v>
      </c>
      <c r="Q1529">
        <v>0</v>
      </c>
    </row>
    <row r="1530" spans="15:17" x14ac:dyDescent="0.3">
      <c r="O1530" s="310" t="s">
        <v>787</v>
      </c>
      <c r="P1530" s="310" t="s">
        <v>898</v>
      </c>
      <c r="Q1530">
        <v>0</v>
      </c>
    </row>
    <row r="1531" spans="15:17" x14ac:dyDescent="0.3">
      <c r="O1531" s="310" t="s">
        <v>787</v>
      </c>
      <c r="P1531" s="310" t="s">
        <v>899</v>
      </c>
      <c r="Q1531">
        <v>14</v>
      </c>
    </row>
    <row r="1532" spans="15:17" x14ac:dyDescent="0.3">
      <c r="O1532" s="310" t="s">
        <v>787</v>
      </c>
      <c r="P1532" s="310" t="s">
        <v>900</v>
      </c>
      <c r="Q1532">
        <v>8</v>
      </c>
    </row>
    <row r="1533" spans="15:17" x14ac:dyDescent="0.3">
      <c r="O1533" s="310" t="s">
        <v>787</v>
      </c>
      <c r="P1533" s="310" t="s">
        <v>901</v>
      </c>
      <c r="Q1533">
        <v>12</v>
      </c>
    </row>
    <row r="1534" spans="15:17" x14ac:dyDescent="0.3">
      <c r="O1534" s="310" t="s">
        <v>787</v>
      </c>
      <c r="P1534" s="310" t="s">
        <v>902</v>
      </c>
      <c r="Q1534">
        <v>20</v>
      </c>
    </row>
    <row r="1535" spans="15:17" x14ac:dyDescent="0.3">
      <c r="O1535" s="310" t="s">
        <v>787</v>
      </c>
      <c r="P1535" s="310" t="s">
        <v>903</v>
      </c>
      <c r="Q1535">
        <v>8</v>
      </c>
    </row>
    <row r="1536" spans="15:17" x14ac:dyDescent="0.3">
      <c r="O1536" s="310" t="s">
        <v>787</v>
      </c>
      <c r="P1536" s="310" t="s">
        <v>904</v>
      </c>
      <c r="Q1536">
        <v>12</v>
      </c>
    </row>
    <row r="1537" spans="15:17" x14ac:dyDescent="0.3">
      <c r="O1537" s="310" t="s">
        <v>787</v>
      </c>
      <c r="P1537" s="310" t="s">
        <v>905</v>
      </c>
      <c r="Q1537">
        <v>20</v>
      </c>
    </row>
    <row r="1538" spans="15:17" x14ac:dyDescent="0.3">
      <c r="O1538" s="310"/>
      <c r="P1538" s="310" t="s">
        <v>894</v>
      </c>
      <c r="Q1538">
        <v>0</v>
      </c>
    </row>
    <row r="1539" spans="15:17" x14ac:dyDescent="0.3">
      <c r="O1539" s="310"/>
      <c r="P1539" s="310" t="s">
        <v>895</v>
      </c>
      <c r="Q1539">
        <v>0</v>
      </c>
    </row>
    <row r="1540" spans="15:17" x14ac:dyDescent="0.3">
      <c r="O1540" s="310"/>
      <c r="P1540" s="310" t="s">
        <v>896</v>
      </c>
      <c r="Q1540">
        <v>0</v>
      </c>
    </row>
    <row r="1541" spans="15:17" x14ac:dyDescent="0.3">
      <c r="O1541" s="310"/>
      <c r="P1541" s="310" t="s">
        <v>897</v>
      </c>
      <c r="Q1541">
        <v>0</v>
      </c>
    </row>
    <row r="1542" spans="15:17" x14ac:dyDescent="0.3">
      <c r="O1542" s="310"/>
      <c r="P1542" s="310" t="s">
        <v>898</v>
      </c>
      <c r="Q1542">
        <v>0</v>
      </c>
    </row>
    <row r="1543" spans="15:17" x14ac:dyDescent="0.3">
      <c r="O1543" s="310"/>
      <c r="P1543" s="310" t="s">
        <v>899</v>
      </c>
      <c r="Q1543">
        <v>14</v>
      </c>
    </row>
    <row r="1544" spans="15:17" x14ac:dyDescent="0.3">
      <c r="O1544" s="310"/>
      <c r="P1544" s="310" t="s">
        <v>900</v>
      </c>
      <c r="Q1544">
        <v>8</v>
      </c>
    </row>
    <row r="1545" spans="15:17" x14ac:dyDescent="0.3">
      <c r="O1545" s="310"/>
      <c r="P1545" s="310" t="s">
        <v>901</v>
      </c>
      <c r="Q1545">
        <v>12</v>
      </c>
    </row>
    <row r="1546" spans="15:17" x14ac:dyDescent="0.3">
      <c r="O1546" s="310"/>
      <c r="P1546" s="310" t="s">
        <v>902</v>
      </c>
      <c r="Q1546">
        <v>20</v>
      </c>
    </row>
    <row r="1547" spans="15:17" x14ac:dyDescent="0.3">
      <c r="O1547" s="310"/>
      <c r="P1547" s="310" t="s">
        <v>903</v>
      </c>
      <c r="Q1547">
        <v>8</v>
      </c>
    </row>
    <row r="1548" spans="15:17" x14ac:dyDescent="0.3">
      <c r="O1548" s="310"/>
      <c r="P1548" s="310" t="s">
        <v>904</v>
      </c>
      <c r="Q1548">
        <v>12</v>
      </c>
    </row>
    <row r="1549" spans="15:17" x14ac:dyDescent="0.3">
      <c r="O1549" s="310"/>
      <c r="P1549" s="310" t="s">
        <v>905</v>
      </c>
      <c r="Q1549">
        <v>20</v>
      </c>
    </row>
    <row r="1550" spans="15:17" x14ac:dyDescent="0.3">
      <c r="O1550" s="310"/>
      <c r="P1550" s="310" t="s">
        <v>894</v>
      </c>
      <c r="Q1550">
        <v>0</v>
      </c>
    </row>
    <row r="1551" spans="15:17" x14ac:dyDescent="0.3">
      <c r="O1551" s="310"/>
      <c r="P1551" s="310" t="s">
        <v>895</v>
      </c>
      <c r="Q1551">
        <v>0</v>
      </c>
    </row>
    <row r="1552" spans="15:17" x14ac:dyDescent="0.3">
      <c r="O1552" s="310"/>
      <c r="P1552" s="310" t="s">
        <v>896</v>
      </c>
      <c r="Q1552">
        <v>0</v>
      </c>
    </row>
    <row r="1553" spans="15:17" x14ac:dyDescent="0.3">
      <c r="O1553" s="310"/>
      <c r="P1553" s="310" t="s">
        <v>897</v>
      </c>
      <c r="Q1553">
        <v>0</v>
      </c>
    </row>
    <row r="1554" spans="15:17" x14ac:dyDescent="0.3">
      <c r="O1554" s="310"/>
      <c r="P1554" s="310" t="s">
        <v>898</v>
      </c>
      <c r="Q1554">
        <v>0</v>
      </c>
    </row>
    <row r="1555" spans="15:17" x14ac:dyDescent="0.3">
      <c r="O1555" s="310"/>
      <c r="P1555" s="310" t="s">
        <v>899</v>
      </c>
      <c r="Q1555">
        <v>14</v>
      </c>
    </row>
    <row r="1556" spans="15:17" x14ac:dyDescent="0.3">
      <c r="O1556" s="310"/>
      <c r="P1556" s="310" t="s">
        <v>900</v>
      </c>
      <c r="Q1556">
        <v>8</v>
      </c>
    </row>
    <row r="1557" spans="15:17" x14ac:dyDescent="0.3">
      <c r="O1557" s="310"/>
      <c r="P1557" s="310" t="s">
        <v>901</v>
      </c>
      <c r="Q1557">
        <v>12</v>
      </c>
    </row>
    <row r="1558" spans="15:17" x14ac:dyDescent="0.3">
      <c r="O1558" s="310"/>
      <c r="P1558" s="310" t="s">
        <v>902</v>
      </c>
      <c r="Q1558">
        <v>20</v>
      </c>
    </row>
    <row r="1559" spans="15:17" x14ac:dyDescent="0.3">
      <c r="O1559" s="310"/>
      <c r="P1559" s="310" t="s">
        <v>903</v>
      </c>
      <c r="Q1559">
        <v>8</v>
      </c>
    </row>
    <row r="1560" spans="15:17" x14ac:dyDescent="0.3">
      <c r="O1560" s="310"/>
      <c r="P1560" s="310" t="s">
        <v>904</v>
      </c>
      <c r="Q1560">
        <v>12</v>
      </c>
    </row>
    <row r="1561" spans="15:17" x14ac:dyDescent="0.3">
      <c r="O1561" s="310"/>
      <c r="P1561" s="310" t="s">
        <v>905</v>
      </c>
      <c r="Q1561">
        <v>20</v>
      </c>
    </row>
    <row r="1562" spans="15:17" x14ac:dyDescent="0.3">
      <c r="O1562" s="310" t="s">
        <v>788</v>
      </c>
      <c r="P1562" s="310" t="s">
        <v>894</v>
      </c>
      <c r="Q1562">
        <v>0</v>
      </c>
    </row>
    <row r="1563" spans="15:17" x14ac:dyDescent="0.3">
      <c r="O1563" s="310" t="s">
        <v>788</v>
      </c>
      <c r="P1563" s="310" t="s">
        <v>895</v>
      </c>
      <c r="Q1563">
        <v>0</v>
      </c>
    </row>
    <row r="1564" spans="15:17" x14ac:dyDescent="0.3">
      <c r="O1564" s="310" t="s">
        <v>788</v>
      </c>
      <c r="P1564" s="310" t="s">
        <v>896</v>
      </c>
      <c r="Q1564">
        <v>0</v>
      </c>
    </row>
    <row r="1565" spans="15:17" x14ac:dyDescent="0.3">
      <c r="O1565" s="310" t="s">
        <v>788</v>
      </c>
      <c r="P1565" s="310" t="s">
        <v>897</v>
      </c>
      <c r="Q1565">
        <v>0</v>
      </c>
    </row>
    <row r="1566" spans="15:17" x14ac:dyDescent="0.3">
      <c r="O1566" s="310" t="s">
        <v>788</v>
      </c>
      <c r="P1566" s="310" t="s">
        <v>898</v>
      </c>
      <c r="Q1566">
        <v>0</v>
      </c>
    </row>
    <row r="1567" spans="15:17" x14ac:dyDescent="0.3">
      <c r="O1567" s="310" t="s">
        <v>788</v>
      </c>
      <c r="P1567" s="310" t="s">
        <v>899</v>
      </c>
      <c r="Q1567">
        <v>14</v>
      </c>
    </row>
    <row r="1568" spans="15:17" x14ac:dyDescent="0.3">
      <c r="O1568" s="310" t="s">
        <v>788</v>
      </c>
      <c r="P1568" s="310" t="s">
        <v>900</v>
      </c>
      <c r="Q1568">
        <v>8</v>
      </c>
    </row>
    <row r="1569" spans="15:17" x14ac:dyDescent="0.3">
      <c r="O1569" s="310" t="s">
        <v>788</v>
      </c>
      <c r="P1569" s="310" t="s">
        <v>901</v>
      </c>
      <c r="Q1569">
        <v>12</v>
      </c>
    </row>
    <row r="1570" spans="15:17" x14ac:dyDescent="0.3">
      <c r="O1570" s="310" t="s">
        <v>788</v>
      </c>
      <c r="P1570" s="310" t="s">
        <v>902</v>
      </c>
      <c r="Q1570">
        <v>20</v>
      </c>
    </row>
    <row r="1571" spans="15:17" x14ac:dyDescent="0.3">
      <c r="O1571" s="310" t="s">
        <v>788</v>
      </c>
      <c r="P1571" s="310" t="s">
        <v>903</v>
      </c>
      <c r="Q1571">
        <v>8</v>
      </c>
    </row>
    <row r="1572" spans="15:17" x14ac:dyDescent="0.3">
      <c r="O1572" s="310" t="s">
        <v>788</v>
      </c>
      <c r="P1572" s="310" t="s">
        <v>904</v>
      </c>
      <c r="Q1572">
        <v>12</v>
      </c>
    </row>
    <row r="1573" spans="15:17" x14ac:dyDescent="0.3">
      <c r="O1573" s="310" t="s">
        <v>788</v>
      </c>
      <c r="P1573" s="310" t="s">
        <v>905</v>
      </c>
      <c r="Q1573">
        <v>20</v>
      </c>
    </row>
    <row r="1574" spans="15:17" x14ac:dyDescent="0.3">
      <c r="O1574" s="310" t="s">
        <v>407</v>
      </c>
      <c r="P1574" s="310" t="s">
        <v>894</v>
      </c>
      <c r="Q1574">
        <v>0</v>
      </c>
    </row>
    <row r="1575" spans="15:17" x14ac:dyDescent="0.3">
      <c r="O1575" s="310" t="s">
        <v>407</v>
      </c>
      <c r="P1575" s="310" t="s">
        <v>895</v>
      </c>
      <c r="Q1575">
        <v>0</v>
      </c>
    </row>
    <row r="1576" spans="15:17" x14ac:dyDescent="0.3">
      <c r="O1576" s="310" t="s">
        <v>407</v>
      </c>
      <c r="P1576" s="310" t="s">
        <v>896</v>
      </c>
      <c r="Q1576">
        <v>0</v>
      </c>
    </row>
    <row r="1577" spans="15:17" x14ac:dyDescent="0.3">
      <c r="O1577" s="310" t="s">
        <v>407</v>
      </c>
      <c r="P1577" s="310" t="s">
        <v>897</v>
      </c>
      <c r="Q1577">
        <v>0</v>
      </c>
    </row>
    <row r="1578" spans="15:17" x14ac:dyDescent="0.3">
      <c r="O1578" s="310" t="s">
        <v>407</v>
      </c>
      <c r="P1578" s="310" t="s">
        <v>898</v>
      </c>
      <c r="Q1578">
        <v>0</v>
      </c>
    </row>
    <row r="1579" spans="15:17" x14ac:dyDescent="0.3">
      <c r="O1579" s="310" t="s">
        <v>407</v>
      </c>
      <c r="P1579" s="310" t="s">
        <v>899</v>
      </c>
      <c r="Q1579">
        <v>28</v>
      </c>
    </row>
    <row r="1580" spans="15:17" x14ac:dyDescent="0.3">
      <c r="O1580" s="310" t="s">
        <v>407</v>
      </c>
      <c r="P1580" s="310" t="s">
        <v>900</v>
      </c>
      <c r="Q1580">
        <v>16</v>
      </c>
    </row>
    <row r="1581" spans="15:17" x14ac:dyDescent="0.3">
      <c r="O1581" s="310" t="s">
        <v>407</v>
      </c>
      <c r="P1581" s="310" t="s">
        <v>901</v>
      </c>
      <c r="Q1581">
        <v>24</v>
      </c>
    </row>
    <row r="1582" spans="15:17" x14ac:dyDescent="0.3">
      <c r="O1582" s="310" t="s">
        <v>407</v>
      </c>
      <c r="P1582" s="310" t="s">
        <v>902</v>
      </c>
      <c r="Q1582">
        <v>40</v>
      </c>
    </row>
    <row r="1583" spans="15:17" x14ac:dyDescent="0.3">
      <c r="O1583" s="310" t="s">
        <v>407</v>
      </c>
      <c r="P1583" s="310" t="s">
        <v>903</v>
      </c>
      <c r="Q1583">
        <v>16</v>
      </c>
    </row>
    <row r="1584" spans="15:17" x14ac:dyDescent="0.3">
      <c r="O1584" s="310" t="s">
        <v>407</v>
      </c>
      <c r="P1584" s="310" t="s">
        <v>904</v>
      </c>
      <c r="Q1584">
        <v>24</v>
      </c>
    </row>
    <row r="1585" spans="15:17" x14ac:dyDescent="0.3">
      <c r="O1585" s="310" t="s">
        <v>407</v>
      </c>
      <c r="P1585" s="310" t="s">
        <v>905</v>
      </c>
      <c r="Q1585">
        <v>40</v>
      </c>
    </row>
    <row r="1586" spans="15:17" x14ac:dyDescent="0.3">
      <c r="O1586" s="310" t="s">
        <v>789</v>
      </c>
      <c r="P1586" s="310" t="s">
        <v>894</v>
      </c>
      <c r="Q1586">
        <v>0</v>
      </c>
    </row>
    <row r="1587" spans="15:17" x14ac:dyDescent="0.3">
      <c r="O1587" s="310" t="s">
        <v>789</v>
      </c>
      <c r="P1587" s="310" t="s">
        <v>895</v>
      </c>
      <c r="Q1587">
        <v>0</v>
      </c>
    </row>
    <row r="1588" spans="15:17" x14ac:dyDescent="0.3">
      <c r="O1588" s="310" t="s">
        <v>789</v>
      </c>
      <c r="P1588" s="310" t="s">
        <v>896</v>
      </c>
      <c r="Q1588">
        <v>0</v>
      </c>
    </row>
    <row r="1589" spans="15:17" x14ac:dyDescent="0.3">
      <c r="O1589" s="310" t="s">
        <v>789</v>
      </c>
      <c r="P1589" s="310" t="s">
        <v>897</v>
      </c>
      <c r="Q1589">
        <v>0</v>
      </c>
    </row>
    <row r="1590" spans="15:17" x14ac:dyDescent="0.3">
      <c r="O1590" s="310" t="s">
        <v>789</v>
      </c>
      <c r="P1590" s="310" t="s">
        <v>898</v>
      </c>
      <c r="Q1590">
        <v>0</v>
      </c>
    </row>
    <row r="1591" spans="15:17" x14ac:dyDescent="0.3">
      <c r="O1591" s="310" t="s">
        <v>789</v>
      </c>
      <c r="P1591" s="310" t="s">
        <v>899</v>
      </c>
      <c r="Q1591">
        <v>14</v>
      </c>
    </row>
    <row r="1592" spans="15:17" x14ac:dyDescent="0.3">
      <c r="O1592" s="310" t="s">
        <v>789</v>
      </c>
      <c r="P1592" s="310" t="s">
        <v>900</v>
      </c>
      <c r="Q1592">
        <v>8</v>
      </c>
    </row>
    <row r="1593" spans="15:17" x14ac:dyDescent="0.3">
      <c r="O1593" s="310" t="s">
        <v>789</v>
      </c>
      <c r="P1593" s="310" t="s">
        <v>901</v>
      </c>
      <c r="Q1593">
        <v>12</v>
      </c>
    </row>
    <row r="1594" spans="15:17" x14ac:dyDescent="0.3">
      <c r="O1594" s="310" t="s">
        <v>789</v>
      </c>
      <c r="P1594" s="310" t="s">
        <v>902</v>
      </c>
      <c r="Q1594">
        <v>20</v>
      </c>
    </row>
    <row r="1595" spans="15:17" x14ac:dyDescent="0.3">
      <c r="O1595" s="310" t="s">
        <v>789</v>
      </c>
      <c r="P1595" s="310" t="s">
        <v>903</v>
      </c>
      <c r="Q1595">
        <v>8</v>
      </c>
    </row>
    <row r="1596" spans="15:17" x14ac:dyDescent="0.3">
      <c r="O1596" s="310" t="s">
        <v>789</v>
      </c>
      <c r="P1596" s="310" t="s">
        <v>904</v>
      </c>
      <c r="Q1596">
        <v>12</v>
      </c>
    </row>
    <row r="1597" spans="15:17" x14ac:dyDescent="0.3">
      <c r="O1597" s="310" t="s">
        <v>789</v>
      </c>
      <c r="P1597" s="310" t="s">
        <v>905</v>
      </c>
      <c r="Q1597">
        <v>20</v>
      </c>
    </row>
    <row r="1598" spans="15:17" x14ac:dyDescent="0.3">
      <c r="O1598" s="310" t="s">
        <v>790</v>
      </c>
      <c r="P1598" s="310" t="s">
        <v>894</v>
      </c>
      <c r="Q1598">
        <v>0</v>
      </c>
    </row>
    <row r="1599" spans="15:17" x14ac:dyDescent="0.3">
      <c r="O1599" s="310" t="s">
        <v>790</v>
      </c>
      <c r="P1599" s="310" t="s">
        <v>895</v>
      </c>
      <c r="Q1599">
        <v>0</v>
      </c>
    </row>
    <row r="1600" spans="15:17" x14ac:dyDescent="0.3">
      <c r="O1600" s="310" t="s">
        <v>790</v>
      </c>
      <c r="P1600" s="310" t="s">
        <v>896</v>
      </c>
      <c r="Q1600">
        <v>0</v>
      </c>
    </row>
    <row r="1601" spans="15:17" x14ac:dyDescent="0.3">
      <c r="O1601" s="310" t="s">
        <v>790</v>
      </c>
      <c r="P1601" s="310" t="s">
        <v>897</v>
      </c>
      <c r="Q1601">
        <v>0</v>
      </c>
    </row>
    <row r="1602" spans="15:17" x14ac:dyDescent="0.3">
      <c r="O1602" s="310" t="s">
        <v>790</v>
      </c>
      <c r="P1602" s="310" t="s">
        <v>898</v>
      </c>
      <c r="Q1602">
        <v>0</v>
      </c>
    </row>
    <row r="1603" spans="15:17" x14ac:dyDescent="0.3">
      <c r="O1603" s="310" t="s">
        <v>790</v>
      </c>
      <c r="P1603" s="310" t="s">
        <v>899</v>
      </c>
      <c r="Q1603">
        <v>14</v>
      </c>
    </row>
    <row r="1604" spans="15:17" x14ac:dyDescent="0.3">
      <c r="O1604" s="310" t="s">
        <v>790</v>
      </c>
      <c r="P1604" s="310" t="s">
        <v>900</v>
      </c>
      <c r="Q1604">
        <v>8</v>
      </c>
    </row>
    <row r="1605" spans="15:17" x14ac:dyDescent="0.3">
      <c r="O1605" s="310" t="s">
        <v>790</v>
      </c>
      <c r="P1605" s="310" t="s">
        <v>901</v>
      </c>
      <c r="Q1605">
        <v>12</v>
      </c>
    </row>
    <row r="1606" spans="15:17" x14ac:dyDescent="0.3">
      <c r="O1606" s="310" t="s">
        <v>790</v>
      </c>
      <c r="P1606" s="310" t="s">
        <v>902</v>
      </c>
      <c r="Q1606">
        <v>20</v>
      </c>
    </row>
    <row r="1607" spans="15:17" x14ac:dyDescent="0.3">
      <c r="O1607" s="310" t="s">
        <v>790</v>
      </c>
      <c r="P1607" s="310" t="s">
        <v>903</v>
      </c>
      <c r="Q1607">
        <v>8</v>
      </c>
    </row>
    <row r="1608" spans="15:17" x14ac:dyDescent="0.3">
      <c r="O1608" s="310" t="s">
        <v>790</v>
      </c>
      <c r="P1608" s="310" t="s">
        <v>904</v>
      </c>
      <c r="Q1608">
        <v>12</v>
      </c>
    </row>
    <row r="1609" spans="15:17" x14ac:dyDescent="0.3">
      <c r="O1609" s="310" t="s">
        <v>790</v>
      </c>
      <c r="P1609" s="310" t="s">
        <v>905</v>
      </c>
      <c r="Q1609">
        <v>20</v>
      </c>
    </row>
    <row r="1610" spans="15:17" x14ac:dyDescent="0.3">
      <c r="O1610" s="310" t="s">
        <v>791</v>
      </c>
      <c r="P1610" s="310" t="s">
        <v>894</v>
      </c>
      <c r="Q1610">
        <v>0</v>
      </c>
    </row>
    <row r="1611" spans="15:17" x14ac:dyDescent="0.3">
      <c r="O1611" s="310" t="s">
        <v>791</v>
      </c>
      <c r="P1611" s="310" t="s">
        <v>895</v>
      </c>
      <c r="Q1611">
        <v>0</v>
      </c>
    </row>
    <row r="1612" spans="15:17" x14ac:dyDescent="0.3">
      <c r="O1612" s="310" t="s">
        <v>791</v>
      </c>
      <c r="P1612" s="310" t="s">
        <v>896</v>
      </c>
      <c r="Q1612">
        <v>0</v>
      </c>
    </row>
    <row r="1613" spans="15:17" x14ac:dyDescent="0.3">
      <c r="O1613" s="310" t="s">
        <v>791</v>
      </c>
      <c r="P1613" s="310" t="s">
        <v>897</v>
      </c>
      <c r="Q1613">
        <v>0</v>
      </c>
    </row>
    <row r="1614" spans="15:17" x14ac:dyDescent="0.3">
      <c r="O1614" s="310" t="s">
        <v>791</v>
      </c>
      <c r="P1614" s="310" t="s">
        <v>898</v>
      </c>
      <c r="Q1614">
        <v>0</v>
      </c>
    </row>
    <row r="1615" spans="15:17" x14ac:dyDescent="0.3">
      <c r="O1615" s="310" t="s">
        <v>791</v>
      </c>
      <c r="P1615" s="310" t="s">
        <v>899</v>
      </c>
      <c r="Q1615">
        <v>14</v>
      </c>
    </row>
    <row r="1616" spans="15:17" x14ac:dyDescent="0.3">
      <c r="O1616" s="310" t="s">
        <v>791</v>
      </c>
      <c r="P1616" s="310" t="s">
        <v>900</v>
      </c>
      <c r="Q1616">
        <v>8</v>
      </c>
    </row>
    <row r="1617" spans="15:17" x14ac:dyDescent="0.3">
      <c r="O1617" s="310" t="s">
        <v>791</v>
      </c>
      <c r="P1617" s="310" t="s">
        <v>901</v>
      </c>
      <c r="Q1617">
        <v>12</v>
      </c>
    </row>
    <row r="1618" spans="15:17" x14ac:dyDescent="0.3">
      <c r="O1618" s="310" t="s">
        <v>791</v>
      </c>
      <c r="P1618" s="310" t="s">
        <v>902</v>
      </c>
      <c r="Q1618">
        <v>20</v>
      </c>
    </row>
    <row r="1619" spans="15:17" x14ac:dyDescent="0.3">
      <c r="O1619" s="310" t="s">
        <v>791</v>
      </c>
      <c r="P1619" s="310" t="s">
        <v>903</v>
      </c>
      <c r="Q1619">
        <v>8</v>
      </c>
    </row>
    <row r="1620" spans="15:17" x14ac:dyDescent="0.3">
      <c r="O1620" s="310" t="s">
        <v>791</v>
      </c>
      <c r="P1620" s="310" t="s">
        <v>904</v>
      </c>
      <c r="Q1620">
        <v>12</v>
      </c>
    </row>
    <row r="1621" spans="15:17" x14ac:dyDescent="0.3">
      <c r="O1621" s="310" t="s">
        <v>791</v>
      </c>
      <c r="P1621" s="310" t="s">
        <v>905</v>
      </c>
      <c r="Q1621">
        <v>20</v>
      </c>
    </row>
    <row r="1622" spans="15:17" x14ac:dyDescent="0.3">
      <c r="O1622" s="310" t="s">
        <v>792</v>
      </c>
      <c r="P1622" s="310" t="s">
        <v>894</v>
      </c>
      <c r="Q1622">
        <v>0</v>
      </c>
    </row>
    <row r="1623" spans="15:17" x14ac:dyDescent="0.3">
      <c r="O1623" s="310" t="s">
        <v>792</v>
      </c>
      <c r="P1623" s="310" t="s">
        <v>895</v>
      </c>
      <c r="Q1623">
        <v>0</v>
      </c>
    </row>
    <row r="1624" spans="15:17" x14ac:dyDescent="0.3">
      <c r="O1624" s="310" t="s">
        <v>792</v>
      </c>
      <c r="P1624" s="310" t="s">
        <v>896</v>
      </c>
      <c r="Q1624">
        <v>0</v>
      </c>
    </row>
    <row r="1625" spans="15:17" x14ac:dyDescent="0.3">
      <c r="O1625" s="310" t="s">
        <v>792</v>
      </c>
      <c r="P1625" s="310" t="s">
        <v>897</v>
      </c>
      <c r="Q1625">
        <v>0</v>
      </c>
    </row>
    <row r="1626" spans="15:17" x14ac:dyDescent="0.3">
      <c r="O1626" s="310" t="s">
        <v>792</v>
      </c>
      <c r="P1626" s="310" t="s">
        <v>898</v>
      </c>
      <c r="Q1626">
        <v>0</v>
      </c>
    </row>
    <row r="1627" spans="15:17" x14ac:dyDescent="0.3">
      <c r="O1627" s="310" t="s">
        <v>792</v>
      </c>
      <c r="P1627" s="310" t="s">
        <v>899</v>
      </c>
      <c r="Q1627">
        <v>14</v>
      </c>
    </row>
    <row r="1628" spans="15:17" x14ac:dyDescent="0.3">
      <c r="O1628" s="310" t="s">
        <v>792</v>
      </c>
      <c r="P1628" s="310" t="s">
        <v>900</v>
      </c>
      <c r="Q1628">
        <v>8</v>
      </c>
    </row>
    <row r="1629" spans="15:17" x14ac:dyDescent="0.3">
      <c r="O1629" s="310" t="s">
        <v>792</v>
      </c>
      <c r="P1629" s="310" t="s">
        <v>901</v>
      </c>
      <c r="Q1629">
        <v>12</v>
      </c>
    </row>
    <row r="1630" spans="15:17" x14ac:dyDescent="0.3">
      <c r="O1630" s="310" t="s">
        <v>792</v>
      </c>
      <c r="P1630" s="310" t="s">
        <v>902</v>
      </c>
      <c r="Q1630">
        <v>20</v>
      </c>
    </row>
    <row r="1631" spans="15:17" x14ac:dyDescent="0.3">
      <c r="O1631" s="310" t="s">
        <v>792</v>
      </c>
      <c r="P1631" s="310" t="s">
        <v>903</v>
      </c>
      <c r="Q1631">
        <v>8</v>
      </c>
    </row>
    <row r="1632" spans="15:17" x14ac:dyDescent="0.3">
      <c r="O1632" s="310" t="s">
        <v>792</v>
      </c>
      <c r="P1632" s="310" t="s">
        <v>904</v>
      </c>
      <c r="Q1632">
        <v>12</v>
      </c>
    </row>
    <row r="1633" spans="15:17" x14ac:dyDescent="0.3">
      <c r="O1633" s="310" t="s">
        <v>792</v>
      </c>
      <c r="P1633" s="310" t="s">
        <v>905</v>
      </c>
      <c r="Q1633">
        <v>20</v>
      </c>
    </row>
    <row r="1634" spans="15:17" x14ac:dyDescent="0.3">
      <c r="O1634" s="310" t="s">
        <v>779</v>
      </c>
      <c r="P1634" s="310" t="s">
        <v>894</v>
      </c>
      <c r="Q1634">
        <v>0</v>
      </c>
    </row>
    <row r="1635" spans="15:17" x14ac:dyDescent="0.3">
      <c r="O1635" s="310" t="s">
        <v>779</v>
      </c>
      <c r="P1635" s="310" t="s">
        <v>895</v>
      </c>
      <c r="Q1635">
        <v>0</v>
      </c>
    </row>
    <row r="1636" spans="15:17" x14ac:dyDescent="0.3">
      <c r="O1636" s="310" t="s">
        <v>779</v>
      </c>
      <c r="P1636" s="310" t="s">
        <v>896</v>
      </c>
      <c r="Q1636">
        <v>0</v>
      </c>
    </row>
    <row r="1637" spans="15:17" x14ac:dyDescent="0.3">
      <c r="O1637" s="310" t="s">
        <v>779</v>
      </c>
      <c r="P1637" s="310" t="s">
        <v>897</v>
      </c>
      <c r="Q1637">
        <v>0</v>
      </c>
    </row>
    <row r="1638" spans="15:17" x14ac:dyDescent="0.3">
      <c r="O1638" s="310" t="s">
        <v>779</v>
      </c>
      <c r="P1638" s="310" t="s">
        <v>898</v>
      </c>
      <c r="Q1638">
        <v>0</v>
      </c>
    </row>
    <row r="1639" spans="15:17" x14ac:dyDescent="0.3">
      <c r="O1639" s="310" t="s">
        <v>779</v>
      </c>
      <c r="P1639" s="310" t="s">
        <v>899</v>
      </c>
      <c r="Q1639">
        <v>140</v>
      </c>
    </row>
    <row r="1640" spans="15:17" x14ac:dyDescent="0.3">
      <c r="O1640" s="310" t="s">
        <v>779</v>
      </c>
      <c r="P1640" s="310" t="s">
        <v>900</v>
      </c>
      <c r="Q1640">
        <v>80</v>
      </c>
    </row>
    <row r="1641" spans="15:17" x14ac:dyDescent="0.3">
      <c r="O1641" s="310" t="s">
        <v>779</v>
      </c>
      <c r="P1641" s="310" t="s">
        <v>901</v>
      </c>
      <c r="Q1641">
        <v>120</v>
      </c>
    </row>
    <row r="1642" spans="15:17" x14ac:dyDescent="0.3">
      <c r="O1642" s="310" t="s">
        <v>779</v>
      </c>
      <c r="P1642" s="310" t="s">
        <v>902</v>
      </c>
      <c r="Q1642">
        <v>200</v>
      </c>
    </row>
    <row r="1643" spans="15:17" x14ac:dyDescent="0.3">
      <c r="O1643" s="310" t="s">
        <v>779</v>
      </c>
      <c r="P1643" s="310" t="s">
        <v>903</v>
      </c>
      <c r="Q1643">
        <v>80</v>
      </c>
    </row>
    <row r="1644" spans="15:17" x14ac:dyDescent="0.3">
      <c r="O1644" s="310" t="s">
        <v>779</v>
      </c>
      <c r="P1644" s="310" t="s">
        <v>904</v>
      </c>
      <c r="Q1644">
        <v>120</v>
      </c>
    </row>
    <row r="1645" spans="15:17" x14ac:dyDescent="0.3">
      <c r="O1645" s="310" t="s">
        <v>779</v>
      </c>
      <c r="P1645" s="310" t="s">
        <v>905</v>
      </c>
      <c r="Q1645">
        <v>200</v>
      </c>
    </row>
    <row r="1646" spans="15:17" x14ac:dyDescent="0.3">
      <c r="O1646" s="310" t="s">
        <v>793</v>
      </c>
      <c r="P1646" s="310" t="s">
        <v>894</v>
      </c>
      <c r="Q1646">
        <v>0</v>
      </c>
    </row>
    <row r="1647" spans="15:17" x14ac:dyDescent="0.3">
      <c r="O1647" s="310" t="s">
        <v>793</v>
      </c>
      <c r="P1647" s="310" t="s">
        <v>895</v>
      </c>
      <c r="Q1647">
        <v>0</v>
      </c>
    </row>
    <row r="1648" spans="15:17" x14ac:dyDescent="0.3">
      <c r="O1648" s="310" t="s">
        <v>793</v>
      </c>
      <c r="P1648" s="310" t="s">
        <v>896</v>
      </c>
      <c r="Q1648">
        <v>0</v>
      </c>
    </row>
    <row r="1649" spans="15:17" x14ac:dyDescent="0.3">
      <c r="O1649" s="310" t="s">
        <v>793</v>
      </c>
      <c r="P1649" s="310" t="s">
        <v>897</v>
      </c>
      <c r="Q1649">
        <v>0</v>
      </c>
    </row>
    <row r="1650" spans="15:17" x14ac:dyDescent="0.3">
      <c r="O1650" s="310" t="s">
        <v>793</v>
      </c>
      <c r="P1650" s="310" t="s">
        <v>898</v>
      </c>
      <c r="Q1650">
        <v>0</v>
      </c>
    </row>
    <row r="1651" spans="15:17" x14ac:dyDescent="0.3">
      <c r="O1651" s="310" t="s">
        <v>793</v>
      </c>
      <c r="P1651" s="310" t="s">
        <v>899</v>
      </c>
      <c r="Q1651">
        <v>28</v>
      </c>
    </row>
    <row r="1652" spans="15:17" x14ac:dyDescent="0.3">
      <c r="O1652" s="310" t="s">
        <v>793</v>
      </c>
      <c r="P1652" s="310" t="s">
        <v>900</v>
      </c>
      <c r="Q1652">
        <v>16</v>
      </c>
    </row>
    <row r="1653" spans="15:17" x14ac:dyDescent="0.3">
      <c r="O1653" s="310" t="s">
        <v>793</v>
      </c>
      <c r="P1653" s="310" t="s">
        <v>901</v>
      </c>
      <c r="Q1653">
        <v>24</v>
      </c>
    </row>
    <row r="1654" spans="15:17" x14ac:dyDescent="0.3">
      <c r="O1654" s="310" t="s">
        <v>793</v>
      </c>
      <c r="P1654" s="310" t="s">
        <v>902</v>
      </c>
      <c r="Q1654">
        <v>40</v>
      </c>
    </row>
    <row r="1655" spans="15:17" x14ac:dyDescent="0.3">
      <c r="O1655" s="310" t="s">
        <v>793</v>
      </c>
      <c r="P1655" s="310" t="s">
        <v>903</v>
      </c>
      <c r="Q1655">
        <v>16</v>
      </c>
    </row>
    <row r="1656" spans="15:17" x14ac:dyDescent="0.3">
      <c r="O1656" s="310" t="s">
        <v>793</v>
      </c>
      <c r="P1656" s="310" t="s">
        <v>904</v>
      </c>
      <c r="Q1656">
        <v>24</v>
      </c>
    </row>
    <row r="1657" spans="15:17" x14ac:dyDescent="0.3">
      <c r="O1657" s="310" t="s">
        <v>793</v>
      </c>
      <c r="P1657" s="310" t="s">
        <v>905</v>
      </c>
      <c r="Q1657">
        <v>40</v>
      </c>
    </row>
    <row r="1658" spans="15:17" x14ac:dyDescent="0.3">
      <c r="O1658" s="310" t="s">
        <v>794</v>
      </c>
      <c r="P1658" s="310" t="s">
        <v>894</v>
      </c>
      <c r="Q1658">
        <v>0</v>
      </c>
    </row>
    <row r="1659" spans="15:17" x14ac:dyDescent="0.3">
      <c r="O1659" s="310" t="s">
        <v>794</v>
      </c>
      <c r="P1659" s="310" t="s">
        <v>895</v>
      </c>
      <c r="Q1659">
        <v>0</v>
      </c>
    </row>
    <row r="1660" spans="15:17" x14ac:dyDescent="0.3">
      <c r="O1660" s="310" t="s">
        <v>794</v>
      </c>
      <c r="P1660" s="310" t="s">
        <v>896</v>
      </c>
      <c r="Q1660">
        <v>0</v>
      </c>
    </row>
    <row r="1661" spans="15:17" x14ac:dyDescent="0.3">
      <c r="O1661" s="310" t="s">
        <v>794</v>
      </c>
      <c r="P1661" s="310" t="s">
        <v>897</v>
      </c>
      <c r="Q1661">
        <v>0</v>
      </c>
    </row>
    <row r="1662" spans="15:17" x14ac:dyDescent="0.3">
      <c r="O1662" s="310" t="s">
        <v>794</v>
      </c>
      <c r="P1662" s="310" t="s">
        <v>898</v>
      </c>
      <c r="Q1662">
        <v>0</v>
      </c>
    </row>
    <row r="1663" spans="15:17" x14ac:dyDescent="0.3">
      <c r="O1663" s="310" t="s">
        <v>794</v>
      </c>
      <c r="P1663" s="310" t="s">
        <v>899</v>
      </c>
      <c r="Q1663">
        <v>14</v>
      </c>
    </row>
    <row r="1664" spans="15:17" x14ac:dyDescent="0.3">
      <c r="O1664" s="310" t="s">
        <v>794</v>
      </c>
      <c r="P1664" s="310" t="s">
        <v>900</v>
      </c>
      <c r="Q1664">
        <v>8</v>
      </c>
    </row>
    <row r="1665" spans="15:17" x14ac:dyDescent="0.3">
      <c r="O1665" s="310" t="s">
        <v>794</v>
      </c>
      <c r="P1665" s="310" t="s">
        <v>901</v>
      </c>
      <c r="Q1665">
        <v>12</v>
      </c>
    </row>
    <row r="1666" spans="15:17" x14ac:dyDescent="0.3">
      <c r="O1666" s="310" t="s">
        <v>794</v>
      </c>
      <c r="P1666" s="310" t="s">
        <v>902</v>
      </c>
      <c r="Q1666">
        <v>20</v>
      </c>
    </row>
    <row r="1667" spans="15:17" x14ac:dyDescent="0.3">
      <c r="O1667" s="310" t="s">
        <v>794</v>
      </c>
      <c r="P1667" s="310" t="s">
        <v>903</v>
      </c>
      <c r="Q1667">
        <v>8</v>
      </c>
    </row>
    <row r="1668" spans="15:17" x14ac:dyDescent="0.3">
      <c r="O1668" s="310" t="s">
        <v>794</v>
      </c>
      <c r="P1668" s="310" t="s">
        <v>904</v>
      </c>
      <c r="Q1668">
        <v>12</v>
      </c>
    </row>
    <row r="1669" spans="15:17" x14ac:dyDescent="0.3">
      <c r="O1669" s="310" t="s">
        <v>794</v>
      </c>
      <c r="P1669" s="310" t="s">
        <v>905</v>
      </c>
      <c r="Q1669">
        <v>20</v>
      </c>
    </row>
    <row r="1670" spans="15:17" x14ac:dyDescent="0.3">
      <c r="O1670" s="310" t="s">
        <v>795</v>
      </c>
      <c r="P1670" s="310" t="s">
        <v>894</v>
      </c>
      <c r="Q1670">
        <v>0</v>
      </c>
    </row>
    <row r="1671" spans="15:17" x14ac:dyDescent="0.3">
      <c r="O1671" s="310" t="s">
        <v>795</v>
      </c>
      <c r="P1671" s="310" t="s">
        <v>895</v>
      </c>
      <c r="Q1671">
        <v>0</v>
      </c>
    </row>
    <row r="1672" spans="15:17" x14ac:dyDescent="0.3">
      <c r="O1672" s="310" t="s">
        <v>795</v>
      </c>
      <c r="P1672" s="310" t="s">
        <v>896</v>
      </c>
      <c r="Q1672">
        <v>0</v>
      </c>
    </row>
    <row r="1673" spans="15:17" x14ac:dyDescent="0.3">
      <c r="O1673" s="310" t="s">
        <v>795</v>
      </c>
      <c r="P1673" s="310" t="s">
        <v>897</v>
      </c>
      <c r="Q1673">
        <v>0</v>
      </c>
    </row>
    <row r="1674" spans="15:17" x14ac:dyDescent="0.3">
      <c r="O1674" s="310" t="s">
        <v>795</v>
      </c>
      <c r="P1674" s="310" t="s">
        <v>898</v>
      </c>
      <c r="Q1674">
        <v>0</v>
      </c>
    </row>
    <row r="1675" spans="15:17" x14ac:dyDescent="0.3">
      <c r="O1675" s="310" t="s">
        <v>795</v>
      </c>
      <c r="P1675" s="310" t="s">
        <v>899</v>
      </c>
      <c r="Q1675">
        <v>14</v>
      </c>
    </row>
    <row r="1676" spans="15:17" x14ac:dyDescent="0.3">
      <c r="O1676" s="310" t="s">
        <v>795</v>
      </c>
      <c r="P1676" s="310" t="s">
        <v>900</v>
      </c>
      <c r="Q1676">
        <v>8</v>
      </c>
    </row>
    <row r="1677" spans="15:17" x14ac:dyDescent="0.3">
      <c r="O1677" s="310" t="s">
        <v>795</v>
      </c>
      <c r="P1677" s="310" t="s">
        <v>901</v>
      </c>
      <c r="Q1677">
        <v>12</v>
      </c>
    </row>
    <row r="1678" spans="15:17" x14ac:dyDescent="0.3">
      <c r="O1678" s="310" t="s">
        <v>795</v>
      </c>
      <c r="P1678" s="310" t="s">
        <v>902</v>
      </c>
      <c r="Q1678">
        <v>20</v>
      </c>
    </row>
    <row r="1679" spans="15:17" x14ac:dyDescent="0.3">
      <c r="O1679" s="310" t="s">
        <v>795</v>
      </c>
      <c r="P1679" s="310" t="s">
        <v>903</v>
      </c>
      <c r="Q1679">
        <v>8</v>
      </c>
    </row>
    <row r="1680" spans="15:17" x14ac:dyDescent="0.3">
      <c r="O1680" s="310" t="s">
        <v>795</v>
      </c>
      <c r="P1680" s="310" t="s">
        <v>904</v>
      </c>
      <c r="Q1680">
        <v>12</v>
      </c>
    </row>
    <row r="1681" spans="15:17" x14ac:dyDescent="0.3">
      <c r="O1681" s="310" t="s">
        <v>795</v>
      </c>
      <c r="P1681" s="310" t="s">
        <v>905</v>
      </c>
      <c r="Q1681">
        <v>20</v>
      </c>
    </row>
    <row r="1682" spans="15:17" x14ac:dyDescent="0.3">
      <c r="O1682" s="310" t="s">
        <v>796</v>
      </c>
      <c r="P1682" s="310" t="s">
        <v>894</v>
      </c>
      <c r="Q1682">
        <v>0</v>
      </c>
    </row>
    <row r="1683" spans="15:17" x14ac:dyDescent="0.3">
      <c r="O1683" s="310" t="s">
        <v>796</v>
      </c>
      <c r="P1683" s="310" t="s">
        <v>895</v>
      </c>
      <c r="Q1683">
        <v>0</v>
      </c>
    </row>
    <row r="1684" spans="15:17" x14ac:dyDescent="0.3">
      <c r="O1684" s="310" t="s">
        <v>796</v>
      </c>
      <c r="P1684" s="310" t="s">
        <v>896</v>
      </c>
      <c r="Q1684">
        <v>0</v>
      </c>
    </row>
    <row r="1685" spans="15:17" x14ac:dyDescent="0.3">
      <c r="O1685" s="310" t="s">
        <v>796</v>
      </c>
      <c r="P1685" s="310" t="s">
        <v>897</v>
      </c>
      <c r="Q1685">
        <v>0</v>
      </c>
    </row>
    <row r="1686" spans="15:17" x14ac:dyDescent="0.3">
      <c r="O1686" s="310" t="s">
        <v>796</v>
      </c>
      <c r="P1686" s="310" t="s">
        <v>898</v>
      </c>
      <c r="Q1686">
        <v>0</v>
      </c>
    </row>
    <row r="1687" spans="15:17" x14ac:dyDescent="0.3">
      <c r="O1687" s="310" t="s">
        <v>796</v>
      </c>
      <c r="P1687" s="310" t="s">
        <v>899</v>
      </c>
      <c r="Q1687">
        <v>14</v>
      </c>
    </row>
    <row r="1688" spans="15:17" x14ac:dyDescent="0.3">
      <c r="O1688" s="310" t="s">
        <v>796</v>
      </c>
      <c r="P1688" s="310" t="s">
        <v>900</v>
      </c>
      <c r="Q1688">
        <v>8</v>
      </c>
    </row>
    <row r="1689" spans="15:17" x14ac:dyDescent="0.3">
      <c r="O1689" s="310" t="s">
        <v>796</v>
      </c>
      <c r="P1689" s="310" t="s">
        <v>901</v>
      </c>
      <c r="Q1689">
        <v>12</v>
      </c>
    </row>
    <row r="1690" spans="15:17" x14ac:dyDescent="0.3">
      <c r="O1690" s="310" t="s">
        <v>796</v>
      </c>
      <c r="P1690" s="310" t="s">
        <v>902</v>
      </c>
      <c r="Q1690">
        <v>20</v>
      </c>
    </row>
    <row r="1691" spans="15:17" x14ac:dyDescent="0.3">
      <c r="O1691" s="310" t="s">
        <v>796</v>
      </c>
      <c r="P1691" s="310" t="s">
        <v>903</v>
      </c>
      <c r="Q1691">
        <v>8</v>
      </c>
    </row>
    <row r="1692" spans="15:17" x14ac:dyDescent="0.3">
      <c r="O1692" s="310" t="s">
        <v>796</v>
      </c>
      <c r="P1692" s="310" t="s">
        <v>904</v>
      </c>
      <c r="Q1692">
        <v>12</v>
      </c>
    </row>
    <row r="1693" spans="15:17" x14ac:dyDescent="0.3">
      <c r="O1693" s="310" t="s">
        <v>796</v>
      </c>
      <c r="P1693" s="310" t="s">
        <v>905</v>
      </c>
      <c r="Q1693">
        <v>20</v>
      </c>
    </row>
    <row r="1694" spans="15:17" x14ac:dyDescent="0.3">
      <c r="O1694" s="310"/>
      <c r="P1694" s="310" t="s">
        <v>894</v>
      </c>
      <c r="Q1694">
        <v>0</v>
      </c>
    </row>
    <row r="1695" spans="15:17" x14ac:dyDescent="0.3">
      <c r="O1695" s="310"/>
      <c r="P1695" s="310" t="s">
        <v>895</v>
      </c>
      <c r="Q1695">
        <v>0</v>
      </c>
    </row>
    <row r="1696" spans="15:17" x14ac:dyDescent="0.3">
      <c r="O1696" s="310"/>
      <c r="P1696" s="310" t="s">
        <v>896</v>
      </c>
      <c r="Q1696">
        <v>0</v>
      </c>
    </row>
    <row r="1697" spans="15:17" x14ac:dyDescent="0.3">
      <c r="O1697" s="310"/>
      <c r="P1697" s="310" t="s">
        <v>897</v>
      </c>
      <c r="Q1697">
        <v>0</v>
      </c>
    </row>
    <row r="1698" spans="15:17" x14ac:dyDescent="0.3">
      <c r="O1698" s="310"/>
      <c r="P1698" s="310" t="s">
        <v>898</v>
      </c>
      <c r="Q1698">
        <v>0</v>
      </c>
    </row>
    <row r="1699" spans="15:17" x14ac:dyDescent="0.3">
      <c r="O1699" s="310"/>
      <c r="P1699" s="310" t="s">
        <v>899</v>
      </c>
      <c r="Q1699">
        <v>14</v>
      </c>
    </row>
    <row r="1700" spans="15:17" x14ac:dyDescent="0.3">
      <c r="O1700" s="310"/>
      <c r="P1700" s="310" t="s">
        <v>900</v>
      </c>
      <c r="Q1700">
        <v>8</v>
      </c>
    </row>
    <row r="1701" spans="15:17" x14ac:dyDescent="0.3">
      <c r="O1701" s="310"/>
      <c r="P1701" s="310" t="s">
        <v>901</v>
      </c>
      <c r="Q1701">
        <v>12</v>
      </c>
    </row>
    <row r="1702" spans="15:17" x14ac:dyDescent="0.3">
      <c r="O1702" s="310"/>
      <c r="P1702" s="310" t="s">
        <v>902</v>
      </c>
      <c r="Q1702">
        <v>20</v>
      </c>
    </row>
    <row r="1703" spans="15:17" x14ac:dyDescent="0.3">
      <c r="O1703" s="310"/>
      <c r="P1703" s="310" t="s">
        <v>903</v>
      </c>
      <c r="Q1703">
        <v>8</v>
      </c>
    </row>
    <row r="1704" spans="15:17" x14ac:dyDescent="0.3">
      <c r="O1704" s="310"/>
      <c r="P1704" s="310" t="s">
        <v>904</v>
      </c>
      <c r="Q1704">
        <v>12</v>
      </c>
    </row>
    <row r="1705" spans="15:17" x14ac:dyDescent="0.3">
      <c r="O1705" s="310"/>
      <c r="P1705" s="310" t="s">
        <v>905</v>
      </c>
      <c r="Q1705">
        <v>20</v>
      </c>
    </row>
    <row r="1706" spans="15:17" x14ac:dyDescent="0.3">
      <c r="O1706" s="310" t="s">
        <v>798</v>
      </c>
      <c r="P1706" s="310" t="s">
        <v>894</v>
      </c>
      <c r="Q1706">
        <v>0</v>
      </c>
    </row>
    <row r="1707" spans="15:17" x14ac:dyDescent="0.3">
      <c r="O1707" s="310" t="s">
        <v>798</v>
      </c>
      <c r="P1707" s="310" t="s">
        <v>895</v>
      </c>
      <c r="Q1707">
        <v>0</v>
      </c>
    </row>
    <row r="1708" spans="15:17" x14ac:dyDescent="0.3">
      <c r="O1708" s="310" t="s">
        <v>798</v>
      </c>
      <c r="P1708" s="310" t="s">
        <v>896</v>
      </c>
      <c r="Q1708">
        <v>0</v>
      </c>
    </row>
    <row r="1709" spans="15:17" x14ac:dyDescent="0.3">
      <c r="O1709" s="310" t="s">
        <v>798</v>
      </c>
      <c r="P1709" s="310" t="s">
        <v>897</v>
      </c>
      <c r="Q1709">
        <v>0</v>
      </c>
    </row>
    <row r="1710" spans="15:17" x14ac:dyDescent="0.3">
      <c r="O1710" s="310" t="s">
        <v>798</v>
      </c>
      <c r="P1710" s="310" t="s">
        <v>898</v>
      </c>
      <c r="Q1710">
        <v>0</v>
      </c>
    </row>
    <row r="1711" spans="15:17" x14ac:dyDescent="0.3">
      <c r="O1711" s="310" t="s">
        <v>798</v>
      </c>
      <c r="P1711" s="310" t="s">
        <v>899</v>
      </c>
      <c r="Q1711">
        <v>14</v>
      </c>
    </row>
    <row r="1712" spans="15:17" x14ac:dyDescent="0.3">
      <c r="O1712" s="310" t="s">
        <v>798</v>
      </c>
      <c r="P1712" s="310" t="s">
        <v>900</v>
      </c>
      <c r="Q1712">
        <v>8</v>
      </c>
    </row>
    <row r="1713" spans="15:17" x14ac:dyDescent="0.3">
      <c r="O1713" s="310" t="s">
        <v>798</v>
      </c>
      <c r="P1713" s="310" t="s">
        <v>901</v>
      </c>
      <c r="Q1713">
        <v>12</v>
      </c>
    </row>
    <row r="1714" spans="15:17" x14ac:dyDescent="0.3">
      <c r="O1714" s="310" t="s">
        <v>798</v>
      </c>
      <c r="P1714" s="310" t="s">
        <v>902</v>
      </c>
      <c r="Q1714">
        <v>20</v>
      </c>
    </row>
    <row r="1715" spans="15:17" x14ac:dyDescent="0.3">
      <c r="O1715" s="310" t="s">
        <v>798</v>
      </c>
      <c r="P1715" s="310" t="s">
        <v>903</v>
      </c>
      <c r="Q1715">
        <v>8</v>
      </c>
    </row>
    <row r="1716" spans="15:17" x14ac:dyDescent="0.3">
      <c r="O1716" s="310" t="s">
        <v>798</v>
      </c>
      <c r="P1716" s="310" t="s">
        <v>904</v>
      </c>
      <c r="Q1716">
        <v>12</v>
      </c>
    </row>
    <row r="1717" spans="15:17" x14ac:dyDescent="0.3">
      <c r="O1717" s="310" t="s">
        <v>798</v>
      </c>
      <c r="P1717" s="310" t="s">
        <v>905</v>
      </c>
      <c r="Q1717">
        <v>20</v>
      </c>
    </row>
    <row r="1718" spans="15:17" x14ac:dyDescent="0.3">
      <c r="O1718" s="310" t="s">
        <v>800</v>
      </c>
      <c r="P1718" s="310" t="s">
        <v>894</v>
      </c>
      <c r="Q1718">
        <v>0</v>
      </c>
    </row>
    <row r="1719" spans="15:17" x14ac:dyDescent="0.3">
      <c r="O1719" s="310" t="s">
        <v>800</v>
      </c>
      <c r="P1719" s="310" t="s">
        <v>895</v>
      </c>
      <c r="Q1719">
        <v>0</v>
      </c>
    </row>
    <row r="1720" spans="15:17" x14ac:dyDescent="0.3">
      <c r="O1720" s="310" t="s">
        <v>800</v>
      </c>
      <c r="P1720" s="310" t="s">
        <v>896</v>
      </c>
      <c r="Q1720">
        <v>0</v>
      </c>
    </row>
    <row r="1721" spans="15:17" x14ac:dyDescent="0.3">
      <c r="O1721" s="310" t="s">
        <v>800</v>
      </c>
      <c r="P1721" s="310" t="s">
        <v>897</v>
      </c>
      <c r="Q1721">
        <v>0</v>
      </c>
    </row>
    <row r="1722" spans="15:17" x14ac:dyDescent="0.3">
      <c r="O1722" s="310" t="s">
        <v>800</v>
      </c>
      <c r="P1722" s="310" t="s">
        <v>898</v>
      </c>
      <c r="Q1722">
        <v>0</v>
      </c>
    </row>
    <row r="1723" spans="15:17" x14ac:dyDescent="0.3">
      <c r="O1723" s="310" t="s">
        <v>800</v>
      </c>
      <c r="P1723" s="310" t="s">
        <v>899</v>
      </c>
      <c r="Q1723">
        <v>14</v>
      </c>
    </row>
    <row r="1724" spans="15:17" x14ac:dyDescent="0.3">
      <c r="O1724" s="310" t="s">
        <v>800</v>
      </c>
      <c r="P1724" s="310" t="s">
        <v>900</v>
      </c>
      <c r="Q1724">
        <v>8</v>
      </c>
    </row>
    <row r="1725" spans="15:17" x14ac:dyDescent="0.3">
      <c r="O1725" s="310" t="s">
        <v>800</v>
      </c>
      <c r="P1725" s="310" t="s">
        <v>901</v>
      </c>
      <c r="Q1725">
        <v>12</v>
      </c>
    </row>
    <row r="1726" spans="15:17" x14ac:dyDescent="0.3">
      <c r="O1726" s="310" t="s">
        <v>800</v>
      </c>
      <c r="P1726" s="310" t="s">
        <v>902</v>
      </c>
      <c r="Q1726">
        <v>20</v>
      </c>
    </row>
    <row r="1727" spans="15:17" x14ac:dyDescent="0.3">
      <c r="O1727" s="310" t="s">
        <v>800</v>
      </c>
      <c r="P1727" s="310" t="s">
        <v>903</v>
      </c>
      <c r="Q1727">
        <v>8</v>
      </c>
    </row>
    <row r="1728" spans="15:17" x14ac:dyDescent="0.3">
      <c r="O1728" s="310" t="s">
        <v>800</v>
      </c>
      <c r="P1728" s="310" t="s">
        <v>904</v>
      </c>
      <c r="Q1728">
        <v>12</v>
      </c>
    </row>
    <row r="1729" spans="15:17" x14ac:dyDescent="0.3">
      <c r="O1729" s="310" t="s">
        <v>800</v>
      </c>
      <c r="P1729" s="310" t="s">
        <v>905</v>
      </c>
      <c r="Q1729">
        <v>20</v>
      </c>
    </row>
    <row r="1730" spans="15:17" x14ac:dyDescent="0.3">
      <c r="O1730" s="310" t="s">
        <v>801</v>
      </c>
      <c r="P1730" s="310" t="s">
        <v>894</v>
      </c>
      <c r="Q1730">
        <v>0</v>
      </c>
    </row>
    <row r="1731" spans="15:17" x14ac:dyDescent="0.3">
      <c r="O1731" s="310" t="s">
        <v>801</v>
      </c>
      <c r="P1731" s="310" t="s">
        <v>895</v>
      </c>
      <c r="Q1731">
        <v>0</v>
      </c>
    </row>
    <row r="1732" spans="15:17" x14ac:dyDescent="0.3">
      <c r="O1732" s="310" t="s">
        <v>801</v>
      </c>
      <c r="P1732" s="310" t="s">
        <v>896</v>
      </c>
      <c r="Q1732">
        <v>0</v>
      </c>
    </row>
    <row r="1733" spans="15:17" x14ac:dyDescent="0.3">
      <c r="O1733" s="310" t="s">
        <v>801</v>
      </c>
      <c r="P1733" s="310" t="s">
        <v>897</v>
      </c>
      <c r="Q1733">
        <v>0</v>
      </c>
    </row>
    <row r="1734" spans="15:17" x14ac:dyDescent="0.3">
      <c r="O1734" s="310" t="s">
        <v>801</v>
      </c>
      <c r="P1734" s="310" t="s">
        <v>898</v>
      </c>
      <c r="Q1734">
        <v>0</v>
      </c>
    </row>
    <row r="1735" spans="15:17" x14ac:dyDescent="0.3">
      <c r="O1735" s="310" t="s">
        <v>801</v>
      </c>
      <c r="P1735" s="310" t="s">
        <v>899</v>
      </c>
      <c r="Q1735">
        <v>140</v>
      </c>
    </row>
    <row r="1736" spans="15:17" x14ac:dyDescent="0.3">
      <c r="O1736" s="310" t="s">
        <v>801</v>
      </c>
      <c r="P1736" s="310" t="s">
        <v>900</v>
      </c>
      <c r="Q1736">
        <v>80</v>
      </c>
    </row>
    <row r="1737" spans="15:17" x14ac:dyDescent="0.3">
      <c r="O1737" s="310" t="s">
        <v>801</v>
      </c>
      <c r="P1737" s="310" t="s">
        <v>901</v>
      </c>
      <c r="Q1737">
        <v>120</v>
      </c>
    </row>
    <row r="1738" spans="15:17" x14ac:dyDescent="0.3">
      <c r="O1738" s="310" t="s">
        <v>801</v>
      </c>
      <c r="P1738" s="310" t="s">
        <v>902</v>
      </c>
      <c r="Q1738">
        <v>200</v>
      </c>
    </row>
    <row r="1739" spans="15:17" x14ac:dyDescent="0.3">
      <c r="O1739" s="310" t="s">
        <v>801</v>
      </c>
      <c r="P1739" s="310" t="s">
        <v>903</v>
      </c>
      <c r="Q1739">
        <v>80</v>
      </c>
    </row>
    <row r="1740" spans="15:17" x14ac:dyDescent="0.3">
      <c r="O1740" s="310" t="s">
        <v>801</v>
      </c>
      <c r="P1740" s="310" t="s">
        <v>904</v>
      </c>
      <c r="Q1740">
        <v>120</v>
      </c>
    </row>
    <row r="1741" spans="15:17" x14ac:dyDescent="0.3">
      <c r="O1741" s="310" t="s">
        <v>801</v>
      </c>
      <c r="P1741" s="310" t="s">
        <v>905</v>
      </c>
      <c r="Q1741">
        <v>200</v>
      </c>
    </row>
    <row r="1742" spans="15:17" x14ac:dyDescent="0.3">
      <c r="O1742" s="310" t="s">
        <v>801</v>
      </c>
      <c r="P1742" s="310" t="s">
        <v>894</v>
      </c>
      <c r="Q1742">
        <v>0</v>
      </c>
    </row>
    <row r="1743" spans="15:17" x14ac:dyDescent="0.3">
      <c r="O1743" s="310" t="s">
        <v>801</v>
      </c>
      <c r="P1743" s="310" t="s">
        <v>895</v>
      </c>
      <c r="Q1743">
        <v>0</v>
      </c>
    </row>
    <row r="1744" spans="15:17" x14ac:dyDescent="0.3">
      <c r="O1744" s="310" t="s">
        <v>801</v>
      </c>
      <c r="P1744" s="310" t="s">
        <v>896</v>
      </c>
      <c r="Q1744">
        <v>0</v>
      </c>
    </row>
    <row r="1745" spans="15:17" x14ac:dyDescent="0.3">
      <c r="O1745" s="310" t="s">
        <v>801</v>
      </c>
      <c r="P1745" s="310" t="s">
        <v>897</v>
      </c>
      <c r="Q1745">
        <v>0</v>
      </c>
    </row>
    <row r="1746" spans="15:17" x14ac:dyDescent="0.3">
      <c r="O1746" s="310" t="s">
        <v>801</v>
      </c>
      <c r="P1746" s="310" t="s">
        <v>898</v>
      </c>
      <c r="Q1746">
        <v>0</v>
      </c>
    </row>
    <row r="1747" spans="15:17" x14ac:dyDescent="0.3">
      <c r="O1747" s="310" t="s">
        <v>801</v>
      </c>
      <c r="P1747" s="310" t="s">
        <v>899</v>
      </c>
      <c r="Q1747">
        <v>14</v>
      </c>
    </row>
    <row r="1748" spans="15:17" x14ac:dyDescent="0.3">
      <c r="O1748" s="310" t="s">
        <v>801</v>
      </c>
      <c r="P1748" s="310" t="s">
        <v>900</v>
      </c>
      <c r="Q1748">
        <v>8</v>
      </c>
    </row>
    <row r="1749" spans="15:17" x14ac:dyDescent="0.3">
      <c r="O1749" s="310" t="s">
        <v>801</v>
      </c>
      <c r="P1749" s="310" t="s">
        <v>901</v>
      </c>
      <c r="Q1749">
        <v>12</v>
      </c>
    </row>
    <row r="1750" spans="15:17" x14ac:dyDescent="0.3">
      <c r="O1750" s="310" t="s">
        <v>801</v>
      </c>
      <c r="P1750" s="310" t="s">
        <v>902</v>
      </c>
      <c r="Q1750">
        <v>20</v>
      </c>
    </row>
    <row r="1751" spans="15:17" x14ac:dyDescent="0.3">
      <c r="O1751" s="310" t="s">
        <v>801</v>
      </c>
      <c r="P1751" s="310" t="s">
        <v>903</v>
      </c>
      <c r="Q1751">
        <v>8</v>
      </c>
    </row>
    <row r="1752" spans="15:17" x14ac:dyDescent="0.3">
      <c r="O1752" s="310" t="s">
        <v>801</v>
      </c>
      <c r="P1752" s="310" t="s">
        <v>904</v>
      </c>
      <c r="Q1752">
        <v>12</v>
      </c>
    </row>
    <row r="1753" spans="15:17" x14ac:dyDescent="0.3">
      <c r="O1753" s="310" t="s">
        <v>801</v>
      </c>
      <c r="P1753" s="310" t="s">
        <v>905</v>
      </c>
      <c r="Q1753">
        <v>20</v>
      </c>
    </row>
    <row r="1754" spans="15:17" x14ac:dyDescent="0.3">
      <c r="O1754" s="310" t="s">
        <v>802</v>
      </c>
      <c r="P1754" s="310" t="s">
        <v>894</v>
      </c>
      <c r="Q1754">
        <v>0</v>
      </c>
    </row>
    <row r="1755" spans="15:17" x14ac:dyDescent="0.3">
      <c r="O1755" s="310" t="s">
        <v>802</v>
      </c>
      <c r="P1755" s="310" t="s">
        <v>895</v>
      </c>
      <c r="Q1755">
        <v>0</v>
      </c>
    </row>
    <row r="1756" spans="15:17" x14ac:dyDescent="0.3">
      <c r="O1756" s="310" t="s">
        <v>802</v>
      </c>
      <c r="P1756" s="310" t="s">
        <v>896</v>
      </c>
      <c r="Q1756">
        <v>0</v>
      </c>
    </row>
    <row r="1757" spans="15:17" x14ac:dyDescent="0.3">
      <c r="O1757" s="310" t="s">
        <v>802</v>
      </c>
      <c r="P1757" s="310" t="s">
        <v>897</v>
      </c>
      <c r="Q1757">
        <v>0</v>
      </c>
    </row>
    <row r="1758" spans="15:17" x14ac:dyDescent="0.3">
      <c r="O1758" s="310" t="s">
        <v>802</v>
      </c>
      <c r="P1758" s="310" t="s">
        <v>898</v>
      </c>
      <c r="Q1758">
        <v>0</v>
      </c>
    </row>
    <row r="1759" spans="15:17" x14ac:dyDescent="0.3">
      <c r="O1759" s="310" t="s">
        <v>802</v>
      </c>
      <c r="P1759" s="310" t="s">
        <v>899</v>
      </c>
      <c r="Q1759">
        <v>14</v>
      </c>
    </row>
    <row r="1760" spans="15:17" x14ac:dyDescent="0.3">
      <c r="O1760" s="310" t="s">
        <v>802</v>
      </c>
      <c r="P1760" s="310" t="s">
        <v>900</v>
      </c>
      <c r="Q1760">
        <v>8</v>
      </c>
    </row>
    <row r="1761" spans="15:17" x14ac:dyDescent="0.3">
      <c r="O1761" s="310" t="s">
        <v>802</v>
      </c>
      <c r="P1761" s="310" t="s">
        <v>901</v>
      </c>
      <c r="Q1761">
        <v>12</v>
      </c>
    </row>
    <row r="1762" spans="15:17" x14ac:dyDescent="0.3">
      <c r="O1762" s="310" t="s">
        <v>802</v>
      </c>
      <c r="P1762" s="310" t="s">
        <v>902</v>
      </c>
      <c r="Q1762">
        <v>20</v>
      </c>
    </row>
    <row r="1763" spans="15:17" x14ac:dyDescent="0.3">
      <c r="O1763" s="310" t="s">
        <v>802</v>
      </c>
      <c r="P1763" s="310" t="s">
        <v>903</v>
      </c>
      <c r="Q1763">
        <v>8</v>
      </c>
    </row>
    <row r="1764" spans="15:17" x14ac:dyDescent="0.3">
      <c r="O1764" s="310" t="s">
        <v>802</v>
      </c>
      <c r="P1764" s="310" t="s">
        <v>904</v>
      </c>
      <c r="Q1764">
        <v>12</v>
      </c>
    </row>
    <row r="1765" spans="15:17" x14ac:dyDescent="0.3">
      <c r="O1765" s="310" t="s">
        <v>802</v>
      </c>
      <c r="P1765" s="310" t="s">
        <v>905</v>
      </c>
      <c r="Q1765">
        <v>20</v>
      </c>
    </row>
    <row r="1766" spans="15:17" x14ac:dyDescent="0.3">
      <c r="O1766" s="310" t="s">
        <v>803</v>
      </c>
      <c r="P1766" s="310" t="s">
        <v>894</v>
      </c>
      <c r="Q1766">
        <v>0</v>
      </c>
    </row>
    <row r="1767" spans="15:17" x14ac:dyDescent="0.3">
      <c r="O1767" s="310" t="s">
        <v>803</v>
      </c>
      <c r="P1767" s="310" t="s">
        <v>895</v>
      </c>
      <c r="Q1767">
        <v>0</v>
      </c>
    </row>
    <row r="1768" spans="15:17" x14ac:dyDescent="0.3">
      <c r="O1768" s="310" t="s">
        <v>803</v>
      </c>
      <c r="P1768" s="310" t="s">
        <v>896</v>
      </c>
      <c r="Q1768">
        <v>0</v>
      </c>
    </row>
    <row r="1769" spans="15:17" x14ac:dyDescent="0.3">
      <c r="O1769" s="310" t="s">
        <v>803</v>
      </c>
      <c r="P1769" s="310" t="s">
        <v>897</v>
      </c>
      <c r="Q1769">
        <v>0</v>
      </c>
    </row>
    <row r="1770" spans="15:17" x14ac:dyDescent="0.3">
      <c r="O1770" s="310" t="s">
        <v>803</v>
      </c>
      <c r="P1770" s="310" t="s">
        <v>898</v>
      </c>
      <c r="Q1770">
        <v>0</v>
      </c>
    </row>
    <row r="1771" spans="15:17" x14ac:dyDescent="0.3">
      <c r="O1771" s="310" t="s">
        <v>803</v>
      </c>
      <c r="P1771" s="310" t="s">
        <v>899</v>
      </c>
      <c r="Q1771">
        <v>14</v>
      </c>
    </row>
    <row r="1772" spans="15:17" x14ac:dyDescent="0.3">
      <c r="O1772" s="310" t="s">
        <v>803</v>
      </c>
      <c r="P1772" s="310" t="s">
        <v>900</v>
      </c>
      <c r="Q1772">
        <v>8</v>
      </c>
    </row>
    <row r="1773" spans="15:17" x14ac:dyDescent="0.3">
      <c r="O1773" s="310" t="s">
        <v>803</v>
      </c>
      <c r="P1773" s="310" t="s">
        <v>901</v>
      </c>
      <c r="Q1773">
        <v>12</v>
      </c>
    </row>
    <row r="1774" spans="15:17" x14ac:dyDescent="0.3">
      <c r="O1774" s="310" t="s">
        <v>803</v>
      </c>
      <c r="P1774" s="310" t="s">
        <v>902</v>
      </c>
      <c r="Q1774">
        <v>20</v>
      </c>
    </row>
    <row r="1775" spans="15:17" x14ac:dyDescent="0.3">
      <c r="O1775" s="310" t="s">
        <v>803</v>
      </c>
      <c r="P1775" s="310" t="s">
        <v>903</v>
      </c>
      <c r="Q1775">
        <v>8</v>
      </c>
    </row>
    <row r="1776" spans="15:17" x14ac:dyDescent="0.3">
      <c r="O1776" s="310" t="s">
        <v>803</v>
      </c>
      <c r="P1776" s="310" t="s">
        <v>904</v>
      </c>
      <c r="Q1776">
        <v>12</v>
      </c>
    </row>
    <row r="1777" spans="15:17" x14ac:dyDescent="0.3">
      <c r="O1777" s="310" t="s">
        <v>803</v>
      </c>
      <c r="P1777" s="310" t="s">
        <v>905</v>
      </c>
      <c r="Q1777">
        <v>20</v>
      </c>
    </row>
    <row r="1778" spans="15:17" x14ac:dyDescent="0.3">
      <c r="O1778" s="310" t="s">
        <v>804</v>
      </c>
      <c r="P1778" s="310" t="s">
        <v>894</v>
      </c>
      <c r="Q1778">
        <v>0</v>
      </c>
    </row>
    <row r="1779" spans="15:17" x14ac:dyDescent="0.3">
      <c r="O1779" s="310" t="s">
        <v>804</v>
      </c>
      <c r="P1779" s="310" t="s">
        <v>895</v>
      </c>
      <c r="Q1779">
        <v>0</v>
      </c>
    </row>
    <row r="1780" spans="15:17" x14ac:dyDescent="0.3">
      <c r="O1780" s="310" t="s">
        <v>804</v>
      </c>
      <c r="P1780" s="310" t="s">
        <v>896</v>
      </c>
      <c r="Q1780">
        <v>0</v>
      </c>
    </row>
    <row r="1781" spans="15:17" x14ac:dyDescent="0.3">
      <c r="O1781" s="310" t="s">
        <v>804</v>
      </c>
      <c r="P1781" s="310" t="s">
        <v>897</v>
      </c>
      <c r="Q1781">
        <v>0</v>
      </c>
    </row>
    <row r="1782" spans="15:17" x14ac:dyDescent="0.3">
      <c r="O1782" s="310" t="s">
        <v>804</v>
      </c>
      <c r="P1782" s="310" t="s">
        <v>898</v>
      </c>
      <c r="Q1782">
        <v>0</v>
      </c>
    </row>
    <row r="1783" spans="15:17" x14ac:dyDescent="0.3">
      <c r="O1783" s="310" t="s">
        <v>804</v>
      </c>
      <c r="P1783" s="310" t="s">
        <v>899</v>
      </c>
      <c r="Q1783">
        <v>14</v>
      </c>
    </row>
    <row r="1784" spans="15:17" x14ac:dyDescent="0.3">
      <c r="O1784" s="310" t="s">
        <v>804</v>
      </c>
      <c r="P1784" s="310" t="s">
        <v>900</v>
      </c>
      <c r="Q1784">
        <v>8</v>
      </c>
    </row>
    <row r="1785" spans="15:17" x14ac:dyDescent="0.3">
      <c r="O1785" s="310" t="s">
        <v>804</v>
      </c>
      <c r="P1785" s="310" t="s">
        <v>901</v>
      </c>
      <c r="Q1785">
        <v>12</v>
      </c>
    </row>
    <row r="1786" spans="15:17" x14ac:dyDescent="0.3">
      <c r="O1786" s="310" t="s">
        <v>804</v>
      </c>
      <c r="P1786" s="310" t="s">
        <v>902</v>
      </c>
      <c r="Q1786">
        <v>20</v>
      </c>
    </row>
    <row r="1787" spans="15:17" x14ac:dyDescent="0.3">
      <c r="O1787" s="310" t="s">
        <v>804</v>
      </c>
      <c r="P1787" s="310" t="s">
        <v>903</v>
      </c>
      <c r="Q1787">
        <v>8</v>
      </c>
    </row>
    <row r="1788" spans="15:17" x14ac:dyDescent="0.3">
      <c r="O1788" s="310" t="s">
        <v>804</v>
      </c>
      <c r="P1788" s="310" t="s">
        <v>904</v>
      </c>
      <c r="Q1788">
        <v>12</v>
      </c>
    </row>
    <row r="1789" spans="15:17" x14ac:dyDescent="0.3">
      <c r="O1789" s="310" t="s">
        <v>804</v>
      </c>
      <c r="P1789" s="310" t="s">
        <v>905</v>
      </c>
      <c r="Q1789">
        <v>20</v>
      </c>
    </row>
    <row r="1790" spans="15:17" x14ac:dyDescent="0.3">
      <c r="O1790" s="310" t="s">
        <v>805</v>
      </c>
      <c r="P1790" s="310" t="s">
        <v>894</v>
      </c>
      <c r="Q1790">
        <v>0</v>
      </c>
    </row>
    <row r="1791" spans="15:17" x14ac:dyDescent="0.3">
      <c r="O1791" s="310" t="s">
        <v>805</v>
      </c>
      <c r="P1791" s="310" t="s">
        <v>895</v>
      </c>
      <c r="Q1791">
        <v>0</v>
      </c>
    </row>
    <row r="1792" spans="15:17" x14ac:dyDescent="0.3">
      <c r="O1792" s="310" t="s">
        <v>805</v>
      </c>
      <c r="P1792" s="310" t="s">
        <v>896</v>
      </c>
      <c r="Q1792">
        <v>0</v>
      </c>
    </row>
    <row r="1793" spans="15:17" x14ac:dyDescent="0.3">
      <c r="O1793" s="310" t="s">
        <v>805</v>
      </c>
      <c r="P1793" s="310" t="s">
        <v>897</v>
      </c>
      <c r="Q1793">
        <v>0</v>
      </c>
    </row>
    <row r="1794" spans="15:17" x14ac:dyDescent="0.3">
      <c r="O1794" s="310" t="s">
        <v>805</v>
      </c>
      <c r="P1794" s="310" t="s">
        <v>898</v>
      </c>
      <c r="Q1794">
        <v>0</v>
      </c>
    </row>
    <row r="1795" spans="15:17" x14ac:dyDescent="0.3">
      <c r="O1795" s="310" t="s">
        <v>805</v>
      </c>
      <c r="P1795" s="310" t="s">
        <v>899</v>
      </c>
      <c r="Q1795">
        <v>14</v>
      </c>
    </row>
    <row r="1796" spans="15:17" x14ac:dyDescent="0.3">
      <c r="O1796" s="310" t="s">
        <v>805</v>
      </c>
      <c r="P1796" s="310" t="s">
        <v>900</v>
      </c>
      <c r="Q1796">
        <v>8</v>
      </c>
    </row>
    <row r="1797" spans="15:17" x14ac:dyDescent="0.3">
      <c r="O1797" s="310" t="s">
        <v>805</v>
      </c>
      <c r="P1797" s="310" t="s">
        <v>901</v>
      </c>
      <c r="Q1797">
        <v>12</v>
      </c>
    </row>
    <row r="1798" spans="15:17" x14ac:dyDescent="0.3">
      <c r="O1798" s="310" t="s">
        <v>805</v>
      </c>
      <c r="P1798" s="310" t="s">
        <v>902</v>
      </c>
      <c r="Q1798">
        <v>20</v>
      </c>
    </row>
    <row r="1799" spans="15:17" x14ac:dyDescent="0.3">
      <c r="O1799" s="310" t="s">
        <v>805</v>
      </c>
      <c r="P1799" s="310" t="s">
        <v>903</v>
      </c>
      <c r="Q1799">
        <v>8</v>
      </c>
    </row>
    <row r="1800" spans="15:17" x14ac:dyDescent="0.3">
      <c r="O1800" s="310" t="s">
        <v>805</v>
      </c>
      <c r="P1800" s="310" t="s">
        <v>904</v>
      </c>
      <c r="Q1800">
        <v>12</v>
      </c>
    </row>
    <row r="1801" spans="15:17" x14ac:dyDescent="0.3">
      <c r="O1801" s="310" t="s">
        <v>805</v>
      </c>
      <c r="P1801" s="310" t="s">
        <v>905</v>
      </c>
      <c r="Q1801">
        <v>20</v>
      </c>
    </row>
    <row r="1802" spans="15:17" x14ac:dyDescent="0.3">
      <c r="O1802" s="310" t="s">
        <v>806</v>
      </c>
      <c r="P1802" s="310" t="s">
        <v>894</v>
      </c>
      <c r="Q1802">
        <v>0</v>
      </c>
    </row>
    <row r="1803" spans="15:17" x14ac:dyDescent="0.3">
      <c r="O1803" s="310" t="s">
        <v>806</v>
      </c>
      <c r="P1803" s="310" t="s">
        <v>895</v>
      </c>
      <c r="Q1803">
        <v>0</v>
      </c>
    </row>
    <row r="1804" spans="15:17" x14ac:dyDescent="0.3">
      <c r="O1804" s="310" t="s">
        <v>806</v>
      </c>
      <c r="P1804" s="310" t="s">
        <v>896</v>
      </c>
      <c r="Q1804">
        <v>0</v>
      </c>
    </row>
    <row r="1805" spans="15:17" x14ac:dyDescent="0.3">
      <c r="O1805" s="310" t="s">
        <v>806</v>
      </c>
      <c r="P1805" s="310" t="s">
        <v>897</v>
      </c>
      <c r="Q1805">
        <v>0</v>
      </c>
    </row>
    <row r="1806" spans="15:17" x14ac:dyDescent="0.3">
      <c r="O1806" s="310" t="s">
        <v>806</v>
      </c>
      <c r="P1806" s="310" t="s">
        <v>898</v>
      </c>
      <c r="Q1806">
        <v>0</v>
      </c>
    </row>
    <row r="1807" spans="15:17" x14ac:dyDescent="0.3">
      <c r="O1807" s="310" t="s">
        <v>806</v>
      </c>
      <c r="P1807" s="310" t="s">
        <v>899</v>
      </c>
      <c r="Q1807">
        <v>14</v>
      </c>
    </row>
    <row r="1808" spans="15:17" x14ac:dyDescent="0.3">
      <c r="O1808" s="310" t="s">
        <v>806</v>
      </c>
      <c r="P1808" s="310" t="s">
        <v>900</v>
      </c>
      <c r="Q1808">
        <v>8</v>
      </c>
    </row>
    <row r="1809" spans="15:17" x14ac:dyDescent="0.3">
      <c r="O1809" s="310" t="s">
        <v>806</v>
      </c>
      <c r="P1809" s="310" t="s">
        <v>901</v>
      </c>
      <c r="Q1809">
        <v>12</v>
      </c>
    </row>
    <row r="1810" spans="15:17" x14ac:dyDescent="0.3">
      <c r="O1810" s="310" t="s">
        <v>806</v>
      </c>
      <c r="P1810" s="310" t="s">
        <v>902</v>
      </c>
      <c r="Q1810">
        <v>20</v>
      </c>
    </row>
    <row r="1811" spans="15:17" x14ac:dyDescent="0.3">
      <c r="O1811" s="310" t="s">
        <v>806</v>
      </c>
      <c r="P1811" s="310" t="s">
        <v>903</v>
      </c>
      <c r="Q1811">
        <v>8</v>
      </c>
    </row>
    <row r="1812" spans="15:17" x14ac:dyDescent="0.3">
      <c r="O1812" s="310" t="s">
        <v>806</v>
      </c>
      <c r="P1812" s="310" t="s">
        <v>904</v>
      </c>
      <c r="Q1812">
        <v>12</v>
      </c>
    </row>
    <row r="1813" spans="15:17" x14ac:dyDescent="0.3">
      <c r="O1813" s="310" t="s">
        <v>806</v>
      </c>
      <c r="P1813" s="310" t="s">
        <v>905</v>
      </c>
      <c r="Q1813">
        <v>20</v>
      </c>
    </row>
    <row r="1814" spans="15:17" x14ac:dyDescent="0.3">
      <c r="O1814" s="310" t="s">
        <v>807</v>
      </c>
      <c r="P1814" s="310" t="s">
        <v>894</v>
      </c>
      <c r="Q1814">
        <v>0</v>
      </c>
    </row>
    <row r="1815" spans="15:17" x14ac:dyDescent="0.3">
      <c r="O1815" s="310" t="s">
        <v>807</v>
      </c>
      <c r="P1815" s="310" t="s">
        <v>895</v>
      </c>
      <c r="Q1815">
        <v>0</v>
      </c>
    </row>
    <row r="1816" spans="15:17" x14ac:dyDescent="0.3">
      <c r="O1816" s="310" t="s">
        <v>807</v>
      </c>
      <c r="P1816" s="310" t="s">
        <v>896</v>
      </c>
      <c r="Q1816">
        <v>0</v>
      </c>
    </row>
    <row r="1817" spans="15:17" x14ac:dyDescent="0.3">
      <c r="O1817" s="310" t="s">
        <v>807</v>
      </c>
      <c r="P1817" s="310" t="s">
        <v>897</v>
      </c>
      <c r="Q1817">
        <v>0</v>
      </c>
    </row>
    <row r="1818" spans="15:17" x14ac:dyDescent="0.3">
      <c r="O1818" s="310" t="s">
        <v>807</v>
      </c>
      <c r="P1818" s="310" t="s">
        <v>898</v>
      </c>
      <c r="Q1818">
        <v>0</v>
      </c>
    </row>
    <row r="1819" spans="15:17" x14ac:dyDescent="0.3">
      <c r="O1819" s="310" t="s">
        <v>807</v>
      </c>
      <c r="P1819" s="310" t="s">
        <v>899</v>
      </c>
      <c r="Q1819">
        <v>14</v>
      </c>
    </row>
    <row r="1820" spans="15:17" x14ac:dyDescent="0.3">
      <c r="O1820" s="310" t="s">
        <v>807</v>
      </c>
      <c r="P1820" s="310" t="s">
        <v>900</v>
      </c>
      <c r="Q1820">
        <v>8</v>
      </c>
    </row>
    <row r="1821" spans="15:17" x14ac:dyDescent="0.3">
      <c r="O1821" s="310" t="s">
        <v>807</v>
      </c>
      <c r="P1821" s="310" t="s">
        <v>901</v>
      </c>
      <c r="Q1821">
        <v>12</v>
      </c>
    </row>
    <row r="1822" spans="15:17" x14ac:dyDescent="0.3">
      <c r="O1822" s="310" t="s">
        <v>807</v>
      </c>
      <c r="P1822" s="310" t="s">
        <v>902</v>
      </c>
      <c r="Q1822">
        <v>20</v>
      </c>
    </row>
    <row r="1823" spans="15:17" x14ac:dyDescent="0.3">
      <c r="O1823" s="310" t="s">
        <v>807</v>
      </c>
      <c r="P1823" s="310" t="s">
        <v>903</v>
      </c>
      <c r="Q1823">
        <v>8</v>
      </c>
    </row>
    <row r="1824" spans="15:17" x14ac:dyDescent="0.3">
      <c r="O1824" s="310" t="s">
        <v>807</v>
      </c>
      <c r="P1824" s="310" t="s">
        <v>904</v>
      </c>
      <c r="Q1824">
        <v>12</v>
      </c>
    </row>
    <row r="1825" spans="15:17" x14ac:dyDescent="0.3">
      <c r="O1825" s="310" t="s">
        <v>807</v>
      </c>
      <c r="P1825" s="310" t="s">
        <v>905</v>
      </c>
      <c r="Q1825">
        <v>20</v>
      </c>
    </row>
    <row r="1826" spans="15:17" x14ac:dyDescent="0.3">
      <c r="O1826" s="310" t="s">
        <v>808</v>
      </c>
      <c r="P1826" s="310" t="s">
        <v>894</v>
      </c>
      <c r="Q1826">
        <v>0</v>
      </c>
    </row>
    <row r="1827" spans="15:17" x14ac:dyDescent="0.3">
      <c r="O1827" s="310" t="s">
        <v>808</v>
      </c>
      <c r="P1827" s="310" t="s">
        <v>895</v>
      </c>
      <c r="Q1827">
        <v>0</v>
      </c>
    </row>
    <row r="1828" spans="15:17" x14ac:dyDescent="0.3">
      <c r="O1828" s="310" t="s">
        <v>808</v>
      </c>
      <c r="P1828" s="310" t="s">
        <v>896</v>
      </c>
      <c r="Q1828">
        <v>0</v>
      </c>
    </row>
    <row r="1829" spans="15:17" x14ac:dyDescent="0.3">
      <c r="O1829" s="310" t="s">
        <v>808</v>
      </c>
      <c r="P1829" s="310" t="s">
        <v>897</v>
      </c>
      <c r="Q1829">
        <v>0</v>
      </c>
    </row>
    <row r="1830" spans="15:17" x14ac:dyDescent="0.3">
      <c r="O1830" s="310" t="s">
        <v>808</v>
      </c>
      <c r="P1830" s="310" t="s">
        <v>898</v>
      </c>
      <c r="Q1830">
        <v>0</v>
      </c>
    </row>
    <row r="1831" spans="15:17" x14ac:dyDescent="0.3">
      <c r="O1831" s="310" t="s">
        <v>808</v>
      </c>
      <c r="P1831" s="310" t="s">
        <v>899</v>
      </c>
      <c r="Q1831">
        <v>14</v>
      </c>
    </row>
    <row r="1832" spans="15:17" x14ac:dyDescent="0.3">
      <c r="O1832" s="310" t="s">
        <v>808</v>
      </c>
      <c r="P1832" s="310" t="s">
        <v>900</v>
      </c>
      <c r="Q1832">
        <v>8</v>
      </c>
    </row>
    <row r="1833" spans="15:17" x14ac:dyDescent="0.3">
      <c r="O1833" s="310" t="s">
        <v>808</v>
      </c>
      <c r="P1833" s="310" t="s">
        <v>901</v>
      </c>
      <c r="Q1833">
        <v>12</v>
      </c>
    </row>
    <row r="1834" spans="15:17" x14ac:dyDescent="0.3">
      <c r="O1834" s="310" t="s">
        <v>808</v>
      </c>
      <c r="P1834" s="310" t="s">
        <v>902</v>
      </c>
      <c r="Q1834">
        <v>20</v>
      </c>
    </row>
    <row r="1835" spans="15:17" x14ac:dyDescent="0.3">
      <c r="O1835" s="310" t="s">
        <v>808</v>
      </c>
      <c r="P1835" s="310" t="s">
        <v>903</v>
      </c>
      <c r="Q1835">
        <v>8</v>
      </c>
    </row>
    <row r="1836" spans="15:17" x14ac:dyDescent="0.3">
      <c r="O1836" s="310" t="s">
        <v>808</v>
      </c>
      <c r="P1836" s="310" t="s">
        <v>904</v>
      </c>
      <c r="Q1836">
        <v>12</v>
      </c>
    </row>
    <row r="1837" spans="15:17" x14ac:dyDescent="0.3">
      <c r="O1837" s="310" t="s">
        <v>808</v>
      </c>
      <c r="P1837" s="310" t="s">
        <v>905</v>
      </c>
      <c r="Q1837">
        <v>20</v>
      </c>
    </row>
    <row r="1838" spans="15:17" x14ac:dyDescent="0.3">
      <c r="O1838" s="310" t="s">
        <v>731</v>
      </c>
      <c r="P1838" s="310" t="s">
        <v>894</v>
      </c>
      <c r="Q1838">
        <v>0</v>
      </c>
    </row>
    <row r="1839" spans="15:17" x14ac:dyDescent="0.3">
      <c r="O1839" s="310" t="s">
        <v>731</v>
      </c>
      <c r="P1839" s="310" t="s">
        <v>895</v>
      </c>
      <c r="Q1839">
        <v>0</v>
      </c>
    </row>
    <row r="1840" spans="15:17" x14ac:dyDescent="0.3">
      <c r="O1840" s="310" t="s">
        <v>731</v>
      </c>
      <c r="P1840" s="310" t="s">
        <v>896</v>
      </c>
      <c r="Q1840">
        <v>0</v>
      </c>
    </row>
    <row r="1841" spans="15:17" x14ac:dyDescent="0.3">
      <c r="O1841" s="310" t="s">
        <v>731</v>
      </c>
      <c r="P1841" s="310" t="s">
        <v>897</v>
      </c>
      <c r="Q1841">
        <v>0</v>
      </c>
    </row>
    <row r="1842" spans="15:17" x14ac:dyDescent="0.3">
      <c r="O1842" s="310" t="s">
        <v>731</v>
      </c>
      <c r="P1842" s="310" t="s">
        <v>898</v>
      </c>
      <c r="Q1842">
        <v>0</v>
      </c>
    </row>
    <row r="1843" spans="15:17" x14ac:dyDescent="0.3">
      <c r="O1843" s="310" t="s">
        <v>731</v>
      </c>
      <c r="P1843" s="310" t="s">
        <v>899</v>
      </c>
      <c r="Q1843">
        <v>14</v>
      </c>
    </row>
    <row r="1844" spans="15:17" x14ac:dyDescent="0.3">
      <c r="O1844" s="310" t="s">
        <v>731</v>
      </c>
      <c r="P1844" s="310" t="s">
        <v>900</v>
      </c>
      <c r="Q1844">
        <v>8</v>
      </c>
    </row>
    <row r="1845" spans="15:17" x14ac:dyDescent="0.3">
      <c r="O1845" s="310" t="s">
        <v>731</v>
      </c>
      <c r="P1845" s="310" t="s">
        <v>901</v>
      </c>
      <c r="Q1845">
        <v>12</v>
      </c>
    </row>
    <row r="1846" spans="15:17" x14ac:dyDescent="0.3">
      <c r="O1846" s="310" t="s">
        <v>731</v>
      </c>
      <c r="P1846" s="310" t="s">
        <v>902</v>
      </c>
      <c r="Q1846">
        <v>20</v>
      </c>
    </row>
    <row r="1847" spans="15:17" x14ac:dyDescent="0.3">
      <c r="O1847" s="310" t="s">
        <v>731</v>
      </c>
      <c r="P1847" s="310" t="s">
        <v>903</v>
      </c>
      <c r="Q1847">
        <v>8</v>
      </c>
    </row>
    <row r="1848" spans="15:17" x14ac:dyDescent="0.3">
      <c r="O1848" s="310" t="s">
        <v>731</v>
      </c>
      <c r="P1848" s="310" t="s">
        <v>904</v>
      </c>
      <c r="Q1848">
        <v>12</v>
      </c>
    </row>
    <row r="1849" spans="15:17" x14ac:dyDescent="0.3">
      <c r="O1849" s="310" t="s">
        <v>731</v>
      </c>
      <c r="P1849" s="310" t="s">
        <v>905</v>
      </c>
      <c r="Q1849">
        <v>20</v>
      </c>
    </row>
    <row r="1850" spans="15:17" x14ac:dyDescent="0.3">
      <c r="O1850" s="310" t="s">
        <v>443</v>
      </c>
      <c r="P1850" s="310" t="s">
        <v>894</v>
      </c>
      <c r="Q1850">
        <v>0</v>
      </c>
    </row>
    <row r="1851" spans="15:17" x14ac:dyDescent="0.3">
      <c r="O1851" s="310" t="s">
        <v>443</v>
      </c>
      <c r="P1851" s="310" t="s">
        <v>895</v>
      </c>
      <c r="Q1851">
        <v>0</v>
      </c>
    </row>
    <row r="1852" spans="15:17" x14ac:dyDescent="0.3">
      <c r="O1852" s="310" t="s">
        <v>443</v>
      </c>
      <c r="P1852" s="310" t="s">
        <v>896</v>
      </c>
      <c r="Q1852">
        <v>0</v>
      </c>
    </row>
    <row r="1853" spans="15:17" x14ac:dyDescent="0.3">
      <c r="O1853" s="310" t="s">
        <v>443</v>
      </c>
      <c r="P1853" s="310" t="s">
        <v>897</v>
      </c>
      <c r="Q1853">
        <v>0</v>
      </c>
    </row>
    <row r="1854" spans="15:17" x14ac:dyDescent="0.3">
      <c r="O1854" s="310" t="s">
        <v>443</v>
      </c>
      <c r="P1854" s="310" t="s">
        <v>898</v>
      </c>
      <c r="Q1854">
        <v>0</v>
      </c>
    </row>
    <row r="1855" spans="15:17" x14ac:dyDescent="0.3">
      <c r="O1855" s="310" t="s">
        <v>443</v>
      </c>
      <c r="P1855" s="310" t="s">
        <v>899</v>
      </c>
      <c r="Q1855">
        <v>14</v>
      </c>
    </row>
    <row r="1856" spans="15:17" x14ac:dyDescent="0.3">
      <c r="O1856" s="310" t="s">
        <v>443</v>
      </c>
      <c r="P1856" s="310" t="s">
        <v>900</v>
      </c>
      <c r="Q1856">
        <v>8</v>
      </c>
    </row>
    <row r="1857" spans="15:17" x14ac:dyDescent="0.3">
      <c r="O1857" s="310" t="s">
        <v>443</v>
      </c>
      <c r="P1857" s="310" t="s">
        <v>901</v>
      </c>
      <c r="Q1857">
        <v>12</v>
      </c>
    </row>
    <row r="1858" spans="15:17" x14ac:dyDescent="0.3">
      <c r="O1858" s="310" t="s">
        <v>443</v>
      </c>
      <c r="P1858" s="310" t="s">
        <v>902</v>
      </c>
      <c r="Q1858">
        <v>20</v>
      </c>
    </row>
    <row r="1859" spans="15:17" x14ac:dyDescent="0.3">
      <c r="O1859" s="310" t="s">
        <v>443</v>
      </c>
      <c r="P1859" s="310" t="s">
        <v>903</v>
      </c>
      <c r="Q1859">
        <v>8</v>
      </c>
    </row>
    <row r="1860" spans="15:17" x14ac:dyDescent="0.3">
      <c r="O1860" s="310" t="s">
        <v>443</v>
      </c>
      <c r="P1860" s="310" t="s">
        <v>904</v>
      </c>
      <c r="Q1860">
        <v>12</v>
      </c>
    </row>
    <row r="1861" spans="15:17" x14ac:dyDescent="0.3">
      <c r="O1861" s="310" t="s">
        <v>443</v>
      </c>
      <c r="P1861" s="310" t="s">
        <v>905</v>
      </c>
      <c r="Q1861">
        <v>20</v>
      </c>
    </row>
    <row r="1862" spans="15:17" x14ac:dyDescent="0.3">
      <c r="O1862" s="310" t="s">
        <v>809</v>
      </c>
      <c r="P1862" s="310" t="s">
        <v>894</v>
      </c>
      <c r="Q1862">
        <v>0</v>
      </c>
    </row>
    <row r="1863" spans="15:17" x14ac:dyDescent="0.3">
      <c r="O1863" s="310" t="s">
        <v>809</v>
      </c>
      <c r="P1863" s="310" t="s">
        <v>895</v>
      </c>
      <c r="Q1863">
        <v>0</v>
      </c>
    </row>
    <row r="1864" spans="15:17" x14ac:dyDescent="0.3">
      <c r="O1864" s="310" t="s">
        <v>809</v>
      </c>
      <c r="P1864" s="310" t="s">
        <v>896</v>
      </c>
      <c r="Q1864">
        <v>0</v>
      </c>
    </row>
    <row r="1865" spans="15:17" x14ac:dyDescent="0.3">
      <c r="O1865" s="310" t="s">
        <v>809</v>
      </c>
      <c r="P1865" s="310" t="s">
        <v>897</v>
      </c>
      <c r="Q1865">
        <v>0</v>
      </c>
    </row>
    <row r="1866" spans="15:17" x14ac:dyDescent="0.3">
      <c r="O1866" s="310" t="s">
        <v>809</v>
      </c>
      <c r="P1866" s="310" t="s">
        <v>898</v>
      </c>
      <c r="Q1866">
        <v>0</v>
      </c>
    </row>
    <row r="1867" spans="15:17" x14ac:dyDescent="0.3">
      <c r="O1867" s="310" t="s">
        <v>809</v>
      </c>
      <c r="P1867" s="310" t="s">
        <v>899</v>
      </c>
      <c r="Q1867">
        <v>14</v>
      </c>
    </row>
    <row r="1868" spans="15:17" x14ac:dyDescent="0.3">
      <c r="O1868" s="310" t="s">
        <v>809</v>
      </c>
      <c r="P1868" s="310" t="s">
        <v>900</v>
      </c>
      <c r="Q1868">
        <v>8</v>
      </c>
    </row>
    <row r="1869" spans="15:17" x14ac:dyDescent="0.3">
      <c r="O1869" s="310" t="s">
        <v>809</v>
      </c>
      <c r="P1869" s="310" t="s">
        <v>901</v>
      </c>
      <c r="Q1869">
        <v>12</v>
      </c>
    </row>
    <row r="1870" spans="15:17" x14ac:dyDescent="0.3">
      <c r="O1870" s="310" t="s">
        <v>809</v>
      </c>
      <c r="P1870" s="310" t="s">
        <v>902</v>
      </c>
      <c r="Q1870">
        <v>20</v>
      </c>
    </row>
    <row r="1871" spans="15:17" x14ac:dyDescent="0.3">
      <c r="O1871" s="310" t="s">
        <v>809</v>
      </c>
      <c r="P1871" s="310" t="s">
        <v>903</v>
      </c>
      <c r="Q1871">
        <v>8</v>
      </c>
    </row>
    <row r="1872" spans="15:17" x14ac:dyDescent="0.3">
      <c r="O1872" s="310" t="s">
        <v>809</v>
      </c>
      <c r="P1872" s="310" t="s">
        <v>904</v>
      </c>
      <c r="Q1872">
        <v>12</v>
      </c>
    </row>
    <row r="1873" spans="15:17" x14ac:dyDescent="0.3">
      <c r="O1873" s="310" t="s">
        <v>809</v>
      </c>
      <c r="P1873" s="310" t="s">
        <v>905</v>
      </c>
      <c r="Q1873">
        <v>20</v>
      </c>
    </row>
    <row r="1874" spans="15:17" x14ac:dyDescent="0.3">
      <c r="O1874" s="310" t="s">
        <v>809</v>
      </c>
      <c r="P1874" s="310" t="s">
        <v>894</v>
      </c>
      <c r="Q1874">
        <v>0</v>
      </c>
    </row>
    <row r="1875" spans="15:17" x14ac:dyDescent="0.3">
      <c r="O1875" s="310" t="s">
        <v>809</v>
      </c>
      <c r="P1875" s="310" t="s">
        <v>895</v>
      </c>
      <c r="Q1875">
        <v>0</v>
      </c>
    </row>
    <row r="1876" spans="15:17" x14ac:dyDescent="0.3">
      <c r="O1876" s="310" t="s">
        <v>809</v>
      </c>
      <c r="P1876" s="310" t="s">
        <v>896</v>
      </c>
      <c r="Q1876">
        <v>0</v>
      </c>
    </row>
    <row r="1877" spans="15:17" x14ac:dyDescent="0.3">
      <c r="O1877" s="310" t="s">
        <v>809</v>
      </c>
      <c r="P1877" s="310" t="s">
        <v>897</v>
      </c>
      <c r="Q1877">
        <v>0</v>
      </c>
    </row>
    <row r="1878" spans="15:17" x14ac:dyDescent="0.3">
      <c r="O1878" s="310" t="s">
        <v>809</v>
      </c>
      <c r="P1878" s="310" t="s">
        <v>898</v>
      </c>
      <c r="Q1878">
        <v>0</v>
      </c>
    </row>
    <row r="1879" spans="15:17" x14ac:dyDescent="0.3">
      <c r="O1879" s="310" t="s">
        <v>809</v>
      </c>
      <c r="P1879" s="310" t="s">
        <v>899</v>
      </c>
      <c r="Q1879">
        <v>14</v>
      </c>
    </row>
    <row r="1880" spans="15:17" x14ac:dyDescent="0.3">
      <c r="O1880" s="310" t="s">
        <v>809</v>
      </c>
      <c r="P1880" s="310" t="s">
        <v>900</v>
      </c>
      <c r="Q1880">
        <v>8</v>
      </c>
    </row>
    <row r="1881" spans="15:17" x14ac:dyDescent="0.3">
      <c r="O1881" s="310" t="s">
        <v>809</v>
      </c>
      <c r="P1881" s="310" t="s">
        <v>901</v>
      </c>
      <c r="Q1881">
        <v>12</v>
      </c>
    </row>
    <row r="1882" spans="15:17" x14ac:dyDescent="0.3">
      <c r="O1882" s="310" t="s">
        <v>809</v>
      </c>
      <c r="P1882" s="310" t="s">
        <v>902</v>
      </c>
      <c r="Q1882">
        <v>20</v>
      </c>
    </row>
    <row r="1883" spans="15:17" x14ac:dyDescent="0.3">
      <c r="O1883" s="310" t="s">
        <v>809</v>
      </c>
      <c r="P1883" s="310" t="s">
        <v>903</v>
      </c>
      <c r="Q1883">
        <v>8</v>
      </c>
    </row>
    <row r="1884" spans="15:17" x14ac:dyDescent="0.3">
      <c r="O1884" s="310" t="s">
        <v>809</v>
      </c>
      <c r="P1884" s="310" t="s">
        <v>904</v>
      </c>
      <c r="Q1884">
        <v>12</v>
      </c>
    </row>
    <row r="1885" spans="15:17" x14ac:dyDescent="0.3">
      <c r="O1885" s="310" t="s">
        <v>809</v>
      </c>
      <c r="P1885" s="310" t="s">
        <v>905</v>
      </c>
      <c r="Q1885">
        <v>20</v>
      </c>
    </row>
    <row r="1886" spans="15:17" x14ac:dyDescent="0.3">
      <c r="O1886" s="310" t="s">
        <v>810</v>
      </c>
      <c r="P1886" s="310" t="s">
        <v>894</v>
      </c>
      <c r="Q1886">
        <v>0</v>
      </c>
    </row>
    <row r="1887" spans="15:17" x14ac:dyDescent="0.3">
      <c r="O1887" s="310" t="s">
        <v>810</v>
      </c>
      <c r="P1887" s="310" t="s">
        <v>895</v>
      </c>
      <c r="Q1887">
        <v>0</v>
      </c>
    </row>
    <row r="1888" spans="15:17" x14ac:dyDescent="0.3">
      <c r="O1888" s="310" t="s">
        <v>810</v>
      </c>
      <c r="P1888" s="310" t="s">
        <v>896</v>
      </c>
      <c r="Q1888">
        <v>0</v>
      </c>
    </row>
    <row r="1889" spans="15:17" x14ac:dyDescent="0.3">
      <c r="O1889" s="310" t="s">
        <v>810</v>
      </c>
      <c r="P1889" s="310" t="s">
        <v>897</v>
      </c>
      <c r="Q1889">
        <v>0</v>
      </c>
    </row>
    <row r="1890" spans="15:17" x14ac:dyDescent="0.3">
      <c r="O1890" s="310" t="s">
        <v>810</v>
      </c>
      <c r="P1890" s="310" t="s">
        <v>898</v>
      </c>
      <c r="Q1890">
        <v>0</v>
      </c>
    </row>
    <row r="1891" spans="15:17" x14ac:dyDescent="0.3">
      <c r="O1891" s="310" t="s">
        <v>810</v>
      </c>
      <c r="P1891" s="310" t="s">
        <v>899</v>
      </c>
      <c r="Q1891">
        <v>28</v>
      </c>
    </row>
    <row r="1892" spans="15:17" x14ac:dyDescent="0.3">
      <c r="O1892" s="310" t="s">
        <v>810</v>
      </c>
      <c r="P1892" s="310" t="s">
        <v>900</v>
      </c>
      <c r="Q1892">
        <v>16</v>
      </c>
    </row>
    <row r="1893" spans="15:17" x14ac:dyDescent="0.3">
      <c r="O1893" s="310" t="s">
        <v>810</v>
      </c>
      <c r="P1893" s="310" t="s">
        <v>901</v>
      </c>
      <c r="Q1893">
        <v>24</v>
      </c>
    </row>
    <row r="1894" spans="15:17" x14ac:dyDescent="0.3">
      <c r="O1894" s="310" t="s">
        <v>810</v>
      </c>
      <c r="P1894" s="310" t="s">
        <v>902</v>
      </c>
      <c r="Q1894">
        <v>40</v>
      </c>
    </row>
    <row r="1895" spans="15:17" x14ac:dyDescent="0.3">
      <c r="O1895" s="310" t="s">
        <v>810</v>
      </c>
      <c r="P1895" s="310" t="s">
        <v>903</v>
      </c>
      <c r="Q1895">
        <v>16</v>
      </c>
    </row>
    <row r="1896" spans="15:17" x14ac:dyDescent="0.3">
      <c r="O1896" s="310" t="s">
        <v>810</v>
      </c>
      <c r="P1896" s="310" t="s">
        <v>904</v>
      </c>
      <c r="Q1896">
        <v>24</v>
      </c>
    </row>
    <row r="1897" spans="15:17" x14ac:dyDescent="0.3">
      <c r="O1897" s="310" t="s">
        <v>810</v>
      </c>
      <c r="P1897" s="310" t="s">
        <v>905</v>
      </c>
      <c r="Q1897">
        <v>40</v>
      </c>
    </row>
    <row r="1898" spans="15:17" x14ac:dyDescent="0.3">
      <c r="O1898" s="310" t="s">
        <v>439</v>
      </c>
      <c r="P1898" s="310" t="s">
        <v>894</v>
      </c>
      <c r="Q1898">
        <v>0</v>
      </c>
    </row>
    <row r="1899" spans="15:17" x14ac:dyDescent="0.3">
      <c r="O1899" s="310" t="s">
        <v>439</v>
      </c>
      <c r="P1899" s="310" t="s">
        <v>895</v>
      </c>
      <c r="Q1899">
        <v>0</v>
      </c>
    </row>
    <row r="1900" spans="15:17" x14ac:dyDescent="0.3">
      <c r="O1900" s="310" t="s">
        <v>439</v>
      </c>
      <c r="P1900" s="310" t="s">
        <v>896</v>
      </c>
      <c r="Q1900">
        <v>0</v>
      </c>
    </row>
    <row r="1901" spans="15:17" x14ac:dyDescent="0.3">
      <c r="O1901" s="310" t="s">
        <v>439</v>
      </c>
      <c r="P1901" s="310" t="s">
        <v>897</v>
      </c>
      <c r="Q1901">
        <v>0</v>
      </c>
    </row>
    <row r="1902" spans="15:17" x14ac:dyDescent="0.3">
      <c r="O1902" s="310" t="s">
        <v>439</v>
      </c>
      <c r="P1902" s="310" t="s">
        <v>898</v>
      </c>
      <c r="Q1902">
        <v>0</v>
      </c>
    </row>
    <row r="1903" spans="15:17" x14ac:dyDescent="0.3">
      <c r="O1903" s="310" t="s">
        <v>439</v>
      </c>
      <c r="P1903" s="310" t="s">
        <v>899</v>
      </c>
      <c r="Q1903">
        <v>14</v>
      </c>
    </row>
    <row r="1904" spans="15:17" x14ac:dyDescent="0.3">
      <c r="O1904" s="310" t="s">
        <v>439</v>
      </c>
      <c r="P1904" s="310" t="s">
        <v>900</v>
      </c>
      <c r="Q1904">
        <v>8</v>
      </c>
    </row>
    <row r="1905" spans="15:17" x14ac:dyDescent="0.3">
      <c r="O1905" s="310" t="s">
        <v>439</v>
      </c>
      <c r="P1905" s="310" t="s">
        <v>901</v>
      </c>
      <c r="Q1905">
        <v>12</v>
      </c>
    </row>
    <row r="1906" spans="15:17" x14ac:dyDescent="0.3">
      <c r="O1906" s="310" t="s">
        <v>439</v>
      </c>
      <c r="P1906" s="310" t="s">
        <v>902</v>
      </c>
      <c r="Q1906">
        <v>20</v>
      </c>
    </row>
    <row r="1907" spans="15:17" x14ac:dyDescent="0.3">
      <c r="O1907" s="310" t="s">
        <v>439</v>
      </c>
      <c r="P1907" s="310" t="s">
        <v>903</v>
      </c>
      <c r="Q1907">
        <v>8</v>
      </c>
    </row>
    <row r="1908" spans="15:17" x14ac:dyDescent="0.3">
      <c r="O1908" s="310" t="s">
        <v>439</v>
      </c>
      <c r="P1908" s="310" t="s">
        <v>904</v>
      </c>
      <c r="Q1908">
        <v>12</v>
      </c>
    </row>
    <row r="1909" spans="15:17" x14ac:dyDescent="0.3">
      <c r="O1909" s="310" t="s">
        <v>439</v>
      </c>
      <c r="P1909" s="310" t="s">
        <v>905</v>
      </c>
      <c r="Q1909">
        <v>20</v>
      </c>
    </row>
    <row r="1910" spans="15:17" x14ac:dyDescent="0.3">
      <c r="O1910" s="310"/>
      <c r="P1910" s="310" t="s">
        <v>894</v>
      </c>
      <c r="Q1910">
        <v>0</v>
      </c>
    </row>
    <row r="1911" spans="15:17" x14ac:dyDescent="0.3">
      <c r="O1911" s="310"/>
      <c r="P1911" s="310" t="s">
        <v>895</v>
      </c>
      <c r="Q1911">
        <v>0</v>
      </c>
    </row>
    <row r="1912" spans="15:17" x14ac:dyDescent="0.3">
      <c r="O1912" s="310"/>
      <c r="P1912" s="310" t="s">
        <v>896</v>
      </c>
      <c r="Q1912">
        <v>0</v>
      </c>
    </row>
    <row r="1913" spans="15:17" x14ac:dyDescent="0.3">
      <c r="O1913" s="310"/>
      <c r="P1913" s="310" t="s">
        <v>897</v>
      </c>
      <c r="Q1913">
        <v>0</v>
      </c>
    </row>
    <row r="1914" spans="15:17" x14ac:dyDescent="0.3">
      <c r="O1914" s="310"/>
      <c r="P1914" s="310" t="s">
        <v>898</v>
      </c>
      <c r="Q1914">
        <v>0</v>
      </c>
    </row>
    <row r="1915" spans="15:17" x14ac:dyDescent="0.3">
      <c r="O1915" s="310"/>
      <c r="P1915" s="310" t="s">
        <v>899</v>
      </c>
      <c r="Q1915">
        <v>14</v>
      </c>
    </row>
    <row r="1916" spans="15:17" x14ac:dyDescent="0.3">
      <c r="O1916" s="310"/>
      <c r="P1916" s="310" t="s">
        <v>900</v>
      </c>
      <c r="Q1916">
        <v>8</v>
      </c>
    </row>
    <row r="1917" spans="15:17" x14ac:dyDescent="0.3">
      <c r="O1917" s="310"/>
      <c r="P1917" s="310" t="s">
        <v>901</v>
      </c>
      <c r="Q1917">
        <v>12</v>
      </c>
    </row>
    <row r="1918" spans="15:17" x14ac:dyDescent="0.3">
      <c r="O1918" s="310"/>
      <c r="P1918" s="310" t="s">
        <v>902</v>
      </c>
      <c r="Q1918">
        <v>20</v>
      </c>
    </row>
    <row r="1919" spans="15:17" x14ac:dyDescent="0.3">
      <c r="O1919" s="310"/>
      <c r="P1919" s="310" t="s">
        <v>903</v>
      </c>
      <c r="Q1919">
        <v>8</v>
      </c>
    </row>
    <row r="1920" spans="15:17" x14ac:dyDescent="0.3">
      <c r="O1920" s="310"/>
      <c r="P1920" s="310" t="s">
        <v>904</v>
      </c>
      <c r="Q1920">
        <v>12</v>
      </c>
    </row>
    <row r="1921" spans="15:17" x14ac:dyDescent="0.3">
      <c r="O1921" s="310"/>
      <c r="P1921" s="310" t="s">
        <v>905</v>
      </c>
      <c r="Q1921">
        <v>20</v>
      </c>
    </row>
    <row r="1922" spans="15:17" x14ac:dyDescent="0.3">
      <c r="O1922" s="310" t="s">
        <v>811</v>
      </c>
      <c r="P1922" s="310" t="s">
        <v>894</v>
      </c>
      <c r="Q1922">
        <v>0</v>
      </c>
    </row>
    <row r="1923" spans="15:17" x14ac:dyDescent="0.3">
      <c r="O1923" s="310" t="s">
        <v>811</v>
      </c>
      <c r="P1923" s="310" t="s">
        <v>895</v>
      </c>
      <c r="Q1923">
        <v>0</v>
      </c>
    </row>
    <row r="1924" spans="15:17" x14ac:dyDescent="0.3">
      <c r="O1924" s="310" t="s">
        <v>811</v>
      </c>
      <c r="P1924" s="310" t="s">
        <v>896</v>
      </c>
      <c r="Q1924">
        <v>0</v>
      </c>
    </row>
    <row r="1925" spans="15:17" x14ac:dyDescent="0.3">
      <c r="O1925" s="310" t="s">
        <v>811</v>
      </c>
      <c r="P1925" s="310" t="s">
        <v>897</v>
      </c>
      <c r="Q1925">
        <v>0</v>
      </c>
    </row>
    <row r="1926" spans="15:17" x14ac:dyDescent="0.3">
      <c r="O1926" s="310" t="s">
        <v>811</v>
      </c>
      <c r="P1926" s="310" t="s">
        <v>898</v>
      </c>
      <c r="Q1926">
        <v>0</v>
      </c>
    </row>
    <row r="1927" spans="15:17" x14ac:dyDescent="0.3">
      <c r="O1927" s="310" t="s">
        <v>811</v>
      </c>
      <c r="P1927" s="310" t="s">
        <v>899</v>
      </c>
      <c r="Q1927">
        <v>14</v>
      </c>
    </row>
    <row r="1928" spans="15:17" x14ac:dyDescent="0.3">
      <c r="O1928" s="310" t="s">
        <v>811</v>
      </c>
      <c r="P1928" s="310" t="s">
        <v>900</v>
      </c>
      <c r="Q1928">
        <v>8</v>
      </c>
    </row>
    <row r="1929" spans="15:17" x14ac:dyDescent="0.3">
      <c r="O1929" s="310" t="s">
        <v>811</v>
      </c>
      <c r="P1929" s="310" t="s">
        <v>901</v>
      </c>
      <c r="Q1929">
        <v>12</v>
      </c>
    </row>
    <row r="1930" spans="15:17" x14ac:dyDescent="0.3">
      <c r="O1930" s="310" t="s">
        <v>811</v>
      </c>
      <c r="P1930" s="310" t="s">
        <v>902</v>
      </c>
      <c r="Q1930">
        <v>20</v>
      </c>
    </row>
    <row r="1931" spans="15:17" x14ac:dyDescent="0.3">
      <c r="O1931" s="310" t="s">
        <v>811</v>
      </c>
      <c r="P1931" s="310" t="s">
        <v>903</v>
      </c>
      <c r="Q1931">
        <v>8</v>
      </c>
    </row>
    <row r="1932" spans="15:17" x14ac:dyDescent="0.3">
      <c r="O1932" s="310" t="s">
        <v>811</v>
      </c>
      <c r="P1932" s="310" t="s">
        <v>904</v>
      </c>
      <c r="Q1932">
        <v>12</v>
      </c>
    </row>
    <row r="1933" spans="15:17" x14ac:dyDescent="0.3">
      <c r="O1933" s="310" t="s">
        <v>811</v>
      </c>
      <c r="P1933" s="310" t="s">
        <v>905</v>
      </c>
      <c r="Q1933">
        <v>20</v>
      </c>
    </row>
    <row r="1934" spans="15:17" x14ac:dyDescent="0.3">
      <c r="O1934" s="310" t="s">
        <v>812</v>
      </c>
      <c r="P1934" s="310" t="s">
        <v>894</v>
      </c>
      <c r="Q1934">
        <v>0</v>
      </c>
    </row>
    <row r="1935" spans="15:17" x14ac:dyDescent="0.3">
      <c r="O1935" s="310" t="s">
        <v>812</v>
      </c>
      <c r="P1935" s="310" t="s">
        <v>895</v>
      </c>
      <c r="Q1935">
        <v>0</v>
      </c>
    </row>
    <row r="1936" spans="15:17" x14ac:dyDescent="0.3">
      <c r="O1936" s="310" t="s">
        <v>812</v>
      </c>
      <c r="P1936" s="310" t="s">
        <v>896</v>
      </c>
      <c r="Q1936">
        <v>0</v>
      </c>
    </row>
    <row r="1937" spans="15:17" x14ac:dyDescent="0.3">
      <c r="O1937" s="310" t="s">
        <v>812</v>
      </c>
      <c r="P1937" s="310" t="s">
        <v>897</v>
      </c>
      <c r="Q1937">
        <v>0</v>
      </c>
    </row>
    <row r="1938" spans="15:17" x14ac:dyDescent="0.3">
      <c r="O1938" s="310" t="s">
        <v>812</v>
      </c>
      <c r="P1938" s="310" t="s">
        <v>898</v>
      </c>
      <c r="Q1938">
        <v>0</v>
      </c>
    </row>
    <row r="1939" spans="15:17" x14ac:dyDescent="0.3">
      <c r="O1939" s="310" t="s">
        <v>812</v>
      </c>
      <c r="P1939" s="310" t="s">
        <v>899</v>
      </c>
      <c r="Q1939">
        <v>14</v>
      </c>
    </row>
    <row r="1940" spans="15:17" x14ac:dyDescent="0.3">
      <c r="O1940" s="310" t="s">
        <v>812</v>
      </c>
      <c r="P1940" s="310" t="s">
        <v>900</v>
      </c>
      <c r="Q1940">
        <v>8</v>
      </c>
    </row>
    <row r="1941" spans="15:17" x14ac:dyDescent="0.3">
      <c r="O1941" s="310" t="s">
        <v>812</v>
      </c>
      <c r="P1941" s="310" t="s">
        <v>901</v>
      </c>
      <c r="Q1941">
        <v>12</v>
      </c>
    </row>
    <row r="1942" spans="15:17" x14ac:dyDescent="0.3">
      <c r="O1942" s="310" t="s">
        <v>812</v>
      </c>
      <c r="P1942" s="310" t="s">
        <v>902</v>
      </c>
      <c r="Q1942">
        <v>20</v>
      </c>
    </row>
    <row r="1943" spans="15:17" x14ac:dyDescent="0.3">
      <c r="O1943" s="310" t="s">
        <v>812</v>
      </c>
      <c r="P1943" s="310" t="s">
        <v>903</v>
      </c>
      <c r="Q1943">
        <v>8</v>
      </c>
    </row>
    <row r="1944" spans="15:17" x14ac:dyDescent="0.3">
      <c r="O1944" s="310" t="s">
        <v>812</v>
      </c>
      <c r="P1944" s="310" t="s">
        <v>904</v>
      </c>
      <c r="Q1944">
        <v>12</v>
      </c>
    </row>
    <row r="1945" spans="15:17" x14ac:dyDescent="0.3">
      <c r="O1945" s="310" t="s">
        <v>812</v>
      </c>
      <c r="P1945" s="310" t="s">
        <v>905</v>
      </c>
      <c r="Q1945">
        <v>20</v>
      </c>
    </row>
    <row r="1946" spans="15:17" x14ac:dyDescent="0.3">
      <c r="O1946" s="310"/>
      <c r="P1946" s="310" t="s">
        <v>894</v>
      </c>
      <c r="Q1946">
        <v>0</v>
      </c>
    </row>
    <row r="1947" spans="15:17" x14ac:dyDescent="0.3">
      <c r="O1947" s="310"/>
      <c r="P1947" s="310" t="s">
        <v>895</v>
      </c>
      <c r="Q1947">
        <v>0</v>
      </c>
    </row>
    <row r="1948" spans="15:17" x14ac:dyDescent="0.3">
      <c r="O1948" s="310"/>
      <c r="P1948" s="310" t="s">
        <v>896</v>
      </c>
      <c r="Q1948">
        <v>0</v>
      </c>
    </row>
    <row r="1949" spans="15:17" x14ac:dyDescent="0.3">
      <c r="O1949" s="310"/>
      <c r="P1949" s="310" t="s">
        <v>897</v>
      </c>
      <c r="Q1949">
        <v>0</v>
      </c>
    </row>
    <row r="1950" spans="15:17" x14ac:dyDescent="0.3">
      <c r="O1950" s="310"/>
      <c r="P1950" s="310" t="s">
        <v>898</v>
      </c>
      <c r="Q1950">
        <v>0</v>
      </c>
    </row>
    <row r="1951" spans="15:17" x14ac:dyDescent="0.3">
      <c r="O1951" s="310"/>
      <c r="P1951" s="310" t="s">
        <v>899</v>
      </c>
      <c r="Q1951">
        <v>14</v>
      </c>
    </row>
    <row r="1952" spans="15:17" x14ac:dyDescent="0.3">
      <c r="O1952" s="310"/>
      <c r="P1952" s="310" t="s">
        <v>900</v>
      </c>
      <c r="Q1952">
        <v>8</v>
      </c>
    </row>
    <row r="1953" spans="15:17" x14ac:dyDescent="0.3">
      <c r="O1953" s="310"/>
      <c r="P1953" s="310" t="s">
        <v>901</v>
      </c>
      <c r="Q1953">
        <v>12</v>
      </c>
    </row>
    <row r="1954" spans="15:17" x14ac:dyDescent="0.3">
      <c r="O1954" s="310"/>
      <c r="P1954" s="310" t="s">
        <v>902</v>
      </c>
      <c r="Q1954">
        <v>20</v>
      </c>
    </row>
    <row r="1955" spans="15:17" x14ac:dyDescent="0.3">
      <c r="O1955" s="310"/>
      <c r="P1955" s="310" t="s">
        <v>903</v>
      </c>
      <c r="Q1955">
        <v>8</v>
      </c>
    </row>
    <row r="1956" spans="15:17" x14ac:dyDescent="0.3">
      <c r="O1956" s="310"/>
      <c r="P1956" s="310" t="s">
        <v>904</v>
      </c>
      <c r="Q1956">
        <v>12</v>
      </c>
    </row>
    <row r="1957" spans="15:17" x14ac:dyDescent="0.3">
      <c r="O1957" s="310"/>
      <c r="P1957" s="310" t="s">
        <v>905</v>
      </c>
      <c r="Q1957">
        <v>20</v>
      </c>
    </row>
    <row r="1958" spans="15:17" x14ac:dyDescent="0.3">
      <c r="O1958" s="310" t="s">
        <v>813</v>
      </c>
      <c r="P1958" s="310" t="s">
        <v>894</v>
      </c>
      <c r="Q1958">
        <v>0</v>
      </c>
    </row>
    <row r="1959" spans="15:17" x14ac:dyDescent="0.3">
      <c r="O1959" s="310" t="s">
        <v>813</v>
      </c>
      <c r="P1959" s="310" t="s">
        <v>895</v>
      </c>
      <c r="Q1959">
        <v>0</v>
      </c>
    </row>
    <row r="1960" spans="15:17" x14ac:dyDescent="0.3">
      <c r="O1960" s="310" t="s">
        <v>813</v>
      </c>
      <c r="P1960" s="310" t="s">
        <v>896</v>
      </c>
      <c r="Q1960">
        <v>0</v>
      </c>
    </row>
    <row r="1961" spans="15:17" x14ac:dyDescent="0.3">
      <c r="O1961" s="310" t="s">
        <v>813</v>
      </c>
      <c r="P1961" s="310" t="s">
        <v>897</v>
      </c>
      <c r="Q1961">
        <v>0</v>
      </c>
    </row>
    <row r="1962" spans="15:17" x14ac:dyDescent="0.3">
      <c r="O1962" s="310" t="s">
        <v>813</v>
      </c>
      <c r="P1962" s="310" t="s">
        <v>898</v>
      </c>
      <c r="Q1962">
        <v>0</v>
      </c>
    </row>
    <row r="1963" spans="15:17" x14ac:dyDescent="0.3">
      <c r="O1963" s="310" t="s">
        <v>813</v>
      </c>
      <c r="P1963" s="310" t="s">
        <v>899</v>
      </c>
      <c r="Q1963">
        <v>28</v>
      </c>
    </row>
    <row r="1964" spans="15:17" x14ac:dyDescent="0.3">
      <c r="O1964" s="310" t="s">
        <v>813</v>
      </c>
      <c r="P1964" s="310" t="s">
        <v>900</v>
      </c>
      <c r="Q1964">
        <v>16</v>
      </c>
    </row>
    <row r="1965" spans="15:17" x14ac:dyDescent="0.3">
      <c r="O1965" s="310" t="s">
        <v>813</v>
      </c>
      <c r="P1965" s="310" t="s">
        <v>901</v>
      </c>
      <c r="Q1965">
        <v>24</v>
      </c>
    </row>
    <row r="1966" spans="15:17" x14ac:dyDescent="0.3">
      <c r="O1966" s="310" t="s">
        <v>813</v>
      </c>
      <c r="P1966" s="310" t="s">
        <v>902</v>
      </c>
      <c r="Q1966">
        <v>40</v>
      </c>
    </row>
    <row r="1967" spans="15:17" x14ac:dyDescent="0.3">
      <c r="O1967" s="310" t="s">
        <v>813</v>
      </c>
      <c r="P1967" s="310" t="s">
        <v>903</v>
      </c>
      <c r="Q1967">
        <v>16</v>
      </c>
    </row>
    <row r="1968" spans="15:17" x14ac:dyDescent="0.3">
      <c r="O1968" s="310" t="s">
        <v>813</v>
      </c>
      <c r="P1968" s="310" t="s">
        <v>904</v>
      </c>
      <c r="Q1968">
        <v>24</v>
      </c>
    </row>
    <row r="1969" spans="15:17" x14ac:dyDescent="0.3">
      <c r="O1969" s="310" t="s">
        <v>813</v>
      </c>
      <c r="P1969" s="310" t="s">
        <v>905</v>
      </c>
      <c r="Q1969">
        <v>40</v>
      </c>
    </row>
    <row r="1970" spans="15:17" x14ac:dyDescent="0.3">
      <c r="O1970" s="310" t="s">
        <v>814</v>
      </c>
      <c r="P1970" s="310" t="s">
        <v>894</v>
      </c>
      <c r="Q1970">
        <v>0</v>
      </c>
    </row>
    <row r="1971" spans="15:17" x14ac:dyDescent="0.3">
      <c r="O1971" s="310" t="s">
        <v>814</v>
      </c>
      <c r="P1971" s="310" t="s">
        <v>895</v>
      </c>
      <c r="Q1971">
        <v>0</v>
      </c>
    </row>
    <row r="1972" spans="15:17" x14ac:dyDescent="0.3">
      <c r="O1972" s="310" t="s">
        <v>814</v>
      </c>
      <c r="P1972" s="310" t="s">
        <v>896</v>
      </c>
      <c r="Q1972">
        <v>0</v>
      </c>
    </row>
    <row r="1973" spans="15:17" x14ac:dyDescent="0.3">
      <c r="O1973" s="310" t="s">
        <v>814</v>
      </c>
      <c r="P1973" s="310" t="s">
        <v>897</v>
      </c>
      <c r="Q1973">
        <v>0</v>
      </c>
    </row>
    <row r="1974" spans="15:17" x14ac:dyDescent="0.3">
      <c r="O1974" s="310" t="s">
        <v>814</v>
      </c>
      <c r="P1974" s="310" t="s">
        <v>898</v>
      </c>
      <c r="Q1974">
        <v>0</v>
      </c>
    </row>
    <row r="1975" spans="15:17" x14ac:dyDescent="0.3">
      <c r="O1975" s="310" t="s">
        <v>814</v>
      </c>
      <c r="P1975" s="310" t="s">
        <v>899</v>
      </c>
      <c r="Q1975">
        <v>14</v>
      </c>
    </row>
    <row r="1976" spans="15:17" x14ac:dyDescent="0.3">
      <c r="O1976" s="310" t="s">
        <v>814</v>
      </c>
      <c r="P1976" s="310" t="s">
        <v>900</v>
      </c>
      <c r="Q1976">
        <v>8</v>
      </c>
    </row>
    <row r="1977" spans="15:17" x14ac:dyDescent="0.3">
      <c r="O1977" s="310" t="s">
        <v>814</v>
      </c>
      <c r="P1977" s="310" t="s">
        <v>901</v>
      </c>
      <c r="Q1977">
        <v>12</v>
      </c>
    </row>
    <row r="1978" spans="15:17" x14ac:dyDescent="0.3">
      <c r="O1978" s="310" t="s">
        <v>814</v>
      </c>
      <c r="P1978" s="310" t="s">
        <v>902</v>
      </c>
      <c r="Q1978">
        <v>20</v>
      </c>
    </row>
    <row r="1979" spans="15:17" x14ac:dyDescent="0.3">
      <c r="O1979" s="310" t="s">
        <v>814</v>
      </c>
      <c r="P1979" s="310" t="s">
        <v>903</v>
      </c>
      <c r="Q1979">
        <v>8</v>
      </c>
    </row>
    <row r="1980" spans="15:17" x14ac:dyDescent="0.3">
      <c r="O1980" s="310" t="s">
        <v>814</v>
      </c>
      <c r="P1980" s="310" t="s">
        <v>904</v>
      </c>
      <c r="Q1980">
        <v>12</v>
      </c>
    </row>
    <row r="1981" spans="15:17" x14ac:dyDescent="0.3">
      <c r="O1981" s="310" t="s">
        <v>814</v>
      </c>
      <c r="P1981" s="310" t="s">
        <v>905</v>
      </c>
      <c r="Q1981">
        <v>20</v>
      </c>
    </row>
    <row r="1982" spans="15:17" x14ac:dyDescent="0.3">
      <c r="O1982" s="310" t="s">
        <v>732</v>
      </c>
      <c r="P1982" s="310" t="s">
        <v>894</v>
      </c>
      <c r="Q1982">
        <v>0</v>
      </c>
    </row>
    <row r="1983" spans="15:17" x14ac:dyDescent="0.3">
      <c r="O1983" s="310" t="s">
        <v>732</v>
      </c>
      <c r="P1983" s="310" t="s">
        <v>895</v>
      </c>
      <c r="Q1983">
        <v>0</v>
      </c>
    </row>
    <row r="1984" spans="15:17" x14ac:dyDescent="0.3">
      <c r="O1984" s="310" t="s">
        <v>732</v>
      </c>
      <c r="P1984" s="310" t="s">
        <v>896</v>
      </c>
      <c r="Q1984">
        <v>0</v>
      </c>
    </row>
    <row r="1985" spans="15:17" x14ac:dyDescent="0.3">
      <c r="O1985" s="310" t="s">
        <v>732</v>
      </c>
      <c r="P1985" s="310" t="s">
        <v>897</v>
      </c>
      <c r="Q1985">
        <v>0</v>
      </c>
    </row>
    <row r="1986" spans="15:17" x14ac:dyDescent="0.3">
      <c r="O1986" s="310" t="s">
        <v>732</v>
      </c>
      <c r="P1986" s="310" t="s">
        <v>898</v>
      </c>
      <c r="Q1986">
        <v>0</v>
      </c>
    </row>
    <row r="1987" spans="15:17" x14ac:dyDescent="0.3">
      <c r="O1987" s="310" t="s">
        <v>732</v>
      </c>
      <c r="P1987" s="310" t="s">
        <v>899</v>
      </c>
      <c r="Q1987">
        <v>28</v>
      </c>
    </row>
    <row r="1988" spans="15:17" x14ac:dyDescent="0.3">
      <c r="O1988" s="310" t="s">
        <v>732</v>
      </c>
      <c r="P1988" s="310" t="s">
        <v>900</v>
      </c>
      <c r="Q1988">
        <v>16</v>
      </c>
    </row>
    <row r="1989" spans="15:17" x14ac:dyDescent="0.3">
      <c r="O1989" s="310" t="s">
        <v>732</v>
      </c>
      <c r="P1989" s="310" t="s">
        <v>901</v>
      </c>
      <c r="Q1989">
        <v>24</v>
      </c>
    </row>
    <row r="1990" spans="15:17" x14ac:dyDescent="0.3">
      <c r="O1990" s="310" t="s">
        <v>732</v>
      </c>
      <c r="P1990" s="310" t="s">
        <v>902</v>
      </c>
      <c r="Q1990">
        <v>40</v>
      </c>
    </row>
    <row r="1991" spans="15:17" x14ac:dyDescent="0.3">
      <c r="O1991" s="310" t="s">
        <v>732</v>
      </c>
      <c r="P1991" s="310" t="s">
        <v>903</v>
      </c>
      <c r="Q1991">
        <v>16</v>
      </c>
    </row>
    <row r="1992" spans="15:17" x14ac:dyDescent="0.3">
      <c r="O1992" s="310" t="s">
        <v>732</v>
      </c>
      <c r="P1992" s="310" t="s">
        <v>904</v>
      </c>
      <c r="Q1992">
        <v>24</v>
      </c>
    </row>
    <row r="1993" spans="15:17" x14ac:dyDescent="0.3">
      <c r="O1993" s="310" t="s">
        <v>732</v>
      </c>
      <c r="P1993" s="310" t="s">
        <v>905</v>
      </c>
      <c r="Q1993">
        <v>40</v>
      </c>
    </row>
    <row r="1994" spans="15:17" x14ac:dyDescent="0.3">
      <c r="O1994" s="310" t="s">
        <v>410</v>
      </c>
      <c r="P1994" s="310" t="s">
        <v>894</v>
      </c>
      <c r="Q1994">
        <v>0</v>
      </c>
    </row>
    <row r="1995" spans="15:17" x14ac:dyDescent="0.3">
      <c r="O1995" s="310" t="s">
        <v>410</v>
      </c>
      <c r="P1995" s="310" t="s">
        <v>895</v>
      </c>
      <c r="Q1995">
        <v>0</v>
      </c>
    </row>
    <row r="1996" spans="15:17" x14ac:dyDescent="0.3">
      <c r="O1996" s="310" t="s">
        <v>410</v>
      </c>
      <c r="P1996" s="310" t="s">
        <v>896</v>
      </c>
      <c r="Q1996">
        <v>0</v>
      </c>
    </row>
    <row r="1997" spans="15:17" x14ac:dyDescent="0.3">
      <c r="O1997" s="310" t="s">
        <v>410</v>
      </c>
      <c r="P1997" s="310" t="s">
        <v>897</v>
      </c>
      <c r="Q1997">
        <v>0</v>
      </c>
    </row>
    <row r="1998" spans="15:17" x14ac:dyDescent="0.3">
      <c r="O1998" s="310" t="s">
        <v>410</v>
      </c>
      <c r="P1998" s="310" t="s">
        <v>898</v>
      </c>
      <c r="Q1998">
        <v>0</v>
      </c>
    </row>
    <row r="1999" spans="15:17" x14ac:dyDescent="0.3">
      <c r="O1999" s="310" t="s">
        <v>410</v>
      </c>
      <c r="P1999" s="310" t="s">
        <v>899</v>
      </c>
      <c r="Q1999">
        <v>28</v>
      </c>
    </row>
    <row r="2000" spans="15:17" x14ac:dyDescent="0.3">
      <c r="O2000" s="310" t="s">
        <v>410</v>
      </c>
      <c r="P2000" s="310" t="s">
        <v>900</v>
      </c>
      <c r="Q2000">
        <v>16</v>
      </c>
    </row>
    <row r="2001" spans="15:17" x14ac:dyDescent="0.3">
      <c r="O2001" s="310" t="s">
        <v>410</v>
      </c>
      <c r="P2001" s="310" t="s">
        <v>901</v>
      </c>
      <c r="Q2001">
        <v>24</v>
      </c>
    </row>
    <row r="2002" spans="15:17" x14ac:dyDescent="0.3">
      <c r="O2002" s="310" t="s">
        <v>410</v>
      </c>
      <c r="P2002" s="310" t="s">
        <v>902</v>
      </c>
      <c r="Q2002">
        <v>40</v>
      </c>
    </row>
    <row r="2003" spans="15:17" x14ac:dyDescent="0.3">
      <c r="O2003" s="310" t="s">
        <v>410</v>
      </c>
      <c r="P2003" s="310" t="s">
        <v>903</v>
      </c>
      <c r="Q2003">
        <v>16</v>
      </c>
    </row>
    <row r="2004" spans="15:17" x14ac:dyDescent="0.3">
      <c r="O2004" s="310" t="s">
        <v>410</v>
      </c>
      <c r="P2004" s="310" t="s">
        <v>904</v>
      </c>
      <c r="Q2004">
        <v>24</v>
      </c>
    </row>
    <row r="2005" spans="15:17" x14ac:dyDescent="0.3">
      <c r="O2005" s="310" t="s">
        <v>410</v>
      </c>
      <c r="P2005" s="310" t="s">
        <v>905</v>
      </c>
      <c r="Q2005">
        <v>40</v>
      </c>
    </row>
    <row r="2006" spans="15:17" x14ac:dyDescent="0.3">
      <c r="O2006" s="310" t="s">
        <v>882</v>
      </c>
      <c r="P2006" s="310" t="s">
        <v>894</v>
      </c>
      <c r="Q2006">
        <v>0</v>
      </c>
    </row>
    <row r="2007" spans="15:17" x14ac:dyDescent="0.3">
      <c r="O2007" s="310" t="s">
        <v>882</v>
      </c>
      <c r="P2007" s="310" t="s">
        <v>895</v>
      </c>
      <c r="Q2007">
        <v>0</v>
      </c>
    </row>
    <row r="2008" spans="15:17" x14ac:dyDescent="0.3">
      <c r="O2008" s="310" t="s">
        <v>882</v>
      </c>
      <c r="P2008" s="310" t="s">
        <v>896</v>
      </c>
      <c r="Q2008">
        <v>0</v>
      </c>
    </row>
    <row r="2009" spans="15:17" x14ac:dyDescent="0.3">
      <c r="O2009" s="310" t="s">
        <v>882</v>
      </c>
      <c r="P2009" s="310" t="s">
        <v>897</v>
      </c>
      <c r="Q2009">
        <v>0</v>
      </c>
    </row>
    <row r="2010" spans="15:17" x14ac:dyDescent="0.3">
      <c r="O2010" s="310" t="s">
        <v>882</v>
      </c>
      <c r="P2010" s="310" t="s">
        <v>898</v>
      </c>
      <c r="Q2010">
        <v>0</v>
      </c>
    </row>
    <row r="2011" spans="15:17" x14ac:dyDescent="0.3">
      <c r="O2011" s="310" t="s">
        <v>882</v>
      </c>
      <c r="P2011" s="310" t="s">
        <v>899</v>
      </c>
      <c r="Q2011">
        <v>28</v>
      </c>
    </row>
    <row r="2012" spans="15:17" x14ac:dyDescent="0.3">
      <c r="O2012" s="310" t="s">
        <v>882</v>
      </c>
      <c r="P2012" s="310" t="s">
        <v>900</v>
      </c>
      <c r="Q2012">
        <v>16</v>
      </c>
    </row>
    <row r="2013" spans="15:17" x14ac:dyDescent="0.3">
      <c r="O2013" s="310" t="s">
        <v>882</v>
      </c>
      <c r="P2013" s="310" t="s">
        <v>901</v>
      </c>
      <c r="Q2013">
        <v>24</v>
      </c>
    </row>
    <row r="2014" spans="15:17" x14ac:dyDescent="0.3">
      <c r="O2014" s="310" t="s">
        <v>882</v>
      </c>
      <c r="P2014" s="310" t="s">
        <v>902</v>
      </c>
      <c r="Q2014">
        <v>40</v>
      </c>
    </row>
    <row r="2015" spans="15:17" x14ac:dyDescent="0.3">
      <c r="O2015" s="310" t="s">
        <v>882</v>
      </c>
      <c r="P2015" s="310" t="s">
        <v>903</v>
      </c>
      <c r="Q2015">
        <v>16</v>
      </c>
    </row>
    <row r="2016" spans="15:17" x14ac:dyDescent="0.3">
      <c r="O2016" s="310" t="s">
        <v>882</v>
      </c>
      <c r="P2016" s="310" t="s">
        <v>904</v>
      </c>
      <c r="Q2016">
        <v>24</v>
      </c>
    </row>
    <row r="2017" spans="15:17" x14ac:dyDescent="0.3">
      <c r="O2017" s="310" t="s">
        <v>882</v>
      </c>
      <c r="P2017" s="310" t="s">
        <v>905</v>
      </c>
      <c r="Q2017">
        <v>40</v>
      </c>
    </row>
    <row r="2018" spans="15:17" x14ac:dyDescent="0.3">
      <c r="O2018" s="310" t="s">
        <v>815</v>
      </c>
      <c r="P2018" s="310" t="s">
        <v>894</v>
      </c>
      <c r="Q2018">
        <v>0</v>
      </c>
    </row>
    <row r="2019" spans="15:17" x14ac:dyDescent="0.3">
      <c r="O2019" s="310" t="s">
        <v>815</v>
      </c>
      <c r="P2019" s="310" t="s">
        <v>895</v>
      </c>
      <c r="Q2019">
        <v>0</v>
      </c>
    </row>
    <row r="2020" spans="15:17" x14ac:dyDescent="0.3">
      <c r="O2020" s="310" t="s">
        <v>815</v>
      </c>
      <c r="P2020" s="310" t="s">
        <v>896</v>
      </c>
      <c r="Q2020">
        <v>0</v>
      </c>
    </row>
    <row r="2021" spans="15:17" x14ac:dyDescent="0.3">
      <c r="O2021" s="310" t="s">
        <v>815</v>
      </c>
      <c r="P2021" s="310" t="s">
        <v>897</v>
      </c>
      <c r="Q2021">
        <v>0</v>
      </c>
    </row>
    <row r="2022" spans="15:17" x14ac:dyDescent="0.3">
      <c r="O2022" s="310" t="s">
        <v>815</v>
      </c>
      <c r="P2022" s="310" t="s">
        <v>898</v>
      </c>
      <c r="Q2022">
        <v>0</v>
      </c>
    </row>
    <row r="2023" spans="15:17" x14ac:dyDescent="0.3">
      <c r="O2023" s="310" t="s">
        <v>815</v>
      </c>
      <c r="P2023" s="310" t="s">
        <v>899</v>
      </c>
      <c r="Q2023">
        <v>16.799999999999997</v>
      </c>
    </row>
    <row r="2024" spans="15:17" x14ac:dyDescent="0.3">
      <c r="O2024" s="310" t="s">
        <v>815</v>
      </c>
      <c r="P2024" s="310" t="s">
        <v>900</v>
      </c>
      <c r="Q2024">
        <v>9.6000000000000014</v>
      </c>
    </row>
    <row r="2025" spans="15:17" x14ac:dyDescent="0.3">
      <c r="O2025" s="310" t="s">
        <v>815</v>
      </c>
      <c r="P2025" s="310" t="s">
        <v>901</v>
      </c>
      <c r="Q2025">
        <v>14.399999999999999</v>
      </c>
    </row>
    <row r="2026" spans="15:17" x14ac:dyDescent="0.3">
      <c r="O2026" s="310" t="s">
        <v>815</v>
      </c>
      <c r="P2026" s="310" t="s">
        <v>902</v>
      </c>
      <c r="Q2026">
        <v>24</v>
      </c>
    </row>
    <row r="2027" spans="15:17" x14ac:dyDescent="0.3">
      <c r="O2027" s="310" t="s">
        <v>815</v>
      </c>
      <c r="P2027" s="310" t="s">
        <v>903</v>
      </c>
      <c r="Q2027">
        <v>9.6000000000000014</v>
      </c>
    </row>
    <row r="2028" spans="15:17" x14ac:dyDescent="0.3">
      <c r="O2028" s="310" t="s">
        <v>815</v>
      </c>
      <c r="P2028" s="310" t="s">
        <v>904</v>
      </c>
      <c r="Q2028">
        <v>14.399999999999999</v>
      </c>
    </row>
    <row r="2029" spans="15:17" x14ac:dyDescent="0.3">
      <c r="O2029" s="310" t="s">
        <v>815</v>
      </c>
      <c r="P2029" s="310" t="s">
        <v>905</v>
      </c>
      <c r="Q2029">
        <v>24</v>
      </c>
    </row>
    <row r="2030" spans="15:17" x14ac:dyDescent="0.3">
      <c r="O2030" s="310" t="s">
        <v>816</v>
      </c>
      <c r="P2030" s="310" t="s">
        <v>894</v>
      </c>
      <c r="Q2030">
        <v>0</v>
      </c>
    </row>
    <row r="2031" spans="15:17" x14ac:dyDescent="0.3">
      <c r="O2031" s="310" t="s">
        <v>816</v>
      </c>
      <c r="P2031" s="310" t="s">
        <v>895</v>
      </c>
      <c r="Q2031">
        <v>0</v>
      </c>
    </row>
    <row r="2032" spans="15:17" x14ac:dyDescent="0.3">
      <c r="O2032" s="310" t="s">
        <v>816</v>
      </c>
      <c r="P2032" s="310" t="s">
        <v>896</v>
      </c>
      <c r="Q2032">
        <v>0</v>
      </c>
    </row>
    <row r="2033" spans="15:17" x14ac:dyDescent="0.3">
      <c r="O2033" s="310" t="s">
        <v>816</v>
      </c>
      <c r="P2033" s="310" t="s">
        <v>897</v>
      </c>
      <c r="Q2033">
        <v>0</v>
      </c>
    </row>
    <row r="2034" spans="15:17" x14ac:dyDescent="0.3">
      <c r="O2034" s="310" t="s">
        <v>816</v>
      </c>
      <c r="P2034" s="310" t="s">
        <v>898</v>
      </c>
      <c r="Q2034">
        <v>0</v>
      </c>
    </row>
    <row r="2035" spans="15:17" x14ac:dyDescent="0.3">
      <c r="O2035" s="310" t="s">
        <v>816</v>
      </c>
      <c r="P2035" s="310" t="s">
        <v>899</v>
      </c>
      <c r="Q2035">
        <v>16.799999999999997</v>
      </c>
    </row>
    <row r="2036" spans="15:17" x14ac:dyDescent="0.3">
      <c r="O2036" s="310" t="s">
        <v>816</v>
      </c>
      <c r="P2036" s="310" t="s">
        <v>900</v>
      </c>
      <c r="Q2036">
        <v>9.6000000000000014</v>
      </c>
    </row>
    <row r="2037" spans="15:17" x14ac:dyDescent="0.3">
      <c r="O2037" s="310" t="s">
        <v>816</v>
      </c>
      <c r="P2037" s="310" t="s">
        <v>901</v>
      </c>
      <c r="Q2037">
        <v>14.399999999999999</v>
      </c>
    </row>
    <row r="2038" spans="15:17" x14ac:dyDescent="0.3">
      <c r="O2038" s="310" t="s">
        <v>816</v>
      </c>
      <c r="P2038" s="310" t="s">
        <v>902</v>
      </c>
      <c r="Q2038">
        <v>24</v>
      </c>
    </row>
    <row r="2039" spans="15:17" x14ac:dyDescent="0.3">
      <c r="O2039" s="310" t="s">
        <v>816</v>
      </c>
      <c r="P2039" s="310" t="s">
        <v>903</v>
      </c>
      <c r="Q2039">
        <v>9.6000000000000014</v>
      </c>
    </row>
    <row r="2040" spans="15:17" x14ac:dyDescent="0.3">
      <c r="O2040" s="310" t="s">
        <v>816</v>
      </c>
      <c r="P2040" s="310" t="s">
        <v>904</v>
      </c>
      <c r="Q2040">
        <v>14.399999999999999</v>
      </c>
    </row>
    <row r="2041" spans="15:17" x14ac:dyDescent="0.3">
      <c r="O2041" s="310" t="s">
        <v>816</v>
      </c>
      <c r="P2041" s="310" t="s">
        <v>905</v>
      </c>
      <c r="Q2041">
        <v>24</v>
      </c>
    </row>
    <row r="2042" spans="15:17" x14ac:dyDescent="0.3">
      <c r="O2042" s="310" t="s">
        <v>817</v>
      </c>
      <c r="P2042" s="310" t="s">
        <v>894</v>
      </c>
      <c r="Q2042">
        <v>0</v>
      </c>
    </row>
    <row r="2043" spans="15:17" x14ac:dyDescent="0.3">
      <c r="O2043" s="310" t="s">
        <v>817</v>
      </c>
      <c r="P2043" s="310" t="s">
        <v>895</v>
      </c>
      <c r="Q2043">
        <v>0</v>
      </c>
    </row>
    <row r="2044" spans="15:17" x14ac:dyDescent="0.3">
      <c r="O2044" s="310" t="s">
        <v>817</v>
      </c>
      <c r="P2044" s="310" t="s">
        <v>896</v>
      </c>
      <c r="Q2044">
        <v>0</v>
      </c>
    </row>
    <row r="2045" spans="15:17" x14ac:dyDescent="0.3">
      <c r="O2045" s="310" t="s">
        <v>817</v>
      </c>
      <c r="P2045" s="310" t="s">
        <v>897</v>
      </c>
      <c r="Q2045">
        <v>0</v>
      </c>
    </row>
    <row r="2046" spans="15:17" x14ac:dyDescent="0.3">
      <c r="O2046" s="310" t="s">
        <v>817</v>
      </c>
      <c r="P2046" s="310" t="s">
        <v>898</v>
      </c>
      <c r="Q2046">
        <v>0</v>
      </c>
    </row>
    <row r="2047" spans="15:17" x14ac:dyDescent="0.3">
      <c r="O2047" s="310" t="s">
        <v>817</v>
      </c>
      <c r="P2047" s="310" t="s">
        <v>899</v>
      </c>
      <c r="Q2047">
        <v>16.799999999999997</v>
      </c>
    </row>
    <row r="2048" spans="15:17" x14ac:dyDescent="0.3">
      <c r="O2048" s="310" t="s">
        <v>817</v>
      </c>
      <c r="P2048" s="310" t="s">
        <v>900</v>
      </c>
      <c r="Q2048">
        <v>9.6000000000000014</v>
      </c>
    </row>
    <row r="2049" spans="15:17" x14ac:dyDescent="0.3">
      <c r="O2049" s="310" t="s">
        <v>817</v>
      </c>
      <c r="P2049" s="310" t="s">
        <v>901</v>
      </c>
      <c r="Q2049">
        <v>14.399999999999999</v>
      </c>
    </row>
    <row r="2050" spans="15:17" x14ac:dyDescent="0.3">
      <c r="O2050" s="310" t="s">
        <v>817</v>
      </c>
      <c r="P2050" s="310" t="s">
        <v>902</v>
      </c>
      <c r="Q2050">
        <v>24</v>
      </c>
    </row>
    <row r="2051" spans="15:17" x14ac:dyDescent="0.3">
      <c r="O2051" s="310" t="s">
        <v>817</v>
      </c>
      <c r="P2051" s="310" t="s">
        <v>903</v>
      </c>
      <c r="Q2051">
        <v>9.6000000000000014</v>
      </c>
    </row>
    <row r="2052" spans="15:17" x14ac:dyDescent="0.3">
      <c r="O2052" s="310" t="s">
        <v>817</v>
      </c>
      <c r="P2052" s="310" t="s">
        <v>904</v>
      </c>
      <c r="Q2052">
        <v>14.399999999999999</v>
      </c>
    </row>
    <row r="2053" spans="15:17" x14ac:dyDescent="0.3">
      <c r="O2053" s="310" t="s">
        <v>817</v>
      </c>
      <c r="P2053" s="310" t="s">
        <v>905</v>
      </c>
      <c r="Q2053">
        <v>24</v>
      </c>
    </row>
    <row r="2054" spans="15:17" x14ac:dyDescent="0.3">
      <c r="O2054" s="310" t="s">
        <v>818</v>
      </c>
      <c r="P2054" s="310" t="s">
        <v>894</v>
      </c>
      <c r="Q2054">
        <v>0</v>
      </c>
    </row>
    <row r="2055" spans="15:17" x14ac:dyDescent="0.3">
      <c r="O2055" s="310" t="s">
        <v>818</v>
      </c>
      <c r="P2055" s="310" t="s">
        <v>895</v>
      </c>
      <c r="Q2055">
        <v>0</v>
      </c>
    </row>
    <row r="2056" spans="15:17" x14ac:dyDescent="0.3">
      <c r="O2056" s="310" t="s">
        <v>818</v>
      </c>
      <c r="P2056" s="310" t="s">
        <v>896</v>
      </c>
      <c r="Q2056">
        <v>0</v>
      </c>
    </row>
    <row r="2057" spans="15:17" x14ac:dyDescent="0.3">
      <c r="O2057" s="310" t="s">
        <v>818</v>
      </c>
      <c r="P2057" s="310" t="s">
        <v>897</v>
      </c>
      <c r="Q2057">
        <v>0</v>
      </c>
    </row>
    <row r="2058" spans="15:17" x14ac:dyDescent="0.3">
      <c r="O2058" s="310" t="s">
        <v>818</v>
      </c>
      <c r="P2058" s="310" t="s">
        <v>898</v>
      </c>
      <c r="Q2058">
        <v>0</v>
      </c>
    </row>
    <row r="2059" spans="15:17" x14ac:dyDescent="0.3">
      <c r="O2059" s="310" t="s">
        <v>818</v>
      </c>
      <c r="P2059" s="310" t="s">
        <v>899</v>
      </c>
      <c r="Q2059">
        <v>16.799999999999997</v>
      </c>
    </row>
    <row r="2060" spans="15:17" x14ac:dyDescent="0.3">
      <c r="O2060" s="310" t="s">
        <v>818</v>
      </c>
      <c r="P2060" s="310" t="s">
        <v>900</v>
      </c>
      <c r="Q2060">
        <v>9.6000000000000014</v>
      </c>
    </row>
    <row r="2061" spans="15:17" x14ac:dyDescent="0.3">
      <c r="O2061" s="310" t="s">
        <v>818</v>
      </c>
      <c r="P2061" s="310" t="s">
        <v>901</v>
      </c>
      <c r="Q2061">
        <v>14.399999999999999</v>
      </c>
    </row>
    <row r="2062" spans="15:17" x14ac:dyDescent="0.3">
      <c r="O2062" s="310" t="s">
        <v>818</v>
      </c>
      <c r="P2062" s="310" t="s">
        <v>902</v>
      </c>
      <c r="Q2062">
        <v>24</v>
      </c>
    </row>
    <row r="2063" spans="15:17" x14ac:dyDescent="0.3">
      <c r="O2063" s="310" t="s">
        <v>818</v>
      </c>
      <c r="P2063" s="310" t="s">
        <v>903</v>
      </c>
      <c r="Q2063">
        <v>9.6000000000000014</v>
      </c>
    </row>
    <row r="2064" spans="15:17" x14ac:dyDescent="0.3">
      <c r="O2064" s="310" t="s">
        <v>818</v>
      </c>
      <c r="P2064" s="310" t="s">
        <v>904</v>
      </c>
      <c r="Q2064">
        <v>14.399999999999999</v>
      </c>
    </row>
    <row r="2065" spans="15:17" x14ac:dyDescent="0.3">
      <c r="O2065" s="310" t="s">
        <v>818</v>
      </c>
      <c r="P2065" s="310" t="s">
        <v>905</v>
      </c>
      <c r="Q2065">
        <v>24</v>
      </c>
    </row>
    <row r="2066" spans="15:17" x14ac:dyDescent="0.3">
      <c r="O2066" s="310" t="s">
        <v>819</v>
      </c>
      <c r="P2066" s="310" t="s">
        <v>894</v>
      </c>
      <c r="Q2066">
        <v>0</v>
      </c>
    </row>
    <row r="2067" spans="15:17" x14ac:dyDescent="0.3">
      <c r="O2067" s="310" t="s">
        <v>819</v>
      </c>
      <c r="P2067" s="310" t="s">
        <v>895</v>
      </c>
      <c r="Q2067">
        <v>0</v>
      </c>
    </row>
    <row r="2068" spans="15:17" x14ac:dyDescent="0.3">
      <c r="O2068" s="310" t="s">
        <v>819</v>
      </c>
      <c r="P2068" s="310" t="s">
        <v>896</v>
      </c>
      <c r="Q2068">
        <v>0</v>
      </c>
    </row>
    <row r="2069" spans="15:17" x14ac:dyDescent="0.3">
      <c r="O2069" s="310" t="s">
        <v>819</v>
      </c>
      <c r="P2069" s="310" t="s">
        <v>897</v>
      </c>
      <c r="Q2069">
        <v>0</v>
      </c>
    </row>
    <row r="2070" spans="15:17" x14ac:dyDescent="0.3">
      <c r="O2070" s="310" t="s">
        <v>819</v>
      </c>
      <c r="P2070" s="310" t="s">
        <v>898</v>
      </c>
      <c r="Q2070">
        <v>0</v>
      </c>
    </row>
    <row r="2071" spans="15:17" x14ac:dyDescent="0.3">
      <c r="O2071" s="310" t="s">
        <v>819</v>
      </c>
      <c r="P2071" s="310" t="s">
        <v>899</v>
      </c>
      <c r="Q2071">
        <v>16.799999999999997</v>
      </c>
    </row>
    <row r="2072" spans="15:17" x14ac:dyDescent="0.3">
      <c r="O2072" s="310" t="s">
        <v>819</v>
      </c>
      <c r="P2072" s="310" t="s">
        <v>900</v>
      </c>
      <c r="Q2072">
        <v>9.6000000000000014</v>
      </c>
    </row>
    <row r="2073" spans="15:17" x14ac:dyDescent="0.3">
      <c r="O2073" s="310" t="s">
        <v>819</v>
      </c>
      <c r="P2073" s="310" t="s">
        <v>901</v>
      </c>
      <c r="Q2073">
        <v>14.399999999999999</v>
      </c>
    </row>
    <row r="2074" spans="15:17" x14ac:dyDescent="0.3">
      <c r="O2074" s="310" t="s">
        <v>819</v>
      </c>
      <c r="P2074" s="310" t="s">
        <v>902</v>
      </c>
      <c r="Q2074">
        <v>24</v>
      </c>
    </row>
    <row r="2075" spans="15:17" x14ac:dyDescent="0.3">
      <c r="O2075" s="310" t="s">
        <v>819</v>
      </c>
      <c r="P2075" s="310" t="s">
        <v>903</v>
      </c>
      <c r="Q2075">
        <v>9.6000000000000014</v>
      </c>
    </row>
    <row r="2076" spans="15:17" x14ac:dyDescent="0.3">
      <c r="O2076" s="310" t="s">
        <v>819</v>
      </c>
      <c r="P2076" s="310" t="s">
        <v>904</v>
      </c>
      <c r="Q2076">
        <v>14.399999999999999</v>
      </c>
    </row>
    <row r="2077" spans="15:17" x14ac:dyDescent="0.3">
      <c r="O2077" s="310" t="s">
        <v>819</v>
      </c>
      <c r="P2077" s="310" t="s">
        <v>905</v>
      </c>
      <c r="Q2077">
        <v>24</v>
      </c>
    </row>
    <row r="2078" spans="15:17" x14ac:dyDescent="0.3">
      <c r="O2078" s="310" t="s">
        <v>820</v>
      </c>
      <c r="P2078" s="310" t="s">
        <v>894</v>
      </c>
      <c r="Q2078">
        <v>0</v>
      </c>
    </row>
    <row r="2079" spans="15:17" x14ac:dyDescent="0.3">
      <c r="O2079" s="310" t="s">
        <v>820</v>
      </c>
      <c r="P2079" s="310" t="s">
        <v>895</v>
      </c>
      <c r="Q2079">
        <v>0</v>
      </c>
    </row>
    <row r="2080" spans="15:17" x14ac:dyDescent="0.3">
      <c r="O2080" s="310" t="s">
        <v>820</v>
      </c>
      <c r="P2080" s="310" t="s">
        <v>896</v>
      </c>
      <c r="Q2080">
        <v>0</v>
      </c>
    </row>
    <row r="2081" spans="15:17" x14ac:dyDescent="0.3">
      <c r="O2081" s="310" t="s">
        <v>820</v>
      </c>
      <c r="P2081" s="310" t="s">
        <v>897</v>
      </c>
      <c r="Q2081">
        <v>0</v>
      </c>
    </row>
    <row r="2082" spans="15:17" x14ac:dyDescent="0.3">
      <c r="O2082" s="310" t="s">
        <v>820</v>
      </c>
      <c r="P2082" s="310" t="s">
        <v>898</v>
      </c>
      <c r="Q2082">
        <v>0</v>
      </c>
    </row>
    <row r="2083" spans="15:17" x14ac:dyDescent="0.3">
      <c r="O2083" s="310" t="s">
        <v>820</v>
      </c>
      <c r="P2083" s="310" t="s">
        <v>899</v>
      </c>
      <c r="Q2083">
        <v>16.799999999999997</v>
      </c>
    </row>
    <row r="2084" spans="15:17" x14ac:dyDescent="0.3">
      <c r="O2084" s="310" t="s">
        <v>820</v>
      </c>
      <c r="P2084" s="310" t="s">
        <v>900</v>
      </c>
      <c r="Q2084">
        <v>9.6000000000000014</v>
      </c>
    </row>
    <row r="2085" spans="15:17" x14ac:dyDescent="0.3">
      <c r="O2085" s="310" t="s">
        <v>820</v>
      </c>
      <c r="P2085" s="310" t="s">
        <v>901</v>
      </c>
      <c r="Q2085">
        <v>14.399999999999999</v>
      </c>
    </row>
    <row r="2086" spans="15:17" x14ac:dyDescent="0.3">
      <c r="O2086" s="310" t="s">
        <v>820</v>
      </c>
      <c r="P2086" s="310" t="s">
        <v>902</v>
      </c>
      <c r="Q2086">
        <v>24</v>
      </c>
    </row>
    <row r="2087" spans="15:17" x14ac:dyDescent="0.3">
      <c r="O2087" s="310" t="s">
        <v>820</v>
      </c>
      <c r="P2087" s="310" t="s">
        <v>903</v>
      </c>
      <c r="Q2087">
        <v>9.6000000000000014</v>
      </c>
    </row>
    <row r="2088" spans="15:17" x14ac:dyDescent="0.3">
      <c r="O2088" s="310" t="s">
        <v>820</v>
      </c>
      <c r="P2088" s="310" t="s">
        <v>904</v>
      </c>
      <c r="Q2088">
        <v>14.399999999999999</v>
      </c>
    </row>
    <row r="2089" spans="15:17" x14ac:dyDescent="0.3">
      <c r="O2089" s="310" t="s">
        <v>820</v>
      </c>
      <c r="P2089" s="310" t="s">
        <v>905</v>
      </c>
      <c r="Q2089">
        <v>24</v>
      </c>
    </row>
    <row r="2090" spans="15:17" x14ac:dyDescent="0.3">
      <c r="O2090" s="310" t="s">
        <v>703</v>
      </c>
      <c r="P2090" s="310" t="s">
        <v>894</v>
      </c>
      <c r="Q2090">
        <v>0</v>
      </c>
    </row>
    <row r="2091" spans="15:17" x14ac:dyDescent="0.3">
      <c r="O2091" s="310" t="s">
        <v>703</v>
      </c>
      <c r="P2091" s="310" t="s">
        <v>895</v>
      </c>
      <c r="Q2091">
        <v>0</v>
      </c>
    </row>
    <row r="2092" spans="15:17" x14ac:dyDescent="0.3">
      <c r="O2092" s="310" t="s">
        <v>703</v>
      </c>
      <c r="P2092" s="310" t="s">
        <v>896</v>
      </c>
      <c r="Q2092">
        <v>0</v>
      </c>
    </row>
    <row r="2093" spans="15:17" x14ac:dyDescent="0.3">
      <c r="O2093" s="310" t="s">
        <v>703</v>
      </c>
      <c r="P2093" s="310" t="s">
        <v>897</v>
      </c>
      <c r="Q2093">
        <v>0</v>
      </c>
    </row>
    <row r="2094" spans="15:17" x14ac:dyDescent="0.3">
      <c r="O2094" s="310" t="s">
        <v>703</v>
      </c>
      <c r="P2094" s="310" t="s">
        <v>898</v>
      </c>
      <c r="Q2094">
        <v>0</v>
      </c>
    </row>
    <row r="2095" spans="15:17" x14ac:dyDescent="0.3">
      <c r="O2095" s="310" t="s">
        <v>703</v>
      </c>
      <c r="P2095" s="310" t="s">
        <v>899</v>
      </c>
      <c r="Q2095">
        <v>16.799999999999997</v>
      </c>
    </row>
    <row r="2096" spans="15:17" x14ac:dyDescent="0.3">
      <c r="O2096" s="310" t="s">
        <v>703</v>
      </c>
      <c r="P2096" s="310" t="s">
        <v>900</v>
      </c>
      <c r="Q2096">
        <v>9.6000000000000014</v>
      </c>
    </row>
    <row r="2097" spans="15:17" x14ac:dyDescent="0.3">
      <c r="O2097" s="310" t="s">
        <v>703</v>
      </c>
      <c r="P2097" s="310" t="s">
        <v>901</v>
      </c>
      <c r="Q2097">
        <v>14.399999999999999</v>
      </c>
    </row>
    <row r="2098" spans="15:17" x14ac:dyDescent="0.3">
      <c r="O2098" s="310" t="s">
        <v>703</v>
      </c>
      <c r="P2098" s="310" t="s">
        <v>902</v>
      </c>
      <c r="Q2098">
        <v>24</v>
      </c>
    </row>
    <row r="2099" spans="15:17" x14ac:dyDescent="0.3">
      <c r="O2099" s="310" t="s">
        <v>703</v>
      </c>
      <c r="P2099" s="310" t="s">
        <v>903</v>
      </c>
      <c r="Q2099">
        <v>9.6000000000000014</v>
      </c>
    </row>
    <row r="2100" spans="15:17" x14ac:dyDescent="0.3">
      <c r="O2100" s="310" t="s">
        <v>703</v>
      </c>
      <c r="P2100" s="310" t="s">
        <v>904</v>
      </c>
      <c r="Q2100">
        <v>14.399999999999999</v>
      </c>
    </row>
    <row r="2101" spans="15:17" x14ac:dyDescent="0.3">
      <c r="O2101" s="310" t="s">
        <v>703</v>
      </c>
      <c r="P2101" s="310" t="s">
        <v>905</v>
      </c>
      <c r="Q2101">
        <v>24</v>
      </c>
    </row>
    <row r="2102" spans="15:17" x14ac:dyDescent="0.3">
      <c r="O2102" s="310" t="s">
        <v>821</v>
      </c>
      <c r="P2102" s="310" t="s">
        <v>894</v>
      </c>
      <c r="Q2102">
        <v>0</v>
      </c>
    </row>
    <row r="2103" spans="15:17" x14ac:dyDescent="0.3">
      <c r="O2103" s="310" t="s">
        <v>821</v>
      </c>
      <c r="P2103" s="310" t="s">
        <v>895</v>
      </c>
      <c r="Q2103">
        <v>0</v>
      </c>
    </row>
    <row r="2104" spans="15:17" x14ac:dyDescent="0.3">
      <c r="O2104" s="310" t="s">
        <v>821</v>
      </c>
      <c r="P2104" s="310" t="s">
        <v>896</v>
      </c>
      <c r="Q2104">
        <v>0</v>
      </c>
    </row>
    <row r="2105" spans="15:17" x14ac:dyDescent="0.3">
      <c r="O2105" s="310" t="s">
        <v>821</v>
      </c>
      <c r="P2105" s="310" t="s">
        <v>897</v>
      </c>
      <c r="Q2105">
        <v>0</v>
      </c>
    </row>
    <row r="2106" spans="15:17" x14ac:dyDescent="0.3">
      <c r="O2106" s="310" t="s">
        <v>821</v>
      </c>
      <c r="P2106" s="310" t="s">
        <v>898</v>
      </c>
      <c r="Q2106">
        <v>0</v>
      </c>
    </row>
    <row r="2107" spans="15:17" x14ac:dyDescent="0.3">
      <c r="O2107" s="310" t="s">
        <v>821</v>
      </c>
      <c r="P2107" s="310" t="s">
        <v>899</v>
      </c>
      <c r="Q2107">
        <v>16.799999999999997</v>
      </c>
    </row>
    <row r="2108" spans="15:17" x14ac:dyDescent="0.3">
      <c r="O2108" s="310" t="s">
        <v>821</v>
      </c>
      <c r="P2108" s="310" t="s">
        <v>900</v>
      </c>
      <c r="Q2108">
        <v>9.6000000000000014</v>
      </c>
    </row>
    <row r="2109" spans="15:17" x14ac:dyDescent="0.3">
      <c r="O2109" s="310" t="s">
        <v>821</v>
      </c>
      <c r="P2109" s="310" t="s">
        <v>901</v>
      </c>
      <c r="Q2109">
        <v>14.399999999999999</v>
      </c>
    </row>
    <row r="2110" spans="15:17" x14ac:dyDescent="0.3">
      <c r="O2110" s="310" t="s">
        <v>821</v>
      </c>
      <c r="P2110" s="310" t="s">
        <v>902</v>
      </c>
      <c r="Q2110">
        <v>24</v>
      </c>
    </row>
    <row r="2111" spans="15:17" x14ac:dyDescent="0.3">
      <c r="O2111" s="310" t="s">
        <v>821</v>
      </c>
      <c r="P2111" s="310" t="s">
        <v>903</v>
      </c>
      <c r="Q2111">
        <v>9.6000000000000014</v>
      </c>
    </row>
    <row r="2112" spans="15:17" x14ac:dyDescent="0.3">
      <c r="O2112" s="310" t="s">
        <v>821</v>
      </c>
      <c r="P2112" s="310" t="s">
        <v>904</v>
      </c>
      <c r="Q2112">
        <v>14.399999999999999</v>
      </c>
    </row>
    <row r="2113" spans="15:17" x14ac:dyDescent="0.3">
      <c r="O2113" s="310" t="s">
        <v>821</v>
      </c>
      <c r="P2113" s="310" t="s">
        <v>905</v>
      </c>
      <c r="Q2113">
        <v>24</v>
      </c>
    </row>
    <row r="2114" spans="15:17" x14ac:dyDescent="0.3">
      <c r="O2114" s="310"/>
      <c r="P2114" s="310" t="s">
        <v>894</v>
      </c>
      <c r="Q2114">
        <v>0</v>
      </c>
    </row>
    <row r="2115" spans="15:17" x14ac:dyDescent="0.3">
      <c r="O2115" s="310"/>
      <c r="P2115" s="310" t="s">
        <v>895</v>
      </c>
      <c r="Q2115">
        <v>0</v>
      </c>
    </row>
    <row r="2116" spans="15:17" x14ac:dyDescent="0.3">
      <c r="O2116" s="310"/>
      <c r="P2116" s="310" t="s">
        <v>896</v>
      </c>
      <c r="Q2116">
        <v>0</v>
      </c>
    </row>
    <row r="2117" spans="15:17" x14ac:dyDescent="0.3">
      <c r="O2117" s="310"/>
      <c r="P2117" s="310" t="s">
        <v>897</v>
      </c>
      <c r="Q2117">
        <v>0</v>
      </c>
    </row>
    <row r="2118" spans="15:17" x14ac:dyDescent="0.3">
      <c r="O2118" s="310"/>
      <c r="P2118" s="310" t="s">
        <v>898</v>
      </c>
      <c r="Q2118">
        <v>0</v>
      </c>
    </row>
    <row r="2119" spans="15:17" x14ac:dyDescent="0.3">
      <c r="O2119" s="310"/>
      <c r="P2119" s="310" t="s">
        <v>899</v>
      </c>
      <c r="Q2119">
        <v>133</v>
      </c>
    </row>
    <row r="2120" spans="15:17" x14ac:dyDescent="0.3">
      <c r="O2120" s="310"/>
      <c r="P2120" s="310" t="s">
        <v>900</v>
      </c>
      <c r="Q2120">
        <v>76</v>
      </c>
    </row>
    <row r="2121" spans="15:17" x14ac:dyDescent="0.3">
      <c r="O2121" s="310"/>
      <c r="P2121" s="310" t="s">
        <v>901</v>
      </c>
      <c r="Q2121">
        <v>114</v>
      </c>
    </row>
    <row r="2122" spans="15:17" x14ac:dyDescent="0.3">
      <c r="O2122" s="310"/>
      <c r="P2122" s="310" t="s">
        <v>902</v>
      </c>
      <c r="Q2122">
        <v>190</v>
      </c>
    </row>
    <row r="2123" spans="15:17" x14ac:dyDescent="0.3">
      <c r="O2123" s="310"/>
      <c r="P2123" s="310" t="s">
        <v>903</v>
      </c>
      <c r="Q2123">
        <v>76</v>
      </c>
    </row>
    <row r="2124" spans="15:17" x14ac:dyDescent="0.3">
      <c r="O2124" s="310"/>
      <c r="P2124" s="310" t="s">
        <v>904</v>
      </c>
      <c r="Q2124">
        <v>114</v>
      </c>
    </row>
    <row r="2125" spans="15:17" x14ac:dyDescent="0.3">
      <c r="O2125" s="310"/>
      <c r="P2125" s="310" t="s">
        <v>905</v>
      </c>
      <c r="Q2125">
        <v>190</v>
      </c>
    </row>
    <row r="2126" spans="15:17" x14ac:dyDescent="0.3">
      <c r="O2126" s="310" t="s">
        <v>822</v>
      </c>
      <c r="P2126" s="310" t="s">
        <v>894</v>
      </c>
      <c r="Q2126">
        <v>0</v>
      </c>
    </row>
    <row r="2127" spans="15:17" x14ac:dyDescent="0.3">
      <c r="O2127" s="310" t="s">
        <v>822</v>
      </c>
      <c r="P2127" s="310" t="s">
        <v>895</v>
      </c>
      <c r="Q2127">
        <v>0</v>
      </c>
    </row>
    <row r="2128" spans="15:17" x14ac:dyDescent="0.3">
      <c r="O2128" s="310" t="s">
        <v>822</v>
      </c>
      <c r="P2128" s="310" t="s">
        <v>896</v>
      </c>
      <c r="Q2128">
        <v>0</v>
      </c>
    </row>
    <row r="2129" spans="15:17" x14ac:dyDescent="0.3">
      <c r="O2129" s="310" t="s">
        <v>822</v>
      </c>
      <c r="P2129" s="310" t="s">
        <v>897</v>
      </c>
      <c r="Q2129">
        <v>0</v>
      </c>
    </row>
    <row r="2130" spans="15:17" x14ac:dyDescent="0.3">
      <c r="O2130" s="310" t="s">
        <v>822</v>
      </c>
      <c r="P2130" s="310" t="s">
        <v>898</v>
      </c>
      <c r="Q2130">
        <v>0</v>
      </c>
    </row>
    <row r="2131" spans="15:17" x14ac:dyDescent="0.3">
      <c r="O2131" s="310" t="s">
        <v>822</v>
      </c>
      <c r="P2131" s="310" t="s">
        <v>899</v>
      </c>
      <c r="Q2131">
        <v>28</v>
      </c>
    </row>
    <row r="2132" spans="15:17" x14ac:dyDescent="0.3">
      <c r="O2132" s="310" t="s">
        <v>822</v>
      </c>
      <c r="P2132" s="310" t="s">
        <v>900</v>
      </c>
      <c r="Q2132">
        <v>16</v>
      </c>
    </row>
    <row r="2133" spans="15:17" x14ac:dyDescent="0.3">
      <c r="O2133" s="310" t="s">
        <v>822</v>
      </c>
      <c r="P2133" s="310" t="s">
        <v>901</v>
      </c>
      <c r="Q2133">
        <v>24</v>
      </c>
    </row>
    <row r="2134" spans="15:17" x14ac:dyDescent="0.3">
      <c r="O2134" s="310" t="s">
        <v>822</v>
      </c>
      <c r="P2134" s="310" t="s">
        <v>902</v>
      </c>
      <c r="Q2134">
        <v>40</v>
      </c>
    </row>
    <row r="2135" spans="15:17" x14ac:dyDescent="0.3">
      <c r="O2135" s="310" t="s">
        <v>822</v>
      </c>
      <c r="P2135" s="310" t="s">
        <v>903</v>
      </c>
      <c r="Q2135">
        <v>16</v>
      </c>
    </row>
    <row r="2136" spans="15:17" x14ac:dyDescent="0.3">
      <c r="O2136" s="310" t="s">
        <v>822</v>
      </c>
      <c r="P2136" s="310" t="s">
        <v>904</v>
      </c>
      <c r="Q2136">
        <v>24</v>
      </c>
    </row>
    <row r="2137" spans="15:17" x14ac:dyDescent="0.3">
      <c r="O2137" s="310" t="s">
        <v>822</v>
      </c>
      <c r="P2137" s="310" t="s">
        <v>905</v>
      </c>
      <c r="Q2137">
        <v>40</v>
      </c>
    </row>
    <row r="2138" spans="15:17" x14ac:dyDescent="0.3">
      <c r="O2138" s="310" t="s">
        <v>823</v>
      </c>
      <c r="P2138" s="310" t="s">
        <v>894</v>
      </c>
      <c r="Q2138">
        <v>0</v>
      </c>
    </row>
    <row r="2139" spans="15:17" x14ac:dyDescent="0.3">
      <c r="O2139" s="310" t="s">
        <v>823</v>
      </c>
      <c r="P2139" s="310" t="s">
        <v>895</v>
      </c>
      <c r="Q2139">
        <v>0</v>
      </c>
    </row>
    <row r="2140" spans="15:17" x14ac:dyDescent="0.3">
      <c r="O2140" s="310" t="s">
        <v>823</v>
      </c>
      <c r="P2140" s="310" t="s">
        <v>896</v>
      </c>
      <c r="Q2140">
        <v>0</v>
      </c>
    </row>
    <row r="2141" spans="15:17" x14ac:dyDescent="0.3">
      <c r="O2141" s="310" t="s">
        <v>823</v>
      </c>
      <c r="P2141" s="310" t="s">
        <v>897</v>
      </c>
      <c r="Q2141">
        <v>0</v>
      </c>
    </row>
    <row r="2142" spans="15:17" x14ac:dyDescent="0.3">
      <c r="O2142" s="310" t="s">
        <v>823</v>
      </c>
      <c r="P2142" s="310" t="s">
        <v>898</v>
      </c>
      <c r="Q2142">
        <v>0</v>
      </c>
    </row>
    <row r="2143" spans="15:17" x14ac:dyDescent="0.3">
      <c r="O2143" s="310" t="s">
        <v>823</v>
      </c>
      <c r="P2143" s="310" t="s">
        <v>899</v>
      </c>
      <c r="Q2143">
        <v>28</v>
      </c>
    </row>
    <row r="2144" spans="15:17" x14ac:dyDescent="0.3">
      <c r="O2144" s="310" t="s">
        <v>823</v>
      </c>
      <c r="P2144" s="310" t="s">
        <v>900</v>
      </c>
      <c r="Q2144">
        <v>16</v>
      </c>
    </row>
    <row r="2145" spans="15:17" x14ac:dyDescent="0.3">
      <c r="O2145" s="310" t="s">
        <v>823</v>
      </c>
      <c r="P2145" s="310" t="s">
        <v>901</v>
      </c>
      <c r="Q2145">
        <v>24</v>
      </c>
    </row>
    <row r="2146" spans="15:17" x14ac:dyDescent="0.3">
      <c r="O2146" s="310" t="s">
        <v>823</v>
      </c>
      <c r="P2146" s="310" t="s">
        <v>902</v>
      </c>
      <c r="Q2146">
        <v>40</v>
      </c>
    </row>
    <row r="2147" spans="15:17" x14ac:dyDescent="0.3">
      <c r="O2147" s="310" t="s">
        <v>823</v>
      </c>
      <c r="P2147" s="310" t="s">
        <v>903</v>
      </c>
      <c r="Q2147">
        <v>16</v>
      </c>
    </row>
    <row r="2148" spans="15:17" x14ac:dyDescent="0.3">
      <c r="O2148" s="310" t="s">
        <v>823</v>
      </c>
      <c r="P2148" s="310" t="s">
        <v>904</v>
      </c>
      <c r="Q2148">
        <v>24</v>
      </c>
    </row>
    <row r="2149" spans="15:17" x14ac:dyDescent="0.3">
      <c r="O2149" s="310" t="s">
        <v>823</v>
      </c>
      <c r="P2149" s="310" t="s">
        <v>905</v>
      </c>
      <c r="Q2149">
        <v>40</v>
      </c>
    </row>
    <row r="2150" spans="15:17" x14ac:dyDescent="0.3">
      <c r="O2150" s="310" t="s">
        <v>824</v>
      </c>
      <c r="P2150" s="310" t="s">
        <v>894</v>
      </c>
      <c r="Q2150">
        <v>0</v>
      </c>
    </row>
    <row r="2151" spans="15:17" x14ac:dyDescent="0.3">
      <c r="O2151" s="310" t="s">
        <v>824</v>
      </c>
      <c r="P2151" s="310" t="s">
        <v>895</v>
      </c>
      <c r="Q2151">
        <v>0</v>
      </c>
    </row>
    <row r="2152" spans="15:17" x14ac:dyDescent="0.3">
      <c r="O2152" s="310" t="s">
        <v>824</v>
      </c>
      <c r="P2152" s="310" t="s">
        <v>896</v>
      </c>
      <c r="Q2152">
        <v>0</v>
      </c>
    </row>
    <row r="2153" spans="15:17" x14ac:dyDescent="0.3">
      <c r="O2153" s="310" t="s">
        <v>824</v>
      </c>
      <c r="P2153" s="310" t="s">
        <v>897</v>
      </c>
      <c r="Q2153">
        <v>0</v>
      </c>
    </row>
    <row r="2154" spans="15:17" x14ac:dyDescent="0.3">
      <c r="O2154" s="310" t="s">
        <v>824</v>
      </c>
      <c r="P2154" s="310" t="s">
        <v>898</v>
      </c>
      <c r="Q2154">
        <v>0</v>
      </c>
    </row>
    <row r="2155" spans="15:17" x14ac:dyDescent="0.3">
      <c r="O2155" s="310" t="s">
        <v>824</v>
      </c>
      <c r="P2155" s="310" t="s">
        <v>899</v>
      </c>
      <c r="Q2155">
        <v>28</v>
      </c>
    </row>
    <row r="2156" spans="15:17" x14ac:dyDescent="0.3">
      <c r="O2156" s="310" t="s">
        <v>824</v>
      </c>
      <c r="P2156" s="310" t="s">
        <v>900</v>
      </c>
      <c r="Q2156">
        <v>16</v>
      </c>
    </row>
    <row r="2157" spans="15:17" x14ac:dyDescent="0.3">
      <c r="O2157" s="310" t="s">
        <v>824</v>
      </c>
      <c r="P2157" s="310" t="s">
        <v>901</v>
      </c>
      <c r="Q2157">
        <v>24</v>
      </c>
    </row>
    <row r="2158" spans="15:17" x14ac:dyDescent="0.3">
      <c r="O2158" s="310" t="s">
        <v>824</v>
      </c>
      <c r="P2158" s="310" t="s">
        <v>902</v>
      </c>
      <c r="Q2158">
        <v>40</v>
      </c>
    </row>
    <row r="2159" spans="15:17" x14ac:dyDescent="0.3">
      <c r="O2159" s="310" t="s">
        <v>824</v>
      </c>
      <c r="P2159" s="310" t="s">
        <v>903</v>
      </c>
      <c r="Q2159">
        <v>16</v>
      </c>
    </row>
    <row r="2160" spans="15:17" x14ac:dyDescent="0.3">
      <c r="O2160" s="310" t="s">
        <v>824</v>
      </c>
      <c r="P2160" s="310" t="s">
        <v>904</v>
      </c>
      <c r="Q2160">
        <v>24</v>
      </c>
    </row>
    <row r="2161" spans="15:17" x14ac:dyDescent="0.3">
      <c r="O2161" s="310" t="s">
        <v>824</v>
      </c>
      <c r="P2161" s="310" t="s">
        <v>905</v>
      </c>
      <c r="Q2161">
        <v>40</v>
      </c>
    </row>
    <row r="2162" spans="15:17" x14ac:dyDescent="0.3">
      <c r="O2162" s="310" t="s">
        <v>825</v>
      </c>
      <c r="P2162" s="310" t="s">
        <v>894</v>
      </c>
      <c r="Q2162">
        <v>0</v>
      </c>
    </row>
    <row r="2163" spans="15:17" x14ac:dyDescent="0.3">
      <c r="O2163" s="310" t="s">
        <v>825</v>
      </c>
      <c r="P2163" s="310" t="s">
        <v>895</v>
      </c>
      <c r="Q2163">
        <v>0</v>
      </c>
    </row>
    <row r="2164" spans="15:17" x14ac:dyDescent="0.3">
      <c r="O2164" s="310" t="s">
        <v>825</v>
      </c>
      <c r="P2164" s="310" t="s">
        <v>896</v>
      </c>
      <c r="Q2164">
        <v>0</v>
      </c>
    </row>
    <row r="2165" spans="15:17" x14ac:dyDescent="0.3">
      <c r="O2165" s="310" t="s">
        <v>825</v>
      </c>
      <c r="P2165" s="310" t="s">
        <v>897</v>
      </c>
      <c r="Q2165">
        <v>0</v>
      </c>
    </row>
    <row r="2166" spans="15:17" x14ac:dyDescent="0.3">
      <c r="O2166" s="310" t="s">
        <v>825</v>
      </c>
      <c r="P2166" s="310" t="s">
        <v>898</v>
      </c>
      <c r="Q2166">
        <v>0</v>
      </c>
    </row>
    <row r="2167" spans="15:17" x14ac:dyDescent="0.3">
      <c r="O2167" s="310" t="s">
        <v>825</v>
      </c>
      <c r="P2167" s="310" t="s">
        <v>899</v>
      </c>
      <c r="Q2167">
        <v>35</v>
      </c>
    </row>
    <row r="2168" spans="15:17" x14ac:dyDescent="0.3">
      <c r="O2168" s="310" t="s">
        <v>825</v>
      </c>
      <c r="P2168" s="310" t="s">
        <v>900</v>
      </c>
      <c r="Q2168">
        <v>20</v>
      </c>
    </row>
    <row r="2169" spans="15:17" x14ac:dyDescent="0.3">
      <c r="O2169" s="310" t="s">
        <v>825</v>
      </c>
      <c r="P2169" s="310" t="s">
        <v>901</v>
      </c>
      <c r="Q2169">
        <v>30</v>
      </c>
    </row>
    <row r="2170" spans="15:17" x14ac:dyDescent="0.3">
      <c r="O2170" s="310" t="s">
        <v>825</v>
      </c>
      <c r="P2170" s="310" t="s">
        <v>902</v>
      </c>
      <c r="Q2170">
        <v>50</v>
      </c>
    </row>
    <row r="2171" spans="15:17" x14ac:dyDescent="0.3">
      <c r="O2171" s="310" t="s">
        <v>825</v>
      </c>
      <c r="P2171" s="310" t="s">
        <v>903</v>
      </c>
      <c r="Q2171">
        <v>20</v>
      </c>
    </row>
    <row r="2172" spans="15:17" x14ac:dyDescent="0.3">
      <c r="O2172" s="310" t="s">
        <v>825</v>
      </c>
      <c r="P2172" s="310" t="s">
        <v>904</v>
      </c>
      <c r="Q2172">
        <v>30</v>
      </c>
    </row>
    <row r="2173" spans="15:17" x14ac:dyDescent="0.3">
      <c r="O2173" s="310" t="s">
        <v>825</v>
      </c>
      <c r="P2173" s="310" t="s">
        <v>905</v>
      </c>
      <c r="Q2173">
        <v>50</v>
      </c>
    </row>
    <row r="2174" spans="15:17" x14ac:dyDescent="0.3">
      <c r="O2174" s="310" t="s">
        <v>826</v>
      </c>
      <c r="P2174" s="310" t="s">
        <v>894</v>
      </c>
      <c r="Q2174">
        <v>0</v>
      </c>
    </row>
    <row r="2175" spans="15:17" x14ac:dyDescent="0.3">
      <c r="O2175" s="310" t="s">
        <v>826</v>
      </c>
      <c r="P2175" s="310" t="s">
        <v>895</v>
      </c>
      <c r="Q2175">
        <v>0</v>
      </c>
    </row>
    <row r="2176" spans="15:17" x14ac:dyDescent="0.3">
      <c r="O2176" s="310" t="s">
        <v>826</v>
      </c>
      <c r="P2176" s="310" t="s">
        <v>896</v>
      </c>
      <c r="Q2176">
        <v>0</v>
      </c>
    </row>
    <row r="2177" spans="15:17" x14ac:dyDescent="0.3">
      <c r="O2177" s="310" t="s">
        <v>826</v>
      </c>
      <c r="P2177" s="310" t="s">
        <v>897</v>
      </c>
      <c r="Q2177">
        <v>0</v>
      </c>
    </row>
    <row r="2178" spans="15:17" x14ac:dyDescent="0.3">
      <c r="O2178" s="310" t="s">
        <v>826</v>
      </c>
      <c r="P2178" s="310" t="s">
        <v>898</v>
      </c>
      <c r="Q2178">
        <v>0</v>
      </c>
    </row>
    <row r="2179" spans="15:17" x14ac:dyDescent="0.3">
      <c r="O2179" s="310" t="s">
        <v>826</v>
      </c>
      <c r="P2179" s="310" t="s">
        <v>899</v>
      </c>
      <c r="Q2179">
        <v>35</v>
      </c>
    </row>
    <row r="2180" spans="15:17" x14ac:dyDescent="0.3">
      <c r="O2180" s="310" t="s">
        <v>826</v>
      </c>
      <c r="P2180" s="310" t="s">
        <v>900</v>
      </c>
      <c r="Q2180">
        <v>20</v>
      </c>
    </row>
    <row r="2181" spans="15:17" x14ac:dyDescent="0.3">
      <c r="O2181" s="310" t="s">
        <v>826</v>
      </c>
      <c r="P2181" s="310" t="s">
        <v>901</v>
      </c>
      <c r="Q2181">
        <v>30</v>
      </c>
    </row>
    <row r="2182" spans="15:17" x14ac:dyDescent="0.3">
      <c r="O2182" s="310" t="s">
        <v>826</v>
      </c>
      <c r="P2182" s="310" t="s">
        <v>902</v>
      </c>
      <c r="Q2182">
        <v>50</v>
      </c>
    </row>
    <row r="2183" spans="15:17" x14ac:dyDescent="0.3">
      <c r="O2183" s="310" t="s">
        <v>826</v>
      </c>
      <c r="P2183" s="310" t="s">
        <v>903</v>
      </c>
      <c r="Q2183">
        <v>20</v>
      </c>
    </row>
    <row r="2184" spans="15:17" x14ac:dyDescent="0.3">
      <c r="O2184" s="310" t="s">
        <v>826</v>
      </c>
      <c r="P2184" s="310" t="s">
        <v>904</v>
      </c>
      <c r="Q2184">
        <v>30</v>
      </c>
    </row>
    <row r="2185" spans="15:17" x14ac:dyDescent="0.3">
      <c r="O2185" s="310" t="s">
        <v>826</v>
      </c>
      <c r="P2185" s="310" t="s">
        <v>905</v>
      </c>
      <c r="Q2185">
        <v>50</v>
      </c>
    </row>
    <row r="2186" spans="15:17" x14ac:dyDescent="0.3">
      <c r="O2186" s="310" t="s">
        <v>827</v>
      </c>
      <c r="P2186" s="310" t="s">
        <v>894</v>
      </c>
      <c r="Q2186">
        <v>0</v>
      </c>
    </row>
    <row r="2187" spans="15:17" x14ac:dyDescent="0.3">
      <c r="O2187" s="310" t="s">
        <v>827</v>
      </c>
      <c r="P2187" s="310" t="s">
        <v>895</v>
      </c>
      <c r="Q2187">
        <v>0</v>
      </c>
    </row>
    <row r="2188" spans="15:17" x14ac:dyDescent="0.3">
      <c r="O2188" s="310" t="s">
        <v>827</v>
      </c>
      <c r="P2188" s="310" t="s">
        <v>896</v>
      </c>
      <c r="Q2188">
        <v>0</v>
      </c>
    </row>
    <row r="2189" spans="15:17" x14ac:dyDescent="0.3">
      <c r="O2189" s="310" t="s">
        <v>827</v>
      </c>
      <c r="P2189" s="310" t="s">
        <v>897</v>
      </c>
      <c r="Q2189">
        <v>0</v>
      </c>
    </row>
    <row r="2190" spans="15:17" x14ac:dyDescent="0.3">
      <c r="O2190" s="310" t="s">
        <v>827</v>
      </c>
      <c r="P2190" s="310" t="s">
        <v>898</v>
      </c>
      <c r="Q2190">
        <v>0</v>
      </c>
    </row>
    <row r="2191" spans="15:17" x14ac:dyDescent="0.3">
      <c r="O2191" s="310" t="s">
        <v>827</v>
      </c>
      <c r="P2191" s="310" t="s">
        <v>899</v>
      </c>
      <c r="Q2191">
        <v>28</v>
      </c>
    </row>
    <row r="2192" spans="15:17" x14ac:dyDescent="0.3">
      <c r="O2192" s="310" t="s">
        <v>827</v>
      </c>
      <c r="P2192" s="310" t="s">
        <v>900</v>
      </c>
      <c r="Q2192">
        <v>16</v>
      </c>
    </row>
    <row r="2193" spans="15:17" x14ac:dyDescent="0.3">
      <c r="O2193" s="310" t="s">
        <v>827</v>
      </c>
      <c r="P2193" s="310" t="s">
        <v>901</v>
      </c>
      <c r="Q2193">
        <v>24</v>
      </c>
    </row>
    <row r="2194" spans="15:17" x14ac:dyDescent="0.3">
      <c r="O2194" s="310" t="s">
        <v>827</v>
      </c>
      <c r="P2194" s="310" t="s">
        <v>902</v>
      </c>
      <c r="Q2194">
        <v>40</v>
      </c>
    </row>
    <row r="2195" spans="15:17" x14ac:dyDescent="0.3">
      <c r="O2195" s="310" t="s">
        <v>827</v>
      </c>
      <c r="P2195" s="310" t="s">
        <v>903</v>
      </c>
      <c r="Q2195">
        <v>16</v>
      </c>
    </row>
    <row r="2196" spans="15:17" x14ac:dyDescent="0.3">
      <c r="O2196" s="310" t="s">
        <v>827</v>
      </c>
      <c r="P2196" s="310" t="s">
        <v>904</v>
      </c>
      <c r="Q2196">
        <v>24</v>
      </c>
    </row>
    <row r="2197" spans="15:17" x14ac:dyDescent="0.3">
      <c r="O2197" s="310" t="s">
        <v>827</v>
      </c>
      <c r="P2197" s="310" t="s">
        <v>905</v>
      </c>
      <c r="Q2197">
        <v>40</v>
      </c>
    </row>
    <row r="2198" spans="15:17" x14ac:dyDescent="0.3">
      <c r="O2198" s="310" t="s">
        <v>828</v>
      </c>
      <c r="P2198" s="310" t="s">
        <v>894</v>
      </c>
      <c r="Q2198">
        <v>0</v>
      </c>
    </row>
    <row r="2199" spans="15:17" x14ac:dyDescent="0.3">
      <c r="O2199" s="310" t="s">
        <v>828</v>
      </c>
      <c r="P2199" s="310" t="s">
        <v>895</v>
      </c>
      <c r="Q2199">
        <v>0</v>
      </c>
    </row>
    <row r="2200" spans="15:17" x14ac:dyDescent="0.3">
      <c r="O2200" s="310" t="s">
        <v>828</v>
      </c>
      <c r="P2200" s="310" t="s">
        <v>896</v>
      </c>
      <c r="Q2200">
        <v>0</v>
      </c>
    </row>
    <row r="2201" spans="15:17" x14ac:dyDescent="0.3">
      <c r="O2201" s="310" t="s">
        <v>828</v>
      </c>
      <c r="P2201" s="310" t="s">
        <v>897</v>
      </c>
      <c r="Q2201">
        <v>0</v>
      </c>
    </row>
    <row r="2202" spans="15:17" x14ac:dyDescent="0.3">
      <c r="O2202" s="310" t="s">
        <v>828</v>
      </c>
      <c r="P2202" s="310" t="s">
        <v>898</v>
      </c>
      <c r="Q2202">
        <v>0</v>
      </c>
    </row>
    <row r="2203" spans="15:17" x14ac:dyDescent="0.3">
      <c r="O2203" s="310" t="s">
        <v>828</v>
      </c>
      <c r="P2203" s="310" t="s">
        <v>899</v>
      </c>
      <c r="Q2203">
        <v>16.799999999999997</v>
      </c>
    </row>
    <row r="2204" spans="15:17" x14ac:dyDescent="0.3">
      <c r="O2204" s="310" t="s">
        <v>828</v>
      </c>
      <c r="P2204" s="310" t="s">
        <v>900</v>
      </c>
      <c r="Q2204">
        <v>9.6000000000000014</v>
      </c>
    </row>
    <row r="2205" spans="15:17" x14ac:dyDescent="0.3">
      <c r="O2205" s="310" t="s">
        <v>828</v>
      </c>
      <c r="P2205" s="310" t="s">
        <v>901</v>
      </c>
      <c r="Q2205">
        <v>14.399999999999999</v>
      </c>
    </row>
    <row r="2206" spans="15:17" x14ac:dyDescent="0.3">
      <c r="O2206" s="310" t="s">
        <v>828</v>
      </c>
      <c r="P2206" s="310" t="s">
        <v>902</v>
      </c>
      <c r="Q2206">
        <v>24</v>
      </c>
    </row>
    <row r="2207" spans="15:17" x14ac:dyDescent="0.3">
      <c r="O2207" s="310" t="s">
        <v>828</v>
      </c>
      <c r="P2207" s="310" t="s">
        <v>903</v>
      </c>
      <c r="Q2207">
        <v>9.6000000000000014</v>
      </c>
    </row>
    <row r="2208" spans="15:17" x14ac:dyDescent="0.3">
      <c r="O2208" s="310" t="s">
        <v>828</v>
      </c>
      <c r="P2208" s="310" t="s">
        <v>904</v>
      </c>
      <c r="Q2208">
        <v>14.399999999999999</v>
      </c>
    </row>
    <row r="2209" spans="15:17" x14ac:dyDescent="0.3">
      <c r="O2209" s="310" t="s">
        <v>828</v>
      </c>
      <c r="P2209" s="310" t="s">
        <v>905</v>
      </c>
      <c r="Q2209">
        <v>24</v>
      </c>
    </row>
    <row r="2210" spans="15:17" x14ac:dyDescent="0.3">
      <c r="O2210" s="310" t="s">
        <v>815</v>
      </c>
      <c r="P2210" s="310" t="s">
        <v>894</v>
      </c>
      <c r="Q2210">
        <v>0</v>
      </c>
    </row>
    <row r="2211" spans="15:17" x14ac:dyDescent="0.3">
      <c r="O2211" s="310" t="s">
        <v>815</v>
      </c>
      <c r="P2211" s="310" t="s">
        <v>895</v>
      </c>
      <c r="Q2211">
        <v>0</v>
      </c>
    </row>
    <row r="2212" spans="15:17" x14ac:dyDescent="0.3">
      <c r="O2212" s="310" t="s">
        <v>815</v>
      </c>
      <c r="P2212" s="310" t="s">
        <v>896</v>
      </c>
      <c r="Q2212">
        <v>0</v>
      </c>
    </row>
    <row r="2213" spans="15:17" x14ac:dyDescent="0.3">
      <c r="O2213" s="310" t="s">
        <v>815</v>
      </c>
      <c r="P2213" s="310" t="s">
        <v>897</v>
      </c>
      <c r="Q2213">
        <v>0</v>
      </c>
    </row>
    <row r="2214" spans="15:17" x14ac:dyDescent="0.3">
      <c r="O2214" s="310" t="s">
        <v>815</v>
      </c>
      <c r="P2214" s="310" t="s">
        <v>898</v>
      </c>
      <c r="Q2214">
        <v>0</v>
      </c>
    </row>
    <row r="2215" spans="15:17" x14ac:dyDescent="0.3">
      <c r="O2215" s="310" t="s">
        <v>815</v>
      </c>
      <c r="P2215" s="310" t="s">
        <v>899</v>
      </c>
      <c r="Q2215">
        <v>70</v>
      </c>
    </row>
    <row r="2216" spans="15:17" x14ac:dyDescent="0.3">
      <c r="O2216" s="310" t="s">
        <v>815</v>
      </c>
      <c r="P2216" s="310" t="s">
        <v>900</v>
      </c>
      <c r="Q2216">
        <v>40</v>
      </c>
    </row>
    <row r="2217" spans="15:17" x14ac:dyDescent="0.3">
      <c r="O2217" s="310" t="s">
        <v>815</v>
      </c>
      <c r="P2217" s="310" t="s">
        <v>901</v>
      </c>
      <c r="Q2217">
        <v>60</v>
      </c>
    </row>
    <row r="2218" spans="15:17" x14ac:dyDescent="0.3">
      <c r="O2218" s="310" t="s">
        <v>815</v>
      </c>
      <c r="P2218" s="310" t="s">
        <v>902</v>
      </c>
      <c r="Q2218">
        <v>100</v>
      </c>
    </row>
    <row r="2219" spans="15:17" x14ac:dyDescent="0.3">
      <c r="O2219" s="310" t="s">
        <v>815</v>
      </c>
      <c r="P2219" s="310" t="s">
        <v>903</v>
      </c>
      <c r="Q2219">
        <v>40</v>
      </c>
    </row>
    <row r="2220" spans="15:17" x14ac:dyDescent="0.3">
      <c r="O2220" s="310" t="s">
        <v>815</v>
      </c>
      <c r="P2220" s="310" t="s">
        <v>904</v>
      </c>
      <c r="Q2220">
        <v>60</v>
      </c>
    </row>
    <row r="2221" spans="15:17" x14ac:dyDescent="0.3">
      <c r="O2221" s="310" t="s">
        <v>815</v>
      </c>
      <c r="P2221" s="310" t="s">
        <v>905</v>
      </c>
      <c r="Q2221">
        <v>100</v>
      </c>
    </row>
    <row r="2222" spans="15:17" x14ac:dyDescent="0.3">
      <c r="O2222" s="310" t="s">
        <v>828</v>
      </c>
      <c r="P2222" s="310" t="s">
        <v>894</v>
      </c>
      <c r="Q2222">
        <v>0</v>
      </c>
    </row>
    <row r="2223" spans="15:17" x14ac:dyDescent="0.3">
      <c r="O2223" s="310" t="s">
        <v>828</v>
      </c>
      <c r="P2223" s="310" t="s">
        <v>895</v>
      </c>
      <c r="Q2223">
        <v>0</v>
      </c>
    </row>
    <row r="2224" spans="15:17" x14ac:dyDescent="0.3">
      <c r="O2224" s="310" t="s">
        <v>828</v>
      </c>
      <c r="P2224" s="310" t="s">
        <v>896</v>
      </c>
      <c r="Q2224">
        <v>0</v>
      </c>
    </row>
    <row r="2225" spans="15:17" x14ac:dyDescent="0.3">
      <c r="O2225" s="310" t="s">
        <v>828</v>
      </c>
      <c r="P2225" s="310" t="s">
        <v>897</v>
      </c>
      <c r="Q2225">
        <v>0</v>
      </c>
    </row>
    <row r="2226" spans="15:17" x14ac:dyDescent="0.3">
      <c r="O2226" s="310" t="s">
        <v>828</v>
      </c>
      <c r="P2226" s="310" t="s">
        <v>898</v>
      </c>
      <c r="Q2226">
        <v>0</v>
      </c>
    </row>
    <row r="2227" spans="15:17" x14ac:dyDescent="0.3">
      <c r="O2227" s="310" t="s">
        <v>828</v>
      </c>
      <c r="P2227" s="310" t="s">
        <v>899</v>
      </c>
      <c r="Q2227">
        <v>140</v>
      </c>
    </row>
    <row r="2228" spans="15:17" x14ac:dyDescent="0.3">
      <c r="O2228" s="310" t="s">
        <v>828</v>
      </c>
      <c r="P2228" s="310" t="s">
        <v>900</v>
      </c>
      <c r="Q2228">
        <v>80</v>
      </c>
    </row>
    <row r="2229" spans="15:17" x14ac:dyDescent="0.3">
      <c r="O2229" s="310" t="s">
        <v>828</v>
      </c>
      <c r="P2229" s="310" t="s">
        <v>901</v>
      </c>
      <c r="Q2229">
        <v>120</v>
      </c>
    </row>
    <row r="2230" spans="15:17" x14ac:dyDescent="0.3">
      <c r="O2230" s="310" t="s">
        <v>828</v>
      </c>
      <c r="P2230" s="310" t="s">
        <v>902</v>
      </c>
      <c r="Q2230">
        <v>200</v>
      </c>
    </row>
    <row r="2231" spans="15:17" x14ac:dyDescent="0.3">
      <c r="O2231" s="310" t="s">
        <v>828</v>
      </c>
      <c r="P2231" s="310" t="s">
        <v>903</v>
      </c>
      <c r="Q2231">
        <v>80</v>
      </c>
    </row>
    <row r="2232" spans="15:17" x14ac:dyDescent="0.3">
      <c r="O2232" s="310" t="s">
        <v>828</v>
      </c>
      <c r="P2232" s="310" t="s">
        <v>904</v>
      </c>
      <c r="Q2232">
        <v>120</v>
      </c>
    </row>
    <row r="2233" spans="15:17" x14ac:dyDescent="0.3">
      <c r="O2233" s="310" t="s">
        <v>828</v>
      </c>
      <c r="P2233" s="310" t="s">
        <v>905</v>
      </c>
      <c r="Q2233">
        <v>200</v>
      </c>
    </row>
    <row r="2234" spans="15:17" x14ac:dyDescent="0.3">
      <c r="O2234" s="310" t="s">
        <v>829</v>
      </c>
      <c r="P2234" s="310" t="s">
        <v>894</v>
      </c>
      <c r="Q2234">
        <v>0</v>
      </c>
    </row>
    <row r="2235" spans="15:17" x14ac:dyDescent="0.3">
      <c r="O2235" s="310" t="s">
        <v>829</v>
      </c>
      <c r="P2235" s="310" t="s">
        <v>895</v>
      </c>
      <c r="Q2235">
        <v>0</v>
      </c>
    </row>
    <row r="2236" spans="15:17" x14ac:dyDescent="0.3">
      <c r="O2236" s="310" t="s">
        <v>829</v>
      </c>
      <c r="P2236" s="310" t="s">
        <v>896</v>
      </c>
      <c r="Q2236">
        <v>0</v>
      </c>
    </row>
    <row r="2237" spans="15:17" x14ac:dyDescent="0.3">
      <c r="O2237" s="310" t="s">
        <v>829</v>
      </c>
      <c r="P2237" s="310" t="s">
        <v>897</v>
      </c>
      <c r="Q2237">
        <v>0</v>
      </c>
    </row>
    <row r="2238" spans="15:17" x14ac:dyDescent="0.3">
      <c r="O2238" s="310" t="s">
        <v>829</v>
      </c>
      <c r="P2238" s="310" t="s">
        <v>898</v>
      </c>
      <c r="Q2238">
        <v>0</v>
      </c>
    </row>
    <row r="2239" spans="15:17" x14ac:dyDescent="0.3">
      <c r="O2239" s="310" t="s">
        <v>829</v>
      </c>
      <c r="P2239" s="310" t="s">
        <v>899</v>
      </c>
      <c r="Q2239">
        <v>16.799999999999997</v>
      </c>
    </row>
    <row r="2240" spans="15:17" x14ac:dyDescent="0.3">
      <c r="O2240" s="310" t="s">
        <v>829</v>
      </c>
      <c r="P2240" s="310" t="s">
        <v>900</v>
      </c>
      <c r="Q2240">
        <v>9.6000000000000014</v>
      </c>
    </row>
    <row r="2241" spans="15:17" x14ac:dyDescent="0.3">
      <c r="O2241" s="310" t="s">
        <v>829</v>
      </c>
      <c r="P2241" s="310" t="s">
        <v>901</v>
      </c>
      <c r="Q2241">
        <v>14.399999999999999</v>
      </c>
    </row>
    <row r="2242" spans="15:17" x14ac:dyDescent="0.3">
      <c r="O2242" s="310" t="s">
        <v>829</v>
      </c>
      <c r="P2242" s="310" t="s">
        <v>902</v>
      </c>
      <c r="Q2242">
        <v>24</v>
      </c>
    </row>
    <row r="2243" spans="15:17" x14ac:dyDescent="0.3">
      <c r="O2243" s="310" t="s">
        <v>829</v>
      </c>
      <c r="P2243" s="310" t="s">
        <v>903</v>
      </c>
      <c r="Q2243">
        <v>9.6000000000000014</v>
      </c>
    </row>
    <row r="2244" spans="15:17" x14ac:dyDescent="0.3">
      <c r="O2244" s="310" t="s">
        <v>829</v>
      </c>
      <c r="P2244" s="310" t="s">
        <v>904</v>
      </c>
      <c r="Q2244">
        <v>14.399999999999999</v>
      </c>
    </row>
    <row r="2245" spans="15:17" x14ac:dyDescent="0.3">
      <c r="O2245" s="310" t="s">
        <v>829</v>
      </c>
      <c r="P2245" s="310" t="s">
        <v>905</v>
      </c>
      <c r="Q2245">
        <v>24</v>
      </c>
    </row>
    <row r="2246" spans="15:17" x14ac:dyDescent="0.3">
      <c r="O2246" s="310" t="s">
        <v>830</v>
      </c>
      <c r="P2246" s="310" t="s">
        <v>894</v>
      </c>
      <c r="Q2246">
        <v>0</v>
      </c>
    </row>
    <row r="2247" spans="15:17" x14ac:dyDescent="0.3">
      <c r="O2247" s="310" t="s">
        <v>830</v>
      </c>
      <c r="P2247" s="310" t="s">
        <v>895</v>
      </c>
      <c r="Q2247">
        <v>0</v>
      </c>
    </row>
    <row r="2248" spans="15:17" x14ac:dyDescent="0.3">
      <c r="O2248" s="310" t="s">
        <v>830</v>
      </c>
      <c r="P2248" s="310" t="s">
        <v>896</v>
      </c>
      <c r="Q2248">
        <v>0</v>
      </c>
    </row>
    <row r="2249" spans="15:17" x14ac:dyDescent="0.3">
      <c r="O2249" s="310" t="s">
        <v>830</v>
      </c>
      <c r="P2249" s="310" t="s">
        <v>897</v>
      </c>
      <c r="Q2249">
        <v>0</v>
      </c>
    </row>
    <row r="2250" spans="15:17" x14ac:dyDescent="0.3">
      <c r="O2250" s="310" t="s">
        <v>830</v>
      </c>
      <c r="P2250" s="310" t="s">
        <v>898</v>
      </c>
      <c r="Q2250">
        <v>0</v>
      </c>
    </row>
    <row r="2251" spans="15:17" x14ac:dyDescent="0.3">
      <c r="O2251" s="310" t="s">
        <v>830</v>
      </c>
      <c r="P2251" s="310" t="s">
        <v>899</v>
      </c>
      <c r="Q2251">
        <v>16.799999999999997</v>
      </c>
    </row>
    <row r="2252" spans="15:17" x14ac:dyDescent="0.3">
      <c r="O2252" s="310" t="s">
        <v>830</v>
      </c>
      <c r="P2252" s="310" t="s">
        <v>900</v>
      </c>
      <c r="Q2252">
        <v>9.6000000000000014</v>
      </c>
    </row>
    <row r="2253" spans="15:17" x14ac:dyDescent="0.3">
      <c r="O2253" s="310" t="s">
        <v>830</v>
      </c>
      <c r="P2253" s="310" t="s">
        <v>901</v>
      </c>
      <c r="Q2253">
        <v>14.399999999999999</v>
      </c>
    </row>
    <row r="2254" spans="15:17" x14ac:dyDescent="0.3">
      <c r="O2254" s="310" t="s">
        <v>830</v>
      </c>
      <c r="P2254" s="310" t="s">
        <v>902</v>
      </c>
      <c r="Q2254">
        <v>24</v>
      </c>
    </row>
    <row r="2255" spans="15:17" x14ac:dyDescent="0.3">
      <c r="O2255" s="310" t="s">
        <v>830</v>
      </c>
      <c r="P2255" s="310" t="s">
        <v>903</v>
      </c>
      <c r="Q2255">
        <v>9.6000000000000014</v>
      </c>
    </row>
    <row r="2256" spans="15:17" x14ac:dyDescent="0.3">
      <c r="O2256" s="310" t="s">
        <v>830</v>
      </c>
      <c r="P2256" s="310" t="s">
        <v>904</v>
      </c>
      <c r="Q2256">
        <v>14.399999999999999</v>
      </c>
    </row>
    <row r="2257" spans="15:17" x14ac:dyDescent="0.3">
      <c r="O2257" s="310" t="s">
        <v>830</v>
      </c>
      <c r="P2257" s="310" t="s">
        <v>905</v>
      </c>
      <c r="Q2257">
        <v>24</v>
      </c>
    </row>
    <row r="2258" spans="15:17" x14ac:dyDescent="0.3">
      <c r="O2258" s="310" t="s">
        <v>831</v>
      </c>
      <c r="P2258" s="310" t="s">
        <v>894</v>
      </c>
      <c r="Q2258">
        <v>0</v>
      </c>
    </row>
    <row r="2259" spans="15:17" x14ac:dyDescent="0.3">
      <c r="O2259" s="310" t="s">
        <v>831</v>
      </c>
      <c r="P2259" s="310" t="s">
        <v>895</v>
      </c>
      <c r="Q2259">
        <v>0</v>
      </c>
    </row>
    <row r="2260" spans="15:17" x14ac:dyDescent="0.3">
      <c r="O2260" s="310" t="s">
        <v>831</v>
      </c>
      <c r="P2260" s="310" t="s">
        <v>896</v>
      </c>
      <c r="Q2260">
        <v>0</v>
      </c>
    </row>
    <row r="2261" spans="15:17" x14ac:dyDescent="0.3">
      <c r="O2261" s="310" t="s">
        <v>831</v>
      </c>
      <c r="P2261" s="310" t="s">
        <v>897</v>
      </c>
      <c r="Q2261">
        <v>0</v>
      </c>
    </row>
    <row r="2262" spans="15:17" x14ac:dyDescent="0.3">
      <c r="O2262" s="310" t="s">
        <v>831</v>
      </c>
      <c r="P2262" s="310" t="s">
        <v>898</v>
      </c>
      <c r="Q2262">
        <v>0</v>
      </c>
    </row>
    <row r="2263" spans="15:17" x14ac:dyDescent="0.3">
      <c r="O2263" s="310" t="s">
        <v>831</v>
      </c>
      <c r="P2263" s="310" t="s">
        <v>899</v>
      </c>
      <c r="Q2263">
        <v>16.799999999999997</v>
      </c>
    </row>
    <row r="2264" spans="15:17" x14ac:dyDescent="0.3">
      <c r="O2264" s="310" t="s">
        <v>831</v>
      </c>
      <c r="P2264" s="310" t="s">
        <v>900</v>
      </c>
      <c r="Q2264">
        <v>9.6000000000000014</v>
      </c>
    </row>
    <row r="2265" spans="15:17" x14ac:dyDescent="0.3">
      <c r="O2265" s="310" t="s">
        <v>831</v>
      </c>
      <c r="P2265" s="310" t="s">
        <v>901</v>
      </c>
      <c r="Q2265">
        <v>14.399999999999999</v>
      </c>
    </row>
    <row r="2266" spans="15:17" x14ac:dyDescent="0.3">
      <c r="O2266" s="310" t="s">
        <v>831</v>
      </c>
      <c r="P2266" s="310" t="s">
        <v>902</v>
      </c>
      <c r="Q2266">
        <v>24</v>
      </c>
    </row>
    <row r="2267" spans="15:17" x14ac:dyDescent="0.3">
      <c r="O2267" s="310" t="s">
        <v>831</v>
      </c>
      <c r="P2267" s="310" t="s">
        <v>903</v>
      </c>
      <c r="Q2267">
        <v>9.6000000000000014</v>
      </c>
    </row>
    <row r="2268" spans="15:17" x14ac:dyDescent="0.3">
      <c r="O2268" s="310" t="s">
        <v>831</v>
      </c>
      <c r="P2268" s="310" t="s">
        <v>904</v>
      </c>
      <c r="Q2268">
        <v>14.399999999999999</v>
      </c>
    </row>
    <row r="2269" spans="15:17" x14ac:dyDescent="0.3">
      <c r="O2269" s="310" t="s">
        <v>831</v>
      </c>
      <c r="P2269" s="310" t="s">
        <v>905</v>
      </c>
      <c r="Q2269">
        <v>24</v>
      </c>
    </row>
    <row r="2270" spans="15:17" x14ac:dyDescent="0.3">
      <c r="O2270" s="310" t="s">
        <v>832</v>
      </c>
      <c r="P2270" s="310" t="s">
        <v>894</v>
      </c>
      <c r="Q2270">
        <v>0</v>
      </c>
    </row>
    <row r="2271" spans="15:17" x14ac:dyDescent="0.3">
      <c r="O2271" s="310" t="s">
        <v>832</v>
      </c>
      <c r="P2271" s="310" t="s">
        <v>895</v>
      </c>
      <c r="Q2271">
        <v>0</v>
      </c>
    </row>
    <row r="2272" spans="15:17" x14ac:dyDescent="0.3">
      <c r="O2272" s="310" t="s">
        <v>832</v>
      </c>
      <c r="P2272" s="310" t="s">
        <v>896</v>
      </c>
      <c r="Q2272">
        <v>0</v>
      </c>
    </row>
    <row r="2273" spans="15:17" x14ac:dyDescent="0.3">
      <c r="O2273" s="310" t="s">
        <v>832</v>
      </c>
      <c r="P2273" s="310" t="s">
        <v>897</v>
      </c>
      <c r="Q2273">
        <v>0</v>
      </c>
    </row>
    <row r="2274" spans="15:17" x14ac:dyDescent="0.3">
      <c r="O2274" s="310" t="s">
        <v>832</v>
      </c>
      <c r="P2274" s="310" t="s">
        <v>898</v>
      </c>
      <c r="Q2274">
        <v>0</v>
      </c>
    </row>
    <row r="2275" spans="15:17" x14ac:dyDescent="0.3">
      <c r="O2275" s="310" t="s">
        <v>832</v>
      </c>
      <c r="P2275" s="310" t="s">
        <v>899</v>
      </c>
      <c r="Q2275">
        <v>16.799999999999997</v>
      </c>
    </row>
    <row r="2276" spans="15:17" x14ac:dyDescent="0.3">
      <c r="O2276" s="310" t="s">
        <v>832</v>
      </c>
      <c r="P2276" s="310" t="s">
        <v>900</v>
      </c>
      <c r="Q2276">
        <v>9.6000000000000014</v>
      </c>
    </row>
    <row r="2277" spans="15:17" x14ac:dyDescent="0.3">
      <c r="O2277" s="310" t="s">
        <v>832</v>
      </c>
      <c r="P2277" s="310" t="s">
        <v>901</v>
      </c>
      <c r="Q2277">
        <v>14.399999999999999</v>
      </c>
    </row>
    <row r="2278" spans="15:17" x14ac:dyDescent="0.3">
      <c r="O2278" s="310" t="s">
        <v>832</v>
      </c>
      <c r="P2278" s="310" t="s">
        <v>902</v>
      </c>
      <c r="Q2278">
        <v>24</v>
      </c>
    </row>
    <row r="2279" spans="15:17" x14ac:dyDescent="0.3">
      <c r="O2279" s="310" t="s">
        <v>832</v>
      </c>
      <c r="P2279" s="310" t="s">
        <v>903</v>
      </c>
      <c r="Q2279">
        <v>9.6000000000000014</v>
      </c>
    </row>
    <row r="2280" spans="15:17" x14ac:dyDescent="0.3">
      <c r="O2280" s="310" t="s">
        <v>832</v>
      </c>
      <c r="P2280" s="310" t="s">
        <v>904</v>
      </c>
      <c r="Q2280">
        <v>14.399999999999999</v>
      </c>
    </row>
    <row r="2281" spans="15:17" x14ac:dyDescent="0.3">
      <c r="O2281" s="310" t="s">
        <v>832</v>
      </c>
      <c r="P2281" s="310" t="s">
        <v>905</v>
      </c>
      <c r="Q2281">
        <v>24</v>
      </c>
    </row>
    <row r="2282" spans="15:17" x14ac:dyDescent="0.3">
      <c r="O2282" s="310" t="s">
        <v>833</v>
      </c>
      <c r="P2282" s="310" t="s">
        <v>894</v>
      </c>
      <c r="Q2282">
        <v>0</v>
      </c>
    </row>
    <row r="2283" spans="15:17" x14ac:dyDescent="0.3">
      <c r="O2283" s="310" t="s">
        <v>833</v>
      </c>
      <c r="P2283" s="310" t="s">
        <v>895</v>
      </c>
      <c r="Q2283">
        <v>0</v>
      </c>
    </row>
    <row r="2284" spans="15:17" x14ac:dyDescent="0.3">
      <c r="O2284" s="310" t="s">
        <v>833</v>
      </c>
      <c r="P2284" s="310" t="s">
        <v>896</v>
      </c>
      <c r="Q2284">
        <v>0</v>
      </c>
    </row>
    <row r="2285" spans="15:17" x14ac:dyDescent="0.3">
      <c r="O2285" s="310" t="s">
        <v>833</v>
      </c>
      <c r="P2285" s="310" t="s">
        <v>897</v>
      </c>
      <c r="Q2285">
        <v>0</v>
      </c>
    </row>
    <row r="2286" spans="15:17" x14ac:dyDescent="0.3">
      <c r="O2286" s="310" t="s">
        <v>833</v>
      </c>
      <c r="P2286" s="310" t="s">
        <v>898</v>
      </c>
      <c r="Q2286">
        <v>0</v>
      </c>
    </row>
    <row r="2287" spans="15:17" x14ac:dyDescent="0.3">
      <c r="O2287" s="310" t="s">
        <v>833</v>
      </c>
      <c r="P2287" s="310" t="s">
        <v>899</v>
      </c>
      <c r="Q2287">
        <v>16.799999999999997</v>
      </c>
    </row>
    <row r="2288" spans="15:17" x14ac:dyDescent="0.3">
      <c r="O2288" s="310" t="s">
        <v>833</v>
      </c>
      <c r="P2288" s="310" t="s">
        <v>900</v>
      </c>
      <c r="Q2288">
        <v>9.6000000000000014</v>
      </c>
    </row>
    <row r="2289" spans="15:17" x14ac:dyDescent="0.3">
      <c r="O2289" s="310" t="s">
        <v>833</v>
      </c>
      <c r="P2289" s="310" t="s">
        <v>901</v>
      </c>
      <c r="Q2289">
        <v>14.399999999999999</v>
      </c>
    </row>
    <row r="2290" spans="15:17" x14ac:dyDescent="0.3">
      <c r="O2290" s="310" t="s">
        <v>833</v>
      </c>
      <c r="P2290" s="310" t="s">
        <v>902</v>
      </c>
      <c r="Q2290">
        <v>24</v>
      </c>
    </row>
    <row r="2291" spans="15:17" x14ac:dyDescent="0.3">
      <c r="O2291" s="310" t="s">
        <v>833</v>
      </c>
      <c r="P2291" s="310" t="s">
        <v>903</v>
      </c>
      <c r="Q2291">
        <v>9.6000000000000014</v>
      </c>
    </row>
    <row r="2292" spans="15:17" x14ac:dyDescent="0.3">
      <c r="O2292" s="310" t="s">
        <v>833</v>
      </c>
      <c r="P2292" s="310" t="s">
        <v>904</v>
      </c>
      <c r="Q2292">
        <v>14.399999999999999</v>
      </c>
    </row>
    <row r="2293" spans="15:17" x14ac:dyDescent="0.3">
      <c r="O2293" s="310" t="s">
        <v>833</v>
      </c>
      <c r="P2293" s="310" t="s">
        <v>905</v>
      </c>
      <c r="Q2293">
        <v>24</v>
      </c>
    </row>
    <row r="2294" spans="15:17" x14ac:dyDescent="0.3">
      <c r="O2294" s="310" t="s">
        <v>834</v>
      </c>
      <c r="P2294" s="310" t="s">
        <v>894</v>
      </c>
      <c r="Q2294">
        <v>0</v>
      </c>
    </row>
    <row r="2295" spans="15:17" x14ac:dyDescent="0.3">
      <c r="O2295" s="310" t="s">
        <v>834</v>
      </c>
      <c r="P2295" s="310" t="s">
        <v>895</v>
      </c>
      <c r="Q2295">
        <v>0</v>
      </c>
    </row>
    <row r="2296" spans="15:17" x14ac:dyDescent="0.3">
      <c r="O2296" s="310" t="s">
        <v>834</v>
      </c>
      <c r="P2296" s="310" t="s">
        <v>896</v>
      </c>
      <c r="Q2296">
        <v>0</v>
      </c>
    </row>
    <row r="2297" spans="15:17" x14ac:dyDescent="0.3">
      <c r="O2297" s="310" t="s">
        <v>834</v>
      </c>
      <c r="P2297" s="310" t="s">
        <v>897</v>
      </c>
      <c r="Q2297">
        <v>0</v>
      </c>
    </row>
    <row r="2298" spans="15:17" x14ac:dyDescent="0.3">
      <c r="O2298" s="310" t="s">
        <v>834</v>
      </c>
      <c r="P2298" s="310" t="s">
        <v>898</v>
      </c>
      <c r="Q2298">
        <v>0</v>
      </c>
    </row>
    <row r="2299" spans="15:17" x14ac:dyDescent="0.3">
      <c r="O2299" s="310" t="s">
        <v>834</v>
      </c>
      <c r="P2299" s="310" t="s">
        <v>899</v>
      </c>
      <c r="Q2299">
        <v>16.799999999999997</v>
      </c>
    </row>
    <row r="2300" spans="15:17" x14ac:dyDescent="0.3">
      <c r="O2300" s="310" t="s">
        <v>834</v>
      </c>
      <c r="P2300" s="310" t="s">
        <v>900</v>
      </c>
      <c r="Q2300">
        <v>9.6000000000000014</v>
      </c>
    </row>
    <row r="2301" spans="15:17" x14ac:dyDescent="0.3">
      <c r="O2301" s="310" t="s">
        <v>834</v>
      </c>
      <c r="P2301" s="310" t="s">
        <v>901</v>
      </c>
      <c r="Q2301">
        <v>14.399999999999999</v>
      </c>
    </row>
    <row r="2302" spans="15:17" x14ac:dyDescent="0.3">
      <c r="O2302" s="310" t="s">
        <v>834</v>
      </c>
      <c r="P2302" s="310" t="s">
        <v>902</v>
      </c>
      <c r="Q2302">
        <v>24</v>
      </c>
    </row>
    <row r="2303" spans="15:17" x14ac:dyDescent="0.3">
      <c r="O2303" s="310" t="s">
        <v>834</v>
      </c>
      <c r="P2303" s="310" t="s">
        <v>903</v>
      </c>
      <c r="Q2303">
        <v>9.6000000000000014</v>
      </c>
    </row>
    <row r="2304" spans="15:17" x14ac:dyDescent="0.3">
      <c r="O2304" s="310" t="s">
        <v>834</v>
      </c>
      <c r="P2304" s="310" t="s">
        <v>904</v>
      </c>
      <c r="Q2304">
        <v>14.399999999999999</v>
      </c>
    </row>
    <row r="2305" spans="15:17" x14ac:dyDescent="0.3">
      <c r="O2305" s="310" t="s">
        <v>834</v>
      </c>
      <c r="P2305" s="310" t="s">
        <v>905</v>
      </c>
      <c r="Q2305">
        <v>24</v>
      </c>
    </row>
    <row r="2306" spans="15:17" x14ac:dyDescent="0.3">
      <c r="O2306" s="310" t="s">
        <v>835</v>
      </c>
      <c r="P2306" s="310" t="s">
        <v>894</v>
      </c>
      <c r="Q2306">
        <v>0</v>
      </c>
    </row>
    <row r="2307" spans="15:17" x14ac:dyDescent="0.3">
      <c r="O2307" s="310" t="s">
        <v>835</v>
      </c>
      <c r="P2307" s="310" t="s">
        <v>895</v>
      </c>
      <c r="Q2307">
        <v>0</v>
      </c>
    </row>
    <row r="2308" spans="15:17" x14ac:dyDescent="0.3">
      <c r="O2308" s="310" t="s">
        <v>835</v>
      </c>
      <c r="P2308" s="310" t="s">
        <v>896</v>
      </c>
      <c r="Q2308">
        <v>0</v>
      </c>
    </row>
    <row r="2309" spans="15:17" x14ac:dyDescent="0.3">
      <c r="O2309" s="310" t="s">
        <v>835</v>
      </c>
      <c r="P2309" s="310" t="s">
        <v>897</v>
      </c>
      <c r="Q2309">
        <v>0</v>
      </c>
    </row>
    <row r="2310" spans="15:17" x14ac:dyDescent="0.3">
      <c r="O2310" s="310" t="s">
        <v>835</v>
      </c>
      <c r="P2310" s="310" t="s">
        <v>898</v>
      </c>
      <c r="Q2310">
        <v>0</v>
      </c>
    </row>
    <row r="2311" spans="15:17" x14ac:dyDescent="0.3">
      <c r="O2311" s="310" t="s">
        <v>835</v>
      </c>
      <c r="P2311" s="310" t="s">
        <v>899</v>
      </c>
      <c r="Q2311">
        <v>16.799999999999997</v>
      </c>
    </row>
    <row r="2312" spans="15:17" x14ac:dyDescent="0.3">
      <c r="O2312" s="310" t="s">
        <v>835</v>
      </c>
      <c r="P2312" s="310" t="s">
        <v>900</v>
      </c>
      <c r="Q2312">
        <v>9.6000000000000014</v>
      </c>
    </row>
    <row r="2313" spans="15:17" x14ac:dyDescent="0.3">
      <c r="O2313" s="310" t="s">
        <v>835</v>
      </c>
      <c r="P2313" s="310" t="s">
        <v>901</v>
      </c>
      <c r="Q2313">
        <v>14.399999999999999</v>
      </c>
    </row>
    <row r="2314" spans="15:17" x14ac:dyDescent="0.3">
      <c r="O2314" s="310" t="s">
        <v>835</v>
      </c>
      <c r="P2314" s="310" t="s">
        <v>902</v>
      </c>
      <c r="Q2314">
        <v>24</v>
      </c>
    </row>
    <row r="2315" spans="15:17" x14ac:dyDescent="0.3">
      <c r="O2315" s="310" t="s">
        <v>835</v>
      </c>
      <c r="P2315" s="310" t="s">
        <v>903</v>
      </c>
      <c r="Q2315">
        <v>9.6000000000000014</v>
      </c>
    </row>
    <row r="2316" spans="15:17" x14ac:dyDescent="0.3">
      <c r="O2316" s="310" t="s">
        <v>835</v>
      </c>
      <c r="P2316" s="310" t="s">
        <v>904</v>
      </c>
      <c r="Q2316">
        <v>14.399999999999999</v>
      </c>
    </row>
    <row r="2317" spans="15:17" x14ac:dyDescent="0.3">
      <c r="O2317" s="310" t="s">
        <v>835</v>
      </c>
      <c r="P2317" s="310" t="s">
        <v>905</v>
      </c>
      <c r="Q2317">
        <v>24</v>
      </c>
    </row>
    <row r="2318" spans="15:17" x14ac:dyDescent="0.3">
      <c r="O2318" s="310" t="s">
        <v>441</v>
      </c>
      <c r="P2318" s="310" t="s">
        <v>894</v>
      </c>
      <c r="Q2318">
        <v>0</v>
      </c>
    </row>
    <row r="2319" spans="15:17" x14ac:dyDescent="0.3">
      <c r="O2319" s="310" t="s">
        <v>441</v>
      </c>
      <c r="P2319" s="310" t="s">
        <v>895</v>
      </c>
      <c r="Q2319">
        <v>0</v>
      </c>
    </row>
    <row r="2320" spans="15:17" x14ac:dyDescent="0.3">
      <c r="O2320" s="310" t="s">
        <v>441</v>
      </c>
      <c r="P2320" s="310" t="s">
        <v>896</v>
      </c>
      <c r="Q2320">
        <v>0</v>
      </c>
    </row>
    <row r="2321" spans="15:17" x14ac:dyDescent="0.3">
      <c r="O2321" s="310" t="s">
        <v>441</v>
      </c>
      <c r="P2321" s="310" t="s">
        <v>897</v>
      </c>
      <c r="Q2321">
        <v>0</v>
      </c>
    </row>
    <row r="2322" spans="15:17" x14ac:dyDescent="0.3">
      <c r="O2322" s="310" t="s">
        <v>441</v>
      </c>
      <c r="P2322" s="310" t="s">
        <v>898</v>
      </c>
      <c r="Q2322">
        <v>0</v>
      </c>
    </row>
    <row r="2323" spans="15:17" x14ac:dyDescent="0.3">
      <c r="O2323" s="310" t="s">
        <v>441</v>
      </c>
      <c r="P2323" s="310" t="s">
        <v>899</v>
      </c>
      <c r="Q2323">
        <v>16.799999999999997</v>
      </c>
    </row>
    <row r="2324" spans="15:17" x14ac:dyDescent="0.3">
      <c r="O2324" s="310" t="s">
        <v>441</v>
      </c>
      <c r="P2324" s="310" t="s">
        <v>900</v>
      </c>
      <c r="Q2324">
        <v>9.6000000000000014</v>
      </c>
    </row>
    <row r="2325" spans="15:17" x14ac:dyDescent="0.3">
      <c r="O2325" s="310" t="s">
        <v>441</v>
      </c>
      <c r="P2325" s="310" t="s">
        <v>901</v>
      </c>
      <c r="Q2325">
        <v>14.399999999999999</v>
      </c>
    </row>
    <row r="2326" spans="15:17" x14ac:dyDescent="0.3">
      <c r="O2326" s="310" t="s">
        <v>441</v>
      </c>
      <c r="P2326" s="310" t="s">
        <v>902</v>
      </c>
      <c r="Q2326">
        <v>24</v>
      </c>
    </row>
    <row r="2327" spans="15:17" x14ac:dyDescent="0.3">
      <c r="O2327" s="310" t="s">
        <v>441</v>
      </c>
      <c r="P2327" s="310" t="s">
        <v>903</v>
      </c>
      <c r="Q2327">
        <v>9.6000000000000014</v>
      </c>
    </row>
    <row r="2328" spans="15:17" x14ac:dyDescent="0.3">
      <c r="O2328" s="310" t="s">
        <v>441</v>
      </c>
      <c r="P2328" s="310" t="s">
        <v>904</v>
      </c>
      <c r="Q2328">
        <v>14.399999999999999</v>
      </c>
    </row>
    <row r="2329" spans="15:17" x14ac:dyDescent="0.3">
      <c r="O2329" s="310" t="s">
        <v>441</v>
      </c>
      <c r="P2329" s="310" t="s">
        <v>905</v>
      </c>
      <c r="Q2329">
        <v>24</v>
      </c>
    </row>
    <row r="2330" spans="15:17" x14ac:dyDescent="0.3">
      <c r="O2330" s="310" t="s">
        <v>836</v>
      </c>
      <c r="P2330" s="310" t="s">
        <v>894</v>
      </c>
      <c r="Q2330">
        <v>0</v>
      </c>
    </row>
    <row r="2331" spans="15:17" x14ac:dyDescent="0.3">
      <c r="O2331" s="310" t="s">
        <v>836</v>
      </c>
      <c r="P2331" s="310" t="s">
        <v>895</v>
      </c>
      <c r="Q2331">
        <v>0</v>
      </c>
    </row>
    <row r="2332" spans="15:17" x14ac:dyDescent="0.3">
      <c r="O2332" s="310" t="s">
        <v>836</v>
      </c>
      <c r="P2332" s="310" t="s">
        <v>896</v>
      </c>
      <c r="Q2332">
        <v>0</v>
      </c>
    </row>
    <row r="2333" spans="15:17" x14ac:dyDescent="0.3">
      <c r="O2333" s="310" t="s">
        <v>836</v>
      </c>
      <c r="P2333" s="310" t="s">
        <v>897</v>
      </c>
      <c r="Q2333">
        <v>0</v>
      </c>
    </row>
    <row r="2334" spans="15:17" x14ac:dyDescent="0.3">
      <c r="O2334" s="310" t="s">
        <v>836</v>
      </c>
      <c r="P2334" s="310" t="s">
        <v>898</v>
      </c>
      <c r="Q2334">
        <v>0</v>
      </c>
    </row>
    <row r="2335" spans="15:17" x14ac:dyDescent="0.3">
      <c r="O2335" s="310" t="s">
        <v>836</v>
      </c>
      <c r="P2335" s="310" t="s">
        <v>899</v>
      </c>
      <c r="Q2335">
        <v>16.799999999999997</v>
      </c>
    </row>
    <row r="2336" spans="15:17" x14ac:dyDescent="0.3">
      <c r="O2336" s="310" t="s">
        <v>836</v>
      </c>
      <c r="P2336" s="310" t="s">
        <v>900</v>
      </c>
      <c r="Q2336">
        <v>9.6000000000000014</v>
      </c>
    </row>
    <row r="2337" spans="15:17" x14ac:dyDescent="0.3">
      <c r="O2337" s="310" t="s">
        <v>836</v>
      </c>
      <c r="P2337" s="310" t="s">
        <v>901</v>
      </c>
      <c r="Q2337">
        <v>14.399999999999999</v>
      </c>
    </row>
    <row r="2338" spans="15:17" x14ac:dyDescent="0.3">
      <c r="O2338" s="310" t="s">
        <v>836</v>
      </c>
      <c r="P2338" s="310" t="s">
        <v>902</v>
      </c>
      <c r="Q2338">
        <v>24</v>
      </c>
    </row>
    <row r="2339" spans="15:17" x14ac:dyDescent="0.3">
      <c r="O2339" s="310" t="s">
        <v>836</v>
      </c>
      <c r="P2339" s="310" t="s">
        <v>903</v>
      </c>
      <c r="Q2339">
        <v>9.6000000000000014</v>
      </c>
    </row>
    <row r="2340" spans="15:17" x14ac:dyDescent="0.3">
      <c r="O2340" s="310" t="s">
        <v>836</v>
      </c>
      <c r="P2340" s="310" t="s">
        <v>904</v>
      </c>
      <c r="Q2340">
        <v>14.399999999999999</v>
      </c>
    </row>
    <row r="2341" spans="15:17" x14ac:dyDescent="0.3">
      <c r="O2341" s="310" t="s">
        <v>836</v>
      </c>
      <c r="P2341" s="310" t="s">
        <v>905</v>
      </c>
      <c r="Q2341">
        <v>24</v>
      </c>
    </row>
    <row r="2342" spans="15:17" x14ac:dyDescent="0.3">
      <c r="O2342" s="310" t="s">
        <v>837</v>
      </c>
      <c r="P2342" s="310" t="s">
        <v>894</v>
      </c>
      <c r="Q2342">
        <v>0</v>
      </c>
    </row>
    <row r="2343" spans="15:17" x14ac:dyDescent="0.3">
      <c r="O2343" s="310" t="s">
        <v>837</v>
      </c>
      <c r="P2343" s="310" t="s">
        <v>895</v>
      </c>
      <c r="Q2343">
        <v>0</v>
      </c>
    </row>
    <row r="2344" spans="15:17" x14ac:dyDescent="0.3">
      <c r="O2344" s="310" t="s">
        <v>837</v>
      </c>
      <c r="P2344" s="310" t="s">
        <v>896</v>
      </c>
      <c r="Q2344">
        <v>0</v>
      </c>
    </row>
    <row r="2345" spans="15:17" x14ac:dyDescent="0.3">
      <c r="O2345" s="310" t="s">
        <v>837</v>
      </c>
      <c r="P2345" s="310" t="s">
        <v>897</v>
      </c>
      <c r="Q2345">
        <v>0</v>
      </c>
    </row>
    <row r="2346" spans="15:17" x14ac:dyDescent="0.3">
      <c r="O2346" s="310" t="s">
        <v>837</v>
      </c>
      <c r="P2346" s="310" t="s">
        <v>898</v>
      </c>
      <c r="Q2346">
        <v>0</v>
      </c>
    </row>
    <row r="2347" spans="15:17" x14ac:dyDescent="0.3">
      <c r="O2347" s="310" t="s">
        <v>837</v>
      </c>
      <c r="P2347" s="310" t="s">
        <v>899</v>
      </c>
      <c r="Q2347">
        <v>16.799999999999997</v>
      </c>
    </row>
    <row r="2348" spans="15:17" x14ac:dyDescent="0.3">
      <c r="O2348" s="310" t="s">
        <v>837</v>
      </c>
      <c r="P2348" s="310" t="s">
        <v>900</v>
      </c>
      <c r="Q2348">
        <v>9.6000000000000014</v>
      </c>
    </row>
    <row r="2349" spans="15:17" x14ac:dyDescent="0.3">
      <c r="O2349" s="310" t="s">
        <v>837</v>
      </c>
      <c r="P2349" s="310" t="s">
        <v>901</v>
      </c>
      <c r="Q2349">
        <v>14.399999999999999</v>
      </c>
    </row>
    <row r="2350" spans="15:17" x14ac:dyDescent="0.3">
      <c r="O2350" s="310" t="s">
        <v>837</v>
      </c>
      <c r="P2350" s="310" t="s">
        <v>902</v>
      </c>
      <c r="Q2350">
        <v>24</v>
      </c>
    </row>
    <row r="2351" spans="15:17" x14ac:dyDescent="0.3">
      <c r="O2351" s="310" t="s">
        <v>837</v>
      </c>
      <c r="P2351" s="310" t="s">
        <v>903</v>
      </c>
      <c r="Q2351">
        <v>9.6000000000000014</v>
      </c>
    </row>
    <row r="2352" spans="15:17" x14ac:dyDescent="0.3">
      <c r="O2352" s="310" t="s">
        <v>837</v>
      </c>
      <c r="P2352" s="310" t="s">
        <v>904</v>
      </c>
      <c r="Q2352">
        <v>14.399999999999999</v>
      </c>
    </row>
    <row r="2353" spans="15:17" x14ac:dyDescent="0.3">
      <c r="O2353" s="310" t="s">
        <v>837</v>
      </c>
      <c r="P2353" s="310" t="s">
        <v>905</v>
      </c>
      <c r="Q2353">
        <v>24</v>
      </c>
    </row>
    <row r="2354" spans="15:17" x14ac:dyDescent="0.3">
      <c r="O2354" s="310" t="s">
        <v>819</v>
      </c>
      <c r="P2354" s="310" t="s">
        <v>894</v>
      </c>
      <c r="Q2354">
        <v>0</v>
      </c>
    </row>
    <row r="2355" spans="15:17" x14ac:dyDescent="0.3">
      <c r="O2355" s="310" t="s">
        <v>819</v>
      </c>
      <c r="P2355" s="310" t="s">
        <v>895</v>
      </c>
      <c r="Q2355">
        <v>0</v>
      </c>
    </row>
    <row r="2356" spans="15:17" x14ac:dyDescent="0.3">
      <c r="O2356" s="310" t="s">
        <v>819</v>
      </c>
      <c r="P2356" s="310" t="s">
        <v>896</v>
      </c>
      <c r="Q2356">
        <v>0</v>
      </c>
    </row>
    <row r="2357" spans="15:17" x14ac:dyDescent="0.3">
      <c r="O2357" s="310" t="s">
        <v>819</v>
      </c>
      <c r="P2357" s="310" t="s">
        <v>897</v>
      </c>
      <c r="Q2357">
        <v>0</v>
      </c>
    </row>
    <row r="2358" spans="15:17" x14ac:dyDescent="0.3">
      <c r="O2358" s="310" t="s">
        <v>819</v>
      </c>
      <c r="P2358" s="310" t="s">
        <v>898</v>
      </c>
      <c r="Q2358">
        <v>0</v>
      </c>
    </row>
    <row r="2359" spans="15:17" x14ac:dyDescent="0.3">
      <c r="O2359" s="310" t="s">
        <v>819</v>
      </c>
      <c r="P2359" s="310" t="s">
        <v>899</v>
      </c>
      <c r="Q2359">
        <v>16.799999999999997</v>
      </c>
    </row>
    <row r="2360" spans="15:17" x14ac:dyDescent="0.3">
      <c r="O2360" s="310" t="s">
        <v>819</v>
      </c>
      <c r="P2360" s="310" t="s">
        <v>900</v>
      </c>
      <c r="Q2360">
        <v>9.6000000000000014</v>
      </c>
    </row>
    <row r="2361" spans="15:17" x14ac:dyDescent="0.3">
      <c r="O2361" s="310" t="s">
        <v>819</v>
      </c>
      <c r="P2361" s="310" t="s">
        <v>901</v>
      </c>
      <c r="Q2361">
        <v>14.399999999999999</v>
      </c>
    </row>
    <row r="2362" spans="15:17" x14ac:dyDescent="0.3">
      <c r="O2362" s="310" t="s">
        <v>819</v>
      </c>
      <c r="P2362" s="310" t="s">
        <v>902</v>
      </c>
      <c r="Q2362">
        <v>24</v>
      </c>
    </row>
    <row r="2363" spans="15:17" x14ac:dyDescent="0.3">
      <c r="O2363" s="310" t="s">
        <v>819</v>
      </c>
      <c r="P2363" s="310" t="s">
        <v>903</v>
      </c>
      <c r="Q2363">
        <v>9.6000000000000014</v>
      </c>
    </row>
    <row r="2364" spans="15:17" x14ac:dyDescent="0.3">
      <c r="O2364" s="310" t="s">
        <v>819</v>
      </c>
      <c r="P2364" s="310" t="s">
        <v>904</v>
      </c>
      <c r="Q2364">
        <v>14.399999999999999</v>
      </c>
    </row>
    <row r="2365" spans="15:17" x14ac:dyDescent="0.3">
      <c r="O2365" s="310" t="s">
        <v>819</v>
      </c>
      <c r="P2365" s="310" t="s">
        <v>905</v>
      </c>
      <c r="Q2365">
        <v>24</v>
      </c>
    </row>
    <row r="2366" spans="15:17" x14ac:dyDescent="0.3">
      <c r="O2366" s="310" t="s">
        <v>838</v>
      </c>
      <c r="P2366" s="310" t="s">
        <v>894</v>
      </c>
      <c r="Q2366">
        <v>0</v>
      </c>
    </row>
    <row r="2367" spans="15:17" x14ac:dyDescent="0.3">
      <c r="O2367" s="310" t="s">
        <v>838</v>
      </c>
      <c r="P2367" s="310" t="s">
        <v>895</v>
      </c>
      <c r="Q2367">
        <v>0</v>
      </c>
    </row>
    <row r="2368" spans="15:17" x14ac:dyDescent="0.3">
      <c r="O2368" s="310" t="s">
        <v>838</v>
      </c>
      <c r="P2368" s="310" t="s">
        <v>896</v>
      </c>
      <c r="Q2368">
        <v>0</v>
      </c>
    </row>
    <row r="2369" spans="15:17" x14ac:dyDescent="0.3">
      <c r="O2369" s="310" t="s">
        <v>838</v>
      </c>
      <c r="P2369" s="310" t="s">
        <v>897</v>
      </c>
      <c r="Q2369">
        <v>0</v>
      </c>
    </row>
    <row r="2370" spans="15:17" x14ac:dyDescent="0.3">
      <c r="O2370" s="310" t="s">
        <v>838</v>
      </c>
      <c r="P2370" s="310" t="s">
        <v>898</v>
      </c>
      <c r="Q2370">
        <v>0</v>
      </c>
    </row>
    <row r="2371" spans="15:17" x14ac:dyDescent="0.3">
      <c r="O2371" s="310" t="s">
        <v>838</v>
      </c>
      <c r="P2371" s="310" t="s">
        <v>899</v>
      </c>
      <c r="Q2371">
        <v>16.799999999999997</v>
      </c>
    </row>
    <row r="2372" spans="15:17" x14ac:dyDescent="0.3">
      <c r="O2372" s="310" t="s">
        <v>838</v>
      </c>
      <c r="P2372" s="310" t="s">
        <v>900</v>
      </c>
      <c r="Q2372">
        <v>9.6000000000000014</v>
      </c>
    </row>
    <row r="2373" spans="15:17" x14ac:dyDescent="0.3">
      <c r="O2373" s="310" t="s">
        <v>838</v>
      </c>
      <c r="P2373" s="310" t="s">
        <v>901</v>
      </c>
      <c r="Q2373">
        <v>14.399999999999999</v>
      </c>
    </row>
    <row r="2374" spans="15:17" x14ac:dyDescent="0.3">
      <c r="O2374" s="310" t="s">
        <v>838</v>
      </c>
      <c r="P2374" s="310" t="s">
        <v>902</v>
      </c>
      <c r="Q2374">
        <v>24</v>
      </c>
    </row>
    <row r="2375" spans="15:17" x14ac:dyDescent="0.3">
      <c r="O2375" s="310" t="s">
        <v>838</v>
      </c>
      <c r="P2375" s="310" t="s">
        <v>903</v>
      </c>
      <c r="Q2375">
        <v>9.6000000000000014</v>
      </c>
    </row>
    <row r="2376" spans="15:17" x14ac:dyDescent="0.3">
      <c r="O2376" s="310" t="s">
        <v>838</v>
      </c>
      <c r="P2376" s="310" t="s">
        <v>904</v>
      </c>
      <c r="Q2376">
        <v>14.399999999999999</v>
      </c>
    </row>
    <row r="2377" spans="15:17" x14ac:dyDescent="0.3">
      <c r="O2377" s="310" t="s">
        <v>838</v>
      </c>
      <c r="P2377" s="310" t="s">
        <v>905</v>
      </c>
      <c r="Q2377">
        <v>24</v>
      </c>
    </row>
    <row r="2378" spans="15:17" x14ac:dyDescent="0.3">
      <c r="O2378" s="310" t="s">
        <v>839</v>
      </c>
      <c r="P2378" s="310" t="s">
        <v>894</v>
      </c>
      <c r="Q2378">
        <v>0</v>
      </c>
    </row>
    <row r="2379" spans="15:17" x14ac:dyDescent="0.3">
      <c r="O2379" s="310" t="s">
        <v>839</v>
      </c>
      <c r="P2379" s="310" t="s">
        <v>895</v>
      </c>
      <c r="Q2379">
        <v>0</v>
      </c>
    </row>
    <row r="2380" spans="15:17" x14ac:dyDescent="0.3">
      <c r="O2380" s="310" t="s">
        <v>839</v>
      </c>
      <c r="P2380" s="310" t="s">
        <v>896</v>
      </c>
      <c r="Q2380">
        <v>0</v>
      </c>
    </row>
    <row r="2381" spans="15:17" x14ac:dyDescent="0.3">
      <c r="O2381" s="310" t="s">
        <v>839</v>
      </c>
      <c r="P2381" s="310" t="s">
        <v>897</v>
      </c>
      <c r="Q2381">
        <v>0</v>
      </c>
    </row>
    <row r="2382" spans="15:17" x14ac:dyDescent="0.3">
      <c r="O2382" s="310" t="s">
        <v>839</v>
      </c>
      <c r="P2382" s="310" t="s">
        <v>898</v>
      </c>
      <c r="Q2382">
        <v>0</v>
      </c>
    </row>
    <row r="2383" spans="15:17" x14ac:dyDescent="0.3">
      <c r="O2383" s="310" t="s">
        <v>839</v>
      </c>
      <c r="P2383" s="310" t="s">
        <v>899</v>
      </c>
      <c r="Q2383">
        <v>16.799999999999997</v>
      </c>
    </row>
    <row r="2384" spans="15:17" x14ac:dyDescent="0.3">
      <c r="O2384" s="310" t="s">
        <v>839</v>
      </c>
      <c r="P2384" s="310" t="s">
        <v>900</v>
      </c>
      <c r="Q2384">
        <v>9.6000000000000014</v>
      </c>
    </row>
    <row r="2385" spans="15:17" x14ac:dyDescent="0.3">
      <c r="O2385" s="310" t="s">
        <v>839</v>
      </c>
      <c r="P2385" s="310" t="s">
        <v>901</v>
      </c>
      <c r="Q2385">
        <v>14.399999999999999</v>
      </c>
    </row>
    <row r="2386" spans="15:17" x14ac:dyDescent="0.3">
      <c r="O2386" s="310" t="s">
        <v>839</v>
      </c>
      <c r="P2386" s="310" t="s">
        <v>902</v>
      </c>
      <c r="Q2386">
        <v>24</v>
      </c>
    </row>
    <row r="2387" spans="15:17" x14ac:dyDescent="0.3">
      <c r="O2387" s="310" t="s">
        <v>839</v>
      </c>
      <c r="P2387" s="310" t="s">
        <v>903</v>
      </c>
      <c r="Q2387">
        <v>9.6000000000000014</v>
      </c>
    </row>
    <row r="2388" spans="15:17" x14ac:dyDescent="0.3">
      <c r="O2388" s="310" t="s">
        <v>839</v>
      </c>
      <c r="P2388" s="310" t="s">
        <v>904</v>
      </c>
      <c r="Q2388">
        <v>14.399999999999999</v>
      </c>
    </row>
    <row r="2389" spans="15:17" x14ac:dyDescent="0.3">
      <c r="O2389" s="310" t="s">
        <v>839</v>
      </c>
      <c r="P2389" s="310" t="s">
        <v>905</v>
      </c>
      <c r="Q2389">
        <v>24</v>
      </c>
    </row>
    <row r="2390" spans="15:17" x14ac:dyDescent="0.3">
      <c r="O2390" s="310" t="s">
        <v>840</v>
      </c>
      <c r="P2390" s="310" t="s">
        <v>894</v>
      </c>
      <c r="Q2390">
        <v>0</v>
      </c>
    </row>
    <row r="2391" spans="15:17" x14ac:dyDescent="0.3">
      <c r="O2391" s="310" t="s">
        <v>840</v>
      </c>
      <c r="P2391" s="310" t="s">
        <v>895</v>
      </c>
      <c r="Q2391">
        <v>0</v>
      </c>
    </row>
    <row r="2392" spans="15:17" x14ac:dyDescent="0.3">
      <c r="O2392" s="310" t="s">
        <v>840</v>
      </c>
      <c r="P2392" s="310" t="s">
        <v>896</v>
      </c>
      <c r="Q2392">
        <v>0</v>
      </c>
    </row>
    <row r="2393" spans="15:17" x14ac:dyDescent="0.3">
      <c r="O2393" s="310" t="s">
        <v>840</v>
      </c>
      <c r="P2393" s="310" t="s">
        <v>897</v>
      </c>
      <c r="Q2393">
        <v>0</v>
      </c>
    </row>
    <row r="2394" spans="15:17" x14ac:dyDescent="0.3">
      <c r="O2394" s="310" t="s">
        <v>840</v>
      </c>
      <c r="P2394" s="310" t="s">
        <v>898</v>
      </c>
      <c r="Q2394">
        <v>0</v>
      </c>
    </row>
    <row r="2395" spans="15:17" x14ac:dyDescent="0.3">
      <c r="O2395" s="310" t="s">
        <v>840</v>
      </c>
      <c r="P2395" s="310" t="s">
        <v>899</v>
      </c>
      <c r="Q2395">
        <v>16.799999999999997</v>
      </c>
    </row>
    <row r="2396" spans="15:17" x14ac:dyDescent="0.3">
      <c r="O2396" s="310" t="s">
        <v>840</v>
      </c>
      <c r="P2396" s="310" t="s">
        <v>900</v>
      </c>
      <c r="Q2396">
        <v>9.6000000000000014</v>
      </c>
    </row>
    <row r="2397" spans="15:17" x14ac:dyDescent="0.3">
      <c r="O2397" s="310" t="s">
        <v>840</v>
      </c>
      <c r="P2397" s="310" t="s">
        <v>901</v>
      </c>
      <c r="Q2397">
        <v>14.399999999999999</v>
      </c>
    </row>
    <row r="2398" spans="15:17" x14ac:dyDescent="0.3">
      <c r="O2398" s="310" t="s">
        <v>840</v>
      </c>
      <c r="P2398" s="310" t="s">
        <v>902</v>
      </c>
      <c r="Q2398">
        <v>24</v>
      </c>
    </row>
    <row r="2399" spans="15:17" x14ac:dyDescent="0.3">
      <c r="O2399" s="310" t="s">
        <v>840</v>
      </c>
      <c r="P2399" s="310" t="s">
        <v>903</v>
      </c>
      <c r="Q2399">
        <v>9.6000000000000014</v>
      </c>
    </row>
    <row r="2400" spans="15:17" x14ac:dyDescent="0.3">
      <c r="O2400" s="310" t="s">
        <v>840</v>
      </c>
      <c r="P2400" s="310" t="s">
        <v>904</v>
      </c>
      <c r="Q2400">
        <v>14.399999999999999</v>
      </c>
    </row>
    <row r="2401" spans="15:17" x14ac:dyDescent="0.3">
      <c r="O2401" s="310" t="s">
        <v>840</v>
      </c>
      <c r="P2401" s="310" t="s">
        <v>905</v>
      </c>
      <c r="Q2401">
        <v>24</v>
      </c>
    </row>
    <row r="2402" spans="15:17" x14ac:dyDescent="0.3">
      <c r="O2402" s="310" t="s">
        <v>841</v>
      </c>
      <c r="P2402" s="310" t="s">
        <v>894</v>
      </c>
      <c r="Q2402">
        <v>0</v>
      </c>
    </row>
    <row r="2403" spans="15:17" x14ac:dyDescent="0.3">
      <c r="O2403" s="310" t="s">
        <v>841</v>
      </c>
      <c r="P2403" s="310" t="s">
        <v>895</v>
      </c>
      <c r="Q2403">
        <v>0</v>
      </c>
    </row>
    <row r="2404" spans="15:17" x14ac:dyDescent="0.3">
      <c r="O2404" s="310" t="s">
        <v>841</v>
      </c>
      <c r="P2404" s="310" t="s">
        <v>896</v>
      </c>
      <c r="Q2404">
        <v>0</v>
      </c>
    </row>
    <row r="2405" spans="15:17" x14ac:dyDescent="0.3">
      <c r="O2405" s="310" t="s">
        <v>841</v>
      </c>
      <c r="P2405" s="310" t="s">
        <v>897</v>
      </c>
      <c r="Q2405">
        <v>0</v>
      </c>
    </row>
    <row r="2406" spans="15:17" x14ac:dyDescent="0.3">
      <c r="O2406" s="310" t="s">
        <v>841</v>
      </c>
      <c r="P2406" s="310" t="s">
        <v>898</v>
      </c>
      <c r="Q2406">
        <v>0</v>
      </c>
    </row>
    <row r="2407" spans="15:17" x14ac:dyDescent="0.3">
      <c r="O2407" s="310" t="s">
        <v>841</v>
      </c>
      <c r="P2407" s="310" t="s">
        <v>899</v>
      </c>
      <c r="Q2407">
        <v>16.799999999999997</v>
      </c>
    </row>
    <row r="2408" spans="15:17" x14ac:dyDescent="0.3">
      <c r="O2408" s="310" t="s">
        <v>841</v>
      </c>
      <c r="P2408" s="310" t="s">
        <v>900</v>
      </c>
      <c r="Q2408">
        <v>9.6000000000000014</v>
      </c>
    </row>
    <row r="2409" spans="15:17" x14ac:dyDescent="0.3">
      <c r="O2409" s="310" t="s">
        <v>841</v>
      </c>
      <c r="P2409" s="310" t="s">
        <v>901</v>
      </c>
      <c r="Q2409">
        <v>14.399999999999999</v>
      </c>
    </row>
    <row r="2410" spans="15:17" x14ac:dyDescent="0.3">
      <c r="O2410" s="310" t="s">
        <v>841</v>
      </c>
      <c r="P2410" s="310" t="s">
        <v>902</v>
      </c>
      <c r="Q2410">
        <v>24</v>
      </c>
    </row>
    <row r="2411" spans="15:17" x14ac:dyDescent="0.3">
      <c r="O2411" s="310" t="s">
        <v>841</v>
      </c>
      <c r="P2411" s="310" t="s">
        <v>903</v>
      </c>
      <c r="Q2411">
        <v>9.6000000000000014</v>
      </c>
    </row>
    <row r="2412" spans="15:17" x14ac:dyDescent="0.3">
      <c r="O2412" s="310" t="s">
        <v>841</v>
      </c>
      <c r="P2412" s="310" t="s">
        <v>904</v>
      </c>
      <c r="Q2412">
        <v>14.399999999999999</v>
      </c>
    </row>
    <row r="2413" spans="15:17" x14ac:dyDescent="0.3">
      <c r="O2413" s="310" t="s">
        <v>841</v>
      </c>
      <c r="P2413" s="310" t="s">
        <v>905</v>
      </c>
      <c r="Q2413">
        <v>24</v>
      </c>
    </row>
    <row r="2414" spans="15:17" x14ac:dyDescent="0.3">
      <c r="O2414" s="310" t="s">
        <v>842</v>
      </c>
      <c r="P2414" s="310" t="s">
        <v>894</v>
      </c>
      <c r="Q2414">
        <v>0</v>
      </c>
    </row>
    <row r="2415" spans="15:17" x14ac:dyDescent="0.3">
      <c r="O2415" s="310" t="s">
        <v>842</v>
      </c>
      <c r="P2415" s="310" t="s">
        <v>895</v>
      </c>
      <c r="Q2415">
        <v>0</v>
      </c>
    </row>
    <row r="2416" spans="15:17" x14ac:dyDescent="0.3">
      <c r="O2416" s="310" t="s">
        <v>842</v>
      </c>
      <c r="P2416" s="310" t="s">
        <v>896</v>
      </c>
      <c r="Q2416">
        <v>0</v>
      </c>
    </row>
    <row r="2417" spans="15:17" x14ac:dyDescent="0.3">
      <c r="O2417" s="310" t="s">
        <v>842</v>
      </c>
      <c r="P2417" s="310" t="s">
        <v>897</v>
      </c>
      <c r="Q2417">
        <v>0</v>
      </c>
    </row>
    <row r="2418" spans="15:17" x14ac:dyDescent="0.3">
      <c r="O2418" s="310" t="s">
        <v>842</v>
      </c>
      <c r="P2418" s="310" t="s">
        <v>898</v>
      </c>
      <c r="Q2418">
        <v>0</v>
      </c>
    </row>
    <row r="2419" spans="15:17" x14ac:dyDescent="0.3">
      <c r="O2419" s="310" t="s">
        <v>842</v>
      </c>
      <c r="P2419" s="310" t="s">
        <v>899</v>
      </c>
      <c r="Q2419">
        <v>16.799999999999997</v>
      </c>
    </row>
    <row r="2420" spans="15:17" x14ac:dyDescent="0.3">
      <c r="O2420" s="310" t="s">
        <v>842</v>
      </c>
      <c r="P2420" s="310" t="s">
        <v>900</v>
      </c>
      <c r="Q2420">
        <v>9.6000000000000014</v>
      </c>
    </row>
    <row r="2421" spans="15:17" x14ac:dyDescent="0.3">
      <c r="O2421" s="310" t="s">
        <v>842</v>
      </c>
      <c r="P2421" s="310" t="s">
        <v>901</v>
      </c>
      <c r="Q2421">
        <v>14.399999999999999</v>
      </c>
    </row>
    <row r="2422" spans="15:17" x14ac:dyDescent="0.3">
      <c r="O2422" s="310" t="s">
        <v>842</v>
      </c>
      <c r="P2422" s="310" t="s">
        <v>902</v>
      </c>
      <c r="Q2422">
        <v>24</v>
      </c>
    </row>
    <row r="2423" spans="15:17" x14ac:dyDescent="0.3">
      <c r="O2423" s="310" t="s">
        <v>842</v>
      </c>
      <c r="P2423" s="310" t="s">
        <v>903</v>
      </c>
      <c r="Q2423">
        <v>9.6000000000000014</v>
      </c>
    </row>
    <row r="2424" spans="15:17" x14ac:dyDescent="0.3">
      <c r="O2424" s="310" t="s">
        <v>842</v>
      </c>
      <c r="P2424" s="310" t="s">
        <v>904</v>
      </c>
      <c r="Q2424">
        <v>14.399999999999999</v>
      </c>
    </row>
    <row r="2425" spans="15:17" x14ac:dyDescent="0.3">
      <c r="O2425" s="310" t="s">
        <v>842</v>
      </c>
      <c r="P2425" s="310" t="s">
        <v>905</v>
      </c>
      <c r="Q2425">
        <v>24</v>
      </c>
    </row>
    <row r="2426" spans="15:17" x14ac:dyDescent="0.3">
      <c r="O2426" s="310" t="s">
        <v>815</v>
      </c>
      <c r="P2426" s="310" t="s">
        <v>894</v>
      </c>
      <c r="Q2426">
        <v>0</v>
      </c>
    </row>
    <row r="2427" spans="15:17" x14ac:dyDescent="0.3">
      <c r="O2427" s="310" t="s">
        <v>815</v>
      </c>
      <c r="P2427" s="310" t="s">
        <v>895</v>
      </c>
      <c r="Q2427">
        <v>0</v>
      </c>
    </row>
    <row r="2428" spans="15:17" x14ac:dyDescent="0.3">
      <c r="O2428" s="310" t="s">
        <v>815</v>
      </c>
      <c r="P2428" s="310" t="s">
        <v>896</v>
      </c>
      <c r="Q2428">
        <v>0</v>
      </c>
    </row>
    <row r="2429" spans="15:17" x14ac:dyDescent="0.3">
      <c r="O2429" s="310" t="s">
        <v>815</v>
      </c>
      <c r="P2429" s="310" t="s">
        <v>897</v>
      </c>
      <c r="Q2429">
        <v>0</v>
      </c>
    </row>
    <row r="2430" spans="15:17" x14ac:dyDescent="0.3">
      <c r="O2430" s="310" t="s">
        <v>815</v>
      </c>
      <c r="P2430" s="310" t="s">
        <v>898</v>
      </c>
      <c r="Q2430">
        <v>0</v>
      </c>
    </row>
    <row r="2431" spans="15:17" x14ac:dyDescent="0.3">
      <c r="O2431" s="310" t="s">
        <v>815</v>
      </c>
      <c r="P2431" s="310" t="s">
        <v>899</v>
      </c>
      <c r="Q2431">
        <v>16.799999999999997</v>
      </c>
    </row>
    <row r="2432" spans="15:17" x14ac:dyDescent="0.3">
      <c r="O2432" s="310" t="s">
        <v>815</v>
      </c>
      <c r="P2432" s="310" t="s">
        <v>900</v>
      </c>
      <c r="Q2432">
        <v>9.6000000000000014</v>
      </c>
    </row>
    <row r="2433" spans="15:17" x14ac:dyDescent="0.3">
      <c r="O2433" s="310" t="s">
        <v>815</v>
      </c>
      <c r="P2433" s="310" t="s">
        <v>901</v>
      </c>
      <c r="Q2433">
        <v>14.399999999999999</v>
      </c>
    </row>
    <row r="2434" spans="15:17" x14ac:dyDescent="0.3">
      <c r="O2434" s="310" t="s">
        <v>815</v>
      </c>
      <c r="P2434" s="310" t="s">
        <v>902</v>
      </c>
      <c r="Q2434">
        <v>24</v>
      </c>
    </row>
    <row r="2435" spans="15:17" x14ac:dyDescent="0.3">
      <c r="O2435" s="310" t="s">
        <v>815</v>
      </c>
      <c r="P2435" s="310" t="s">
        <v>903</v>
      </c>
      <c r="Q2435">
        <v>9.6000000000000014</v>
      </c>
    </row>
    <row r="2436" spans="15:17" x14ac:dyDescent="0.3">
      <c r="O2436" s="310" t="s">
        <v>815</v>
      </c>
      <c r="P2436" s="310" t="s">
        <v>904</v>
      </c>
      <c r="Q2436">
        <v>14.399999999999999</v>
      </c>
    </row>
    <row r="2437" spans="15:17" x14ac:dyDescent="0.3">
      <c r="O2437" s="310" t="s">
        <v>815</v>
      </c>
      <c r="P2437" s="310" t="s">
        <v>905</v>
      </c>
      <c r="Q2437">
        <v>24</v>
      </c>
    </row>
    <row r="2438" spans="15:17" x14ac:dyDescent="0.3">
      <c r="O2438" s="310" t="s">
        <v>843</v>
      </c>
      <c r="P2438" s="310" t="s">
        <v>894</v>
      </c>
      <c r="Q2438">
        <v>0</v>
      </c>
    </row>
    <row r="2439" spans="15:17" x14ac:dyDescent="0.3">
      <c r="O2439" s="310" t="s">
        <v>843</v>
      </c>
      <c r="P2439" s="310" t="s">
        <v>895</v>
      </c>
      <c r="Q2439">
        <v>0</v>
      </c>
    </row>
    <row r="2440" spans="15:17" x14ac:dyDescent="0.3">
      <c r="O2440" s="310" t="s">
        <v>843</v>
      </c>
      <c r="P2440" s="310" t="s">
        <v>896</v>
      </c>
      <c r="Q2440">
        <v>0</v>
      </c>
    </row>
    <row r="2441" spans="15:17" x14ac:dyDescent="0.3">
      <c r="O2441" s="310" t="s">
        <v>843</v>
      </c>
      <c r="P2441" s="310" t="s">
        <v>897</v>
      </c>
      <c r="Q2441">
        <v>0</v>
      </c>
    </row>
    <row r="2442" spans="15:17" x14ac:dyDescent="0.3">
      <c r="O2442" s="310" t="s">
        <v>843</v>
      </c>
      <c r="P2442" s="310" t="s">
        <v>898</v>
      </c>
      <c r="Q2442">
        <v>0</v>
      </c>
    </row>
    <row r="2443" spans="15:17" x14ac:dyDescent="0.3">
      <c r="O2443" s="310" t="s">
        <v>843</v>
      </c>
      <c r="P2443" s="310" t="s">
        <v>899</v>
      </c>
      <c r="Q2443">
        <v>16.799999999999997</v>
      </c>
    </row>
    <row r="2444" spans="15:17" x14ac:dyDescent="0.3">
      <c r="O2444" s="310" t="s">
        <v>843</v>
      </c>
      <c r="P2444" s="310" t="s">
        <v>900</v>
      </c>
      <c r="Q2444">
        <v>9.6000000000000014</v>
      </c>
    </row>
    <row r="2445" spans="15:17" x14ac:dyDescent="0.3">
      <c r="O2445" s="310" t="s">
        <v>843</v>
      </c>
      <c r="P2445" s="310" t="s">
        <v>901</v>
      </c>
      <c r="Q2445">
        <v>14.399999999999999</v>
      </c>
    </row>
    <row r="2446" spans="15:17" x14ac:dyDescent="0.3">
      <c r="O2446" s="310" t="s">
        <v>843</v>
      </c>
      <c r="P2446" s="310" t="s">
        <v>902</v>
      </c>
      <c r="Q2446">
        <v>24</v>
      </c>
    </row>
    <row r="2447" spans="15:17" x14ac:dyDescent="0.3">
      <c r="O2447" s="310" t="s">
        <v>843</v>
      </c>
      <c r="P2447" s="310" t="s">
        <v>903</v>
      </c>
      <c r="Q2447">
        <v>9.6000000000000014</v>
      </c>
    </row>
    <row r="2448" spans="15:17" x14ac:dyDescent="0.3">
      <c r="O2448" s="310" t="s">
        <v>843</v>
      </c>
      <c r="P2448" s="310" t="s">
        <v>904</v>
      </c>
      <c r="Q2448">
        <v>14.399999999999999</v>
      </c>
    </row>
    <row r="2449" spans="15:17" x14ac:dyDescent="0.3">
      <c r="O2449" s="310" t="s">
        <v>843</v>
      </c>
      <c r="P2449" s="310" t="s">
        <v>905</v>
      </c>
      <c r="Q2449">
        <v>24</v>
      </c>
    </row>
    <row r="2450" spans="15:17" x14ac:dyDescent="0.3">
      <c r="O2450" s="310" t="s">
        <v>844</v>
      </c>
      <c r="P2450" s="310" t="s">
        <v>894</v>
      </c>
      <c r="Q2450">
        <v>0</v>
      </c>
    </row>
    <row r="2451" spans="15:17" x14ac:dyDescent="0.3">
      <c r="O2451" s="310" t="s">
        <v>844</v>
      </c>
      <c r="P2451" s="310" t="s">
        <v>895</v>
      </c>
      <c r="Q2451">
        <v>0</v>
      </c>
    </row>
    <row r="2452" spans="15:17" x14ac:dyDescent="0.3">
      <c r="O2452" s="310" t="s">
        <v>844</v>
      </c>
      <c r="P2452" s="310" t="s">
        <v>896</v>
      </c>
      <c r="Q2452">
        <v>0</v>
      </c>
    </row>
    <row r="2453" spans="15:17" x14ac:dyDescent="0.3">
      <c r="O2453" s="310" t="s">
        <v>844</v>
      </c>
      <c r="P2453" s="310" t="s">
        <v>897</v>
      </c>
      <c r="Q2453">
        <v>0</v>
      </c>
    </row>
    <row r="2454" spans="15:17" x14ac:dyDescent="0.3">
      <c r="O2454" s="310" t="s">
        <v>844</v>
      </c>
      <c r="P2454" s="310" t="s">
        <v>898</v>
      </c>
      <c r="Q2454">
        <v>0</v>
      </c>
    </row>
    <row r="2455" spans="15:17" x14ac:dyDescent="0.3">
      <c r="O2455" s="310" t="s">
        <v>844</v>
      </c>
      <c r="P2455" s="310" t="s">
        <v>899</v>
      </c>
      <c r="Q2455">
        <v>16.799999999999997</v>
      </c>
    </row>
    <row r="2456" spans="15:17" x14ac:dyDescent="0.3">
      <c r="O2456" s="310" t="s">
        <v>844</v>
      </c>
      <c r="P2456" s="310" t="s">
        <v>900</v>
      </c>
      <c r="Q2456">
        <v>9.6000000000000014</v>
      </c>
    </row>
    <row r="2457" spans="15:17" x14ac:dyDescent="0.3">
      <c r="O2457" s="310" t="s">
        <v>844</v>
      </c>
      <c r="P2457" s="310" t="s">
        <v>901</v>
      </c>
      <c r="Q2457">
        <v>14.399999999999999</v>
      </c>
    </row>
    <row r="2458" spans="15:17" x14ac:dyDescent="0.3">
      <c r="O2458" s="310" t="s">
        <v>844</v>
      </c>
      <c r="P2458" s="310" t="s">
        <v>902</v>
      </c>
      <c r="Q2458">
        <v>24</v>
      </c>
    </row>
    <row r="2459" spans="15:17" x14ac:dyDescent="0.3">
      <c r="O2459" s="310" t="s">
        <v>844</v>
      </c>
      <c r="P2459" s="310" t="s">
        <v>903</v>
      </c>
      <c r="Q2459">
        <v>9.6000000000000014</v>
      </c>
    </row>
    <row r="2460" spans="15:17" x14ac:dyDescent="0.3">
      <c r="O2460" s="310" t="s">
        <v>844</v>
      </c>
      <c r="P2460" s="310" t="s">
        <v>904</v>
      </c>
      <c r="Q2460">
        <v>14.399999999999999</v>
      </c>
    </row>
    <row r="2461" spans="15:17" x14ac:dyDescent="0.3">
      <c r="O2461" s="310" t="s">
        <v>844</v>
      </c>
      <c r="P2461" s="310" t="s">
        <v>905</v>
      </c>
      <c r="Q2461">
        <v>24</v>
      </c>
    </row>
    <row r="2462" spans="15:17" x14ac:dyDescent="0.3">
      <c r="O2462" s="310" t="s">
        <v>845</v>
      </c>
      <c r="P2462" s="310" t="s">
        <v>894</v>
      </c>
      <c r="Q2462">
        <v>0</v>
      </c>
    </row>
    <row r="2463" spans="15:17" x14ac:dyDescent="0.3">
      <c r="O2463" s="310" t="s">
        <v>845</v>
      </c>
      <c r="P2463" s="310" t="s">
        <v>895</v>
      </c>
      <c r="Q2463">
        <v>0</v>
      </c>
    </row>
    <row r="2464" spans="15:17" x14ac:dyDescent="0.3">
      <c r="O2464" s="310" t="s">
        <v>845</v>
      </c>
      <c r="P2464" s="310" t="s">
        <v>896</v>
      </c>
      <c r="Q2464">
        <v>0</v>
      </c>
    </row>
    <row r="2465" spans="15:17" x14ac:dyDescent="0.3">
      <c r="O2465" s="310" t="s">
        <v>845</v>
      </c>
      <c r="P2465" s="310" t="s">
        <v>897</v>
      </c>
      <c r="Q2465">
        <v>0</v>
      </c>
    </row>
    <row r="2466" spans="15:17" x14ac:dyDescent="0.3">
      <c r="O2466" s="310" t="s">
        <v>845</v>
      </c>
      <c r="P2466" s="310" t="s">
        <v>898</v>
      </c>
      <c r="Q2466">
        <v>0</v>
      </c>
    </row>
    <row r="2467" spans="15:17" x14ac:dyDescent="0.3">
      <c r="O2467" s="310" t="s">
        <v>845</v>
      </c>
      <c r="P2467" s="310" t="s">
        <v>899</v>
      </c>
      <c r="Q2467">
        <v>16.799999999999997</v>
      </c>
    </row>
    <row r="2468" spans="15:17" x14ac:dyDescent="0.3">
      <c r="O2468" s="310" t="s">
        <v>845</v>
      </c>
      <c r="P2468" s="310" t="s">
        <v>900</v>
      </c>
      <c r="Q2468">
        <v>9.6000000000000014</v>
      </c>
    </row>
    <row r="2469" spans="15:17" x14ac:dyDescent="0.3">
      <c r="O2469" s="310" t="s">
        <v>845</v>
      </c>
      <c r="P2469" s="310" t="s">
        <v>901</v>
      </c>
      <c r="Q2469">
        <v>14.399999999999999</v>
      </c>
    </row>
    <row r="2470" spans="15:17" x14ac:dyDescent="0.3">
      <c r="O2470" s="310" t="s">
        <v>845</v>
      </c>
      <c r="P2470" s="310" t="s">
        <v>902</v>
      </c>
      <c r="Q2470">
        <v>24</v>
      </c>
    </row>
    <row r="2471" spans="15:17" x14ac:dyDescent="0.3">
      <c r="O2471" s="310" t="s">
        <v>845</v>
      </c>
      <c r="P2471" s="310" t="s">
        <v>903</v>
      </c>
      <c r="Q2471">
        <v>9.6000000000000014</v>
      </c>
    </row>
    <row r="2472" spans="15:17" x14ac:dyDescent="0.3">
      <c r="O2472" s="310" t="s">
        <v>845</v>
      </c>
      <c r="P2472" s="310" t="s">
        <v>904</v>
      </c>
      <c r="Q2472">
        <v>14.399999999999999</v>
      </c>
    </row>
    <row r="2473" spans="15:17" x14ac:dyDescent="0.3">
      <c r="O2473" s="310" t="s">
        <v>845</v>
      </c>
      <c r="P2473" s="310" t="s">
        <v>905</v>
      </c>
      <c r="Q2473">
        <v>24</v>
      </c>
    </row>
    <row r="2474" spans="15:17" x14ac:dyDescent="0.3">
      <c r="O2474" s="310" t="s">
        <v>846</v>
      </c>
      <c r="P2474" s="310" t="s">
        <v>894</v>
      </c>
      <c r="Q2474">
        <v>0</v>
      </c>
    </row>
    <row r="2475" spans="15:17" x14ac:dyDescent="0.3">
      <c r="O2475" s="310" t="s">
        <v>846</v>
      </c>
      <c r="P2475" s="310" t="s">
        <v>895</v>
      </c>
      <c r="Q2475">
        <v>0</v>
      </c>
    </row>
    <row r="2476" spans="15:17" x14ac:dyDescent="0.3">
      <c r="O2476" s="310" t="s">
        <v>846</v>
      </c>
      <c r="P2476" s="310" t="s">
        <v>896</v>
      </c>
      <c r="Q2476">
        <v>0</v>
      </c>
    </row>
    <row r="2477" spans="15:17" x14ac:dyDescent="0.3">
      <c r="O2477" s="310" t="s">
        <v>846</v>
      </c>
      <c r="P2477" s="310" t="s">
        <v>897</v>
      </c>
      <c r="Q2477">
        <v>0</v>
      </c>
    </row>
    <row r="2478" spans="15:17" x14ac:dyDescent="0.3">
      <c r="O2478" s="310" t="s">
        <v>846</v>
      </c>
      <c r="P2478" s="310" t="s">
        <v>898</v>
      </c>
      <c r="Q2478">
        <v>0</v>
      </c>
    </row>
    <row r="2479" spans="15:17" x14ac:dyDescent="0.3">
      <c r="O2479" s="310" t="s">
        <v>846</v>
      </c>
      <c r="P2479" s="310" t="s">
        <v>899</v>
      </c>
      <c r="Q2479">
        <v>16.799999999999997</v>
      </c>
    </row>
    <row r="2480" spans="15:17" x14ac:dyDescent="0.3">
      <c r="O2480" s="310" t="s">
        <v>846</v>
      </c>
      <c r="P2480" s="310" t="s">
        <v>900</v>
      </c>
      <c r="Q2480">
        <v>9.6000000000000014</v>
      </c>
    </row>
    <row r="2481" spans="15:17" x14ac:dyDescent="0.3">
      <c r="O2481" s="310" t="s">
        <v>846</v>
      </c>
      <c r="P2481" s="310" t="s">
        <v>901</v>
      </c>
      <c r="Q2481">
        <v>14.399999999999999</v>
      </c>
    </row>
    <row r="2482" spans="15:17" x14ac:dyDescent="0.3">
      <c r="O2482" s="310" t="s">
        <v>846</v>
      </c>
      <c r="P2482" s="310" t="s">
        <v>902</v>
      </c>
      <c r="Q2482">
        <v>24</v>
      </c>
    </row>
    <row r="2483" spans="15:17" x14ac:dyDescent="0.3">
      <c r="O2483" s="310" t="s">
        <v>846</v>
      </c>
      <c r="P2483" s="310" t="s">
        <v>903</v>
      </c>
      <c r="Q2483">
        <v>9.6000000000000014</v>
      </c>
    </row>
    <row r="2484" spans="15:17" x14ac:dyDescent="0.3">
      <c r="O2484" s="310" t="s">
        <v>846</v>
      </c>
      <c r="P2484" s="310" t="s">
        <v>904</v>
      </c>
      <c r="Q2484">
        <v>14.399999999999999</v>
      </c>
    </row>
    <row r="2485" spans="15:17" x14ac:dyDescent="0.3">
      <c r="O2485" s="310" t="s">
        <v>846</v>
      </c>
      <c r="P2485" s="310" t="s">
        <v>905</v>
      </c>
      <c r="Q2485">
        <v>24</v>
      </c>
    </row>
    <row r="2486" spans="15:17" x14ac:dyDescent="0.3">
      <c r="O2486" s="310" t="s">
        <v>847</v>
      </c>
      <c r="P2486" s="310" t="s">
        <v>894</v>
      </c>
      <c r="Q2486">
        <v>0</v>
      </c>
    </row>
    <row r="2487" spans="15:17" x14ac:dyDescent="0.3">
      <c r="O2487" s="310" t="s">
        <v>847</v>
      </c>
      <c r="P2487" s="310" t="s">
        <v>895</v>
      </c>
      <c r="Q2487">
        <v>0</v>
      </c>
    </row>
    <row r="2488" spans="15:17" x14ac:dyDescent="0.3">
      <c r="O2488" s="310" t="s">
        <v>847</v>
      </c>
      <c r="P2488" s="310" t="s">
        <v>896</v>
      </c>
      <c r="Q2488">
        <v>0</v>
      </c>
    </row>
    <row r="2489" spans="15:17" x14ac:dyDescent="0.3">
      <c r="O2489" s="310" t="s">
        <v>847</v>
      </c>
      <c r="P2489" s="310" t="s">
        <v>897</v>
      </c>
      <c r="Q2489">
        <v>0</v>
      </c>
    </row>
    <row r="2490" spans="15:17" x14ac:dyDescent="0.3">
      <c r="O2490" s="310" t="s">
        <v>847</v>
      </c>
      <c r="P2490" s="310" t="s">
        <v>898</v>
      </c>
      <c r="Q2490">
        <v>0</v>
      </c>
    </row>
    <row r="2491" spans="15:17" x14ac:dyDescent="0.3">
      <c r="O2491" s="310" t="s">
        <v>847</v>
      </c>
      <c r="P2491" s="310" t="s">
        <v>899</v>
      </c>
      <c r="Q2491">
        <v>16.799999999999997</v>
      </c>
    </row>
    <row r="2492" spans="15:17" x14ac:dyDescent="0.3">
      <c r="O2492" s="310" t="s">
        <v>847</v>
      </c>
      <c r="P2492" s="310" t="s">
        <v>900</v>
      </c>
      <c r="Q2492">
        <v>9.6000000000000014</v>
      </c>
    </row>
    <row r="2493" spans="15:17" x14ac:dyDescent="0.3">
      <c r="O2493" s="310" t="s">
        <v>847</v>
      </c>
      <c r="P2493" s="310" t="s">
        <v>901</v>
      </c>
      <c r="Q2493">
        <v>14.399999999999999</v>
      </c>
    </row>
    <row r="2494" spans="15:17" x14ac:dyDescent="0.3">
      <c r="O2494" s="310" t="s">
        <v>847</v>
      </c>
      <c r="P2494" s="310" t="s">
        <v>902</v>
      </c>
      <c r="Q2494">
        <v>24</v>
      </c>
    </row>
    <row r="2495" spans="15:17" x14ac:dyDescent="0.3">
      <c r="O2495" s="310" t="s">
        <v>847</v>
      </c>
      <c r="P2495" s="310" t="s">
        <v>903</v>
      </c>
      <c r="Q2495">
        <v>9.6000000000000014</v>
      </c>
    </row>
    <row r="2496" spans="15:17" x14ac:dyDescent="0.3">
      <c r="O2496" s="310" t="s">
        <v>847</v>
      </c>
      <c r="P2496" s="310" t="s">
        <v>904</v>
      </c>
      <c r="Q2496">
        <v>14.399999999999999</v>
      </c>
    </row>
    <row r="2497" spans="15:17" x14ac:dyDescent="0.3">
      <c r="O2497" s="310" t="s">
        <v>847</v>
      </c>
      <c r="P2497" s="310" t="s">
        <v>905</v>
      </c>
      <c r="Q2497">
        <v>24</v>
      </c>
    </row>
    <row r="2498" spans="15:17" x14ac:dyDescent="0.3">
      <c r="O2498" s="310" t="s">
        <v>848</v>
      </c>
      <c r="P2498" s="310" t="s">
        <v>894</v>
      </c>
      <c r="Q2498">
        <v>0</v>
      </c>
    </row>
    <row r="2499" spans="15:17" x14ac:dyDescent="0.3">
      <c r="O2499" s="310" t="s">
        <v>848</v>
      </c>
      <c r="P2499" s="310" t="s">
        <v>895</v>
      </c>
      <c r="Q2499">
        <v>0</v>
      </c>
    </row>
    <row r="2500" spans="15:17" x14ac:dyDescent="0.3">
      <c r="O2500" s="310" t="s">
        <v>848</v>
      </c>
      <c r="P2500" s="310" t="s">
        <v>896</v>
      </c>
      <c r="Q2500">
        <v>0</v>
      </c>
    </row>
    <row r="2501" spans="15:17" x14ac:dyDescent="0.3">
      <c r="O2501" s="310" t="s">
        <v>848</v>
      </c>
      <c r="P2501" s="310" t="s">
        <v>897</v>
      </c>
      <c r="Q2501">
        <v>0</v>
      </c>
    </row>
    <row r="2502" spans="15:17" x14ac:dyDescent="0.3">
      <c r="O2502" s="310" t="s">
        <v>848</v>
      </c>
      <c r="P2502" s="310" t="s">
        <v>898</v>
      </c>
      <c r="Q2502">
        <v>0</v>
      </c>
    </row>
    <row r="2503" spans="15:17" x14ac:dyDescent="0.3">
      <c r="O2503" s="310" t="s">
        <v>848</v>
      </c>
      <c r="P2503" s="310" t="s">
        <v>899</v>
      </c>
      <c r="Q2503">
        <v>16.799999999999997</v>
      </c>
    </row>
    <row r="2504" spans="15:17" x14ac:dyDescent="0.3">
      <c r="O2504" s="310" t="s">
        <v>848</v>
      </c>
      <c r="P2504" s="310" t="s">
        <v>900</v>
      </c>
      <c r="Q2504">
        <v>9.6000000000000014</v>
      </c>
    </row>
    <row r="2505" spans="15:17" x14ac:dyDescent="0.3">
      <c r="O2505" s="310" t="s">
        <v>848</v>
      </c>
      <c r="P2505" s="310" t="s">
        <v>901</v>
      </c>
      <c r="Q2505">
        <v>14.399999999999999</v>
      </c>
    </row>
    <row r="2506" spans="15:17" x14ac:dyDescent="0.3">
      <c r="O2506" s="310" t="s">
        <v>848</v>
      </c>
      <c r="P2506" s="310" t="s">
        <v>902</v>
      </c>
      <c r="Q2506">
        <v>24</v>
      </c>
    </row>
    <row r="2507" spans="15:17" x14ac:dyDescent="0.3">
      <c r="O2507" s="310" t="s">
        <v>848</v>
      </c>
      <c r="P2507" s="310" t="s">
        <v>903</v>
      </c>
      <c r="Q2507">
        <v>9.6000000000000014</v>
      </c>
    </row>
    <row r="2508" spans="15:17" x14ac:dyDescent="0.3">
      <c r="O2508" s="310" t="s">
        <v>848</v>
      </c>
      <c r="P2508" s="310" t="s">
        <v>904</v>
      </c>
      <c r="Q2508">
        <v>14.399999999999999</v>
      </c>
    </row>
    <row r="2509" spans="15:17" x14ac:dyDescent="0.3">
      <c r="O2509" s="310" t="s">
        <v>848</v>
      </c>
      <c r="P2509" s="310" t="s">
        <v>905</v>
      </c>
      <c r="Q2509">
        <v>24</v>
      </c>
    </row>
    <row r="2510" spans="15:17" x14ac:dyDescent="0.3">
      <c r="O2510" s="310" t="s">
        <v>849</v>
      </c>
      <c r="P2510" s="310" t="s">
        <v>894</v>
      </c>
      <c r="Q2510">
        <v>0</v>
      </c>
    </row>
    <row r="2511" spans="15:17" x14ac:dyDescent="0.3">
      <c r="O2511" s="310" t="s">
        <v>849</v>
      </c>
      <c r="P2511" s="310" t="s">
        <v>895</v>
      </c>
      <c r="Q2511">
        <v>0</v>
      </c>
    </row>
    <row r="2512" spans="15:17" x14ac:dyDescent="0.3">
      <c r="O2512" s="310" t="s">
        <v>849</v>
      </c>
      <c r="P2512" s="310" t="s">
        <v>896</v>
      </c>
      <c r="Q2512">
        <v>0</v>
      </c>
    </row>
    <row r="2513" spans="15:17" x14ac:dyDescent="0.3">
      <c r="O2513" s="310" t="s">
        <v>849</v>
      </c>
      <c r="P2513" s="310" t="s">
        <v>897</v>
      </c>
      <c r="Q2513">
        <v>0</v>
      </c>
    </row>
    <row r="2514" spans="15:17" x14ac:dyDescent="0.3">
      <c r="O2514" s="310" t="s">
        <v>849</v>
      </c>
      <c r="P2514" s="310" t="s">
        <v>898</v>
      </c>
      <c r="Q2514">
        <v>0</v>
      </c>
    </row>
    <row r="2515" spans="15:17" x14ac:dyDescent="0.3">
      <c r="O2515" s="310" t="s">
        <v>849</v>
      </c>
      <c r="P2515" s="310" t="s">
        <v>899</v>
      </c>
      <c r="Q2515">
        <v>16.799999999999997</v>
      </c>
    </row>
    <row r="2516" spans="15:17" x14ac:dyDescent="0.3">
      <c r="O2516" s="310" t="s">
        <v>849</v>
      </c>
      <c r="P2516" s="310" t="s">
        <v>900</v>
      </c>
      <c r="Q2516">
        <v>9.6000000000000014</v>
      </c>
    </row>
    <row r="2517" spans="15:17" x14ac:dyDescent="0.3">
      <c r="O2517" s="310" t="s">
        <v>849</v>
      </c>
      <c r="P2517" s="310" t="s">
        <v>901</v>
      </c>
      <c r="Q2517">
        <v>14.399999999999999</v>
      </c>
    </row>
    <row r="2518" spans="15:17" x14ac:dyDescent="0.3">
      <c r="O2518" s="310" t="s">
        <v>849</v>
      </c>
      <c r="P2518" s="310" t="s">
        <v>902</v>
      </c>
      <c r="Q2518">
        <v>24</v>
      </c>
    </row>
    <row r="2519" spans="15:17" x14ac:dyDescent="0.3">
      <c r="O2519" s="310" t="s">
        <v>849</v>
      </c>
      <c r="P2519" s="310" t="s">
        <v>903</v>
      </c>
      <c r="Q2519">
        <v>9.6000000000000014</v>
      </c>
    </row>
    <row r="2520" spans="15:17" x14ac:dyDescent="0.3">
      <c r="O2520" s="310" t="s">
        <v>849</v>
      </c>
      <c r="P2520" s="310" t="s">
        <v>904</v>
      </c>
      <c r="Q2520">
        <v>14.399999999999999</v>
      </c>
    </row>
    <row r="2521" spans="15:17" x14ac:dyDescent="0.3">
      <c r="O2521" s="310" t="s">
        <v>849</v>
      </c>
      <c r="P2521" s="310" t="s">
        <v>905</v>
      </c>
      <c r="Q2521">
        <v>24</v>
      </c>
    </row>
    <row r="2522" spans="15:17" x14ac:dyDescent="0.3">
      <c r="O2522" s="310" t="s">
        <v>705</v>
      </c>
      <c r="P2522" s="310" t="s">
        <v>894</v>
      </c>
      <c r="Q2522">
        <v>0</v>
      </c>
    </row>
    <row r="2523" spans="15:17" x14ac:dyDescent="0.3">
      <c r="O2523" s="310" t="s">
        <v>705</v>
      </c>
      <c r="P2523" s="310" t="s">
        <v>895</v>
      </c>
      <c r="Q2523">
        <v>0</v>
      </c>
    </row>
    <row r="2524" spans="15:17" x14ac:dyDescent="0.3">
      <c r="O2524" s="310" t="s">
        <v>705</v>
      </c>
      <c r="P2524" s="310" t="s">
        <v>896</v>
      </c>
      <c r="Q2524">
        <v>0</v>
      </c>
    </row>
    <row r="2525" spans="15:17" x14ac:dyDescent="0.3">
      <c r="O2525" s="310" t="s">
        <v>705</v>
      </c>
      <c r="P2525" s="310" t="s">
        <v>897</v>
      </c>
      <c r="Q2525">
        <v>0</v>
      </c>
    </row>
    <row r="2526" spans="15:17" x14ac:dyDescent="0.3">
      <c r="O2526" s="310" t="s">
        <v>705</v>
      </c>
      <c r="P2526" s="310" t="s">
        <v>898</v>
      </c>
      <c r="Q2526">
        <v>0</v>
      </c>
    </row>
    <row r="2527" spans="15:17" x14ac:dyDescent="0.3">
      <c r="O2527" s="310" t="s">
        <v>705</v>
      </c>
      <c r="P2527" s="310" t="s">
        <v>899</v>
      </c>
      <c r="Q2527">
        <v>16.799999999999997</v>
      </c>
    </row>
    <row r="2528" spans="15:17" x14ac:dyDescent="0.3">
      <c r="O2528" s="310" t="s">
        <v>705</v>
      </c>
      <c r="P2528" s="310" t="s">
        <v>900</v>
      </c>
      <c r="Q2528">
        <v>9.6000000000000014</v>
      </c>
    </row>
    <row r="2529" spans="15:17" x14ac:dyDescent="0.3">
      <c r="O2529" s="310" t="s">
        <v>705</v>
      </c>
      <c r="P2529" s="310" t="s">
        <v>901</v>
      </c>
      <c r="Q2529">
        <v>14.399999999999999</v>
      </c>
    </row>
    <row r="2530" spans="15:17" x14ac:dyDescent="0.3">
      <c r="O2530" s="310" t="s">
        <v>705</v>
      </c>
      <c r="P2530" s="310" t="s">
        <v>902</v>
      </c>
      <c r="Q2530">
        <v>24</v>
      </c>
    </row>
    <row r="2531" spans="15:17" x14ac:dyDescent="0.3">
      <c r="O2531" s="310" t="s">
        <v>705</v>
      </c>
      <c r="P2531" s="310" t="s">
        <v>903</v>
      </c>
      <c r="Q2531">
        <v>9.6000000000000014</v>
      </c>
    </row>
    <row r="2532" spans="15:17" x14ac:dyDescent="0.3">
      <c r="O2532" s="310" t="s">
        <v>705</v>
      </c>
      <c r="P2532" s="310" t="s">
        <v>904</v>
      </c>
      <c r="Q2532">
        <v>14.399999999999999</v>
      </c>
    </row>
    <row r="2533" spans="15:17" x14ac:dyDescent="0.3">
      <c r="O2533" s="310" t="s">
        <v>705</v>
      </c>
      <c r="P2533" s="310" t="s">
        <v>905</v>
      </c>
      <c r="Q2533">
        <v>24</v>
      </c>
    </row>
    <row r="2534" spans="15:17" x14ac:dyDescent="0.3">
      <c r="O2534" s="310" t="s">
        <v>850</v>
      </c>
      <c r="P2534" s="310" t="s">
        <v>894</v>
      </c>
      <c r="Q2534">
        <v>0</v>
      </c>
    </row>
    <row r="2535" spans="15:17" x14ac:dyDescent="0.3">
      <c r="O2535" s="310" t="s">
        <v>850</v>
      </c>
      <c r="P2535" s="310" t="s">
        <v>895</v>
      </c>
      <c r="Q2535">
        <v>0</v>
      </c>
    </row>
    <row r="2536" spans="15:17" x14ac:dyDescent="0.3">
      <c r="O2536" s="310" t="s">
        <v>850</v>
      </c>
      <c r="P2536" s="310" t="s">
        <v>896</v>
      </c>
      <c r="Q2536">
        <v>0</v>
      </c>
    </row>
    <row r="2537" spans="15:17" x14ac:dyDescent="0.3">
      <c r="O2537" s="310" t="s">
        <v>850</v>
      </c>
      <c r="P2537" s="310" t="s">
        <v>897</v>
      </c>
      <c r="Q2537">
        <v>0</v>
      </c>
    </row>
    <row r="2538" spans="15:17" x14ac:dyDescent="0.3">
      <c r="O2538" s="310" t="s">
        <v>850</v>
      </c>
      <c r="P2538" s="310" t="s">
        <v>898</v>
      </c>
      <c r="Q2538">
        <v>0</v>
      </c>
    </row>
    <row r="2539" spans="15:17" x14ac:dyDescent="0.3">
      <c r="O2539" s="310" t="s">
        <v>850</v>
      </c>
      <c r="P2539" s="310" t="s">
        <v>899</v>
      </c>
      <c r="Q2539">
        <v>28</v>
      </c>
    </row>
    <row r="2540" spans="15:17" x14ac:dyDescent="0.3">
      <c r="O2540" s="310" t="s">
        <v>850</v>
      </c>
      <c r="P2540" s="310" t="s">
        <v>900</v>
      </c>
      <c r="Q2540">
        <v>16</v>
      </c>
    </row>
    <row r="2541" spans="15:17" x14ac:dyDescent="0.3">
      <c r="O2541" s="310" t="s">
        <v>850</v>
      </c>
      <c r="P2541" s="310" t="s">
        <v>901</v>
      </c>
      <c r="Q2541">
        <v>24</v>
      </c>
    </row>
    <row r="2542" spans="15:17" x14ac:dyDescent="0.3">
      <c r="O2542" s="310" t="s">
        <v>850</v>
      </c>
      <c r="P2542" s="310" t="s">
        <v>902</v>
      </c>
      <c r="Q2542">
        <v>40</v>
      </c>
    </row>
    <row r="2543" spans="15:17" x14ac:dyDescent="0.3">
      <c r="O2543" s="310" t="s">
        <v>850</v>
      </c>
      <c r="P2543" s="310" t="s">
        <v>903</v>
      </c>
      <c r="Q2543">
        <v>16</v>
      </c>
    </row>
    <row r="2544" spans="15:17" x14ac:dyDescent="0.3">
      <c r="O2544" s="310" t="s">
        <v>850</v>
      </c>
      <c r="P2544" s="310" t="s">
        <v>904</v>
      </c>
      <c r="Q2544">
        <v>24</v>
      </c>
    </row>
    <row r="2545" spans="15:17" x14ac:dyDescent="0.3">
      <c r="O2545" s="310" t="s">
        <v>850</v>
      </c>
      <c r="P2545" s="310" t="s">
        <v>905</v>
      </c>
      <c r="Q2545">
        <v>40</v>
      </c>
    </row>
    <row r="2546" spans="15:17" x14ac:dyDescent="0.3">
      <c r="O2546" s="310" t="s">
        <v>851</v>
      </c>
      <c r="P2546" s="310" t="s">
        <v>894</v>
      </c>
      <c r="Q2546">
        <v>0</v>
      </c>
    </row>
    <row r="2547" spans="15:17" x14ac:dyDescent="0.3">
      <c r="O2547" s="310" t="s">
        <v>851</v>
      </c>
      <c r="P2547" s="310" t="s">
        <v>895</v>
      </c>
      <c r="Q2547">
        <v>0</v>
      </c>
    </row>
    <row r="2548" spans="15:17" x14ac:dyDescent="0.3">
      <c r="O2548" s="310" t="s">
        <v>851</v>
      </c>
      <c r="P2548" s="310" t="s">
        <v>896</v>
      </c>
      <c r="Q2548">
        <v>0</v>
      </c>
    </row>
    <row r="2549" spans="15:17" x14ac:dyDescent="0.3">
      <c r="O2549" s="310" t="s">
        <v>851</v>
      </c>
      <c r="P2549" s="310" t="s">
        <v>897</v>
      </c>
      <c r="Q2549">
        <v>0</v>
      </c>
    </row>
    <row r="2550" spans="15:17" x14ac:dyDescent="0.3">
      <c r="O2550" s="310" t="s">
        <v>851</v>
      </c>
      <c r="P2550" s="310" t="s">
        <v>898</v>
      </c>
      <c r="Q2550">
        <v>0</v>
      </c>
    </row>
    <row r="2551" spans="15:17" x14ac:dyDescent="0.3">
      <c r="O2551" s="310" t="s">
        <v>851</v>
      </c>
      <c r="P2551" s="310" t="s">
        <v>899</v>
      </c>
      <c r="Q2551">
        <v>28</v>
      </c>
    </row>
    <row r="2552" spans="15:17" x14ac:dyDescent="0.3">
      <c r="O2552" s="310" t="s">
        <v>851</v>
      </c>
      <c r="P2552" s="310" t="s">
        <v>900</v>
      </c>
      <c r="Q2552">
        <v>16</v>
      </c>
    </row>
    <row r="2553" spans="15:17" x14ac:dyDescent="0.3">
      <c r="O2553" s="310" t="s">
        <v>851</v>
      </c>
      <c r="P2553" s="310" t="s">
        <v>901</v>
      </c>
      <c r="Q2553">
        <v>24</v>
      </c>
    </row>
    <row r="2554" spans="15:17" x14ac:dyDescent="0.3">
      <c r="O2554" s="310" t="s">
        <v>851</v>
      </c>
      <c r="P2554" s="310" t="s">
        <v>902</v>
      </c>
      <c r="Q2554">
        <v>40</v>
      </c>
    </row>
    <row r="2555" spans="15:17" x14ac:dyDescent="0.3">
      <c r="O2555" s="310" t="s">
        <v>851</v>
      </c>
      <c r="P2555" s="310" t="s">
        <v>903</v>
      </c>
      <c r="Q2555">
        <v>16</v>
      </c>
    </row>
    <row r="2556" spans="15:17" x14ac:dyDescent="0.3">
      <c r="O2556" s="310" t="s">
        <v>851</v>
      </c>
      <c r="P2556" s="310" t="s">
        <v>904</v>
      </c>
      <c r="Q2556">
        <v>24</v>
      </c>
    </row>
    <row r="2557" spans="15:17" x14ac:dyDescent="0.3">
      <c r="O2557" s="310" t="s">
        <v>851</v>
      </c>
      <c r="P2557" s="310" t="s">
        <v>905</v>
      </c>
      <c r="Q2557">
        <v>40</v>
      </c>
    </row>
    <row r="2558" spans="15:17" x14ac:dyDescent="0.3">
      <c r="O2558" s="310" t="s">
        <v>852</v>
      </c>
      <c r="P2558" s="310" t="s">
        <v>894</v>
      </c>
      <c r="Q2558">
        <v>0</v>
      </c>
    </row>
    <row r="2559" spans="15:17" x14ac:dyDescent="0.3">
      <c r="O2559" s="310" t="s">
        <v>852</v>
      </c>
      <c r="P2559" s="310" t="s">
        <v>895</v>
      </c>
      <c r="Q2559">
        <v>0</v>
      </c>
    </row>
    <row r="2560" spans="15:17" x14ac:dyDescent="0.3">
      <c r="O2560" s="310" t="s">
        <v>852</v>
      </c>
      <c r="P2560" s="310" t="s">
        <v>896</v>
      </c>
      <c r="Q2560">
        <v>0</v>
      </c>
    </row>
    <row r="2561" spans="15:17" x14ac:dyDescent="0.3">
      <c r="O2561" s="310" t="s">
        <v>852</v>
      </c>
      <c r="P2561" s="310" t="s">
        <v>897</v>
      </c>
      <c r="Q2561">
        <v>0</v>
      </c>
    </row>
    <row r="2562" spans="15:17" x14ac:dyDescent="0.3">
      <c r="O2562" s="310" t="s">
        <v>852</v>
      </c>
      <c r="P2562" s="310" t="s">
        <v>898</v>
      </c>
      <c r="Q2562">
        <v>0</v>
      </c>
    </row>
    <row r="2563" spans="15:17" x14ac:dyDescent="0.3">
      <c r="O2563" s="310" t="s">
        <v>852</v>
      </c>
      <c r="P2563" s="310" t="s">
        <v>899</v>
      </c>
      <c r="Q2563">
        <v>28</v>
      </c>
    </row>
    <row r="2564" spans="15:17" x14ac:dyDescent="0.3">
      <c r="O2564" s="310" t="s">
        <v>852</v>
      </c>
      <c r="P2564" s="310" t="s">
        <v>900</v>
      </c>
      <c r="Q2564">
        <v>16</v>
      </c>
    </row>
    <row r="2565" spans="15:17" x14ac:dyDescent="0.3">
      <c r="O2565" s="310" t="s">
        <v>852</v>
      </c>
      <c r="P2565" s="310" t="s">
        <v>901</v>
      </c>
      <c r="Q2565">
        <v>24</v>
      </c>
    </row>
    <row r="2566" spans="15:17" x14ac:dyDescent="0.3">
      <c r="O2566" s="310" t="s">
        <v>852</v>
      </c>
      <c r="P2566" s="310" t="s">
        <v>902</v>
      </c>
      <c r="Q2566">
        <v>40</v>
      </c>
    </row>
    <row r="2567" spans="15:17" x14ac:dyDescent="0.3">
      <c r="O2567" s="310" t="s">
        <v>852</v>
      </c>
      <c r="P2567" s="310" t="s">
        <v>903</v>
      </c>
      <c r="Q2567">
        <v>16</v>
      </c>
    </row>
    <row r="2568" spans="15:17" x14ac:dyDescent="0.3">
      <c r="O2568" s="310" t="s">
        <v>852</v>
      </c>
      <c r="P2568" s="310" t="s">
        <v>904</v>
      </c>
      <c r="Q2568">
        <v>24</v>
      </c>
    </row>
    <row r="2569" spans="15:17" x14ac:dyDescent="0.3">
      <c r="O2569" s="310" t="s">
        <v>852</v>
      </c>
      <c r="P2569" s="310" t="s">
        <v>905</v>
      </c>
      <c r="Q2569">
        <v>40</v>
      </c>
    </row>
    <row r="2570" spans="15:17" x14ac:dyDescent="0.3">
      <c r="O2570" s="310" t="s">
        <v>853</v>
      </c>
      <c r="P2570" s="310" t="s">
        <v>894</v>
      </c>
      <c r="Q2570">
        <v>0</v>
      </c>
    </row>
    <row r="2571" spans="15:17" x14ac:dyDescent="0.3">
      <c r="O2571" s="310" t="s">
        <v>853</v>
      </c>
      <c r="P2571" s="310" t="s">
        <v>895</v>
      </c>
      <c r="Q2571">
        <v>0</v>
      </c>
    </row>
    <row r="2572" spans="15:17" x14ac:dyDescent="0.3">
      <c r="O2572" s="310" t="s">
        <v>853</v>
      </c>
      <c r="P2572" s="310" t="s">
        <v>896</v>
      </c>
      <c r="Q2572">
        <v>0</v>
      </c>
    </row>
    <row r="2573" spans="15:17" x14ac:dyDescent="0.3">
      <c r="O2573" s="310" t="s">
        <v>853</v>
      </c>
      <c r="P2573" s="310" t="s">
        <v>897</v>
      </c>
      <c r="Q2573">
        <v>0</v>
      </c>
    </row>
    <row r="2574" spans="15:17" x14ac:dyDescent="0.3">
      <c r="O2574" s="310" t="s">
        <v>853</v>
      </c>
      <c r="P2574" s="310" t="s">
        <v>898</v>
      </c>
      <c r="Q2574">
        <v>0</v>
      </c>
    </row>
    <row r="2575" spans="15:17" x14ac:dyDescent="0.3">
      <c r="O2575" s="310" t="s">
        <v>853</v>
      </c>
      <c r="P2575" s="310" t="s">
        <v>899</v>
      </c>
      <c r="Q2575">
        <v>14</v>
      </c>
    </row>
    <row r="2576" spans="15:17" x14ac:dyDescent="0.3">
      <c r="O2576" s="310" t="s">
        <v>853</v>
      </c>
      <c r="P2576" s="310" t="s">
        <v>900</v>
      </c>
      <c r="Q2576">
        <v>8</v>
      </c>
    </row>
    <row r="2577" spans="15:17" x14ac:dyDescent="0.3">
      <c r="O2577" s="310" t="s">
        <v>853</v>
      </c>
      <c r="P2577" s="310" t="s">
        <v>901</v>
      </c>
      <c r="Q2577">
        <v>12</v>
      </c>
    </row>
    <row r="2578" spans="15:17" x14ac:dyDescent="0.3">
      <c r="O2578" s="310" t="s">
        <v>853</v>
      </c>
      <c r="P2578" s="310" t="s">
        <v>902</v>
      </c>
      <c r="Q2578">
        <v>20</v>
      </c>
    </row>
    <row r="2579" spans="15:17" x14ac:dyDescent="0.3">
      <c r="O2579" s="310" t="s">
        <v>853</v>
      </c>
      <c r="P2579" s="310" t="s">
        <v>903</v>
      </c>
      <c r="Q2579">
        <v>8</v>
      </c>
    </row>
    <row r="2580" spans="15:17" x14ac:dyDescent="0.3">
      <c r="O2580" s="310" t="s">
        <v>853</v>
      </c>
      <c r="P2580" s="310" t="s">
        <v>904</v>
      </c>
      <c r="Q2580">
        <v>12</v>
      </c>
    </row>
    <row r="2581" spans="15:17" x14ac:dyDescent="0.3">
      <c r="O2581" s="310" t="s">
        <v>853</v>
      </c>
      <c r="P2581" s="310" t="s">
        <v>905</v>
      </c>
      <c r="Q2581">
        <v>20</v>
      </c>
    </row>
    <row r="2582" spans="15:17" x14ac:dyDescent="0.3">
      <c r="O2582" s="310" t="s">
        <v>854</v>
      </c>
      <c r="P2582" s="310" t="s">
        <v>894</v>
      </c>
      <c r="Q2582">
        <v>0</v>
      </c>
    </row>
    <row r="2583" spans="15:17" x14ac:dyDescent="0.3">
      <c r="O2583" s="310" t="s">
        <v>854</v>
      </c>
      <c r="P2583" s="310" t="s">
        <v>895</v>
      </c>
      <c r="Q2583">
        <v>0</v>
      </c>
    </row>
    <row r="2584" spans="15:17" x14ac:dyDescent="0.3">
      <c r="O2584" s="310" t="s">
        <v>854</v>
      </c>
      <c r="P2584" s="310" t="s">
        <v>896</v>
      </c>
      <c r="Q2584">
        <v>0</v>
      </c>
    </row>
    <row r="2585" spans="15:17" x14ac:dyDescent="0.3">
      <c r="O2585" s="310" t="s">
        <v>854</v>
      </c>
      <c r="P2585" s="310" t="s">
        <v>897</v>
      </c>
      <c r="Q2585">
        <v>0</v>
      </c>
    </row>
    <row r="2586" spans="15:17" x14ac:dyDescent="0.3">
      <c r="O2586" s="310" t="s">
        <v>854</v>
      </c>
      <c r="P2586" s="310" t="s">
        <v>898</v>
      </c>
      <c r="Q2586">
        <v>0</v>
      </c>
    </row>
    <row r="2587" spans="15:17" x14ac:dyDescent="0.3">
      <c r="O2587" s="310" t="s">
        <v>854</v>
      </c>
      <c r="P2587" s="310" t="s">
        <v>899</v>
      </c>
      <c r="Q2587">
        <v>70</v>
      </c>
    </row>
    <row r="2588" spans="15:17" x14ac:dyDescent="0.3">
      <c r="O2588" s="310" t="s">
        <v>854</v>
      </c>
      <c r="P2588" s="310" t="s">
        <v>900</v>
      </c>
      <c r="Q2588">
        <v>40</v>
      </c>
    </row>
    <row r="2589" spans="15:17" x14ac:dyDescent="0.3">
      <c r="O2589" s="310" t="s">
        <v>854</v>
      </c>
      <c r="P2589" s="310" t="s">
        <v>901</v>
      </c>
      <c r="Q2589">
        <v>60</v>
      </c>
    </row>
    <row r="2590" spans="15:17" x14ac:dyDescent="0.3">
      <c r="O2590" s="310" t="s">
        <v>854</v>
      </c>
      <c r="P2590" s="310" t="s">
        <v>902</v>
      </c>
      <c r="Q2590">
        <v>100</v>
      </c>
    </row>
    <row r="2591" spans="15:17" x14ac:dyDescent="0.3">
      <c r="O2591" s="310" t="s">
        <v>854</v>
      </c>
      <c r="P2591" s="310" t="s">
        <v>903</v>
      </c>
      <c r="Q2591">
        <v>40</v>
      </c>
    </row>
    <row r="2592" spans="15:17" x14ac:dyDescent="0.3">
      <c r="O2592" s="310" t="s">
        <v>854</v>
      </c>
      <c r="P2592" s="310" t="s">
        <v>904</v>
      </c>
      <c r="Q2592">
        <v>60</v>
      </c>
    </row>
    <row r="2593" spans="15:17" x14ac:dyDescent="0.3">
      <c r="O2593" s="310" t="s">
        <v>854</v>
      </c>
      <c r="P2593" s="310" t="s">
        <v>905</v>
      </c>
      <c r="Q2593">
        <v>100</v>
      </c>
    </row>
    <row r="2594" spans="15:17" x14ac:dyDescent="0.3">
      <c r="O2594" s="310" t="s">
        <v>855</v>
      </c>
      <c r="P2594" s="310" t="s">
        <v>894</v>
      </c>
      <c r="Q2594">
        <v>0</v>
      </c>
    </row>
    <row r="2595" spans="15:17" x14ac:dyDescent="0.3">
      <c r="O2595" s="310" t="s">
        <v>855</v>
      </c>
      <c r="P2595" s="310" t="s">
        <v>895</v>
      </c>
      <c r="Q2595">
        <v>0</v>
      </c>
    </row>
    <row r="2596" spans="15:17" x14ac:dyDescent="0.3">
      <c r="O2596" s="310" t="s">
        <v>855</v>
      </c>
      <c r="P2596" s="310" t="s">
        <v>896</v>
      </c>
      <c r="Q2596">
        <v>0</v>
      </c>
    </row>
    <row r="2597" spans="15:17" x14ac:dyDescent="0.3">
      <c r="O2597" s="310" t="s">
        <v>855</v>
      </c>
      <c r="P2597" s="310" t="s">
        <v>897</v>
      </c>
      <c r="Q2597">
        <v>0</v>
      </c>
    </row>
    <row r="2598" spans="15:17" x14ac:dyDescent="0.3">
      <c r="O2598" s="310" t="s">
        <v>855</v>
      </c>
      <c r="P2598" s="310" t="s">
        <v>898</v>
      </c>
      <c r="Q2598">
        <v>0</v>
      </c>
    </row>
    <row r="2599" spans="15:17" x14ac:dyDescent="0.3">
      <c r="O2599" s="310" t="s">
        <v>855</v>
      </c>
      <c r="P2599" s="310" t="s">
        <v>899</v>
      </c>
      <c r="Q2599">
        <v>70</v>
      </c>
    </row>
    <row r="2600" spans="15:17" x14ac:dyDescent="0.3">
      <c r="O2600" s="310" t="s">
        <v>855</v>
      </c>
      <c r="P2600" s="310" t="s">
        <v>900</v>
      </c>
      <c r="Q2600">
        <v>40</v>
      </c>
    </row>
    <row r="2601" spans="15:17" x14ac:dyDescent="0.3">
      <c r="O2601" s="310" t="s">
        <v>855</v>
      </c>
      <c r="P2601" s="310" t="s">
        <v>901</v>
      </c>
      <c r="Q2601">
        <v>60</v>
      </c>
    </row>
    <row r="2602" spans="15:17" x14ac:dyDescent="0.3">
      <c r="O2602" s="310" t="s">
        <v>855</v>
      </c>
      <c r="P2602" s="310" t="s">
        <v>902</v>
      </c>
      <c r="Q2602">
        <v>100</v>
      </c>
    </row>
    <row r="2603" spans="15:17" x14ac:dyDescent="0.3">
      <c r="O2603" s="310" t="s">
        <v>855</v>
      </c>
      <c r="P2603" s="310" t="s">
        <v>903</v>
      </c>
      <c r="Q2603">
        <v>40</v>
      </c>
    </row>
    <row r="2604" spans="15:17" x14ac:dyDescent="0.3">
      <c r="O2604" s="310" t="s">
        <v>855</v>
      </c>
      <c r="P2604" s="310" t="s">
        <v>904</v>
      </c>
      <c r="Q2604">
        <v>60</v>
      </c>
    </row>
    <row r="2605" spans="15:17" x14ac:dyDescent="0.3">
      <c r="O2605" s="310" t="s">
        <v>855</v>
      </c>
      <c r="P2605" s="310" t="s">
        <v>905</v>
      </c>
      <c r="Q2605">
        <v>100</v>
      </c>
    </row>
    <row r="2606" spans="15:17" x14ac:dyDescent="0.3">
      <c r="O2606" s="310" t="s">
        <v>856</v>
      </c>
      <c r="P2606" s="310" t="s">
        <v>894</v>
      </c>
      <c r="Q2606">
        <v>0</v>
      </c>
    </row>
    <row r="2607" spans="15:17" x14ac:dyDescent="0.3">
      <c r="O2607" s="310" t="s">
        <v>856</v>
      </c>
      <c r="P2607" s="310" t="s">
        <v>895</v>
      </c>
      <c r="Q2607">
        <v>0</v>
      </c>
    </row>
    <row r="2608" spans="15:17" x14ac:dyDescent="0.3">
      <c r="O2608" s="310" t="s">
        <v>856</v>
      </c>
      <c r="P2608" s="310" t="s">
        <v>896</v>
      </c>
      <c r="Q2608">
        <v>0</v>
      </c>
    </row>
    <row r="2609" spans="15:17" x14ac:dyDescent="0.3">
      <c r="O2609" s="310" t="s">
        <v>856</v>
      </c>
      <c r="P2609" s="310" t="s">
        <v>897</v>
      </c>
      <c r="Q2609">
        <v>0</v>
      </c>
    </row>
    <row r="2610" spans="15:17" x14ac:dyDescent="0.3">
      <c r="O2610" s="310" t="s">
        <v>856</v>
      </c>
      <c r="P2610" s="310" t="s">
        <v>898</v>
      </c>
      <c r="Q2610">
        <v>0</v>
      </c>
    </row>
    <row r="2611" spans="15:17" x14ac:dyDescent="0.3">
      <c r="O2611" s="310" t="s">
        <v>856</v>
      </c>
      <c r="P2611" s="310" t="s">
        <v>899</v>
      </c>
      <c r="Q2611">
        <v>70</v>
      </c>
    </row>
    <row r="2612" spans="15:17" x14ac:dyDescent="0.3">
      <c r="O2612" s="310" t="s">
        <v>856</v>
      </c>
      <c r="P2612" s="310" t="s">
        <v>900</v>
      </c>
      <c r="Q2612">
        <v>40</v>
      </c>
    </row>
    <row r="2613" spans="15:17" x14ac:dyDescent="0.3">
      <c r="O2613" s="310" t="s">
        <v>856</v>
      </c>
      <c r="P2613" s="310" t="s">
        <v>901</v>
      </c>
      <c r="Q2613">
        <v>60</v>
      </c>
    </row>
    <row r="2614" spans="15:17" x14ac:dyDescent="0.3">
      <c r="O2614" s="310" t="s">
        <v>856</v>
      </c>
      <c r="P2614" s="310" t="s">
        <v>902</v>
      </c>
      <c r="Q2614">
        <v>100</v>
      </c>
    </row>
    <row r="2615" spans="15:17" x14ac:dyDescent="0.3">
      <c r="O2615" s="310" t="s">
        <v>856</v>
      </c>
      <c r="P2615" s="310" t="s">
        <v>903</v>
      </c>
      <c r="Q2615">
        <v>40</v>
      </c>
    </row>
    <row r="2616" spans="15:17" x14ac:dyDescent="0.3">
      <c r="O2616" s="310" t="s">
        <v>856</v>
      </c>
      <c r="P2616" s="310" t="s">
        <v>904</v>
      </c>
      <c r="Q2616">
        <v>60</v>
      </c>
    </row>
    <row r="2617" spans="15:17" x14ac:dyDescent="0.3">
      <c r="O2617" s="310" t="s">
        <v>856</v>
      </c>
      <c r="P2617" s="310" t="s">
        <v>905</v>
      </c>
      <c r="Q2617">
        <v>100</v>
      </c>
    </row>
    <row r="2618" spans="15:17" x14ac:dyDescent="0.3">
      <c r="O2618" s="310" t="s">
        <v>857</v>
      </c>
      <c r="P2618" s="310" t="s">
        <v>894</v>
      </c>
      <c r="Q2618">
        <v>0</v>
      </c>
    </row>
    <row r="2619" spans="15:17" x14ac:dyDescent="0.3">
      <c r="O2619" s="310" t="s">
        <v>857</v>
      </c>
      <c r="P2619" s="310" t="s">
        <v>895</v>
      </c>
      <c r="Q2619">
        <v>0</v>
      </c>
    </row>
    <row r="2620" spans="15:17" x14ac:dyDescent="0.3">
      <c r="O2620" s="310" t="s">
        <v>857</v>
      </c>
      <c r="P2620" s="310" t="s">
        <v>896</v>
      </c>
      <c r="Q2620">
        <v>0</v>
      </c>
    </row>
    <row r="2621" spans="15:17" x14ac:dyDescent="0.3">
      <c r="O2621" s="310" t="s">
        <v>857</v>
      </c>
      <c r="P2621" s="310" t="s">
        <v>897</v>
      </c>
      <c r="Q2621">
        <v>0</v>
      </c>
    </row>
    <row r="2622" spans="15:17" x14ac:dyDescent="0.3">
      <c r="O2622" s="310" t="s">
        <v>857</v>
      </c>
      <c r="P2622" s="310" t="s">
        <v>898</v>
      </c>
      <c r="Q2622">
        <v>0</v>
      </c>
    </row>
    <row r="2623" spans="15:17" x14ac:dyDescent="0.3">
      <c r="O2623" s="310" t="s">
        <v>857</v>
      </c>
      <c r="P2623" s="310" t="s">
        <v>899</v>
      </c>
      <c r="Q2623">
        <v>70</v>
      </c>
    </row>
    <row r="2624" spans="15:17" x14ac:dyDescent="0.3">
      <c r="O2624" s="310" t="s">
        <v>857</v>
      </c>
      <c r="P2624" s="310" t="s">
        <v>900</v>
      </c>
      <c r="Q2624">
        <v>40</v>
      </c>
    </row>
    <row r="2625" spans="15:17" x14ac:dyDescent="0.3">
      <c r="O2625" s="310" t="s">
        <v>857</v>
      </c>
      <c r="P2625" s="310" t="s">
        <v>901</v>
      </c>
      <c r="Q2625">
        <v>60</v>
      </c>
    </row>
    <row r="2626" spans="15:17" x14ac:dyDescent="0.3">
      <c r="O2626" s="310" t="s">
        <v>857</v>
      </c>
      <c r="P2626" s="310" t="s">
        <v>902</v>
      </c>
      <c r="Q2626">
        <v>100</v>
      </c>
    </row>
    <row r="2627" spans="15:17" x14ac:dyDescent="0.3">
      <c r="O2627" s="310" t="s">
        <v>857</v>
      </c>
      <c r="P2627" s="310" t="s">
        <v>903</v>
      </c>
      <c r="Q2627">
        <v>40</v>
      </c>
    </row>
    <row r="2628" spans="15:17" x14ac:dyDescent="0.3">
      <c r="O2628" s="310" t="s">
        <v>857</v>
      </c>
      <c r="P2628" s="310" t="s">
        <v>904</v>
      </c>
      <c r="Q2628">
        <v>60</v>
      </c>
    </row>
    <row r="2629" spans="15:17" x14ac:dyDescent="0.3">
      <c r="O2629" s="310" t="s">
        <v>857</v>
      </c>
      <c r="P2629" s="310" t="s">
        <v>905</v>
      </c>
      <c r="Q2629">
        <v>100</v>
      </c>
    </row>
    <row r="2630" spans="15:17" x14ac:dyDescent="0.3">
      <c r="O2630" s="310" t="s">
        <v>858</v>
      </c>
      <c r="P2630" s="310" t="s">
        <v>894</v>
      </c>
      <c r="Q2630">
        <v>0</v>
      </c>
    </row>
    <row r="2631" spans="15:17" x14ac:dyDescent="0.3">
      <c r="O2631" s="310" t="s">
        <v>858</v>
      </c>
      <c r="P2631" s="310" t="s">
        <v>895</v>
      </c>
      <c r="Q2631">
        <v>0</v>
      </c>
    </row>
    <row r="2632" spans="15:17" x14ac:dyDescent="0.3">
      <c r="O2632" s="310" t="s">
        <v>858</v>
      </c>
      <c r="P2632" s="310" t="s">
        <v>896</v>
      </c>
      <c r="Q2632">
        <v>0</v>
      </c>
    </row>
    <row r="2633" spans="15:17" x14ac:dyDescent="0.3">
      <c r="O2633" s="310" t="s">
        <v>858</v>
      </c>
      <c r="P2633" s="310" t="s">
        <v>897</v>
      </c>
      <c r="Q2633">
        <v>0</v>
      </c>
    </row>
    <row r="2634" spans="15:17" x14ac:dyDescent="0.3">
      <c r="O2634" s="310" t="s">
        <v>858</v>
      </c>
      <c r="P2634" s="310" t="s">
        <v>898</v>
      </c>
      <c r="Q2634">
        <v>0</v>
      </c>
    </row>
    <row r="2635" spans="15:17" x14ac:dyDescent="0.3">
      <c r="O2635" s="310" t="s">
        <v>858</v>
      </c>
      <c r="P2635" s="310" t="s">
        <v>899</v>
      </c>
      <c r="Q2635">
        <v>70</v>
      </c>
    </row>
    <row r="2636" spans="15:17" x14ac:dyDescent="0.3">
      <c r="O2636" s="310" t="s">
        <v>858</v>
      </c>
      <c r="P2636" s="310" t="s">
        <v>900</v>
      </c>
      <c r="Q2636">
        <v>40</v>
      </c>
    </row>
    <row r="2637" spans="15:17" x14ac:dyDescent="0.3">
      <c r="O2637" s="310" t="s">
        <v>858</v>
      </c>
      <c r="P2637" s="310" t="s">
        <v>901</v>
      </c>
      <c r="Q2637">
        <v>60</v>
      </c>
    </row>
    <row r="2638" spans="15:17" x14ac:dyDescent="0.3">
      <c r="O2638" s="310" t="s">
        <v>858</v>
      </c>
      <c r="P2638" s="310" t="s">
        <v>902</v>
      </c>
      <c r="Q2638">
        <v>100</v>
      </c>
    </row>
    <row r="2639" spans="15:17" x14ac:dyDescent="0.3">
      <c r="O2639" s="310" t="s">
        <v>858</v>
      </c>
      <c r="P2639" s="310" t="s">
        <v>903</v>
      </c>
      <c r="Q2639">
        <v>40</v>
      </c>
    </row>
    <row r="2640" spans="15:17" x14ac:dyDescent="0.3">
      <c r="O2640" s="310" t="s">
        <v>858</v>
      </c>
      <c r="P2640" s="310" t="s">
        <v>904</v>
      </c>
      <c r="Q2640">
        <v>60</v>
      </c>
    </row>
    <row r="2641" spans="15:17" x14ac:dyDescent="0.3">
      <c r="O2641" s="310" t="s">
        <v>858</v>
      </c>
      <c r="P2641" s="310" t="s">
        <v>905</v>
      </c>
      <c r="Q2641">
        <v>100</v>
      </c>
    </row>
    <row r="2642" spans="15:17" x14ac:dyDescent="0.3">
      <c r="O2642" s="310" t="s">
        <v>859</v>
      </c>
      <c r="P2642" s="310" t="s">
        <v>894</v>
      </c>
      <c r="Q2642">
        <v>0</v>
      </c>
    </row>
    <row r="2643" spans="15:17" x14ac:dyDescent="0.3">
      <c r="O2643" s="310" t="s">
        <v>859</v>
      </c>
      <c r="P2643" s="310" t="s">
        <v>895</v>
      </c>
      <c r="Q2643">
        <v>0</v>
      </c>
    </row>
    <row r="2644" spans="15:17" x14ac:dyDescent="0.3">
      <c r="O2644" s="310" t="s">
        <v>859</v>
      </c>
      <c r="P2644" s="310" t="s">
        <v>896</v>
      </c>
      <c r="Q2644">
        <v>0</v>
      </c>
    </row>
    <row r="2645" spans="15:17" x14ac:dyDescent="0.3">
      <c r="O2645" s="310" t="s">
        <v>859</v>
      </c>
      <c r="P2645" s="310" t="s">
        <v>897</v>
      </c>
      <c r="Q2645">
        <v>0</v>
      </c>
    </row>
    <row r="2646" spans="15:17" x14ac:dyDescent="0.3">
      <c r="O2646" s="310" t="s">
        <v>859</v>
      </c>
      <c r="P2646" s="310" t="s">
        <v>898</v>
      </c>
      <c r="Q2646">
        <v>0</v>
      </c>
    </row>
    <row r="2647" spans="15:17" x14ac:dyDescent="0.3">
      <c r="O2647" s="310" t="s">
        <v>859</v>
      </c>
      <c r="P2647" s="310" t="s">
        <v>899</v>
      </c>
      <c r="Q2647">
        <v>42</v>
      </c>
    </row>
    <row r="2648" spans="15:17" x14ac:dyDescent="0.3">
      <c r="O2648" s="310" t="s">
        <v>859</v>
      </c>
      <c r="P2648" s="310" t="s">
        <v>900</v>
      </c>
      <c r="Q2648">
        <v>24</v>
      </c>
    </row>
    <row r="2649" spans="15:17" x14ac:dyDescent="0.3">
      <c r="O2649" s="310" t="s">
        <v>859</v>
      </c>
      <c r="P2649" s="310" t="s">
        <v>901</v>
      </c>
      <c r="Q2649">
        <v>36</v>
      </c>
    </row>
    <row r="2650" spans="15:17" x14ac:dyDescent="0.3">
      <c r="O2650" s="310" t="s">
        <v>859</v>
      </c>
      <c r="P2650" s="310" t="s">
        <v>902</v>
      </c>
      <c r="Q2650">
        <v>60</v>
      </c>
    </row>
    <row r="2651" spans="15:17" x14ac:dyDescent="0.3">
      <c r="O2651" s="310" t="s">
        <v>859</v>
      </c>
      <c r="P2651" s="310" t="s">
        <v>903</v>
      </c>
      <c r="Q2651">
        <v>24</v>
      </c>
    </row>
    <row r="2652" spans="15:17" x14ac:dyDescent="0.3">
      <c r="O2652" s="310" t="s">
        <v>859</v>
      </c>
      <c r="P2652" s="310" t="s">
        <v>904</v>
      </c>
      <c r="Q2652">
        <v>36</v>
      </c>
    </row>
    <row r="2653" spans="15:17" x14ac:dyDescent="0.3">
      <c r="O2653" s="310" t="s">
        <v>859</v>
      </c>
      <c r="P2653" s="310" t="s">
        <v>905</v>
      </c>
      <c r="Q2653">
        <v>60</v>
      </c>
    </row>
    <row r="2654" spans="15:17" x14ac:dyDescent="0.3">
      <c r="O2654" s="310" t="s">
        <v>860</v>
      </c>
      <c r="P2654" s="310" t="s">
        <v>894</v>
      </c>
      <c r="Q2654">
        <v>0</v>
      </c>
    </row>
    <row r="2655" spans="15:17" x14ac:dyDescent="0.3">
      <c r="O2655" s="310" t="s">
        <v>860</v>
      </c>
      <c r="P2655" s="310" t="s">
        <v>895</v>
      </c>
      <c r="Q2655">
        <v>0</v>
      </c>
    </row>
    <row r="2656" spans="15:17" x14ac:dyDescent="0.3">
      <c r="O2656" s="310" t="s">
        <v>860</v>
      </c>
      <c r="P2656" s="310" t="s">
        <v>896</v>
      </c>
      <c r="Q2656">
        <v>0</v>
      </c>
    </row>
    <row r="2657" spans="15:17" x14ac:dyDescent="0.3">
      <c r="O2657" s="310" t="s">
        <v>860</v>
      </c>
      <c r="P2657" s="310" t="s">
        <v>897</v>
      </c>
      <c r="Q2657">
        <v>0</v>
      </c>
    </row>
    <row r="2658" spans="15:17" x14ac:dyDescent="0.3">
      <c r="O2658" s="310" t="s">
        <v>860</v>
      </c>
      <c r="P2658" s="310" t="s">
        <v>898</v>
      </c>
      <c r="Q2658">
        <v>0</v>
      </c>
    </row>
    <row r="2659" spans="15:17" x14ac:dyDescent="0.3">
      <c r="O2659" s="310" t="s">
        <v>860</v>
      </c>
      <c r="P2659" s="310" t="s">
        <v>899</v>
      </c>
      <c r="Q2659">
        <v>70</v>
      </c>
    </row>
    <row r="2660" spans="15:17" x14ac:dyDescent="0.3">
      <c r="O2660" s="310" t="s">
        <v>860</v>
      </c>
      <c r="P2660" s="310" t="s">
        <v>900</v>
      </c>
      <c r="Q2660">
        <v>40</v>
      </c>
    </row>
    <row r="2661" spans="15:17" x14ac:dyDescent="0.3">
      <c r="O2661" s="310" t="s">
        <v>860</v>
      </c>
      <c r="P2661" s="310" t="s">
        <v>901</v>
      </c>
      <c r="Q2661">
        <v>60</v>
      </c>
    </row>
    <row r="2662" spans="15:17" x14ac:dyDescent="0.3">
      <c r="O2662" s="310" t="s">
        <v>860</v>
      </c>
      <c r="P2662" s="310" t="s">
        <v>902</v>
      </c>
      <c r="Q2662">
        <v>100</v>
      </c>
    </row>
    <row r="2663" spans="15:17" x14ac:dyDescent="0.3">
      <c r="O2663" s="310" t="s">
        <v>860</v>
      </c>
      <c r="P2663" s="310" t="s">
        <v>903</v>
      </c>
      <c r="Q2663">
        <v>40</v>
      </c>
    </row>
    <row r="2664" spans="15:17" x14ac:dyDescent="0.3">
      <c r="O2664" s="310" t="s">
        <v>860</v>
      </c>
      <c r="P2664" s="310" t="s">
        <v>904</v>
      </c>
      <c r="Q2664">
        <v>60</v>
      </c>
    </row>
    <row r="2665" spans="15:17" x14ac:dyDescent="0.3">
      <c r="O2665" s="310" t="s">
        <v>860</v>
      </c>
      <c r="P2665" s="310" t="s">
        <v>905</v>
      </c>
      <c r="Q2665">
        <v>100</v>
      </c>
    </row>
    <row r="2666" spans="15:17" x14ac:dyDescent="0.3">
      <c r="O2666" s="310" t="s">
        <v>861</v>
      </c>
      <c r="P2666" s="310" t="s">
        <v>894</v>
      </c>
      <c r="Q2666">
        <v>0</v>
      </c>
    </row>
    <row r="2667" spans="15:17" x14ac:dyDescent="0.3">
      <c r="O2667" s="310" t="s">
        <v>861</v>
      </c>
      <c r="P2667" s="310" t="s">
        <v>895</v>
      </c>
      <c r="Q2667">
        <v>0</v>
      </c>
    </row>
    <row r="2668" spans="15:17" x14ac:dyDescent="0.3">
      <c r="O2668" s="310" t="s">
        <v>861</v>
      </c>
      <c r="P2668" s="310" t="s">
        <v>896</v>
      </c>
      <c r="Q2668">
        <v>0</v>
      </c>
    </row>
    <row r="2669" spans="15:17" x14ac:dyDescent="0.3">
      <c r="O2669" s="310" t="s">
        <v>861</v>
      </c>
      <c r="P2669" s="310" t="s">
        <v>897</v>
      </c>
      <c r="Q2669">
        <v>0</v>
      </c>
    </row>
    <row r="2670" spans="15:17" x14ac:dyDescent="0.3">
      <c r="O2670" s="310" t="s">
        <v>861</v>
      </c>
      <c r="P2670" s="310" t="s">
        <v>898</v>
      </c>
      <c r="Q2670">
        <v>0</v>
      </c>
    </row>
    <row r="2671" spans="15:17" x14ac:dyDescent="0.3">
      <c r="O2671" s="310" t="s">
        <v>861</v>
      </c>
      <c r="P2671" s="310" t="s">
        <v>899</v>
      </c>
      <c r="Q2671">
        <v>70</v>
      </c>
    </row>
    <row r="2672" spans="15:17" x14ac:dyDescent="0.3">
      <c r="O2672" s="310" t="s">
        <v>861</v>
      </c>
      <c r="P2672" s="310" t="s">
        <v>900</v>
      </c>
      <c r="Q2672">
        <v>40</v>
      </c>
    </row>
    <row r="2673" spans="15:17" x14ac:dyDescent="0.3">
      <c r="O2673" s="310" t="s">
        <v>861</v>
      </c>
      <c r="P2673" s="310" t="s">
        <v>901</v>
      </c>
      <c r="Q2673">
        <v>60</v>
      </c>
    </row>
    <row r="2674" spans="15:17" x14ac:dyDescent="0.3">
      <c r="O2674" s="310" t="s">
        <v>861</v>
      </c>
      <c r="P2674" s="310" t="s">
        <v>902</v>
      </c>
      <c r="Q2674">
        <v>100</v>
      </c>
    </row>
    <row r="2675" spans="15:17" x14ac:dyDescent="0.3">
      <c r="O2675" s="310" t="s">
        <v>861</v>
      </c>
      <c r="P2675" s="310" t="s">
        <v>903</v>
      </c>
      <c r="Q2675">
        <v>40</v>
      </c>
    </row>
    <row r="2676" spans="15:17" x14ac:dyDescent="0.3">
      <c r="O2676" s="310" t="s">
        <v>861</v>
      </c>
      <c r="P2676" s="310" t="s">
        <v>904</v>
      </c>
      <c r="Q2676">
        <v>60</v>
      </c>
    </row>
    <row r="2677" spans="15:17" x14ac:dyDescent="0.3">
      <c r="O2677" s="310" t="s">
        <v>861</v>
      </c>
      <c r="P2677" s="310" t="s">
        <v>905</v>
      </c>
      <c r="Q2677">
        <v>100</v>
      </c>
    </row>
    <row r="2678" spans="15:17" x14ac:dyDescent="0.3">
      <c r="O2678" s="310" t="s">
        <v>862</v>
      </c>
      <c r="P2678" s="310" t="s">
        <v>894</v>
      </c>
      <c r="Q2678">
        <v>0</v>
      </c>
    </row>
    <row r="2679" spans="15:17" x14ac:dyDescent="0.3">
      <c r="O2679" s="310" t="s">
        <v>862</v>
      </c>
      <c r="P2679" s="310" t="s">
        <v>895</v>
      </c>
      <c r="Q2679">
        <v>0</v>
      </c>
    </row>
    <row r="2680" spans="15:17" x14ac:dyDescent="0.3">
      <c r="O2680" s="310" t="s">
        <v>862</v>
      </c>
      <c r="P2680" s="310" t="s">
        <v>896</v>
      </c>
      <c r="Q2680">
        <v>0</v>
      </c>
    </row>
    <row r="2681" spans="15:17" x14ac:dyDescent="0.3">
      <c r="O2681" s="310" t="s">
        <v>862</v>
      </c>
      <c r="P2681" s="310" t="s">
        <v>897</v>
      </c>
      <c r="Q2681">
        <v>0</v>
      </c>
    </row>
    <row r="2682" spans="15:17" x14ac:dyDescent="0.3">
      <c r="O2682" s="310" t="s">
        <v>862</v>
      </c>
      <c r="P2682" s="310" t="s">
        <v>898</v>
      </c>
      <c r="Q2682">
        <v>0</v>
      </c>
    </row>
    <row r="2683" spans="15:17" x14ac:dyDescent="0.3">
      <c r="O2683" s="310" t="s">
        <v>862</v>
      </c>
      <c r="P2683" s="310" t="s">
        <v>899</v>
      </c>
      <c r="Q2683">
        <v>42</v>
      </c>
    </row>
    <row r="2684" spans="15:17" x14ac:dyDescent="0.3">
      <c r="O2684" s="310" t="s">
        <v>862</v>
      </c>
      <c r="P2684" s="310" t="s">
        <v>900</v>
      </c>
      <c r="Q2684">
        <v>24</v>
      </c>
    </row>
    <row r="2685" spans="15:17" x14ac:dyDescent="0.3">
      <c r="O2685" s="310" t="s">
        <v>862</v>
      </c>
      <c r="P2685" s="310" t="s">
        <v>901</v>
      </c>
      <c r="Q2685">
        <v>36</v>
      </c>
    </row>
    <row r="2686" spans="15:17" x14ac:dyDescent="0.3">
      <c r="O2686" s="310" t="s">
        <v>862</v>
      </c>
      <c r="P2686" s="310" t="s">
        <v>902</v>
      </c>
      <c r="Q2686">
        <v>60</v>
      </c>
    </row>
    <row r="2687" spans="15:17" x14ac:dyDescent="0.3">
      <c r="O2687" s="310" t="s">
        <v>862</v>
      </c>
      <c r="P2687" s="310" t="s">
        <v>903</v>
      </c>
      <c r="Q2687">
        <v>24</v>
      </c>
    </row>
    <row r="2688" spans="15:17" x14ac:dyDescent="0.3">
      <c r="O2688" s="310" t="s">
        <v>862</v>
      </c>
      <c r="P2688" s="310" t="s">
        <v>904</v>
      </c>
      <c r="Q2688">
        <v>36</v>
      </c>
    </row>
    <row r="2689" spans="15:17" x14ac:dyDescent="0.3">
      <c r="O2689" s="310" t="s">
        <v>862</v>
      </c>
      <c r="P2689" s="310" t="s">
        <v>905</v>
      </c>
      <c r="Q2689">
        <v>60</v>
      </c>
    </row>
    <row r="2690" spans="15:17" x14ac:dyDescent="0.3">
      <c r="O2690" s="310" t="s">
        <v>863</v>
      </c>
      <c r="P2690" s="310" t="s">
        <v>894</v>
      </c>
      <c r="Q2690">
        <v>0</v>
      </c>
    </row>
    <row r="2691" spans="15:17" x14ac:dyDescent="0.3">
      <c r="O2691" s="310" t="s">
        <v>863</v>
      </c>
      <c r="P2691" s="310" t="s">
        <v>895</v>
      </c>
      <c r="Q2691">
        <v>0</v>
      </c>
    </row>
    <row r="2692" spans="15:17" x14ac:dyDescent="0.3">
      <c r="O2692" s="310" t="s">
        <v>863</v>
      </c>
      <c r="P2692" s="310" t="s">
        <v>896</v>
      </c>
      <c r="Q2692">
        <v>0</v>
      </c>
    </row>
    <row r="2693" spans="15:17" x14ac:dyDescent="0.3">
      <c r="O2693" s="310" t="s">
        <v>863</v>
      </c>
      <c r="P2693" s="310" t="s">
        <v>897</v>
      </c>
      <c r="Q2693">
        <v>0</v>
      </c>
    </row>
    <row r="2694" spans="15:17" x14ac:dyDescent="0.3">
      <c r="O2694" s="310" t="s">
        <v>863</v>
      </c>
      <c r="P2694" s="310" t="s">
        <v>898</v>
      </c>
      <c r="Q2694">
        <v>0</v>
      </c>
    </row>
    <row r="2695" spans="15:17" x14ac:dyDescent="0.3">
      <c r="O2695" s="310" t="s">
        <v>863</v>
      </c>
      <c r="P2695" s="310" t="s">
        <v>899</v>
      </c>
      <c r="Q2695">
        <v>42</v>
      </c>
    </row>
    <row r="2696" spans="15:17" x14ac:dyDescent="0.3">
      <c r="O2696" s="310" t="s">
        <v>863</v>
      </c>
      <c r="P2696" s="310" t="s">
        <v>900</v>
      </c>
      <c r="Q2696">
        <v>24</v>
      </c>
    </row>
    <row r="2697" spans="15:17" x14ac:dyDescent="0.3">
      <c r="O2697" s="310" t="s">
        <v>863</v>
      </c>
      <c r="P2697" s="310" t="s">
        <v>901</v>
      </c>
      <c r="Q2697">
        <v>36</v>
      </c>
    </row>
    <row r="2698" spans="15:17" x14ac:dyDescent="0.3">
      <c r="O2698" s="310" t="s">
        <v>863</v>
      </c>
      <c r="P2698" s="310" t="s">
        <v>902</v>
      </c>
      <c r="Q2698">
        <v>60</v>
      </c>
    </row>
    <row r="2699" spans="15:17" x14ac:dyDescent="0.3">
      <c r="O2699" s="310" t="s">
        <v>863</v>
      </c>
      <c r="P2699" s="310" t="s">
        <v>903</v>
      </c>
      <c r="Q2699">
        <v>24</v>
      </c>
    </row>
    <row r="2700" spans="15:17" x14ac:dyDescent="0.3">
      <c r="O2700" s="310" t="s">
        <v>863</v>
      </c>
      <c r="P2700" s="310" t="s">
        <v>904</v>
      </c>
      <c r="Q2700">
        <v>36</v>
      </c>
    </row>
    <row r="2701" spans="15:17" x14ac:dyDescent="0.3">
      <c r="O2701" s="310" t="s">
        <v>863</v>
      </c>
      <c r="P2701" s="310" t="s">
        <v>905</v>
      </c>
      <c r="Q2701">
        <v>60</v>
      </c>
    </row>
    <row r="2702" spans="15:17" x14ac:dyDescent="0.3">
      <c r="O2702" s="310" t="s">
        <v>864</v>
      </c>
      <c r="P2702" s="310" t="s">
        <v>894</v>
      </c>
      <c r="Q2702">
        <v>0</v>
      </c>
    </row>
    <row r="2703" spans="15:17" x14ac:dyDescent="0.3">
      <c r="O2703" s="310" t="s">
        <v>864</v>
      </c>
      <c r="P2703" s="310" t="s">
        <v>895</v>
      </c>
      <c r="Q2703">
        <v>0</v>
      </c>
    </row>
    <row r="2704" spans="15:17" x14ac:dyDescent="0.3">
      <c r="O2704" s="310" t="s">
        <v>864</v>
      </c>
      <c r="P2704" s="310" t="s">
        <v>896</v>
      </c>
      <c r="Q2704">
        <v>0</v>
      </c>
    </row>
    <row r="2705" spans="15:17" x14ac:dyDescent="0.3">
      <c r="O2705" s="310" t="s">
        <v>864</v>
      </c>
      <c r="P2705" s="310" t="s">
        <v>897</v>
      </c>
      <c r="Q2705">
        <v>0</v>
      </c>
    </row>
    <row r="2706" spans="15:17" x14ac:dyDescent="0.3">
      <c r="O2706" s="310" t="s">
        <v>864</v>
      </c>
      <c r="P2706" s="310" t="s">
        <v>898</v>
      </c>
      <c r="Q2706">
        <v>0</v>
      </c>
    </row>
    <row r="2707" spans="15:17" x14ac:dyDescent="0.3">
      <c r="O2707" s="310" t="s">
        <v>864</v>
      </c>
      <c r="P2707" s="310" t="s">
        <v>899</v>
      </c>
      <c r="Q2707">
        <v>42</v>
      </c>
    </row>
    <row r="2708" spans="15:17" x14ac:dyDescent="0.3">
      <c r="O2708" s="310" t="s">
        <v>864</v>
      </c>
      <c r="P2708" s="310" t="s">
        <v>900</v>
      </c>
      <c r="Q2708">
        <v>24</v>
      </c>
    </row>
    <row r="2709" spans="15:17" x14ac:dyDescent="0.3">
      <c r="O2709" s="310" t="s">
        <v>864</v>
      </c>
      <c r="P2709" s="310" t="s">
        <v>901</v>
      </c>
      <c r="Q2709">
        <v>36</v>
      </c>
    </row>
    <row r="2710" spans="15:17" x14ac:dyDescent="0.3">
      <c r="O2710" s="310" t="s">
        <v>864</v>
      </c>
      <c r="P2710" s="310" t="s">
        <v>902</v>
      </c>
      <c r="Q2710">
        <v>60</v>
      </c>
    </row>
    <row r="2711" spans="15:17" x14ac:dyDescent="0.3">
      <c r="O2711" s="310" t="s">
        <v>864</v>
      </c>
      <c r="P2711" s="310" t="s">
        <v>903</v>
      </c>
      <c r="Q2711">
        <v>24</v>
      </c>
    </row>
    <row r="2712" spans="15:17" x14ac:dyDescent="0.3">
      <c r="O2712" s="310" t="s">
        <v>864</v>
      </c>
      <c r="P2712" s="310" t="s">
        <v>904</v>
      </c>
      <c r="Q2712">
        <v>36</v>
      </c>
    </row>
    <row r="2713" spans="15:17" x14ac:dyDescent="0.3">
      <c r="O2713" s="310" t="s">
        <v>864</v>
      </c>
      <c r="P2713" s="310" t="s">
        <v>905</v>
      </c>
      <c r="Q2713">
        <v>60</v>
      </c>
    </row>
    <row r="2714" spans="15:17" x14ac:dyDescent="0.3">
      <c r="O2714" s="310" t="s">
        <v>865</v>
      </c>
      <c r="P2714" s="310" t="s">
        <v>894</v>
      </c>
      <c r="Q2714">
        <v>0</v>
      </c>
    </row>
    <row r="2715" spans="15:17" x14ac:dyDescent="0.3">
      <c r="O2715" s="310" t="s">
        <v>865</v>
      </c>
      <c r="P2715" s="310" t="s">
        <v>895</v>
      </c>
      <c r="Q2715">
        <v>0</v>
      </c>
    </row>
    <row r="2716" spans="15:17" x14ac:dyDescent="0.3">
      <c r="O2716" s="310" t="s">
        <v>865</v>
      </c>
      <c r="P2716" s="310" t="s">
        <v>896</v>
      </c>
      <c r="Q2716">
        <v>0</v>
      </c>
    </row>
    <row r="2717" spans="15:17" x14ac:dyDescent="0.3">
      <c r="O2717" s="310" t="s">
        <v>865</v>
      </c>
      <c r="P2717" s="310" t="s">
        <v>897</v>
      </c>
      <c r="Q2717">
        <v>0</v>
      </c>
    </row>
    <row r="2718" spans="15:17" x14ac:dyDescent="0.3">
      <c r="O2718" s="310" t="s">
        <v>865</v>
      </c>
      <c r="P2718" s="310" t="s">
        <v>898</v>
      </c>
      <c r="Q2718">
        <v>0</v>
      </c>
    </row>
    <row r="2719" spans="15:17" x14ac:dyDescent="0.3">
      <c r="O2719" s="310" t="s">
        <v>865</v>
      </c>
      <c r="P2719" s="310" t="s">
        <v>899</v>
      </c>
      <c r="Q2719">
        <v>42</v>
      </c>
    </row>
    <row r="2720" spans="15:17" x14ac:dyDescent="0.3">
      <c r="O2720" s="310" t="s">
        <v>865</v>
      </c>
      <c r="P2720" s="310" t="s">
        <v>900</v>
      </c>
      <c r="Q2720">
        <v>24</v>
      </c>
    </row>
    <row r="2721" spans="15:17" x14ac:dyDescent="0.3">
      <c r="O2721" s="310" t="s">
        <v>865</v>
      </c>
      <c r="P2721" s="310" t="s">
        <v>901</v>
      </c>
      <c r="Q2721">
        <v>36</v>
      </c>
    </row>
    <row r="2722" spans="15:17" x14ac:dyDescent="0.3">
      <c r="O2722" s="310" t="s">
        <v>865</v>
      </c>
      <c r="P2722" s="310" t="s">
        <v>902</v>
      </c>
      <c r="Q2722">
        <v>60</v>
      </c>
    </row>
    <row r="2723" spans="15:17" x14ac:dyDescent="0.3">
      <c r="O2723" s="310" t="s">
        <v>865</v>
      </c>
      <c r="P2723" s="310" t="s">
        <v>903</v>
      </c>
      <c r="Q2723">
        <v>24</v>
      </c>
    </row>
    <row r="2724" spans="15:17" x14ac:dyDescent="0.3">
      <c r="O2724" s="310" t="s">
        <v>865</v>
      </c>
      <c r="P2724" s="310" t="s">
        <v>904</v>
      </c>
      <c r="Q2724">
        <v>36</v>
      </c>
    </row>
    <row r="2725" spans="15:17" x14ac:dyDescent="0.3">
      <c r="O2725" s="310" t="s">
        <v>865</v>
      </c>
      <c r="P2725" s="310" t="s">
        <v>905</v>
      </c>
      <c r="Q2725">
        <v>60</v>
      </c>
    </row>
    <row r="2726" spans="15:17" x14ac:dyDescent="0.3">
      <c r="O2726" s="310" t="s">
        <v>866</v>
      </c>
      <c r="P2726" s="310" t="s">
        <v>894</v>
      </c>
      <c r="Q2726">
        <v>0</v>
      </c>
    </row>
    <row r="2727" spans="15:17" x14ac:dyDescent="0.3">
      <c r="O2727" s="310" t="s">
        <v>866</v>
      </c>
      <c r="P2727" s="310" t="s">
        <v>895</v>
      </c>
      <c r="Q2727">
        <v>0</v>
      </c>
    </row>
    <row r="2728" spans="15:17" x14ac:dyDescent="0.3">
      <c r="O2728" s="310" t="s">
        <v>866</v>
      </c>
      <c r="P2728" s="310" t="s">
        <v>896</v>
      </c>
      <c r="Q2728">
        <v>0</v>
      </c>
    </row>
    <row r="2729" spans="15:17" x14ac:dyDescent="0.3">
      <c r="O2729" s="310" t="s">
        <v>866</v>
      </c>
      <c r="P2729" s="310" t="s">
        <v>897</v>
      </c>
      <c r="Q2729">
        <v>0</v>
      </c>
    </row>
    <row r="2730" spans="15:17" x14ac:dyDescent="0.3">
      <c r="O2730" s="310" t="s">
        <v>866</v>
      </c>
      <c r="P2730" s="310" t="s">
        <v>898</v>
      </c>
      <c r="Q2730">
        <v>0</v>
      </c>
    </row>
    <row r="2731" spans="15:17" x14ac:dyDescent="0.3">
      <c r="O2731" s="310" t="s">
        <v>866</v>
      </c>
      <c r="P2731" s="310" t="s">
        <v>899</v>
      </c>
      <c r="Q2731">
        <v>42</v>
      </c>
    </row>
    <row r="2732" spans="15:17" x14ac:dyDescent="0.3">
      <c r="O2732" s="310" t="s">
        <v>866</v>
      </c>
      <c r="P2732" s="310" t="s">
        <v>900</v>
      </c>
      <c r="Q2732">
        <v>24</v>
      </c>
    </row>
    <row r="2733" spans="15:17" x14ac:dyDescent="0.3">
      <c r="O2733" s="310" t="s">
        <v>866</v>
      </c>
      <c r="P2733" s="310" t="s">
        <v>901</v>
      </c>
      <c r="Q2733">
        <v>36</v>
      </c>
    </row>
    <row r="2734" spans="15:17" x14ac:dyDescent="0.3">
      <c r="O2734" s="310" t="s">
        <v>866</v>
      </c>
      <c r="P2734" s="310" t="s">
        <v>902</v>
      </c>
      <c r="Q2734">
        <v>60</v>
      </c>
    </row>
    <row r="2735" spans="15:17" x14ac:dyDescent="0.3">
      <c r="O2735" s="310" t="s">
        <v>866</v>
      </c>
      <c r="P2735" s="310" t="s">
        <v>903</v>
      </c>
      <c r="Q2735">
        <v>24</v>
      </c>
    </row>
    <row r="2736" spans="15:17" x14ac:dyDescent="0.3">
      <c r="O2736" s="310" t="s">
        <v>866</v>
      </c>
      <c r="P2736" s="310" t="s">
        <v>904</v>
      </c>
      <c r="Q2736">
        <v>36</v>
      </c>
    </row>
    <row r="2737" spans="15:17" x14ac:dyDescent="0.3">
      <c r="O2737" s="310" t="s">
        <v>866</v>
      </c>
      <c r="P2737" s="310" t="s">
        <v>905</v>
      </c>
      <c r="Q2737">
        <v>60</v>
      </c>
    </row>
    <row r="2738" spans="15:17" x14ac:dyDescent="0.3">
      <c r="O2738" s="310" t="s">
        <v>831</v>
      </c>
      <c r="P2738" s="310" t="s">
        <v>894</v>
      </c>
      <c r="Q2738">
        <v>0</v>
      </c>
    </row>
    <row r="2739" spans="15:17" x14ac:dyDescent="0.3">
      <c r="O2739" s="310" t="s">
        <v>831</v>
      </c>
      <c r="P2739" s="310" t="s">
        <v>895</v>
      </c>
      <c r="Q2739">
        <v>0</v>
      </c>
    </row>
    <row r="2740" spans="15:17" x14ac:dyDescent="0.3">
      <c r="O2740" s="310" t="s">
        <v>831</v>
      </c>
      <c r="P2740" s="310" t="s">
        <v>896</v>
      </c>
      <c r="Q2740">
        <v>0</v>
      </c>
    </row>
    <row r="2741" spans="15:17" x14ac:dyDescent="0.3">
      <c r="O2741" s="310" t="s">
        <v>831</v>
      </c>
      <c r="P2741" s="310" t="s">
        <v>897</v>
      </c>
      <c r="Q2741">
        <v>0</v>
      </c>
    </row>
    <row r="2742" spans="15:17" x14ac:dyDescent="0.3">
      <c r="O2742" s="310" t="s">
        <v>831</v>
      </c>
      <c r="P2742" s="310" t="s">
        <v>898</v>
      </c>
      <c r="Q2742">
        <v>0</v>
      </c>
    </row>
    <row r="2743" spans="15:17" x14ac:dyDescent="0.3">
      <c r="O2743" s="310" t="s">
        <v>831</v>
      </c>
      <c r="P2743" s="310" t="s">
        <v>899</v>
      </c>
      <c r="Q2743">
        <v>42</v>
      </c>
    </row>
    <row r="2744" spans="15:17" x14ac:dyDescent="0.3">
      <c r="O2744" s="310" t="s">
        <v>831</v>
      </c>
      <c r="P2744" s="310" t="s">
        <v>900</v>
      </c>
      <c r="Q2744">
        <v>24</v>
      </c>
    </row>
    <row r="2745" spans="15:17" x14ac:dyDescent="0.3">
      <c r="O2745" s="310" t="s">
        <v>831</v>
      </c>
      <c r="P2745" s="310" t="s">
        <v>901</v>
      </c>
      <c r="Q2745">
        <v>36</v>
      </c>
    </row>
    <row r="2746" spans="15:17" x14ac:dyDescent="0.3">
      <c r="O2746" s="310" t="s">
        <v>831</v>
      </c>
      <c r="P2746" s="310" t="s">
        <v>902</v>
      </c>
      <c r="Q2746">
        <v>60</v>
      </c>
    </row>
    <row r="2747" spans="15:17" x14ac:dyDescent="0.3">
      <c r="O2747" s="310" t="s">
        <v>831</v>
      </c>
      <c r="P2747" s="310" t="s">
        <v>903</v>
      </c>
      <c r="Q2747">
        <v>24</v>
      </c>
    </row>
    <row r="2748" spans="15:17" x14ac:dyDescent="0.3">
      <c r="O2748" s="310" t="s">
        <v>831</v>
      </c>
      <c r="P2748" s="310" t="s">
        <v>904</v>
      </c>
      <c r="Q2748">
        <v>36</v>
      </c>
    </row>
    <row r="2749" spans="15:17" x14ac:dyDescent="0.3">
      <c r="O2749" s="310" t="s">
        <v>831</v>
      </c>
      <c r="P2749" s="310" t="s">
        <v>905</v>
      </c>
      <c r="Q2749">
        <v>60</v>
      </c>
    </row>
    <row r="2750" spans="15:17" x14ac:dyDescent="0.3">
      <c r="O2750" s="310" t="s">
        <v>867</v>
      </c>
      <c r="P2750" s="310" t="s">
        <v>894</v>
      </c>
      <c r="Q2750">
        <v>0</v>
      </c>
    </row>
    <row r="2751" spans="15:17" x14ac:dyDescent="0.3">
      <c r="O2751" s="310" t="s">
        <v>867</v>
      </c>
      <c r="P2751" s="310" t="s">
        <v>895</v>
      </c>
      <c r="Q2751">
        <v>0</v>
      </c>
    </row>
    <row r="2752" spans="15:17" x14ac:dyDescent="0.3">
      <c r="O2752" s="310" t="s">
        <v>867</v>
      </c>
      <c r="P2752" s="310" t="s">
        <v>896</v>
      </c>
      <c r="Q2752">
        <v>0</v>
      </c>
    </row>
    <row r="2753" spans="15:17" x14ac:dyDescent="0.3">
      <c r="O2753" s="310" t="s">
        <v>867</v>
      </c>
      <c r="P2753" s="310" t="s">
        <v>897</v>
      </c>
      <c r="Q2753">
        <v>0</v>
      </c>
    </row>
    <row r="2754" spans="15:17" x14ac:dyDescent="0.3">
      <c r="O2754" s="310" t="s">
        <v>867</v>
      </c>
      <c r="P2754" s="310" t="s">
        <v>898</v>
      </c>
      <c r="Q2754">
        <v>0</v>
      </c>
    </row>
    <row r="2755" spans="15:17" x14ac:dyDescent="0.3">
      <c r="O2755" s="310" t="s">
        <v>867</v>
      </c>
      <c r="P2755" s="310" t="s">
        <v>899</v>
      </c>
      <c r="Q2755">
        <v>70</v>
      </c>
    </row>
    <row r="2756" spans="15:17" x14ac:dyDescent="0.3">
      <c r="O2756" s="310" t="s">
        <v>867</v>
      </c>
      <c r="P2756" s="310" t="s">
        <v>900</v>
      </c>
      <c r="Q2756">
        <v>40</v>
      </c>
    </row>
    <row r="2757" spans="15:17" x14ac:dyDescent="0.3">
      <c r="O2757" s="310" t="s">
        <v>867</v>
      </c>
      <c r="P2757" s="310" t="s">
        <v>901</v>
      </c>
      <c r="Q2757">
        <v>60</v>
      </c>
    </row>
    <row r="2758" spans="15:17" x14ac:dyDescent="0.3">
      <c r="O2758" s="310" t="s">
        <v>867</v>
      </c>
      <c r="P2758" s="310" t="s">
        <v>902</v>
      </c>
      <c r="Q2758">
        <v>100</v>
      </c>
    </row>
    <row r="2759" spans="15:17" x14ac:dyDescent="0.3">
      <c r="O2759" s="310" t="s">
        <v>867</v>
      </c>
      <c r="P2759" s="310" t="s">
        <v>903</v>
      </c>
      <c r="Q2759">
        <v>40</v>
      </c>
    </row>
    <row r="2760" spans="15:17" x14ac:dyDescent="0.3">
      <c r="O2760" s="310" t="s">
        <v>867</v>
      </c>
      <c r="P2760" s="310" t="s">
        <v>904</v>
      </c>
      <c r="Q2760">
        <v>60</v>
      </c>
    </row>
    <row r="2761" spans="15:17" x14ac:dyDescent="0.3">
      <c r="O2761" s="310" t="s">
        <v>867</v>
      </c>
      <c r="P2761" s="310" t="s">
        <v>905</v>
      </c>
      <c r="Q2761">
        <v>100</v>
      </c>
    </row>
    <row r="2762" spans="15:17" x14ac:dyDescent="0.3">
      <c r="O2762" s="310" t="s">
        <v>868</v>
      </c>
      <c r="P2762" s="310" t="s">
        <v>894</v>
      </c>
      <c r="Q2762">
        <v>0</v>
      </c>
    </row>
    <row r="2763" spans="15:17" x14ac:dyDescent="0.3">
      <c r="O2763" s="310" t="s">
        <v>868</v>
      </c>
      <c r="P2763" s="310" t="s">
        <v>895</v>
      </c>
      <c r="Q2763">
        <v>0</v>
      </c>
    </row>
    <row r="2764" spans="15:17" x14ac:dyDescent="0.3">
      <c r="O2764" s="310" t="s">
        <v>868</v>
      </c>
      <c r="P2764" s="310" t="s">
        <v>896</v>
      </c>
      <c r="Q2764">
        <v>0</v>
      </c>
    </row>
    <row r="2765" spans="15:17" x14ac:dyDescent="0.3">
      <c r="O2765" s="310" t="s">
        <v>868</v>
      </c>
      <c r="P2765" s="310" t="s">
        <v>897</v>
      </c>
      <c r="Q2765">
        <v>0</v>
      </c>
    </row>
    <row r="2766" spans="15:17" x14ac:dyDescent="0.3">
      <c r="O2766" s="310" t="s">
        <v>868</v>
      </c>
      <c r="P2766" s="310" t="s">
        <v>898</v>
      </c>
      <c r="Q2766">
        <v>0</v>
      </c>
    </row>
    <row r="2767" spans="15:17" x14ac:dyDescent="0.3">
      <c r="O2767" s="310" t="s">
        <v>868</v>
      </c>
      <c r="P2767" s="310" t="s">
        <v>899</v>
      </c>
      <c r="Q2767">
        <v>70</v>
      </c>
    </row>
    <row r="2768" spans="15:17" x14ac:dyDescent="0.3">
      <c r="O2768" s="310" t="s">
        <v>868</v>
      </c>
      <c r="P2768" s="310" t="s">
        <v>900</v>
      </c>
      <c r="Q2768">
        <v>40</v>
      </c>
    </row>
    <row r="2769" spans="15:17" x14ac:dyDescent="0.3">
      <c r="O2769" s="310" t="s">
        <v>868</v>
      </c>
      <c r="P2769" s="310" t="s">
        <v>901</v>
      </c>
      <c r="Q2769">
        <v>60</v>
      </c>
    </row>
    <row r="2770" spans="15:17" x14ac:dyDescent="0.3">
      <c r="O2770" s="310" t="s">
        <v>868</v>
      </c>
      <c r="P2770" s="310" t="s">
        <v>902</v>
      </c>
      <c r="Q2770">
        <v>100</v>
      </c>
    </row>
    <row r="2771" spans="15:17" x14ac:dyDescent="0.3">
      <c r="O2771" s="310" t="s">
        <v>868</v>
      </c>
      <c r="P2771" s="310" t="s">
        <v>903</v>
      </c>
      <c r="Q2771">
        <v>40</v>
      </c>
    </row>
    <row r="2772" spans="15:17" x14ac:dyDescent="0.3">
      <c r="O2772" s="310" t="s">
        <v>868</v>
      </c>
      <c r="P2772" s="310" t="s">
        <v>904</v>
      </c>
      <c r="Q2772">
        <v>60</v>
      </c>
    </row>
    <row r="2773" spans="15:17" x14ac:dyDescent="0.3">
      <c r="O2773" s="310" t="s">
        <v>868</v>
      </c>
      <c r="P2773" s="310" t="s">
        <v>905</v>
      </c>
      <c r="Q2773">
        <v>100</v>
      </c>
    </row>
    <row r="2774" spans="15:17" x14ac:dyDescent="0.3">
      <c r="O2774" s="310" t="s">
        <v>869</v>
      </c>
      <c r="P2774" s="310" t="s">
        <v>894</v>
      </c>
      <c r="Q2774">
        <v>0</v>
      </c>
    </row>
    <row r="2775" spans="15:17" x14ac:dyDescent="0.3">
      <c r="O2775" s="310" t="s">
        <v>869</v>
      </c>
      <c r="P2775" s="310" t="s">
        <v>895</v>
      </c>
      <c r="Q2775">
        <v>0</v>
      </c>
    </row>
    <row r="2776" spans="15:17" x14ac:dyDescent="0.3">
      <c r="O2776" s="310" t="s">
        <v>869</v>
      </c>
      <c r="P2776" s="310" t="s">
        <v>896</v>
      </c>
      <c r="Q2776">
        <v>0</v>
      </c>
    </row>
    <row r="2777" spans="15:17" x14ac:dyDescent="0.3">
      <c r="O2777" s="310" t="s">
        <v>869</v>
      </c>
      <c r="P2777" s="310" t="s">
        <v>897</v>
      </c>
      <c r="Q2777">
        <v>0</v>
      </c>
    </row>
    <row r="2778" spans="15:17" x14ac:dyDescent="0.3">
      <c r="O2778" s="310" t="s">
        <v>869</v>
      </c>
      <c r="P2778" s="310" t="s">
        <v>898</v>
      </c>
      <c r="Q2778">
        <v>0</v>
      </c>
    </row>
    <row r="2779" spans="15:17" x14ac:dyDescent="0.3">
      <c r="O2779" s="310" t="s">
        <v>869</v>
      </c>
      <c r="P2779" s="310" t="s">
        <v>899</v>
      </c>
      <c r="Q2779">
        <v>70</v>
      </c>
    </row>
    <row r="2780" spans="15:17" x14ac:dyDescent="0.3">
      <c r="O2780" s="310" t="s">
        <v>869</v>
      </c>
      <c r="P2780" s="310" t="s">
        <v>900</v>
      </c>
      <c r="Q2780">
        <v>40</v>
      </c>
    </row>
    <row r="2781" spans="15:17" x14ac:dyDescent="0.3">
      <c r="O2781" s="310" t="s">
        <v>869</v>
      </c>
      <c r="P2781" s="310" t="s">
        <v>901</v>
      </c>
      <c r="Q2781">
        <v>60</v>
      </c>
    </row>
    <row r="2782" spans="15:17" x14ac:dyDescent="0.3">
      <c r="O2782" s="310" t="s">
        <v>869</v>
      </c>
      <c r="P2782" s="310" t="s">
        <v>902</v>
      </c>
      <c r="Q2782">
        <v>100</v>
      </c>
    </row>
    <row r="2783" spans="15:17" x14ac:dyDescent="0.3">
      <c r="O2783" s="310" t="s">
        <v>869</v>
      </c>
      <c r="P2783" s="310" t="s">
        <v>903</v>
      </c>
      <c r="Q2783">
        <v>40</v>
      </c>
    </row>
    <row r="2784" spans="15:17" x14ac:dyDescent="0.3">
      <c r="O2784" s="310" t="s">
        <v>869</v>
      </c>
      <c r="P2784" s="310" t="s">
        <v>904</v>
      </c>
      <c r="Q2784">
        <v>60</v>
      </c>
    </row>
    <row r="2785" spans="15:17" x14ac:dyDescent="0.3">
      <c r="O2785" s="310" t="s">
        <v>869</v>
      </c>
      <c r="P2785" s="310" t="s">
        <v>905</v>
      </c>
      <c r="Q2785">
        <v>100</v>
      </c>
    </row>
    <row r="2786" spans="15:17" x14ac:dyDescent="0.3">
      <c r="O2786" s="310" t="s">
        <v>870</v>
      </c>
      <c r="P2786" s="310" t="s">
        <v>894</v>
      </c>
      <c r="Q2786">
        <v>0</v>
      </c>
    </row>
    <row r="2787" spans="15:17" x14ac:dyDescent="0.3">
      <c r="O2787" s="310" t="s">
        <v>870</v>
      </c>
      <c r="P2787" s="310" t="s">
        <v>895</v>
      </c>
      <c r="Q2787">
        <v>0</v>
      </c>
    </row>
    <row r="2788" spans="15:17" x14ac:dyDescent="0.3">
      <c r="O2788" s="310" t="s">
        <v>870</v>
      </c>
      <c r="P2788" s="310" t="s">
        <v>896</v>
      </c>
      <c r="Q2788">
        <v>0</v>
      </c>
    </row>
    <row r="2789" spans="15:17" x14ac:dyDescent="0.3">
      <c r="O2789" s="310" t="s">
        <v>870</v>
      </c>
      <c r="P2789" s="310" t="s">
        <v>897</v>
      </c>
      <c r="Q2789">
        <v>0</v>
      </c>
    </row>
    <row r="2790" spans="15:17" x14ac:dyDescent="0.3">
      <c r="O2790" s="310" t="s">
        <v>870</v>
      </c>
      <c r="P2790" s="310" t="s">
        <v>898</v>
      </c>
      <c r="Q2790">
        <v>0</v>
      </c>
    </row>
    <row r="2791" spans="15:17" x14ac:dyDescent="0.3">
      <c r="O2791" s="310" t="s">
        <v>870</v>
      </c>
      <c r="P2791" s="310" t="s">
        <v>899</v>
      </c>
      <c r="Q2791">
        <v>70</v>
      </c>
    </row>
    <row r="2792" spans="15:17" x14ac:dyDescent="0.3">
      <c r="O2792" s="310" t="s">
        <v>870</v>
      </c>
      <c r="P2792" s="310" t="s">
        <v>900</v>
      </c>
      <c r="Q2792">
        <v>40</v>
      </c>
    </row>
    <row r="2793" spans="15:17" x14ac:dyDescent="0.3">
      <c r="O2793" s="310" t="s">
        <v>870</v>
      </c>
      <c r="P2793" s="310" t="s">
        <v>901</v>
      </c>
      <c r="Q2793">
        <v>60</v>
      </c>
    </row>
    <row r="2794" spans="15:17" x14ac:dyDescent="0.3">
      <c r="O2794" s="310" t="s">
        <v>870</v>
      </c>
      <c r="P2794" s="310" t="s">
        <v>902</v>
      </c>
      <c r="Q2794">
        <v>100</v>
      </c>
    </row>
    <row r="2795" spans="15:17" x14ac:dyDescent="0.3">
      <c r="O2795" s="310" t="s">
        <v>870</v>
      </c>
      <c r="P2795" s="310" t="s">
        <v>903</v>
      </c>
      <c r="Q2795">
        <v>40</v>
      </c>
    </row>
    <row r="2796" spans="15:17" x14ac:dyDescent="0.3">
      <c r="O2796" s="310" t="s">
        <v>870</v>
      </c>
      <c r="P2796" s="310" t="s">
        <v>904</v>
      </c>
      <c r="Q2796">
        <v>60</v>
      </c>
    </row>
    <row r="2797" spans="15:17" x14ac:dyDescent="0.3">
      <c r="O2797" s="310" t="s">
        <v>870</v>
      </c>
      <c r="P2797" s="310" t="s">
        <v>905</v>
      </c>
      <c r="Q2797">
        <v>100</v>
      </c>
    </row>
    <row r="2798" spans="15:17" x14ac:dyDescent="0.3">
      <c r="O2798" s="310" t="s">
        <v>871</v>
      </c>
      <c r="P2798" s="310" t="s">
        <v>894</v>
      </c>
      <c r="Q2798">
        <v>0</v>
      </c>
    </row>
    <row r="2799" spans="15:17" x14ac:dyDescent="0.3">
      <c r="O2799" s="310" t="s">
        <v>871</v>
      </c>
      <c r="P2799" s="310" t="s">
        <v>895</v>
      </c>
      <c r="Q2799">
        <v>0</v>
      </c>
    </row>
    <row r="2800" spans="15:17" x14ac:dyDescent="0.3">
      <c r="O2800" s="310" t="s">
        <v>871</v>
      </c>
      <c r="P2800" s="310" t="s">
        <v>896</v>
      </c>
      <c r="Q2800">
        <v>0</v>
      </c>
    </row>
    <row r="2801" spans="15:17" x14ac:dyDescent="0.3">
      <c r="O2801" s="310" t="s">
        <v>871</v>
      </c>
      <c r="P2801" s="310" t="s">
        <v>897</v>
      </c>
      <c r="Q2801">
        <v>0</v>
      </c>
    </row>
    <row r="2802" spans="15:17" x14ac:dyDescent="0.3">
      <c r="O2802" s="310" t="s">
        <v>871</v>
      </c>
      <c r="P2802" s="310" t="s">
        <v>898</v>
      </c>
      <c r="Q2802">
        <v>0</v>
      </c>
    </row>
    <row r="2803" spans="15:17" x14ac:dyDescent="0.3">
      <c r="O2803" s="310" t="s">
        <v>871</v>
      </c>
      <c r="P2803" s="310" t="s">
        <v>899</v>
      </c>
      <c r="Q2803">
        <v>70</v>
      </c>
    </row>
    <row r="2804" spans="15:17" x14ac:dyDescent="0.3">
      <c r="O2804" s="310" t="s">
        <v>871</v>
      </c>
      <c r="P2804" s="310" t="s">
        <v>900</v>
      </c>
      <c r="Q2804">
        <v>40</v>
      </c>
    </row>
    <row r="2805" spans="15:17" x14ac:dyDescent="0.3">
      <c r="O2805" s="310" t="s">
        <v>871</v>
      </c>
      <c r="P2805" s="310" t="s">
        <v>901</v>
      </c>
      <c r="Q2805">
        <v>60</v>
      </c>
    </row>
    <row r="2806" spans="15:17" x14ac:dyDescent="0.3">
      <c r="O2806" s="310" t="s">
        <v>871</v>
      </c>
      <c r="P2806" s="310" t="s">
        <v>902</v>
      </c>
      <c r="Q2806">
        <v>100</v>
      </c>
    </row>
    <row r="2807" spans="15:17" x14ac:dyDescent="0.3">
      <c r="O2807" s="310" t="s">
        <v>871</v>
      </c>
      <c r="P2807" s="310" t="s">
        <v>903</v>
      </c>
      <c r="Q2807">
        <v>40</v>
      </c>
    </row>
    <row r="2808" spans="15:17" x14ac:dyDescent="0.3">
      <c r="O2808" s="310" t="s">
        <v>871</v>
      </c>
      <c r="P2808" s="310" t="s">
        <v>904</v>
      </c>
      <c r="Q2808">
        <v>60</v>
      </c>
    </row>
    <row r="2809" spans="15:17" x14ac:dyDescent="0.3">
      <c r="O2809" s="310" t="s">
        <v>871</v>
      </c>
      <c r="P2809" s="310" t="s">
        <v>905</v>
      </c>
      <c r="Q2809">
        <v>100</v>
      </c>
    </row>
    <row r="2810" spans="15:17" x14ac:dyDescent="0.3">
      <c r="O2810" s="310"/>
      <c r="P2810" s="310" t="s">
        <v>894</v>
      </c>
      <c r="Q2810">
        <v>0</v>
      </c>
    </row>
    <row r="2811" spans="15:17" x14ac:dyDescent="0.3">
      <c r="O2811" s="310"/>
      <c r="P2811" s="310" t="s">
        <v>895</v>
      </c>
      <c r="Q2811">
        <v>0</v>
      </c>
    </row>
    <row r="2812" spans="15:17" x14ac:dyDescent="0.3">
      <c r="O2812" s="310"/>
      <c r="P2812" s="310" t="s">
        <v>896</v>
      </c>
      <c r="Q2812">
        <v>0</v>
      </c>
    </row>
    <row r="2813" spans="15:17" x14ac:dyDescent="0.3">
      <c r="O2813" s="310"/>
      <c r="P2813" s="310" t="s">
        <v>897</v>
      </c>
      <c r="Q2813">
        <v>0</v>
      </c>
    </row>
    <row r="2814" spans="15:17" x14ac:dyDescent="0.3">
      <c r="O2814" s="310"/>
      <c r="P2814" s="310" t="s">
        <v>898</v>
      </c>
      <c r="Q2814">
        <v>0</v>
      </c>
    </row>
    <row r="2815" spans="15:17" x14ac:dyDescent="0.3">
      <c r="O2815" s="310"/>
      <c r="P2815" s="310" t="s">
        <v>899</v>
      </c>
      <c r="Q2815">
        <v>70</v>
      </c>
    </row>
    <row r="2816" spans="15:17" x14ac:dyDescent="0.3">
      <c r="O2816" s="310"/>
      <c r="P2816" s="310" t="s">
        <v>900</v>
      </c>
      <c r="Q2816">
        <v>40</v>
      </c>
    </row>
    <row r="2817" spans="15:17" x14ac:dyDescent="0.3">
      <c r="O2817" s="310"/>
      <c r="P2817" s="310" t="s">
        <v>901</v>
      </c>
      <c r="Q2817">
        <v>60</v>
      </c>
    </row>
    <row r="2818" spans="15:17" x14ac:dyDescent="0.3">
      <c r="O2818" s="310"/>
      <c r="P2818" s="310" t="s">
        <v>902</v>
      </c>
      <c r="Q2818">
        <v>100</v>
      </c>
    </row>
    <row r="2819" spans="15:17" x14ac:dyDescent="0.3">
      <c r="O2819" s="310"/>
      <c r="P2819" s="310" t="s">
        <v>903</v>
      </c>
      <c r="Q2819">
        <v>40</v>
      </c>
    </row>
    <row r="2820" spans="15:17" x14ac:dyDescent="0.3">
      <c r="O2820" s="310"/>
      <c r="P2820" s="310" t="s">
        <v>904</v>
      </c>
      <c r="Q2820">
        <v>60</v>
      </c>
    </row>
    <row r="2821" spans="15:17" x14ac:dyDescent="0.3">
      <c r="O2821" s="310"/>
      <c r="P2821" s="310" t="s">
        <v>905</v>
      </c>
      <c r="Q2821">
        <v>100</v>
      </c>
    </row>
    <row r="2822" spans="15:17" x14ac:dyDescent="0.3">
      <c r="O2822" s="310" t="s">
        <v>750</v>
      </c>
      <c r="P2822" s="310" t="s">
        <v>894</v>
      </c>
      <c r="Q2822">
        <v>0</v>
      </c>
    </row>
    <row r="2823" spans="15:17" x14ac:dyDescent="0.3">
      <c r="O2823" s="310" t="s">
        <v>750</v>
      </c>
      <c r="P2823" s="310" t="s">
        <v>895</v>
      </c>
      <c r="Q2823">
        <v>0</v>
      </c>
    </row>
    <row r="2824" spans="15:17" x14ac:dyDescent="0.3">
      <c r="O2824" s="310" t="s">
        <v>750</v>
      </c>
      <c r="P2824" s="310" t="s">
        <v>896</v>
      </c>
      <c r="Q2824">
        <v>0</v>
      </c>
    </row>
    <row r="2825" spans="15:17" x14ac:dyDescent="0.3">
      <c r="O2825" s="310" t="s">
        <v>750</v>
      </c>
      <c r="P2825" s="310" t="s">
        <v>897</v>
      </c>
      <c r="Q2825">
        <v>0</v>
      </c>
    </row>
    <row r="2826" spans="15:17" x14ac:dyDescent="0.3">
      <c r="O2826" s="310" t="s">
        <v>750</v>
      </c>
      <c r="P2826" s="310" t="s">
        <v>898</v>
      </c>
      <c r="Q2826">
        <v>0</v>
      </c>
    </row>
    <row r="2827" spans="15:17" x14ac:dyDescent="0.3">
      <c r="O2827" s="310" t="s">
        <v>750</v>
      </c>
      <c r="P2827" s="310" t="s">
        <v>899</v>
      </c>
      <c r="Q2827">
        <v>70</v>
      </c>
    </row>
    <row r="2828" spans="15:17" x14ac:dyDescent="0.3">
      <c r="O2828" s="310" t="s">
        <v>750</v>
      </c>
      <c r="P2828" s="310" t="s">
        <v>900</v>
      </c>
      <c r="Q2828">
        <v>40</v>
      </c>
    </row>
    <row r="2829" spans="15:17" x14ac:dyDescent="0.3">
      <c r="O2829" s="310" t="s">
        <v>750</v>
      </c>
      <c r="P2829" s="310" t="s">
        <v>901</v>
      </c>
      <c r="Q2829">
        <v>60</v>
      </c>
    </row>
    <row r="2830" spans="15:17" x14ac:dyDescent="0.3">
      <c r="O2830" s="310" t="s">
        <v>750</v>
      </c>
      <c r="P2830" s="310" t="s">
        <v>902</v>
      </c>
      <c r="Q2830">
        <v>100</v>
      </c>
    </row>
    <row r="2831" spans="15:17" x14ac:dyDescent="0.3">
      <c r="O2831" s="310" t="s">
        <v>750</v>
      </c>
      <c r="P2831" s="310" t="s">
        <v>903</v>
      </c>
      <c r="Q2831">
        <v>40</v>
      </c>
    </row>
    <row r="2832" spans="15:17" x14ac:dyDescent="0.3">
      <c r="O2832" s="310" t="s">
        <v>750</v>
      </c>
      <c r="P2832" s="310" t="s">
        <v>904</v>
      </c>
      <c r="Q2832">
        <v>60</v>
      </c>
    </row>
    <row r="2833" spans="15:17" x14ac:dyDescent="0.3">
      <c r="O2833" s="310" t="s">
        <v>750</v>
      </c>
      <c r="P2833" s="310" t="s">
        <v>905</v>
      </c>
      <c r="Q2833">
        <v>100</v>
      </c>
    </row>
    <row r="2834" spans="15:17" x14ac:dyDescent="0.3">
      <c r="O2834" s="310" t="s">
        <v>872</v>
      </c>
      <c r="P2834" s="310" t="s">
        <v>894</v>
      </c>
      <c r="Q2834">
        <v>0</v>
      </c>
    </row>
    <row r="2835" spans="15:17" x14ac:dyDescent="0.3">
      <c r="O2835" s="310" t="s">
        <v>872</v>
      </c>
      <c r="P2835" s="310" t="s">
        <v>895</v>
      </c>
      <c r="Q2835">
        <v>0</v>
      </c>
    </row>
    <row r="2836" spans="15:17" x14ac:dyDescent="0.3">
      <c r="O2836" s="310" t="s">
        <v>872</v>
      </c>
      <c r="P2836" s="310" t="s">
        <v>896</v>
      </c>
      <c r="Q2836">
        <v>0</v>
      </c>
    </row>
    <row r="2837" spans="15:17" x14ac:dyDescent="0.3">
      <c r="O2837" s="310" t="s">
        <v>872</v>
      </c>
      <c r="P2837" s="310" t="s">
        <v>897</v>
      </c>
      <c r="Q2837">
        <v>0</v>
      </c>
    </row>
    <row r="2838" spans="15:17" x14ac:dyDescent="0.3">
      <c r="O2838" s="310" t="s">
        <v>872</v>
      </c>
      <c r="P2838" s="310" t="s">
        <v>898</v>
      </c>
      <c r="Q2838">
        <v>0</v>
      </c>
    </row>
    <row r="2839" spans="15:17" x14ac:dyDescent="0.3">
      <c r="O2839" s="310" t="s">
        <v>872</v>
      </c>
      <c r="P2839" s="310" t="s">
        <v>899</v>
      </c>
      <c r="Q2839">
        <v>70</v>
      </c>
    </row>
    <row r="2840" spans="15:17" x14ac:dyDescent="0.3">
      <c r="O2840" s="310" t="s">
        <v>872</v>
      </c>
      <c r="P2840" s="310" t="s">
        <v>900</v>
      </c>
      <c r="Q2840">
        <v>40</v>
      </c>
    </row>
    <row r="2841" spans="15:17" x14ac:dyDescent="0.3">
      <c r="O2841" s="310" t="s">
        <v>872</v>
      </c>
      <c r="P2841" s="310" t="s">
        <v>901</v>
      </c>
      <c r="Q2841">
        <v>60</v>
      </c>
    </row>
    <row r="2842" spans="15:17" x14ac:dyDescent="0.3">
      <c r="O2842" s="310" t="s">
        <v>872</v>
      </c>
      <c r="P2842" s="310" t="s">
        <v>902</v>
      </c>
      <c r="Q2842">
        <v>100</v>
      </c>
    </row>
    <row r="2843" spans="15:17" x14ac:dyDescent="0.3">
      <c r="O2843" s="310" t="s">
        <v>872</v>
      </c>
      <c r="P2843" s="310" t="s">
        <v>903</v>
      </c>
      <c r="Q2843">
        <v>40</v>
      </c>
    </row>
    <row r="2844" spans="15:17" x14ac:dyDescent="0.3">
      <c r="O2844" s="310" t="s">
        <v>872</v>
      </c>
      <c r="P2844" s="310" t="s">
        <v>904</v>
      </c>
      <c r="Q2844">
        <v>60</v>
      </c>
    </row>
    <row r="2845" spans="15:17" x14ac:dyDescent="0.3">
      <c r="O2845" s="310" t="s">
        <v>872</v>
      </c>
      <c r="P2845" s="310" t="s">
        <v>905</v>
      </c>
      <c r="Q2845">
        <v>100</v>
      </c>
    </row>
    <row r="2846" spans="15:17" x14ac:dyDescent="0.3">
      <c r="O2846" s="310" t="s">
        <v>739</v>
      </c>
      <c r="P2846" s="310" t="s">
        <v>894</v>
      </c>
      <c r="Q2846">
        <v>0</v>
      </c>
    </row>
    <row r="2847" spans="15:17" x14ac:dyDescent="0.3">
      <c r="O2847" s="310" t="s">
        <v>739</v>
      </c>
      <c r="P2847" s="310" t="s">
        <v>895</v>
      </c>
      <c r="Q2847">
        <v>0</v>
      </c>
    </row>
    <row r="2848" spans="15:17" x14ac:dyDescent="0.3">
      <c r="O2848" s="310" t="s">
        <v>739</v>
      </c>
      <c r="P2848" s="310" t="s">
        <v>896</v>
      </c>
      <c r="Q2848">
        <v>0</v>
      </c>
    </row>
    <row r="2849" spans="15:17" x14ac:dyDescent="0.3">
      <c r="O2849" s="310" t="s">
        <v>739</v>
      </c>
      <c r="P2849" s="310" t="s">
        <v>897</v>
      </c>
      <c r="Q2849">
        <v>0</v>
      </c>
    </row>
    <row r="2850" spans="15:17" x14ac:dyDescent="0.3">
      <c r="O2850" s="310" t="s">
        <v>739</v>
      </c>
      <c r="P2850" s="310" t="s">
        <v>898</v>
      </c>
      <c r="Q2850">
        <v>0</v>
      </c>
    </row>
    <row r="2851" spans="15:17" x14ac:dyDescent="0.3">
      <c r="O2851" s="310" t="s">
        <v>739</v>
      </c>
      <c r="P2851" s="310" t="s">
        <v>899</v>
      </c>
      <c r="Q2851">
        <v>700</v>
      </c>
    </row>
    <row r="2852" spans="15:17" x14ac:dyDescent="0.3">
      <c r="O2852" s="310" t="s">
        <v>739</v>
      </c>
      <c r="P2852" s="310" t="s">
        <v>900</v>
      </c>
      <c r="Q2852">
        <v>400</v>
      </c>
    </row>
    <row r="2853" spans="15:17" x14ac:dyDescent="0.3">
      <c r="O2853" s="310" t="s">
        <v>739</v>
      </c>
      <c r="P2853" s="310" t="s">
        <v>901</v>
      </c>
      <c r="Q2853">
        <v>600</v>
      </c>
    </row>
    <row r="2854" spans="15:17" x14ac:dyDescent="0.3">
      <c r="O2854" s="310" t="s">
        <v>739</v>
      </c>
      <c r="P2854" s="310" t="s">
        <v>902</v>
      </c>
      <c r="Q2854">
        <v>1000</v>
      </c>
    </row>
    <row r="2855" spans="15:17" x14ac:dyDescent="0.3">
      <c r="O2855" s="310" t="s">
        <v>739</v>
      </c>
      <c r="P2855" s="310" t="s">
        <v>903</v>
      </c>
      <c r="Q2855">
        <v>400</v>
      </c>
    </row>
    <row r="2856" spans="15:17" x14ac:dyDescent="0.3">
      <c r="O2856" s="310" t="s">
        <v>739</v>
      </c>
      <c r="P2856" s="310" t="s">
        <v>904</v>
      </c>
      <c r="Q2856">
        <v>600</v>
      </c>
    </row>
    <row r="2857" spans="15:17" x14ac:dyDescent="0.3">
      <c r="O2857" s="310" t="s">
        <v>739</v>
      </c>
      <c r="P2857" s="310" t="s">
        <v>905</v>
      </c>
      <c r="Q2857">
        <v>1000</v>
      </c>
    </row>
    <row r="2858" spans="15:17" x14ac:dyDescent="0.3">
      <c r="O2858" s="310" t="s">
        <v>729</v>
      </c>
      <c r="P2858" s="310" t="s">
        <v>894</v>
      </c>
      <c r="Q2858">
        <v>0</v>
      </c>
    </row>
    <row r="2859" spans="15:17" x14ac:dyDescent="0.3">
      <c r="O2859" s="310" t="s">
        <v>729</v>
      </c>
      <c r="P2859" s="310" t="s">
        <v>895</v>
      </c>
      <c r="Q2859">
        <v>0</v>
      </c>
    </row>
    <row r="2860" spans="15:17" x14ac:dyDescent="0.3">
      <c r="O2860" s="310" t="s">
        <v>729</v>
      </c>
      <c r="P2860" s="310" t="s">
        <v>896</v>
      </c>
      <c r="Q2860">
        <v>0</v>
      </c>
    </row>
    <row r="2861" spans="15:17" x14ac:dyDescent="0.3">
      <c r="O2861" s="310" t="s">
        <v>729</v>
      </c>
      <c r="P2861" s="310" t="s">
        <v>897</v>
      </c>
      <c r="Q2861">
        <v>0</v>
      </c>
    </row>
    <row r="2862" spans="15:17" x14ac:dyDescent="0.3">
      <c r="O2862" s="310" t="s">
        <v>729</v>
      </c>
      <c r="P2862" s="310" t="s">
        <v>898</v>
      </c>
      <c r="Q2862">
        <v>0</v>
      </c>
    </row>
    <row r="2863" spans="15:17" x14ac:dyDescent="0.3">
      <c r="O2863" s="310" t="s">
        <v>729</v>
      </c>
      <c r="P2863" s="310" t="s">
        <v>899</v>
      </c>
      <c r="Q2863">
        <v>700</v>
      </c>
    </row>
    <row r="2864" spans="15:17" x14ac:dyDescent="0.3">
      <c r="O2864" s="310" t="s">
        <v>729</v>
      </c>
      <c r="P2864" s="310" t="s">
        <v>900</v>
      </c>
      <c r="Q2864">
        <v>400</v>
      </c>
    </row>
    <row r="2865" spans="15:17" x14ac:dyDescent="0.3">
      <c r="O2865" s="310" t="s">
        <v>729</v>
      </c>
      <c r="P2865" s="310" t="s">
        <v>901</v>
      </c>
      <c r="Q2865">
        <v>600</v>
      </c>
    </row>
    <row r="2866" spans="15:17" x14ac:dyDescent="0.3">
      <c r="O2866" s="310" t="s">
        <v>729</v>
      </c>
      <c r="P2866" s="310" t="s">
        <v>902</v>
      </c>
      <c r="Q2866">
        <v>1000</v>
      </c>
    </row>
    <row r="2867" spans="15:17" x14ac:dyDescent="0.3">
      <c r="O2867" s="310" t="s">
        <v>729</v>
      </c>
      <c r="P2867" s="310" t="s">
        <v>903</v>
      </c>
      <c r="Q2867">
        <v>400</v>
      </c>
    </row>
    <row r="2868" spans="15:17" x14ac:dyDescent="0.3">
      <c r="O2868" s="310" t="s">
        <v>729</v>
      </c>
      <c r="P2868" s="310" t="s">
        <v>904</v>
      </c>
      <c r="Q2868">
        <v>600</v>
      </c>
    </row>
    <row r="2869" spans="15:17" x14ac:dyDescent="0.3">
      <c r="O2869" s="310" t="s">
        <v>729</v>
      </c>
      <c r="P2869" s="310" t="s">
        <v>905</v>
      </c>
      <c r="Q2869">
        <v>1000</v>
      </c>
    </row>
    <row r="2870" spans="15:17" x14ac:dyDescent="0.3">
      <c r="O2870" s="310" t="s">
        <v>873</v>
      </c>
      <c r="P2870" s="310" t="s">
        <v>894</v>
      </c>
      <c r="Q2870">
        <v>0</v>
      </c>
    </row>
    <row r="2871" spans="15:17" x14ac:dyDescent="0.3">
      <c r="O2871" s="310" t="s">
        <v>873</v>
      </c>
      <c r="P2871" s="310" t="s">
        <v>895</v>
      </c>
      <c r="Q2871">
        <v>0</v>
      </c>
    </row>
    <row r="2872" spans="15:17" x14ac:dyDescent="0.3">
      <c r="O2872" s="310" t="s">
        <v>873</v>
      </c>
      <c r="P2872" s="310" t="s">
        <v>896</v>
      </c>
      <c r="Q2872">
        <v>0</v>
      </c>
    </row>
    <row r="2873" spans="15:17" x14ac:dyDescent="0.3">
      <c r="O2873" s="310" t="s">
        <v>873</v>
      </c>
      <c r="P2873" s="310" t="s">
        <v>897</v>
      </c>
      <c r="Q2873">
        <v>0</v>
      </c>
    </row>
    <row r="2874" spans="15:17" x14ac:dyDescent="0.3">
      <c r="O2874" s="310" t="s">
        <v>873</v>
      </c>
      <c r="P2874" s="310" t="s">
        <v>898</v>
      </c>
      <c r="Q2874">
        <v>0</v>
      </c>
    </row>
    <row r="2875" spans="15:17" x14ac:dyDescent="0.3">
      <c r="O2875" s="310" t="s">
        <v>873</v>
      </c>
      <c r="P2875" s="310" t="s">
        <v>899</v>
      </c>
      <c r="Q2875">
        <v>7</v>
      </c>
    </row>
    <row r="2876" spans="15:17" x14ac:dyDescent="0.3">
      <c r="O2876" s="310" t="s">
        <v>873</v>
      </c>
      <c r="P2876" s="310" t="s">
        <v>900</v>
      </c>
      <c r="Q2876">
        <v>4</v>
      </c>
    </row>
    <row r="2877" spans="15:17" x14ac:dyDescent="0.3">
      <c r="O2877" s="310" t="s">
        <v>873</v>
      </c>
      <c r="P2877" s="310" t="s">
        <v>901</v>
      </c>
      <c r="Q2877">
        <v>6</v>
      </c>
    </row>
    <row r="2878" spans="15:17" x14ac:dyDescent="0.3">
      <c r="O2878" s="310" t="s">
        <v>873</v>
      </c>
      <c r="P2878" s="310" t="s">
        <v>902</v>
      </c>
      <c r="Q2878">
        <v>10</v>
      </c>
    </row>
    <row r="2879" spans="15:17" x14ac:dyDescent="0.3">
      <c r="O2879" s="310" t="s">
        <v>873</v>
      </c>
      <c r="P2879" s="310" t="s">
        <v>903</v>
      </c>
      <c r="Q2879">
        <v>4</v>
      </c>
    </row>
    <row r="2880" spans="15:17" x14ac:dyDescent="0.3">
      <c r="O2880" s="310" t="s">
        <v>873</v>
      </c>
      <c r="P2880" s="310" t="s">
        <v>904</v>
      </c>
      <c r="Q2880">
        <v>6</v>
      </c>
    </row>
    <row r="2881" spans="15:17" x14ac:dyDescent="0.3">
      <c r="O2881" s="310" t="s">
        <v>873</v>
      </c>
      <c r="P2881" s="310" t="s">
        <v>905</v>
      </c>
      <c r="Q2881">
        <v>10</v>
      </c>
    </row>
    <row r="2882" spans="15:17" x14ac:dyDescent="0.3">
      <c r="O2882" s="310" t="s">
        <v>874</v>
      </c>
      <c r="P2882" s="310" t="s">
        <v>894</v>
      </c>
      <c r="Q2882">
        <v>0</v>
      </c>
    </row>
    <row r="2883" spans="15:17" x14ac:dyDescent="0.3">
      <c r="O2883" s="310" t="s">
        <v>874</v>
      </c>
      <c r="P2883" s="310" t="s">
        <v>895</v>
      </c>
      <c r="Q2883">
        <v>0</v>
      </c>
    </row>
    <row r="2884" spans="15:17" x14ac:dyDescent="0.3">
      <c r="O2884" s="310" t="s">
        <v>874</v>
      </c>
      <c r="P2884" s="310" t="s">
        <v>896</v>
      </c>
      <c r="Q2884">
        <v>0</v>
      </c>
    </row>
    <row r="2885" spans="15:17" x14ac:dyDescent="0.3">
      <c r="O2885" s="310" t="s">
        <v>874</v>
      </c>
      <c r="P2885" s="310" t="s">
        <v>897</v>
      </c>
      <c r="Q2885">
        <v>0</v>
      </c>
    </row>
    <row r="2886" spans="15:17" x14ac:dyDescent="0.3">
      <c r="O2886" s="310" t="s">
        <v>874</v>
      </c>
      <c r="P2886" s="310" t="s">
        <v>898</v>
      </c>
      <c r="Q2886">
        <v>0</v>
      </c>
    </row>
    <row r="2887" spans="15:17" x14ac:dyDescent="0.3">
      <c r="O2887" s="310" t="s">
        <v>874</v>
      </c>
      <c r="P2887" s="310" t="s">
        <v>899</v>
      </c>
      <c r="Q2887">
        <v>7</v>
      </c>
    </row>
    <row r="2888" spans="15:17" x14ac:dyDescent="0.3">
      <c r="O2888" s="310" t="s">
        <v>874</v>
      </c>
      <c r="P2888" s="310" t="s">
        <v>900</v>
      </c>
      <c r="Q2888">
        <v>4</v>
      </c>
    </row>
    <row r="2889" spans="15:17" x14ac:dyDescent="0.3">
      <c r="O2889" s="310" t="s">
        <v>874</v>
      </c>
      <c r="P2889" s="310" t="s">
        <v>901</v>
      </c>
      <c r="Q2889">
        <v>6</v>
      </c>
    </row>
    <row r="2890" spans="15:17" x14ac:dyDescent="0.3">
      <c r="O2890" s="310" t="s">
        <v>874</v>
      </c>
      <c r="P2890" s="310" t="s">
        <v>902</v>
      </c>
      <c r="Q2890">
        <v>10</v>
      </c>
    </row>
    <row r="2891" spans="15:17" x14ac:dyDescent="0.3">
      <c r="O2891" s="310" t="s">
        <v>874</v>
      </c>
      <c r="P2891" s="310" t="s">
        <v>903</v>
      </c>
      <c r="Q2891">
        <v>4</v>
      </c>
    </row>
    <row r="2892" spans="15:17" x14ac:dyDescent="0.3">
      <c r="O2892" s="310" t="s">
        <v>874</v>
      </c>
      <c r="P2892" s="310" t="s">
        <v>904</v>
      </c>
      <c r="Q2892">
        <v>6</v>
      </c>
    </row>
    <row r="2893" spans="15:17" x14ac:dyDescent="0.3">
      <c r="O2893" s="310" t="s">
        <v>874</v>
      </c>
      <c r="P2893" s="310" t="s">
        <v>905</v>
      </c>
      <c r="Q2893">
        <v>10</v>
      </c>
    </row>
    <row r="2894" spans="15:17" x14ac:dyDescent="0.3">
      <c r="O2894" s="310" t="s">
        <v>875</v>
      </c>
      <c r="P2894" s="310" t="s">
        <v>894</v>
      </c>
      <c r="Q2894">
        <v>0</v>
      </c>
    </row>
    <row r="2895" spans="15:17" x14ac:dyDescent="0.3">
      <c r="O2895" s="310" t="s">
        <v>875</v>
      </c>
      <c r="P2895" s="310" t="s">
        <v>895</v>
      </c>
      <c r="Q2895">
        <v>0</v>
      </c>
    </row>
    <row r="2896" spans="15:17" x14ac:dyDescent="0.3">
      <c r="O2896" s="310" t="s">
        <v>875</v>
      </c>
      <c r="P2896" s="310" t="s">
        <v>896</v>
      </c>
      <c r="Q2896">
        <v>0</v>
      </c>
    </row>
    <row r="2897" spans="15:17" x14ac:dyDescent="0.3">
      <c r="O2897" s="310" t="s">
        <v>875</v>
      </c>
      <c r="P2897" s="310" t="s">
        <v>897</v>
      </c>
      <c r="Q2897">
        <v>0</v>
      </c>
    </row>
    <row r="2898" spans="15:17" x14ac:dyDescent="0.3">
      <c r="O2898" s="310" t="s">
        <v>875</v>
      </c>
      <c r="P2898" s="310" t="s">
        <v>898</v>
      </c>
      <c r="Q2898">
        <v>0</v>
      </c>
    </row>
    <row r="2899" spans="15:17" x14ac:dyDescent="0.3">
      <c r="O2899" s="310" t="s">
        <v>875</v>
      </c>
      <c r="P2899" s="310" t="s">
        <v>899</v>
      </c>
      <c r="Q2899">
        <v>7</v>
      </c>
    </row>
    <row r="2900" spans="15:17" x14ac:dyDescent="0.3">
      <c r="O2900" s="310" t="s">
        <v>875</v>
      </c>
      <c r="P2900" s="310" t="s">
        <v>900</v>
      </c>
      <c r="Q2900">
        <v>4</v>
      </c>
    </row>
    <row r="2901" spans="15:17" x14ac:dyDescent="0.3">
      <c r="O2901" s="310" t="s">
        <v>875</v>
      </c>
      <c r="P2901" s="310" t="s">
        <v>901</v>
      </c>
      <c r="Q2901">
        <v>6</v>
      </c>
    </row>
    <row r="2902" spans="15:17" x14ac:dyDescent="0.3">
      <c r="O2902" s="310" t="s">
        <v>875</v>
      </c>
      <c r="P2902" s="310" t="s">
        <v>902</v>
      </c>
      <c r="Q2902">
        <v>10</v>
      </c>
    </row>
    <row r="2903" spans="15:17" x14ac:dyDescent="0.3">
      <c r="O2903" s="310" t="s">
        <v>875</v>
      </c>
      <c r="P2903" s="310" t="s">
        <v>903</v>
      </c>
      <c r="Q2903">
        <v>4</v>
      </c>
    </row>
    <row r="2904" spans="15:17" x14ac:dyDescent="0.3">
      <c r="O2904" s="310" t="s">
        <v>875</v>
      </c>
      <c r="P2904" s="310" t="s">
        <v>904</v>
      </c>
      <c r="Q2904">
        <v>6</v>
      </c>
    </row>
    <row r="2905" spans="15:17" x14ac:dyDescent="0.3">
      <c r="O2905" s="310" t="s">
        <v>875</v>
      </c>
      <c r="P2905" s="310" t="s">
        <v>905</v>
      </c>
      <c r="Q2905">
        <v>10</v>
      </c>
    </row>
    <row r="2906" spans="15:17" x14ac:dyDescent="0.3">
      <c r="O2906" s="310" t="s">
        <v>876</v>
      </c>
      <c r="P2906" s="310" t="s">
        <v>894</v>
      </c>
      <c r="Q2906">
        <v>0</v>
      </c>
    </row>
    <row r="2907" spans="15:17" x14ac:dyDescent="0.3">
      <c r="O2907" s="310" t="s">
        <v>876</v>
      </c>
      <c r="P2907" s="310" t="s">
        <v>895</v>
      </c>
      <c r="Q2907">
        <v>0</v>
      </c>
    </row>
    <row r="2908" spans="15:17" x14ac:dyDescent="0.3">
      <c r="O2908" s="310" t="s">
        <v>876</v>
      </c>
      <c r="P2908" s="310" t="s">
        <v>896</v>
      </c>
      <c r="Q2908">
        <v>0</v>
      </c>
    </row>
    <row r="2909" spans="15:17" x14ac:dyDescent="0.3">
      <c r="O2909" s="310" t="s">
        <v>876</v>
      </c>
      <c r="P2909" s="310" t="s">
        <v>897</v>
      </c>
      <c r="Q2909">
        <v>0</v>
      </c>
    </row>
    <row r="2910" spans="15:17" x14ac:dyDescent="0.3">
      <c r="O2910" s="310" t="s">
        <v>876</v>
      </c>
      <c r="P2910" s="310" t="s">
        <v>898</v>
      </c>
      <c r="Q2910">
        <v>0</v>
      </c>
    </row>
    <row r="2911" spans="15:17" x14ac:dyDescent="0.3">
      <c r="O2911" s="310" t="s">
        <v>876</v>
      </c>
      <c r="P2911" s="310" t="s">
        <v>899</v>
      </c>
      <c r="Q2911">
        <v>7</v>
      </c>
    </row>
    <row r="2912" spans="15:17" x14ac:dyDescent="0.3">
      <c r="O2912" s="310" t="s">
        <v>876</v>
      </c>
      <c r="P2912" s="310" t="s">
        <v>900</v>
      </c>
      <c r="Q2912">
        <v>4</v>
      </c>
    </row>
    <row r="2913" spans="15:17" x14ac:dyDescent="0.3">
      <c r="O2913" s="310" t="s">
        <v>876</v>
      </c>
      <c r="P2913" s="310" t="s">
        <v>901</v>
      </c>
      <c r="Q2913">
        <v>6</v>
      </c>
    </row>
    <row r="2914" spans="15:17" x14ac:dyDescent="0.3">
      <c r="O2914" s="310" t="s">
        <v>876</v>
      </c>
      <c r="P2914" s="310" t="s">
        <v>902</v>
      </c>
      <c r="Q2914">
        <v>10</v>
      </c>
    </row>
    <row r="2915" spans="15:17" x14ac:dyDescent="0.3">
      <c r="O2915" s="310" t="s">
        <v>876</v>
      </c>
      <c r="P2915" s="310" t="s">
        <v>903</v>
      </c>
      <c r="Q2915">
        <v>4</v>
      </c>
    </row>
    <row r="2916" spans="15:17" x14ac:dyDescent="0.3">
      <c r="O2916" s="310" t="s">
        <v>876</v>
      </c>
      <c r="P2916" s="310" t="s">
        <v>904</v>
      </c>
      <c r="Q2916">
        <v>6</v>
      </c>
    </row>
    <row r="2917" spans="15:17" x14ac:dyDescent="0.3">
      <c r="O2917" s="310" t="s">
        <v>876</v>
      </c>
      <c r="P2917" s="310" t="s">
        <v>905</v>
      </c>
      <c r="Q2917">
        <v>10</v>
      </c>
    </row>
    <row r="2918" spans="15:17" x14ac:dyDescent="0.3">
      <c r="O2918" s="310"/>
      <c r="P2918" s="310" t="s">
        <v>894</v>
      </c>
      <c r="Q2918">
        <v>0</v>
      </c>
    </row>
    <row r="2919" spans="15:17" x14ac:dyDescent="0.3">
      <c r="O2919" s="310"/>
      <c r="P2919" s="310" t="s">
        <v>895</v>
      </c>
      <c r="Q2919">
        <v>0</v>
      </c>
    </row>
    <row r="2920" spans="15:17" x14ac:dyDescent="0.3">
      <c r="O2920" s="310"/>
      <c r="P2920" s="310" t="s">
        <v>896</v>
      </c>
      <c r="Q2920">
        <v>0</v>
      </c>
    </row>
    <row r="2921" spans="15:17" x14ac:dyDescent="0.3">
      <c r="O2921" s="310"/>
      <c r="P2921" s="310" t="s">
        <v>897</v>
      </c>
      <c r="Q2921">
        <v>0</v>
      </c>
    </row>
    <row r="2922" spans="15:17" x14ac:dyDescent="0.3">
      <c r="O2922" s="310"/>
      <c r="P2922" s="310" t="s">
        <v>898</v>
      </c>
      <c r="Q2922">
        <v>0</v>
      </c>
    </row>
    <row r="2923" spans="15:17" x14ac:dyDescent="0.3">
      <c r="O2923" s="310"/>
      <c r="P2923" s="310" t="s">
        <v>899</v>
      </c>
      <c r="Q2923">
        <v>14</v>
      </c>
    </row>
    <row r="2924" spans="15:17" x14ac:dyDescent="0.3">
      <c r="O2924" s="310"/>
      <c r="P2924" s="310" t="s">
        <v>900</v>
      </c>
      <c r="Q2924">
        <v>8</v>
      </c>
    </row>
    <row r="2925" spans="15:17" x14ac:dyDescent="0.3">
      <c r="O2925" s="310"/>
      <c r="P2925" s="310" t="s">
        <v>901</v>
      </c>
      <c r="Q2925">
        <v>12</v>
      </c>
    </row>
    <row r="2926" spans="15:17" x14ac:dyDescent="0.3">
      <c r="O2926" s="310"/>
      <c r="P2926" s="310" t="s">
        <v>902</v>
      </c>
      <c r="Q2926">
        <v>20</v>
      </c>
    </row>
    <row r="2927" spans="15:17" x14ac:dyDescent="0.3">
      <c r="O2927" s="310"/>
      <c r="P2927" s="310" t="s">
        <v>903</v>
      </c>
      <c r="Q2927">
        <v>8</v>
      </c>
    </row>
    <row r="2928" spans="15:17" x14ac:dyDescent="0.3">
      <c r="O2928" s="310"/>
      <c r="P2928" s="310" t="s">
        <v>904</v>
      </c>
      <c r="Q2928">
        <v>12</v>
      </c>
    </row>
    <row r="2929" spans="15:17" x14ac:dyDescent="0.3">
      <c r="O2929" s="310"/>
      <c r="P2929" s="310" t="s">
        <v>905</v>
      </c>
      <c r="Q2929">
        <v>20</v>
      </c>
    </row>
    <row r="2930" spans="15:17" x14ac:dyDescent="0.3">
      <c r="O2930" s="310" t="s">
        <v>877</v>
      </c>
      <c r="P2930" s="310" t="s">
        <v>894</v>
      </c>
      <c r="Q2930">
        <v>0</v>
      </c>
    </row>
    <row r="2931" spans="15:17" x14ac:dyDescent="0.3">
      <c r="O2931" s="310" t="s">
        <v>877</v>
      </c>
      <c r="P2931" s="310" t="s">
        <v>895</v>
      </c>
      <c r="Q2931">
        <v>0</v>
      </c>
    </row>
    <row r="2932" spans="15:17" x14ac:dyDescent="0.3">
      <c r="O2932" s="310" t="s">
        <v>877</v>
      </c>
      <c r="P2932" s="310" t="s">
        <v>896</v>
      </c>
      <c r="Q2932">
        <v>0</v>
      </c>
    </row>
    <row r="2933" spans="15:17" x14ac:dyDescent="0.3">
      <c r="O2933" s="310" t="s">
        <v>877</v>
      </c>
      <c r="P2933" s="310" t="s">
        <v>897</v>
      </c>
      <c r="Q2933">
        <v>0</v>
      </c>
    </row>
    <row r="2934" spans="15:17" x14ac:dyDescent="0.3">
      <c r="O2934" s="310" t="s">
        <v>877</v>
      </c>
      <c r="P2934" s="310" t="s">
        <v>898</v>
      </c>
      <c r="Q2934">
        <v>0</v>
      </c>
    </row>
    <row r="2935" spans="15:17" x14ac:dyDescent="0.3">
      <c r="O2935" s="310" t="s">
        <v>877</v>
      </c>
      <c r="P2935" s="310" t="s">
        <v>899</v>
      </c>
      <c r="Q2935">
        <v>7</v>
      </c>
    </row>
    <row r="2936" spans="15:17" x14ac:dyDescent="0.3">
      <c r="O2936" s="310" t="s">
        <v>877</v>
      </c>
      <c r="P2936" s="310" t="s">
        <v>900</v>
      </c>
      <c r="Q2936">
        <v>4</v>
      </c>
    </row>
    <row r="2937" spans="15:17" x14ac:dyDescent="0.3">
      <c r="O2937" s="310" t="s">
        <v>877</v>
      </c>
      <c r="P2937" s="310" t="s">
        <v>901</v>
      </c>
      <c r="Q2937">
        <v>6</v>
      </c>
    </row>
    <row r="2938" spans="15:17" x14ac:dyDescent="0.3">
      <c r="O2938" s="310" t="s">
        <v>877</v>
      </c>
      <c r="P2938" s="310" t="s">
        <v>902</v>
      </c>
      <c r="Q2938">
        <v>10</v>
      </c>
    </row>
    <row r="2939" spans="15:17" x14ac:dyDescent="0.3">
      <c r="O2939" s="310" t="s">
        <v>877</v>
      </c>
      <c r="P2939" s="310" t="s">
        <v>903</v>
      </c>
      <c r="Q2939">
        <v>4</v>
      </c>
    </row>
    <row r="2940" spans="15:17" x14ac:dyDescent="0.3">
      <c r="O2940" s="310" t="s">
        <v>877</v>
      </c>
      <c r="P2940" s="310" t="s">
        <v>904</v>
      </c>
      <c r="Q2940">
        <v>6</v>
      </c>
    </row>
    <row r="2941" spans="15:17" x14ac:dyDescent="0.3">
      <c r="O2941" s="310" t="s">
        <v>877</v>
      </c>
      <c r="P2941" s="310" t="s">
        <v>905</v>
      </c>
      <c r="Q2941">
        <v>10</v>
      </c>
    </row>
    <row r="2942" spans="15:17" x14ac:dyDescent="0.3">
      <c r="O2942" s="310" t="s">
        <v>878</v>
      </c>
      <c r="P2942" s="310" t="s">
        <v>894</v>
      </c>
      <c r="Q2942">
        <v>0</v>
      </c>
    </row>
    <row r="2943" spans="15:17" x14ac:dyDescent="0.3">
      <c r="O2943" s="310" t="s">
        <v>878</v>
      </c>
      <c r="P2943" s="310" t="s">
        <v>895</v>
      </c>
      <c r="Q2943">
        <v>0</v>
      </c>
    </row>
    <row r="2944" spans="15:17" x14ac:dyDescent="0.3">
      <c r="O2944" s="310" t="s">
        <v>878</v>
      </c>
      <c r="P2944" s="310" t="s">
        <v>896</v>
      </c>
      <c r="Q2944">
        <v>0</v>
      </c>
    </row>
    <row r="2945" spans="15:17" x14ac:dyDescent="0.3">
      <c r="O2945" s="310" t="s">
        <v>878</v>
      </c>
      <c r="P2945" s="310" t="s">
        <v>897</v>
      </c>
      <c r="Q2945">
        <v>0</v>
      </c>
    </row>
    <row r="2946" spans="15:17" x14ac:dyDescent="0.3">
      <c r="O2946" s="310" t="s">
        <v>878</v>
      </c>
      <c r="P2946" s="310" t="s">
        <v>898</v>
      </c>
      <c r="Q2946">
        <v>0</v>
      </c>
    </row>
    <row r="2947" spans="15:17" x14ac:dyDescent="0.3">
      <c r="O2947" s="310" t="s">
        <v>878</v>
      </c>
      <c r="P2947" s="310" t="s">
        <v>899</v>
      </c>
      <c r="Q2947">
        <v>7</v>
      </c>
    </row>
    <row r="2948" spans="15:17" x14ac:dyDescent="0.3">
      <c r="O2948" s="310" t="s">
        <v>878</v>
      </c>
      <c r="P2948" s="310" t="s">
        <v>900</v>
      </c>
      <c r="Q2948">
        <v>4</v>
      </c>
    </row>
    <row r="2949" spans="15:17" x14ac:dyDescent="0.3">
      <c r="O2949" s="310" t="s">
        <v>878</v>
      </c>
      <c r="P2949" s="310" t="s">
        <v>901</v>
      </c>
      <c r="Q2949">
        <v>6</v>
      </c>
    </row>
    <row r="2950" spans="15:17" x14ac:dyDescent="0.3">
      <c r="O2950" s="310" t="s">
        <v>878</v>
      </c>
      <c r="P2950" s="310" t="s">
        <v>902</v>
      </c>
      <c r="Q2950">
        <v>10</v>
      </c>
    </row>
    <row r="2951" spans="15:17" x14ac:dyDescent="0.3">
      <c r="O2951" s="310" t="s">
        <v>878</v>
      </c>
      <c r="P2951" s="310" t="s">
        <v>903</v>
      </c>
      <c r="Q2951">
        <v>4</v>
      </c>
    </row>
    <row r="2952" spans="15:17" x14ac:dyDescent="0.3">
      <c r="O2952" s="310" t="s">
        <v>878</v>
      </c>
      <c r="P2952" s="310" t="s">
        <v>904</v>
      </c>
      <c r="Q2952">
        <v>6</v>
      </c>
    </row>
    <row r="2953" spans="15:17" x14ac:dyDescent="0.3">
      <c r="O2953" s="310" t="s">
        <v>878</v>
      </c>
      <c r="P2953" s="310" t="s">
        <v>905</v>
      </c>
      <c r="Q2953">
        <v>10</v>
      </c>
    </row>
    <row r="2954" spans="15:17" x14ac:dyDescent="0.3">
      <c r="O2954" s="310"/>
      <c r="P2954" s="310" t="s">
        <v>894</v>
      </c>
      <c r="Q2954">
        <v>0</v>
      </c>
    </row>
    <row r="2955" spans="15:17" x14ac:dyDescent="0.3">
      <c r="O2955" s="310"/>
      <c r="P2955" s="310" t="s">
        <v>895</v>
      </c>
      <c r="Q2955">
        <v>0</v>
      </c>
    </row>
    <row r="2956" spans="15:17" x14ac:dyDescent="0.3">
      <c r="O2956" s="310"/>
      <c r="P2956" s="310" t="s">
        <v>896</v>
      </c>
      <c r="Q2956">
        <v>0</v>
      </c>
    </row>
    <row r="2957" spans="15:17" x14ac:dyDescent="0.3">
      <c r="O2957" s="310"/>
      <c r="P2957" s="310" t="s">
        <v>897</v>
      </c>
      <c r="Q2957">
        <v>0</v>
      </c>
    </row>
    <row r="2958" spans="15:17" x14ac:dyDescent="0.3">
      <c r="O2958" s="310"/>
      <c r="P2958" s="310" t="s">
        <v>898</v>
      </c>
      <c r="Q2958">
        <v>0</v>
      </c>
    </row>
    <row r="2959" spans="15:17" x14ac:dyDescent="0.3">
      <c r="O2959" s="310"/>
      <c r="P2959" s="310" t="s">
        <v>899</v>
      </c>
      <c r="Q2959">
        <v>7</v>
      </c>
    </row>
    <row r="2960" spans="15:17" x14ac:dyDescent="0.3">
      <c r="O2960" s="310"/>
      <c r="P2960" s="310" t="s">
        <v>900</v>
      </c>
      <c r="Q2960">
        <v>4</v>
      </c>
    </row>
    <row r="2961" spans="15:17" x14ac:dyDescent="0.3">
      <c r="O2961" s="310"/>
      <c r="P2961" s="310" t="s">
        <v>901</v>
      </c>
      <c r="Q2961">
        <v>6</v>
      </c>
    </row>
    <row r="2962" spans="15:17" x14ac:dyDescent="0.3">
      <c r="O2962" s="310"/>
      <c r="P2962" s="310" t="s">
        <v>902</v>
      </c>
      <c r="Q2962">
        <v>10</v>
      </c>
    </row>
    <row r="2963" spans="15:17" x14ac:dyDescent="0.3">
      <c r="O2963" s="310"/>
      <c r="P2963" s="310" t="s">
        <v>903</v>
      </c>
      <c r="Q2963">
        <v>4</v>
      </c>
    </row>
    <row r="2964" spans="15:17" x14ac:dyDescent="0.3">
      <c r="O2964" s="310"/>
      <c r="P2964" s="310" t="s">
        <v>904</v>
      </c>
      <c r="Q2964">
        <v>6</v>
      </c>
    </row>
    <row r="2965" spans="15:17" x14ac:dyDescent="0.3">
      <c r="O2965" s="310"/>
      <c r="P2965" s="310" t="s">
        <v>905</v>
      </c>
      <c r="Q2965">
        <v>10</v>
      </c>
    </row>
    <row r="2966" spans="15:17" x14ac:dyDescent="0.3">
      <c r="O2966" s="310" t="s">
        <v>879</v>
      </c>
      <c r="P2966" s="310" t="s">
        <v>894</v>
      </c>
      <c r="Q2966">
        <v>0</v>
      </c>
    </row>
    <row r="2967" spans="15:17" x14ac:dyDescent="0.3">
      <c r="O2967" s="310" t="s">
        <v>879</v>
      </c>
      <c r="P2967" s="310" t="s">
        <v>895</v>
      </c>
      <c r="Q2967">
        <v>0</v>
      </c>
    </row>
    <row r="2968" spans="15:17" x14ac:dyDescent="0.3">
      <c r="O2968" s="310" t="s">
        <v>879</v>
      </c>
      <c r="P2968" s="310" t="s">
        <v>896</v>
      </c>
      <c r="Q2968">
        <v>0</v>
      </c>
    </row>
    <row r="2969" spans="15:17" x14ac:dyDescent="0.3">
      <c r="O2969" s="310" t="s">
        <v>879</v>
      </c>
      <c r="P2969" s="310" t="s">
        <v>897</v>
      </c>
      <c r="Q2969">
        <v>0</v>
      </c>
    </row>
    <row r="2970" spans="15:17" x14ac:dyDescent="0.3">
      <c r="O2970" s="310" t="s">
        <v>879</v>
      </c>
      <c r="P2970" s="310" t="s">
        <v>898</v>
      </c>
      <c r="Q2970">
        <v>0</v>
      </c>
    </row>
    <row r="2971" spans="15:17" x14ac:dyDescent="0.3">
      <c r="O2971" s="310" t="s">
        <v>879</v>
      </c>
      <c r="P2971" s="310" t="s">
        <v>899</v>
      </c>
      <c r="Q2971">
        <v>7</v>
      </c>
    </row>
    <row r="2972" spans="15:17" x14ac:dyDescent="0.3">
      <c r="O2972" s="310" t="s">
        <v>879</v>
      </c>
      <c r="P2972" s="310" t="s">
        <v>900</v>
      </c>
      <c r="Q2972">
        <v>4</v>
      </c>
    </row>
    <row r="2973" spans="15:17" x14ac:dyDescent="0.3">
      <c r="O2973" s="310" t="s">
        <v>879</v>
      </c>
      <c r="P2973" s="310" t="s">
        <v>901</v>
      </c>
      <c r="Q2973">
        <v>6</v>
      </c>
    </row>
    <row r="2974" spans="15:17" x14ac:dyDescent="0.3">
      <c r="O2974" s="310" t="s">
        <v>879</v>
      </c>
      <c r="P2974" s="310" t="s">
        <v>902</v>
      </c>
      <c r="Q2974">
        <v>10</v>
      </c>
    </row>
    <row r="2975" spans="15:17" x14ac:dyDescent="0.3">
      <c r="O2975" s="310" t="s">
        <v>879</v>
      </c>
      <c r="P2975" s="310" t="s">
        <v>903</v>
      </c>
      <c r="Q2975">
        <v>4</v>
      </c>
    </row>
    <row r="2976" spans="15:17" x14ac:dyDescent="0.3">
      <c r="O2976" s="310" t="s">
        <v>879</v>
      </c>
      <c r="P2976" s="310" t="s">
        <v>904</v>
      </c>
      <c r="Q2976">
        <v>6</v>
      </c>
    </row>
    <row r="2977" spans="15:17" x14ac:dyDescent="0.3">
      <c r="O2977" s="310" t="s">
        <v>879</v>
      </c>
      <c r="P2977" s="310" t="s">
        <v>905</v>
      </c>
      <c r="Q2977">
        <v>10</v>
      </c>
    </row>
    <row r="2978" spans="15:17" x14ac:dyDescent="0.3">
      <c r="O2978" s="310" t="s">
        <v>814</v>
      </c>
      <c r="P2978" s="310" t="s">
        <v>894</v>
      </c>
      <c r="Q2978">
        <v>0</v>
      </c>
    </row>
    <row r="2979" spans="15:17" x14ac:dyDescent="0.3">
      <c r="O2979" s="310" t="s">
        <v>814</v>
      </c>
      <c r="P2979" s="310" t="s">
        <v>895</v>
      </c>
      <c r="Q2979">
        <v>0</v>
      </c>
    </row>
    <row r="2980" spans="15:17" x14ac:dyDescent="0.3">
      <c r="O2980" s="310" t="s">
        <v>814</v>
      </c>
      <c r="P2980" s="310" t="s">
        <v>896</v>
      </c>
      <c r="Q2980">
        <v>0</v>
      </c>
    </row>
    <row r="2981" spans="15:17" x14ac:dyDescent="0.3">
      <c r="O2981" s="310" t="s">
        <v>814</v>
      </c>
      <c r="P2981" s="310" t="s">
        <v>897</v>
      </c>
      <c r="Q2981">
        <v>0</v>
      </c>
    </row>
    <row r="2982" spans="15:17" x14ac:dyDescent="0.3">
      <c r="O2982" s="310" t="s">
        <v>814</v>
      </c>
      <c r="P2982" s="310" t="s">
        <v>898</v>
      </c>
      <c r="Q2982">
        <v>0</v>
      </c>
    </row>
    <row r="2983" spans="15:17" x14ac:dyDescent="0.3">
      <c r="O2983" s="310" t="s">
        <v>814</v>
      </c>
      <c r="P2983" s="310" t="s">
        <v>899</v>
      </c>
      <c r="Q2983">
        <v>420</v>
      </c>
    </row>
    <row r="2984" spans="15:17" x14ac:dyDescent="0.3">
      <c r="O2984" s="310" t="s">
        <v>814</v>
      </c>
      <c r="P2984" s="310" t="s">
        <v>900</v>
      </c>
      <c r="Q2984">
        <v>240</v>
      </c>
    </row>
    <row r="2985" spans="15:17" x14ac:dyDescent="0.3">
      <c r="O2985" s="310" t="s">
        <v>814</v>
      </c>
      <c r="P2985" s="310" t="s">
        <v>901</v>
      </c>
      <c r="Q2985">
        <v>360</v>
      </c>
    </row>
    <row r="2986" spans="15:17" x14ac:dyDescent="0.3">
      <c r="O2986" s="310" t="s">
        <v>814</v>
      </c>
      <c r="P2986" s="310" t="s">
        <v>902</v>
      </c>
      <c r="Q2986">
        <v>600</v>
      </c>
    </row>
    <row r="2987" spans="15:17" x14ac:dyDescent="0.3">
      <c r="O2987" s="310" t="s">
        <v>814</v>
      </c>
      <c r="P2987" s="310" t="s">
        <v>903</v>
      </c>
      <c r="Q2987">
        <v>240</v>
      </c>
    </row>
    <row r="2988" spans="15:17" x14ac:dyDescent="0.3">
      <c r="O2988" s="310" t="s">
        <v>814</v>
      </c>
      <c r="P2988" s="310" t="s">
        <v>904</v>
      </c>
      <c r="Q2988">
        <v>360</v>
      </c>
    </row>
    <row r="2989" spans="15:17" x14ac:dyDescent="0.3">
      <c r="O2989" s="310" t="s">
        <v>814</v>
      </c>
      <c r="P2989" s="310" t="s">
        <v>905</v>
      </c>
      <c r="Q2989">
        <v>600</v>
      </c>
    </row>
    <row r="2990" spans="15:17" x14ac:dyDescent="0.3">
      <c r="O2990" s="310" t="s">
        <v>883</v>
      </c>
      <c r="P2990" s="310" t="s">
        <v>894</v>
      </c>
      <c r="Q2990">
        <v>0</v>
      </c>
    </row>
    <row r="2991" spans="15:17" x14ac:dyDescent="0.3">
      <c r="O2991" s="310" t="s">
        <v>883</v>
      </c>
      <c r="P2991" s="310" t="s">
        <v>895</v>
      </c>
      <c r="Q2991">
        <v>0</v>
      </c>
    </row>
    <row r="2992" spans="15:17" x14ac:dyDescent="0.3">
      <c r="O2992" s="310" t="s">
        <v>883</v>
      </c>
      <c r="P2992" s="310" t="s">
        <v>896</v>
      </c>
      <c r="Q2992">
        <v>0</v>
      </c>
    </row>
    <row r="2993" spans="15:17" x14ac:dyDescent="0.3">
      <c r="O2993" s="310" t="s">
        <v>883</v>
      </c>
      <c r="P2993" s="310" t="s">
        <v>897</v>
      </c>
      <c r="Q2993">
        <v>0</v>
      </c>
    </row>
    <row r="2994" spans="15:17" x14ac:dyDescent="0.3">
      <c r="O2994" s="310" t="s">
        <v>883</v>
      </c>
      <c r="P2994" s="310" t="s">
        <v>898</v>
      </c>
      <c r="Q2994">
        <v>0</v>
      </c>
    </row>
    <row r="2995" spans="15:17" x14ac:dyDescent="0.3">
      <c r="O2995" s="310" t="s">
        <v>883</v>
      </c>
      <c r="P2995" s="310" t="s">
        <v>899</v>
      </c>
      <c r="Q2995">
        <v>7</v>
      </c>
    </row>
    <row r="2996" spans="15:17" x14ac:dyDescent="0.3">
      <c r="O2996" s="310" t="s">
        <v>883</v>
      </c>
      <c r="P2996" s="310" t="s">
        <v>900</v>
      </c>
      <c r="Q2996">
        <v>4</v>
      </c>
    </row>
    <row r="2997" spans="15:17" x14ac:dyDescent="0.3">
      <c r="O2997" s="310" t="s">
        <v>883</v>
      </c>
      <c r="P2997" s="310" t="s">
        <v>901</v>
      </c>
      <c r="Q2997">
        <v>6</v>
      </c>
    </row>
    <row r="2998" spans="15:17" x14ac:dyDescent="0.3">
      <c r="O2998" s="310" t="s">
        <v>883</v>
      </c>
      <c r="P2998" s="310" t="s">
        <v>902</v>
      </c>
      <c r="Q2998">
        <v>10</v>
      </c>
    </row>
    <row r="2999" spans="15:17" x14ac:dyDescent="0.3">
      <c r="O2999" s="310" t="s">
        <v>883</v>
      </c>
      <c r="P2999" s="310" t="s">
        <v>903</v>
      </c>
      <c r="Q2999">
        <v>4</v>
      </c>
    </row>
    <row r="3000" spans="15:17" x14ac:dyDescent="0.3">
      <c r="O3000" s="310" t="s">
        <v>883</v>
      </c>
      <c r="P3000" s="310" t="s">
        <v>904</v>
      </c>
      <c r="Q3000">
        <v>6</v>
      </c>
    </row>
    <row r="3001" spans="15:17" x14ac:dyDescent="0.3">
      <c r="O3001" s="310" t="s">
        <v>883</v>
      </c>
      <c r="P3001" s="310" t="s">
        <v>905</v>
      </c>
      <c r="Q3001">
        <v>10</v>
      </c>
    </row>
    <row r="3002" spans="15:17" x14ac:dyDescent="0.3">
      <c r="O3002" s="310" t="s">
        <v>884</v>
      </c>
      <c r="P3002" s="310" t="s">
        <v>894</v>
      </c>
      <c r="Q3002">
        <v>0</v>
      </c>
    </row>
    <row r="3003" spans="15:17" x14ac:dyDescent="0.3">
      <c r="O3003" s="310" t="s">
        <v>884</v>
      </c>
      <c r="P3003" s="310" t="s">
        <v>895</v>
      </c>
      <c r="Q3003">
        <v>0</v>
      </c>
    </row>
    <row r="3004" spans="15:17" x14ac:dyDescent="0.3">
      <c r="O3004" s="310" t="s">
        <v>884</v>
      </c>
      <c r="P3004" s="310" t="s">
        <v>896</v>
      </c>
      <c r="Q3004">
        <v>0</v>
      </c>
    </row>
    <row r="3005" spans="15:17" x14ac:dyDescent="0.3">
      <c r="O3005" s="310" t="s">
        <v>884</v>
      </c>
      <c r="P3005" s="310" t="s">
        <v>897</v>
      </c>
      <c r="Q3005">
        <v>0</v>
      </c>
    </row>
    <row r="3006" spans="15:17" x14ac:dyDescent="0.3">
      <c r="O3006" s="310" t="s">
        <v>884</v>
      </c>
      <c r="P3006" s="310" t="s">
        <v>898</v>
      </c>
      <c r="Q3006">
        <v>0</v>
      </c>
    </row>
    <row r="3007" spans="15:17" x14ac:dyDescent="0.3">
      <c r="O3007" s="310" t="s">
        <v>884</v>
      </c>
      <c r="P3007" s="310" t="s">
        <v>899</v>
      </c>
      <c r="Q3007">
        <v>7</v>
      </c>
    </row>
    <row r="3008" spans="15:17" x14ac:dyDescent="0.3">
      <c r="O3008" s="310" t="s">
        <v>884</v>
      </c>
      <c r="P3008" s="310" t="s">
        <v>900</v>
      </c>
      <c r="Q3008">
        <v>4</v>
      </c>
    </row>
    <row r="3009" spans="15:17" x14ac:dyDescent="0.3">
      <c r="O3009" s="310" t="s">
        <v>884</v>
      </c>
      <c r="P3009" s="310" t="s">
        <v>901</v>
      </c>
      <c r="Q3009">
        <v>6</v>
      </c>
    </row>
    <row r="3010" spans="15:17" x14ac:dyDescent="0.3">
      <c r="O3010" s="310" t="s">
        <v>884</v>
      </c>
      <c r="P3010" s="310" t="s">
        <v>902</v>
      </c>
      <c r="Q3010">
        <v>10</v>
      </c>
    </row>
    <row r="3011" spans="15:17" x14ac:dyDescent="0.3">
      <c r="O3011" s="310" t="s">
        <v>884</v>
      </c>
      <c r="P3011" s="310" t="s">
        <v>903</v>
      </c>
      <c r="Q3011">
        <v>4</v>
      </c>
    </row>
    <row r="3012" spans="15:17" x14ac:dyDescent="0.3">
      <c r="O3012" s="310" t="s">
        <v>884</v>
      </c>
      <c r="P3012" s="310" t="s">
        <v>904</v>
      </c>
      <c r="Q3012">
        <v>6</v>
      </c>
    </row>
    <row r="3013" spans="15:17" x14ac:dyDescent="0.3">
      <c r="O3013" s="310" t="s">
        <v>884</v>
      </c>
      <c r="P3013" s="310" t="s">
        <v>905</v>
      </c>
      <c r="Q3013">
        <v>10</v>
      </c>
    </row>
    <row r="3014" spans="15:17" x14ac:dyDescent="0.3">
      <c r="O3014" s="310" t="s">
        <v>885</v>
      </c>
      <c r="P3014" s="310" t="s">
        <v>894</v>
      </c>
      <c r="Q3014">
        <v>0</v>
      </c>
    </row>
    <row r="3015" spans="15:17" x14ac:dyDescent="0.3">
      <c r="O3015" s="310" t="s">
        <v>885</v>
      </c>
      <c r="P3015" s="310" t="s">
        <v>895</v>
      </c>
      <c r="Q3015">
        <v>0</v>
      </c>
    </row>
    <row r="3016" spans="15:17" x14ac:dyDescent="0.3">
      <c r="O3016" s="310" t="s">
        <v>885</v>
      </c>
      <c r="P3016" s="310" t="s">
        <v>896</v>
      </c>
      <c r="Q3016">
        <v>0</v>
      </c>
    </row>
    <row r="3017" spans="15:17" x14ac:dyDescent="0.3">
      <c r="O3017" s="310" t="s">
        <v>885</v>
      </c>
      <c r="P3017" s="310" t="s">
        <v>897</v>
      </c>
      <c r="Q3017">
        <v>0</v>
      </c>
    </row>
    <row r="3018" spans="15:17" x14ac:dyDescent="0.3">
      <c r="O3018" s="310" t="s">
        <v>885</v>
      </c>
      <c r="P3018" s="310" t="s">
        <v>898</v>
      </c>
      <c r="Q3018">
        <v>0</v>
      </c>
    </row>
    <row r="3019" spans="15:17" x14ac:dyDescent="0.3">
      <c r="O3019" s="310" t="s">
        <v>885</v>
      </c>
      <c r="P3019" s="310" t="s">
        <v>899</v>
      </c>
      <c r="Q3019">
        <v>7</v>
      </c>
    </row>
    <row r="3020" spans="15:17" x14ac:dyDescent="0.3">
      <c r="O3020" s="310" t="s">
        <v>885</v>
      </c>
      <c r="P3020" s="310" t="s">
        <v>900</v>
      </c>
      <c r="Q3020">
        <v>4</v>
      </c>
    </row>
    <row r="3021" spans="15:17" x14ac:dyDescent="0.3">
      <c r="O3021" s="310" t="s">
        <v>885</v>
      </c>
      <c r="P3021" s="310" t="s">
        <v>901</v>
      </c>
      <c r="Q3021">
        <v>6</v>
      </c>
    </row>
    <row r="3022" spans="15:17" x14ac:dyDescent="0.3">
      <c r="O3022" s="310" t="s">
        <v>885</v>
      </c>
      <c r="P3022" s="310" t="s">
        <v>902</v>
      </c>
      <c r="Q3022">
        <v>10</v>
      </c>
    </row>
    <row r="3023" spans="15:17" x14ac:dyDescent="0.3">
      <c r="O3023" s="310" t="s">
        <v>885</v>
      </c>
      <c r="P3023" s="310" t="s">
        <v>903</v>
      </c>
      <c r="Q3023">
        <v>4</v>
      </c>
    </row>
    <row r="3024" spans="15:17" x14ac:dyDescent="0.3">
      <c r="O3024" s="310" t="s">
        <v>885</v>
      </c>
      <c r="P3024" s="310" t="s">
        <v>904</v>
      </c>
      <c r="Q3024">
        <v>6</v>
      </c>
    </row>
    <row r="3025" spans="15:17" x14ac:dyDescent="0.3">
      <c r="O3025" s="310" t="s">
        <v>885</v>
      </c>
      <c r="P3025" s="310" t="s">
        <v>905</v>
      </c>
      <c r="Q3025">
        <v>10</v>
      </c>
    </row>
    <row r="3026" spans="15:17" x14ac:dyDescent="0.3">
      <c r="O3026" s="310" t="s">
        <v>886</v>
      </c>
      <c r="P3026" s="310" t="s">
        <v>894</v>
      </c>
      <c r="Q3026">
        <v>0</v>
      </c>
    </row>
    <row r="3027" spans="15:17" x14ac:dyDescent="0.3">
      <c r="O3027" s="310" t="s">
        <v>886</v>
      </c>
      <c r="P3027" s="310" t="s">
        <v>895</v>
      </c>
      <c r="Q3027">
        <v>0</v>
      </c>
    </row>
    <row r="3028" spans="15:17" x14ac:dyDescent="0.3">
      <c r="O3028" s="310" t="s">
        <v>886</v>
      </c>
      <c r="P3028" s="310" t="s">
        <v>896</v>
      </c>
      <c r="Q3028">
        <v>0</v>
      </c>
    </row>
    <row r="3029" spans="15:17" x14ac:dyDescent="0.3">
      <c r="O3029" s="310" t="s">
        <v>886</v>
      </c>
      <c r="P3029" s="310" t="s">
        <v>897</v>
      </c>
      <c r="Q3029">
        <v>0</v>
      </c>
    </row>
    <row r="3030" spans="15:17" x14ac:dyDescent="0.3">
      <c r="O3030" s="310" t="s">
        <v>886</v>
      </c>
      <c r="P3030" s="310" t="s">
        <v>898</v>
      </c>
      <c r="Q3030">
        <v>0</v>
      </c>
    </row>
    <row r="3031" spans="15:17" x14ac:dyDescent="0.3">
      <c r="O3031" s="310" t="s">
        <v>886</v>
      </c>
      <c r="P3031" s="310" t="s">
        <v>899</v>
      </c>
      <c r="Q3031">
        <v>7</v>
      </c>
    </row>
    <row r="3032" spans="15:17" x14ac:dyDescent="0.3">
      <c r="O3032" s="310" t="s">
        <v>886</v>
      </c>
      <c r="P3032" s="310" t="s">
        <v>900</v>
      </c>
      <c r="Q3032">
        <v>4</v>
      </c>
    </row>
    <row r="3033" spans="15:17" x14ac:dyDescent="0.3">
      <c r="O3033" s="310" t="s">
        <v>886</v>
      </c>
      <c r="P3033" s="310" t="s">
        <v>901</v>
      </c>
      <c r="Q3033">
        <v>6</v>
      </c>
    </row>
    <row r="3034" spans="15:17" x14ac:dyDescent="0.3">
      <c r="O3034" s="310" t="s">
        <v>886</v>
      </c>
      <c r="P3034" s="310" t="s">
        <v>902</v>
      </c>
      <c r="Q3034">
        <v>10</v>
      </c>
    </row>
    <row r="3035" spans="15:17" x14ac:dyDescent="0.3">
      <c r="O3035" s="310" t="s">
        <v>886</v>
      </c>
      <c r="P3035" s="310" t="s">
        <v>903</v>
      </c>
      <c r="Q3035">
        <v>4</v>
      </c>
    </row>
    <row r="3036" spans="15:17" x14ac:dyDescent="0.3">
      <c r="O3036" s="310" t="s">
        <v>886</v>
      </c>
      <c r="P3036" s="310" t="s">
        <v>904</v>
      </c>
      <c r="Q3036">
        <v>6</v>
      </c>
    </row>
    <row r="3037" spans="15:17" x14ac:dyDescent="0.3">
      <c r="O3037" s="310" t="s">
        <v>886</v>
      </c>
      <c r="P3037" s="310" t="s">
        <v>905</v>
      </c>
      <c r="Q3037">
        <v>10</v>
      </c>
    </row>
    <row r="3038" spans="15:17" x14ac:dyDescent="0.3">
      <c r="O3038" s="310" t="s">
        <v>887</v>
      </c>
      <c r="P3038" s="310" t="s">
        <v>894</v>
      </c>
      <c r="Q3038">
        <v>0</v>
      </c>
    </row>
    <row r="3039" spans="15:17" x14ac:dyDescent="0.3">
      <c r="O3039" s="310" t="s">
        <v>887</v>
      </c>
      <c r="P3039" s="310" t="s">
        <v>895</v>
      </c>
      <c r="Q3039">
        <v>0</v>
      </c>
    </row>
    <row r="3040" spans="15:17" x14ac:dyDescent="0.3">
      <c r="O3040" s="310" t="s">
        <v>887</v>
      </c>
      <c r="P3040" s="310" t="s">
        <v>896</v>
      </c>
      <c r="Q3040">
        <v>0</v>
      </c>
    </row>
    <row r="3041" spans="15:17" x14ac:dyDescent="0.3">
      <c r="O3041" s="310" t="s">
        <v>887</v>
      </c>
      <c r="P3041" s="310" t="s">
        <v>897</v>
      </c>
      <c r="Q3041">
        <v>0</v>
      </c>
    </row>
    <row r="3042" spans="15:17" x14ac:dyDescent="0.3">
      <c r="O3042" s="310" t="s">
        <v>887</v>
      </c>
      <c r="P3042" s="310" t="s">
        <v>898</v>
      </c>
      <c r="Q3042">
        <v>0</v>
      </c>
    </row>
    <row r="3043" spans="15:17" x14ac:dyDescent="0.3">
      <c r="O3043" s="310" t="s">
        <v>887</v>
      </c>
      <c r="P3043" s="310" t="s">
        <v>899</v>
      </c>
      <c r="Q3043">
        <v>140</v>
      </c>
    </row>
    <row r="3044" spans="15:17" x14ac:dyDescent="0.3">
      <c r="O3044" s="310" t="s">
        <v>887</v>
      </c>
      <c r="P3044" s="310" t="s">
        <v>900</v>
      </c>
      <c r="Q3044">
        <v>80</v>
      </c>
    </row>
    <row r="3045" spans="15:17" x14ac:dyDescent="0.3">
      <c r="O3045" s="310" t="s">
        <v>887</v>
      </c>
      <c r="P3045" s="310" t="s">
        <v>901</v>
      </c>
      <c r="Q3045">
        <v>120</v>
      </c>
    </row>
    <row r="3046" spans="15:17" x14ac:dyDescent="0.3">
      <c r="O3046" s="310" t="s">
        <v>887</v>
      </c>
      <c r="P3046" s="310" t="s">
        <v>902</v>
      </c>
      <c r="Q3046">
        <v>200</v>
      </c>
    </row>
    <row r="3047" spans="15:17" x14ac:dyDescent="0.3">
      <c r="O3047" s="310" t="s">
        <v>887</v>
      </c>
      <c r="P3047" s="310" t="s">
        <v>903</v>
      </c>
      <c r="Q3047">
        <v>80</v>
      </c>
    </row>
    <row r="3048" spans="15:17" x14ac:dyDescent="0.3">
      <c r="O3048" s="310" t="s">
        <v>887</v>
      </c>
      <c r="P3048" s="310" t="s">
        <v>904</v>
      </c>
      <c r="Q3048">
        <v>120</v>
      </c>
    </row>
    <row r="3049" spans="15:17" x14ac:dyDescent="0.3">
      <c r="O3049" s="310" t="s">
        <v>887</v>
      </c>
      <c r="P3049" s="310" t="s">
        <v>905</v>
      </c>
      <c r="Q3049">
        <v>200</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7AB56-226D-43B9-93D1-BE4AB5CF8CEE}">
  <dimension ref="A1"/>
  <sheetViews>
    <sheetView workbookViewId="0"/>
  </sheetViews>
  <sheetFormatPr defaultRowHeight="14.4" x14ac:dyDescent="0.3"/>
  <sheetData>
    <row r="1" spans="1:1" x14ac:dyDescent="0.3">
      <c r="A1" t="s">
        <v>939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8872F-202A-42E0-938D-3DFF39DC6ED5}">
  <dimension ref="A1:BN255"/>
  <sheetViews>
    <sheetView workbookViewId="0">
      <selection activeCell="D1" sqref="D1:D1048576"/>
    </sheetView>
  </sheetViews>
  <sheetFormatPr defaultRowHeight="14.4" x14ac:dyDescent="0.3"/>
  <cols>
    <col min="1" max="1" width="3.21875" bestFit="1" customWidth="1"/>
    <col min="2" max="2" width="7.88671875" bestFit="1" customWidth="1"/>
    <col min="3" max="3" width="25.33203125" bestFit="1" customWidth="1"/>
    <col min="4" max="4" width="40.5546875" bestFit="1" customWidth="1"/>
    <col min="5" max="5" width="43.33203125" bestFit="1" customWidth="1"/>
    <col min="6" max="6" width="60.77734375" bestFit="1" customWidth="1"/>
    <col min="7" max="7" width="16.88671875" bestFit="1" customWidth="1"/>
    <col min="8" max="8" width="8.5546875" bestFit="1" customWidth="1"/>
    <col min="9" max="9" width="6.33203125" bestFit="1" customWidth="1"/>
    <col min="10" max="10" width="6.5546875" bestFit="1" customWidth="1"/>
    <col min="11" max="11" width="10.33203125" bestFit="1" customWidth="1"/>
    <col min="12" max="12" width="11.33203125" bestFit="1" customWidth="1"/>
    <col min="13" max="13" width="14.44140625" bestFit="1" customWidth="1"/>
    <col min="14" max="14" width="19.77734375" bestFit="1" customWidth="1"/>
    <col min="15" max="15" width="29.77734375" bestFit="1" customWidth="1"/>
    <col min="16" max="16" width="8.33203125" bestFit="1" customWidth="1"/>
    <col min="17" max="17" width="44.88671875" bestFit="1" customWidth="1"/>
    <col min="18" max="18" width="19.5546875" bestFit="1" customWidth="1"/>
    <col min="19" max="21" width="40.5546875" bestFit="1" customWidth="1"/>
    <col min="22" max="26" width="41.44140625" bestFit="1" customWidth="1"/>
    <col min="27" max="28" width="40.5546875" bestFit="1" customWidth="1"/>
    <col min="29" max="32" width="41.44140625" bestFit="1" customWidth="1"/>
    <col min="33" max="33" width="234.44140625" bestFit="1" customWidth="1"/>
    <col min="34" max="34" width="4.6640625" bestFit="1" customWidth="1"/>
    <col min="35" max="37" width="6.5546875" bestFit="1" customWidth="1"/>
    <col min="38" max="41" width="4.6640625" bestFit="1" customWidth="1"/>
    <col min="42" max="42" width="5.109375" bestFit="1" customWidth="1"/>
    <col min="43" max="43" width="6.5546875" bestFit="1" customWidth="1"/>
    <col min="44" max="45" width="5.109375" bestFit="1" customWidth="1"/>
    <col min="46" max="49" width="6.5546875" bestFit="1" customWidth="1"/>
    <col min="50" max="50" width="6.77734375" bestFit="1" customWidth="1"/>
    <col min="51" max="51" width="11" bestFit="1" customWidth="1"/>
    <col min="52" max="53" width="12" bestFit="1" customWidth="1"/>
    <col min="54" max="54" width="7" bestFit="1" customWidth="1"/>
    <col min="55" max="55" width="7.33203125" bestFit="1" customWidth="1"/>
    <col min="56" max="56" width="7.6640625" bestFit="1" customWidth="1"/>
    <col min="57" max="57" width="7.21875" bestFit="1" customWidth="1"/>
    <col min="58" max="61" width="11" bestFit="1" customWidth="1"/>
    <col min="62" max="66" width="12" bestFit="1" customWidth="1"/>
  </cols>
  <sheetData>
    <row r="1" spans="1:66" x14ac:dyDescent="0.3">
      <c r="A1" s="1" t="s">
        <v>0</v>
      </c>
      <c r="B1" s="1" t="s">
        <v>1</v>
      </c>
      <c r="C1" s="1" t="s">
        <v>691</v>
      </c>
      <c r="D1" s="1" t="s">
        <v>888</v>
      </c>
      <c r="E1" s="1" t="s">
        <v>2</v>
      </c>
      <c r="F1" s="1" t="s">
        <v>3</v>
      </c>
      <c r="G1" s="1" t="s">
        <v>4</v>
      </c>
      <c r="H1" s="1" t="s">
        <v>5</v>
      </c>
      <c r="I1" s="1" t="s">
        <v>6</v>
      </c>
      <c r="J1" s="2" t="s">
        <v>7</v>
      </c>
      <c r="K1" s="1" t="s">
        <v>8</v>
      </c>
      <c r="L1" s="1" t="s">
        <v>9</v>
      </c>
      <c r="M1" s="1" t="s">
        <v>10</v>
      </c>
      <c r="N1" s="1" t="s">
        <v>11</v>
      </c>
      <c r="O1" s="1" t="s">
        <v>12</v>
      </c>
      <c r="P1" s="1" t="s">
        <v>13</v>
      </c>
      <c r="Q1" s="1" t="s">
        <v>14</v>
      </c>
      <c r="R1" s="1" t="s">
        <v>15</v>
      </c>
      <c r="S1" s="1" t="s">
        <v>16</v>
      </c>
      <c r="T1" s="1" t="s">
        <v>15</v>
      </c>
      <c r="U1" s="1" t="s">
        <v>15</v>
      </c>
      <c r="V1" s="1" t="s">
        <v>15</v>
      </c>
      <c r="W1" s="1" t="s">
        <v>15</v>
      </c>
      <c r="X1" s="1" t="s">
        <v>15</v>
      </c>
      <c r="Y1" s="1" t="s">
        <v>15</v>
      </c>
      <c r="Z1" s="1" t="s">
        <v>15</v>
      </c>
      <c r="AA1" s="1" t="s">
        <v>15</v>
      </c>
      <c r="AB1" s="1" t="s">
        <v>15</v>
      </c>
      <c r="AC1" s="1" t="s">
        <v>15</v>
      </c>
      <c r="AD1" s="1" t="s">
        <v>17</v>
      </c>
      <c r="AE1" s="268" t="s">
        <v>18</v>
      </c>
      <c r="AF1" s="3" t="s">
        <v>889</v>
      </c>
      <c r="AG1" s="3" t="s">
        <v>21</v>
      </c>
      <c r="AH1" s="1" t="s">
        <v>890</v>
      </c>
      <c r="AI1" s="1" t="s">
        <v>891</v>
      </c>
      <c r="AJ1" s="1" t="s">
        <v>892</v>
      </c>
      <c r="AK1" s="1" t="s">
        <v>893</v>
      </c>
      <c r="AL1" s="1" t="s">
        <v>894</v>
      </c>
      <c r="AM1" s="1" t="s">
        <v>895</v>
      </c>
      <c r="AN1" s="1" t="s">
        <v>896</v>
      </c>
      <c r="AO1" s="1" t="s">
        <v>897</v>
      </c>
      <c r="AP1" s="1" t="s">
        <v>898</v>
      </c>
      <c r="AQ1" s="1" t="s">
        <v>899</v>
      </c>
      <c r="AR1" s="1" t="s">
        <v>900</v>
      </c>
      <c r="AS1" s="1" t="s">
        <v>901</v>
      </c>
      <c r="AT1" s="1" t="s">
        <v>902</v>
      </c>
      <c r="AU1" s="1" t="s">
        <v>903</v>
      </c>
      <c r="AV1" s="1" t="s">
        <v>904</v>
      </c>
      <c r="AW1" s="1" t="s">
        <v>905</v>
      </c>
      <c r="AX1" s="1" t="s">
        <v>906</v>
      </c>
      <c r="AY1" s="1" t="s">
        <v>907</v>
      </c>
      <c r="AZ1" s="1" t="s">
        <v>908</v>
      </c>
      <c r="BA1" s="1" t="s">
        <v>909</v>
      </c>
      <c r="BB1" s="1" t="s">
        <v>910</v>
      </c>
      <c r="BC1" s="1" t="s">
        <v>911</v>
      </c>
      <c r="BD1" s="1" t="s">
        <v>912</v>
      </c>
      <c r="BE1" s="1" t="s">
        <v>913</v>
      </c>
      <c r="BF1" s="1" t="s">
        <v>914</v>
      </c>
      <c r="BG1" s="1" t="s">
        <v>915</v>
      </c>
      <c r="BH1" s="1" t="s">
        <v>916</v>
      </c>
      <c r="BI1" s="1" t="s">
        <v>917</v>
      </c>
      <c r="BJ1" s="1" t="s">
        <v>918</v>
      </c>
      <c r="BK1" s="1" t="s">
        <v>919</v>
      </c>
      <c r="BL1" s="1" t="s">
        <v>920</v>
      </c>
      <c r="BM1" s="1" t="s">
        <v>921</v>
      </c>
      <c r="BN1" s="1" t="s">
        <v>922</v>
      </c>
    </row>
    <row r="2" spans="1:66" x14ac:dyDescent="0.3">
      <c r="A2" s="6">
        <v>1</v>
      </c>
      <c r="B2" s="7" t="s">
        <v>693</v>
      </c>
      <c r="C2" s="7" t="s">
        <v>694</v>
      </c>
      <c r="D2" s="7" t="s">
        <v>22</v>
      </c>
      <c r="E2" s="7" t="s">
        <v>23</v>
      </c>
      <c r="F2" s="7" t="s">
        <v>24</v>
      </c>
      <c r="G2" s="7" t="s">
        <v>25</v>
      </c>
      <c r="H2" s="7" t="s">
        <v>24</v>
      </c>
      <c r="I2" s="7" t="s">
        <v>26</v>
      </c>
      <c r="J2" s="8">
        <v>100</v>
      </c>
      <c r="K2" s="9">
        <v>202505</v>
      </c>
      <c r="L2" s="10">
        <v>200000</v>
      </c>
      <c r="M2" s="11">
        <f t="shared" ref="M2:M65" si="0">L2*J2</f>
        <v>20000000</v>
      </c>
      <c r="N2" s="7" t="s">
        <v>27</v>
      </c>
      <c r="O2" s="7" t="s">
        <v>28</v>
      </c>
      <c r="P2" s="7" t="s">
        <v>29</v>
      </c>
      <c r="Q2" s="7" t="s">
        <v>30</v>
      </c>
      <c r="R2" s="7" t="s">
        <v>31</v>
      </c>
      <c r="S2" s="7" t="s">
        <v>32</v>
      </c>
      <c r="T2" s="7" t="s">
        <v>33</v>
      </c>
      <c r="U2" s="12"/>
      <c r="V2" s="7" t="s">
        <v>34</v>
      </c>
      <c r="W2" s="7" t="s">
        <v>34</v>
      </c>
      <c r="X2" s="7" t="s">
        <v>34</v>
      </c>
      <c r="Y2" s="7" t="s">
        <v>34</v>
      </c>
      <c r="Z2" s="7" t="s">
        <v>34</v>
      </c>
      <c r="AA2" s="7" t="s">
        <v>34</v>
      </c>
      <c r="AB2" s="7" t="s">
        <v>34</v>
      </c>
      <c r="AC2" s="7" t="s">
        <v>34</v>
      </c>
      <c r="AD2" s="7" t="s">
        <v>34</v>
      </c>
      <c r="AE2" s="7" t="s">
        <v>34</v>
      </c>
      <c r="AF2" s="7" t="s">
        <v>34</v>
      </c>
      <c r="AG2" s="269" t="s">
        <v>35</v>
      </c>
      <c r="AH2" s="14">
        <f>0%</f>
        <v>0</v>
      </c>
      <c r="AI2" s="14">
        <f t="shared" ref="AI2:AI65" si="1">20%*J2</f>
        <v>20</v>
      </c>
      <c r="AJ2" s="14">
        <f t="shared" ref="AJ2:AJ65" si="2">30%*J2</f>
        <v>30</v>
      </c>
      <c r="AK2" s="14">
        <f t="shared" ref="AK2:AK65" si="3">50%*J2</f>
        <v>50</v>
      </c>
      <c r="AL2" s="14">
        <v>0</v>
      </c>
      <c r="AM2" s="14">
        <v>0</v>
      </c>
      <c r="AN2" s="14">
        <f>100%*AH2</f>
        <v>0</v>
      </c>
      <c r="AO2" s="14">
        <f>0%*AI2</f>
        <v>0</v>
      </c>
      <c r="AP2" s="14">
        <f>30%*AI2</f>
        <v>6</v>
      </c>
      <c r="AQ2" s="14">
        <f t="shared" ref="AQ2:AQ65" si="4">70%*AI2</f>
        <v>14</v>
      </c>
      <c r="AR2" s="14">
        <f t="shared" ref="AR2:AR65" si="5">20%*AJ2</f>
        <v>6</v>
      </c>
      <c r="AS2" s="14">
        <f t="shared" ref="AS2:AS65" si="6">30%*AJ2</f>
        <v>9</v>
      </c>
      <c r="AT2" s="14">
        <f t="shared" ref="AT2:AT65" si="7">50%*AJ2</f>
        <v>15</v>
      </c>
      <c r="AU2" s="14">
        <f t="shared" ref="AU2:AU65" si="8">20%*AK2</f>
        <v>10</v>
      </c>
      <c r="AV2" s="14">
        <f t="shared" ref="AV2:AV65" si="9">30%*AK2</f>
        <v>15</v>
      </c>
      <c r="AW2" s="14">
        <f t="shared" ref="AW2:AW65" si="10">50%*AK2</f>
        <v>25</v>
      </c>
      <c r="AX2" s="14">
        <f t="shared" ref="AX2:AX65" si="11">SUM(BB2:BD2)</f>
        <v>0</v>
      </c>
      <c r="AY2" s="14">
        <f t="shared" ref="AY2:AY65" si="12">SUM(BE2:BG2)</f>
        <v>5200000</v>
      </c>
      <c r="AZ2" s="14">
        <f t="shared" ref="AZ2:AZ65" si="13">SUM(BH2:BJ2)</f>
        <v>22200000</v>
      </c>
      <c r="BA2" s="14">
        <f t="shared" ref="BA2:BA65" si="14">SUM(BK2:BM2)</f>
        <v>47000000</v>
      </c>
      <c r="BB2" s="14">
        <f>AL2*$L2</f>
        <v>0</v>
      </c>
      <c r="BC2" s="14">
        <f t="shared" ref="BC2:BM17" si="15">BB2+AM2*$L2</f>
        <v>0</v>
      </c>
      <c r="BD2" s="14">
        <f t="shared" si="15"/>
        <v>0</v>
      </c>
      <c r="BE2" s="14">
        <f t="shared" si="15"/>
        <v>0</v>
      </c>
      <c r="BF2" s="14">
        <f t="shared" si="15"/>
        <v>1200000</v>
      </c>
      <c r="BG2" s="14">
        <f t="shared" si="15"/>
        <v>4000000</v>
      </c>
      <c r="BH2" s="14">
        <f t="shared" si="15"/>
        <v>5200000</v>
      </c>
      <c r="BI2" s="14">
        <f t="shared" si="15"/>
        <v>7000000</v>
      </c>
      <c r="BJ2" s="14">
        <f t="shared" si="15"/>
        <v>10000000</v>
      </c>
      <c r="BK2" s="14">
        <f t="shared" si="15"/>
        <v>12000000</v>
      </c>
      <c r="BL2" s="14">
        <f t="shared" si="15"/>
        <v>15000000</v>
      </c>
      <c r="BM2" s="14">
        <f t="shared" si="15"/>
        <v>20000000</v>
      </c>
      <c r="BN2" s="14">
        <f t="shared" ref="BN2:BN65" si="16">SUM(BB2:BM2)</f>
        <v>74400000</v>
      </c>
    </row>
    <row r="3" spans="1:66" x14ac:dyDescent="0.3">
      <c r="A3" s="6">
        <f>A2+1</f>
        <v>2</v>
      </c>
      <c r="B3" s="16" t="s">
        <v>693</v>
      </c>
      <c r="C3" s="7" t="s">
        <v>694</v>
      </c>
      <c r="D3" s="16" t="s">
        <v>36</v>
      </c>
      <c r="E3" s="7" t="s">
        <v>23</v>
      </c>
      <c r="F3" s="16" t="s">
        <v>37</v>
      </c>
      <c r="G3" s="16" t="s">
        <v>38</v>
      </c>
      <c r="H3" s="16" t="s">
        <v>37</v>
      </c>
      <c r="I3" s="16" t="s">
        <v>39</v>
      </c>
      <c r="J3" s="17">
        <v>1000</v>
      </c>
      <c r="K3" s="9">
        <v>202505</v>
      </c>
      <c r="L3" s="18">
        <v>20000</v>
      </c>
      <c r="M3" s="11">
        <f t="shared" si="0"/>
        <v>20000000</v>
      </c>
      <c r="N3" s="16" t="s">
        <v>27</v>
      </c>
      <c r="O3" s="16" t="s">
        <v>28</v>
      </c>
      <c r="P3" s="16" t="s">
        <v>40</v>
      </c>
      <c r="Q3" s="16" t="s">
        <v>30</v>
      </c>
      <c r="R3" s="7" t="s">
        <v>31</v>
      </c>
      <c r="S3" s="7"/>
      <c r="T3" s="7"/>
      <c r="U3" s="12"/>
      <c r="V3" s="20" t="s">
        <v>33</v>
      </c>
      <c r="W3" s="7" t="s">
        <v>41</v>
      </c>
      <c r="X3" s="7" t="s">
        <v>41</v>
      </c>
      <c r="Y3" s="7" t="s">
        <v>41</v>
      </c>
      <c r="Z3" s="7" t="s">
        <v>41</v>
      </c>
      <c r="AA3" s="7" t="s">
        <v>41</v>
      </c>
      <c r="AB3" s="7" t="s">
        <v>34</v>
      </c>
      <c r="AC3" s="7" t="s">
        <v>34</v>
      </c>
      <c r="AD3" s="7" t="s">
        <v>34</v>
      </c>
      <c r="AE3" s="7" t="s">
        <v>34</v>
      </c>
      <c r="AF3" s="7" t="s">
        <v>34</v>
      </c>
      <c r="AG3" s="20" t="s">
        <v>923</v>
      </c>
      <c r="AH3" s="14">
        <f>0%</f>
        <v>0</v>
      </c>
      <c r="AI3" s="14">
        <f t="shared" si="1"/>
        <v>200</v>
      </c>
      <c r="AJ3" s="14">
        <f t="shared" si="2"/>
        <v>300</v>
      </c>
      <c r="AK3" s="14">
        <f t="shared" si="3"/>
        <v>500</v>
      </c>
      <c r="AL3" s="14">
        <v>0</v>
      </c>
      <c r="AM3" s="14">
        <v>0</v>
      </c>
      <c r="AN3" s="14">
        <f t="shared" ref="AN3:AN66" si="17">100%*AH3</f>
        <v>0</v>
      </c>
      <c r="AO3" s="14">
        <f t="shared" ref="AO3:AO66" si="18">0%*AI3</f>
        <v>0</v>
      </c>
      <c r="AP3" s="14">
        <f t="shared" ref="AP3:AP66" si="19">30%*AI3</f>
        <v>60</v>
      </c>
      <c r="AQ3" s="14">
        <f t="shared" si="4"/>
        <v>140</v>
      </c>
      <c r="AR3" s="14">
        <f t="shared" si="5"/>
        <v>60</v>
      </c>
      <c r="AS3" s="14">
        <f t="shared" si="6"/>
        <v>90</v>
      </c>
      <c r="AT3" s="14">
        <f t="shared" si="7"/>
        <v>150</v>
      </c>
      <c r="AU3" s="14">
        <f t="shared" si="8"/>
        <v>100</v>
      </c>
      <c r="AV3" s="14">
        <f t="shared" si="9"/>
        <v>150</v>
      </c>
      <c r="AW3" s="14">
        <f t="shared" si="10"/>
        <v>250</v>
      </c>
      <c r="AX3" s="14">
        <f t="shared" si="11"/>
        <v>0</v>
      </c>
      <c r="AY3" s="14">
        <f t="shared" si="12"/>
        <v>5200000</v>
      </c>
      <c r="AZ3" s="14">
        <f t="shared" si="13"/>
        <v>22200000</v>
      </c>
      <c r="BA3" s="14">
        <f t="shared" si="14"/>
        <v>47000000</v>
      </c>
      <c r="BB3" s="14">
        <f t="shared" ref="BB3:BB66" si="20">AL3*$L3</f>
        <v>0</v>
      </c>
      <c r="BC3" s="14">
        <f t="shared" si="15"/>
        <v>0</v>
      </c>
      <c r="BD3" s="14">
        <f t="shared" si="15"/>
        <v>0</v>
      </c>
      <c r="BE3" s="14">
        <f t="shared" si="15"/>
        <v>0</v>
      </c>
      <c r="BF3" s="14">
        <f t="shared" si="15"/>
        <v>1200000</v>
      </c>
      <c r="BG3" s="14">
        <f t="shared" si="15"/>
        <v>4000000</v>
      </c>
      <c r="BH3" s="14">
        <f t="shared" si="15"/>
        <v>5200000</v>
      </c>
      <c r="BI3" s="14">
        <f t="shared" si="15"/>
        <v>7000000</v>
      </c>
      <c r="BJ3" s="14">
        <f t="shared" si="15"/>
        <v>10000000</v>
      </c>
      <c r="BK3" s="14">
        <f t="shared" si="15"/>
        <v>12000000</v>
      </c>
      <c r="BL3" s="14">
        <f t="shared" si="15"/>
        <v>15000000</v>
      </c>
      <c r="BM3" s="14">
        <f t="shared" si="15"/>
        <v>20000000</v>
      </c>
      <c r="BN3" s="14">
        <f t="shared" si="16"/>
        <v>74400000</v>
      </c>
    </row>
    <row r="4" spans="1:66" x14ac:dyDescent="0.3">
      <c r="A4" s="6">
        <f t="shared" ref="A4:A67" si="21">A3+1</f>
        <v>3</v>
      </c>
      <c r="B4" s="254" t="s">
        <v>693</v>
      </c>
      <c r="C4" s="255"/>
      <c r="D4" s="16" t="s">
        <v>924</v>
      </c>
      <c r="E4" s="16" t="s">
        <v>44</v>
      </c>
      <c r="F4" s="16" t="s">
        <v>45</v>
      </c>
      <c r="G4" s="7" t="s">
        <v>25</v>
      </c>
      <c r="H4" s="7" t="s">
        <v>24</v>
      </c>
      <c r="I4" s="16" t="s">
        <v>26</v>
      </c>
      <c r="J4" s="8">
        <v>500</v>
      </c>
      <c r="K4" s="9">
        <v>202505</v>
      </c>
      <c r="L4" s="18">
        <v>200000</v>
      </c>
      <c r="M4" s="11">
        <f t="shared" si="0"/>
        <v>100000000</v>
      </c>
      <c r="N4" s="16" t="s">
        <v>27</v>
      </c>
      <c r="O4" s="16" t="s">
        <v>28</v>
      </c>
      <c r="P4" s="16" t="s">
        <v>40</v>
      </c>
      <c r="Q4" s="16" t="s">
        <v>30</v>
      </c>
      <c r="R4" s="7" t="s">
        <v>113</v>
      </c>
      <c r="S4" s="7"/>
      <c r="T4" s="7"/>
      <c r="U4" s="270"/>
      <c r="V4" s="20" t="s">
        <v>33</v>
      </c>
      <c r="W4" s="7" t="s">
        <v>41</v>
      </c>
      <c r="X4" s="7" t="s">
        <v>41</v>
      </c>
      <c r="Y4" s="7" t="s">
        <v>41</v>
      </c>
      <c r="Z4" s="7" t="s">
        <v>41</v>
      </c>
      <c r="AA4" s="7" t="s">
        <v>47</v>
      </c>
      <c r="AB4" s="7" t="s">
        <v>47</v>
      </c>
      <c r="AC4" s="7" t="s">
        <v>48</v>
      </c>
      <c r="AD4" s="7" t="s">
        <v>48</v>
      </c>
      <c r="AE4" s="7" t="s">
        <v>48</v>
      </c>
      <c r="AF4" s="7" t="s">
        <v>48</v>
      </c>
      <c r="AG4" s="27" t="s">
        <v>156</v>
      </c>
      <c r="AH4" s="14">
        <f>0%</f>
        <v>0</v>
      </c>
      <c r="AI4" s="14">
        <f t="shared" si="1"/>
        <v>100</v>
      </c>
      <c r="AJ4" s="14">
        <f t="shared" si="2"/>
        <v>150</v>
      </c>
      <c r="AK4" s="14">
        <f t="shared" si="3"/>
        <v>250</v>
      </c>
      <c r="AL4" s="14">
        <v>0</v>
      </c>
      <c r="AM4" s="14">
        <v>0</v>
      </c>
      <c r="AN4" s="14">
        <f t="shared" si="17"/>
        <v>0</v>
      </c>
      <c r="AO4" s="14">
        <f t="shared" si="18"/>
        <v>0</v>
      </c>
      <c r="AP4" s="14">
        <f t="shared" si="19"/>
        <v>30</v>
      </c>
      <c r="AQ4" s="14">
        <f t="shared" si="4"/>
        <v>70</v>
      </c>
      <c r="AR4" s="14">
        <f t="shared" si="5"/>
        <v>30</v>
      </c>
      <c r="AS4" s="14">
        <f t="shared" si="6"/>
        <v>45</v>
      </c>
      <c r="AT4" s="14">
        <f t="shared" si="7"/>
        <v>75</v>
      </c>
      <c r="AU4" s="14">
        <f t="shared" si="8"/>
        <v>50</v>
      </c>
      <c r="AV4" s="14">
        <f t="shared" si="9"/>
        <v>75</v>
      </c>
      <c r="AW4" s="14">
        <f t="shared" si="10"/>
        <v>125</v>
      </c>
      <c r="AX4" s="14">
        <f t="shared" si="11"/>
        <v>0</v>
      </c>
      <c r="AY4" s="14">
        <f t="shared" si="12"/>
        <v>26000000</v>
      </c>
      <c r="AZ4" s="14">
        <f t="shared" si="13"/>
        <v>111000000</v>
      </c>
      <c r="BA4" s="14">
        <f t="shared" si="14"/>
        <v>235000000</v>
      </c>
      <c r="BB4" s="14">
        <f t="shared" si="20"/>
        <v>0</v>
      </c>
      <c r="BC4" s="14">
        <f t="shared" si="15"/>
        <v>0</v>
      </c>
      <c r="BD4" s="14">
        <f t="shared" si="15"/>
        <v>0</v>
      </c>
      <c r="BE4" s="14">
        <f t="shared" si="15"/>
        <v>0</v>
      </c>
      <c r="BF4" s="14">
        <f t="shared" si="15"/>
        <v>6000000</v>
      </c>
      <c r="BG4" s="14">
        <f t="shared" si="15"/>
        <v>20000000</v>
      </c>
      <c r="BH4" s="14">
        <f t="shared" si="15"/>
        <v>26000000</v>
      </c>
      <c r="BI4" s="14">
        <f t="shared" si="15"/>
        <v>35000000</v>
      </c>
      <c r="BJ4" s="14">
        <f t="shared" si="15"/>
        <v>50000000</v>
      </c>
      <c r="BK4" s="14">
        <f t="shared" si="15"/>
        <v>60000000</v>
      </c>
      <c r="BL4" s="14">
        <f t="shared" si="15"/>
        <v>75000000</v>
      </c>
      <c r="BM4" s="14">
        <f t="shared" si="15"/>
        <v>100000000</v>
      </c>
      <c r="BN4" s="14">
        <f t="shared" si="16"/>
        <v>372000000</v>
      </c>
    </row>
    <row r="5" spans="1:66" x14ac:dyDescent="0.3">
      <c r="A5" s="6">
        <f t="shared" si="21"/>
        <v>4</v>
      </c>
      <c r="B5" s="16" t="s">
        <v>693</v>
      </c>
      <c r="C5" s="7" t="s">
        <v>695</v>
      </c>
      <c r="D5" s="27" t="s">
        <v>51</v>
      </c>
      <c r="E5" s="27" t="s">
        <v>52</v>
      </c>
      <c r="F5" s="16" t="s">
        <v>45</v>
      </c>
      <c r="G5" s="7" t="s">
        <v>25</v>
      </c>
      <c r="H5" s="7" t="s">
        <v>24</v>
      </c>
      <c r="I5" s="16" t="s">
        <v>26</v>
      </c>
      <c r="J5" s="8">
        <v>500</v>
      </c>
      <c r="K5" s="9">
        <v>202505</v>
      </c>
      <c r="L5" s="18">
        <v>200000</v>
      </c>
      <c r="M5" s="11">
        <f t="shared" si="0"/>
        <v>100000000</v>
      </c>
      <c r="N5" s="16" t="s">
        <v>27</v>
      </c>
      <c r="O5" s="16" t="s">
        <v>53</v>
      </c>
      <c r="P5" s="16"/>
      <c r="Q5" s="16" t="s">
        <v>30</v>
      </c>
      <c r="R5" s="7" t="s">
        <v>31</v>
      </c>
      <c r="S5" s="7"/>
      <c r="T5" s="7"/>
      <c r="U5" s="29"/>
      <c r="V5" s="20"/>
      <c r="W5" s="7" t="s">
        <v>32</v>
      </c>
      <c r="X5" s="7" t="s">
        <v>41</v>
      </c>
      <c r="Y5" s="7" t="s">
        <v>41</v>
      </c>
      <c r="Z5" s="7" t="s">
        <v>41</v>
      </c>
      <c r="AA5" s="7" t="s">
        <v>47</v>
      </c>
      <c r="AB5" s="7" t="s">
        <v>47</v>
      </c>
      <c r="AC5" s="7" t="s">
        <v>34</v>
      </c>
      <c r="AD5" s="7" t="s">
        <v>34</v>
      </c>
      <c r="AE5" s="7" t="s">
        <v>34</v>
      </c>
      <c r="AF5" s="7" t="s">
        <v>34</v>
      </c>
      <c r="AG5" s="27" t="s">
        <v>925</v>
      </c>
      <c r="AH5" s="14">
        <f>0%</f>
        <v>0</v>
      </c>
      <c r="AI5" s="14">
        <f t="shared" si="1"/>
        <v>100</v>
      </c>
      <c r="AJ5" s="14">
        <f t="shared" si="2"/>
        <v>150</v>
      </c>
      <c r="AK5" s="14">
        <f t="shared" si="3"/>
        <v>250</v>
      </c>
      <c r="AL5" s="14">
        <v>0</v>
      </c>
      <c r="AM5" s="14">
        <v>0</v>
      </c>
      <c r="AN5" s="14">
        <f t="shared" si="17"/>
        <v>0</v>
      </c>
      <c r="AO5" s="14">
        <f t="shared" si="18"/>
        <v>0</v>
      </c>
      <c r="AP5" s="14">
        <f t="shared" si="19"/>
        <v>30</v>
      </c>
      <c r="AQ5" s="14">
        <f t="shared" si="4"/>
        <v>70</v>
      </c>
      <c r="AR5" s="14">
        <f t="shared" si="5"/>
        <v>30</v>
      </c>
      <c r="AS5" s="14">
        <f t="shared" si="6"/>
        <v>45</v>
      </c>
      <c r="AT5" s="14">
        <f t="shared" si="7"/>
        <v>75</v>
      </c>
      <c r="AU5" s="14">
        <f t="shared" si="8"/>
        <v>50</v>
      </c>
      <c r="AV5" s="14">
        <f t="shared" si="9"/>
        <v>75</v>
      </c>
      <c r="AW5" s="14">
        <f t="shared" si="10"/>
        <v>125</v>
      </c>
      <c r="AX5" s="14">
        <f t="shared" si="11"/>
        <v>0</v>
      </c>
      <c r="AY5" s="14">
        <f t="shared" si="12"/>
        <v>26000000</v>
      </c>
      <c r="AZ5" s="14">
        <f t="shared" si="13"/>
        <v>111000000</v>
      </c>
      <c r="BA5" s="14">
        <f t="shared" si="14"/>
        <v>235000000</v>
      </c>
      <c r="BB5" s="14">
        <f t="shared" si="20"/>
        <v>0</v>
      </c>
      <c r="BC5" s="14">
        <f t="shared" si="15"/>
        <v>0</v>
      </c>
      <c r="BD5" s="14">
        <f t="shared" si="15"/>
        <v>0</v>
      </c>
      <c r="BE5" s="14">
        <f t="shared" si="15"/>
        <v>0</v>
      </c>
      <c r="BF5" s="14">
        <f t="shared" si="15"/>
        <v>6000000</v>
      </c>
      <c r="BG5" s="14">
        <f t="shared" si="15"/>
        <v>20000000</v>
      </c>
      <c r="BH5" s="14">
        <f t="shared" si="15"/>
        <v>26000000</v>
      </c>
      <c r="BI5" s="14">
        <f t="shared" si="15"/>
        <v>35000000</v>
      </c>
      <c r="BJ5" s="14">
        <f t="shared" si="15"/>
        <v>50000000</v>
      </c>
      <c r="BK5" s="14">
        <f t="shared" si="15"/>
        <v>60000000</v>
      </c>
      <c r="BL5" s="14">
        <f t="shared" si="15"/>
        <v>75000000</v>
      </c>
      <c r="BM5" s="14">
        <f t="shared" si="15"/>
        <v>100000000</v>
      </c>
      <c r="BN5" s="14">
        <f t="shared" si="16"/>
        <v>372000000</v>
      </c>
    </row>
    <row r="6" spans="1:66" x14ac:dyDescent="0.3">
      <c r="A6" s="6">
        <f t="shared" si="21"/>
        <v>5</v>
      </c>
      <c r="B6" s="16" t="s">
        <v>693</v>
      </c>
      <c r="C6" s="7" t="s">
        <v>696</v>
      </c>
      <c r="D6" s="27" t="s">
        <v>56</v>
      </c>
      <c r="E6" s="27" t="s">
        <v>57</v>
      </c>
      <c r="F6" s="16" t="s">
        <v>45</v>
      </c>
      <c r="G6" s="7" t="s">
        <v>25</v>
      </c>
      <c r="H6" s="7" t="s">
        <v>24</v>
      </c>
      <c r="I6" s="16" t="s">
        <v>26</v>
      </c>
      <c r="J6" s="8">
        <v>500</v>
      </c>
      <c r="K6" s="9">
        <v>202505</v>
      </c>
      <c r="L6" s="18">
        <v>200000</v>
      </c>
      <c r="M6" s="11">
        <f t="shared" si="0"/>
        <v>100000000</v>
      </c>
      <c r="N6" s="16" t="s">
        <v>27</v>
      </c>
      <c r="O6" s="16" t="s">
        <v>58</v>
      </c>
      <c r="P6" s="16"/>
      <c r="Q6" s="16" t="s">
        <v>30</v>
      </c>
      <c r="R6" s="7" t="s">
        <v>31</v>
      </c>
      <c r="S6" s="7"/>
      <c r="T6" s="7"/>
      <c r="U6" s="29"/>
      <c r="V6" s="20"/>
      <c r="W6" s="7" t="s">
        <v>32</v>
      </c>
      <c r="X6" s="7" t="s">
        <v>41</v>
      </c>
      <c r="Y6" s="7" t="s">
        <v>41</v>
      </c>
      <c r="Z6" s="7" t="s">
        <v>41</v>
      </c>
      <c r="AA6" s="7" t="s">
        <v>47</v>
      </c>
      <c r="AB6" s="7" t="s">
        <v>47</v>
      </c>
      <c r="AC6" s="7" t="s">
        <v>34</v>
      </c>
      <c r="AD6" s="7" t="s">
        <v>34</v>
      </c>
      <c r="AE6" s="7" t="s">
        <v>34</v>
      </c>
      <c r="AF6" s="7" t="s">
        <v>34</v>
      </c>
      <c r="AG6" s="27" t="s">
        <v>926</v>
      </c>
      <c r="AH6" s="14">
        <f>0%</f>
        <v>0</v>
      </c>
      <c r="AI6" s="14">
        <f t="shared" si="1"/>
        <v>100</v>
      </c>
      <c r="AJ6" s="14">
        <f t="shared" si="2"/>
        <v>150</v>
      </c>
      <c r="AK6" s="14">
        <f t="shared" si="3"/>
        <v>250</v>
      </c>
      <c r="AL6" s="14">
        <v>0</v>
      </c>
      <c r="AM6" s="14">
        <v>0</v>
      </c>
      <c r="AN6" s="14">
        <f t="shared" si="17"/>
        <v>0</v>
      </c>
      <c r="AO6" s="14">
        <f t="shared" si="18"/>
        <v>0</v>
      </c>
      <c r="AP6" s="14">
        <f t="shared" si="19"/>
        <v>30</v>
      </c>
      <c r="AQ6" s="14">
        <f t="shared" si="4"/>
        <v>70</v>
      </c>
      <c r="AR6" s="14">
        <f t="shared" si="5"/>
        <v>30</v>
      </c>
      <c r="AS6" s="14">
        <f t="shared" si="6"/>
        <v>45</v>
      </c>
      <c r="AT6" s="14">
        <f t="shared" si="7"/>
        <v>75</v>
      </c>
      <c r="AU6" s="14">
        <f t="shared" si="8"/>
        <v>50</v>
      </c>
      <c r="AV6" s="14">
        <f t="shared" si="9"/>
        <v>75</v>
      </c>
      <c r="AW6" s="14">
        <f t="shared" si="10"/>
        <v>125</v>
      </c>
      <c r="AX6" s="14">
        <f t="shared" si="11"/>
        <v>0</v>
      </c>
      <c r="AY6" s="14">
        <f t="shared" si="12"/>
        <v>26000000</v>
      </c>
      <c r="AZ6" s="14">
        <f t="shared" si="13"/>
        <v>111000000</v>
      </c>
      <c r="BA6" s="14">
        <f t="shared" si="14"/>
        <v>235000000</v>
      </c>
      <c r="BB6" s="14">
        <f t="shared" si="20"/>
        <v>0</v>
      </c>
      <c r="BC6" s="14">
        <f t="shared" si="15"/>
        <v>0</v>
      </c>
      <c r="BD6" s="14">
        <f t="shared" si="15"/>
        <v>0</v>
      </c>
      <c r="BE6" s="14">
        <f t="shared" si="15"/>
        <v>0</v>
      </c>
      <c r="BF6" s="14">
        <f t="shared" si="15"/>
        <v>6000000</v>
      </c>
      <c r="BG6" s="14">
        <f t="shared" si="15"/>
        <v>20000000</v>
      </c>
      <c r="BH6" s="14">
        <f t="shared" si="15"/>
        <v>26000000</v>
      </c>
      <c r="BI6" s="14">
        <f t="shared" si="15"/>
        <v>35000000</v>
      </c>
      <c r="BJ6" s="14">
        <f t="shared" si="15"/>
        <v>50000000</v>
      </c>
      <c r="BK6" s="14">
        <f t="shared" si="15"/>
        <v>60000000</v>
      </c>
      <c r="BL6" s="14">
        <f t="shared" si="15"/>
        <v>75000000</v>
      </c>
      <c r="BM6" s="14">
        <f t="shared" si="15"/>
        <v>100000000</v>
      </c>
      <c r="BN6" s="14">
        <f t="shared" si="16"/>
        <v>372000000</v>
      </c>
    </row>
    <row r="7" spans="1:66" x14ac:dyDescent="0.3">
      <c r="A7" s="6">
        <f t="shared" si="21"/>
        <v>6</v>
      </c>
      <c r="B7" s="16" t="s">
        <v>693</v>
      </c>
      <c r="C7" s="7" t="s">
        <v>697</v>
      </c>
      <c r="D7" s="27" t="s">
        <v>60</v>
      </c>
      <c r="E7" s="27" t="s">
        <v>61</v>
      </c>
      <c r="F7" s="16" t="s">
        <v>45</v>
      </c>
      <c r="G7" s="7" t="s">
        <v>25</v>
      </c>
      <c r="H7" s="7" t="s">
        <v>24</v>
      </c>
      <c r="I7" s="16" t="s">
        <v>26</v>
      </c>
      <c r="J7" s="8">
        <v>500</v>
      </c>
      <c r="K7" s="9">
        <v>202505</v>
      </c>
      <c r="L7" s="18">
        <v>200000</v>
      </c>
      <c r="M7" s="11">
        <f t="shared" si="0"/>
        <v>100000000</v>
      </c>
      <c r="N7" s="16" t="s">
        <v>27</v>
      </c>
      <c r="O7" s="16" t="s">
        <v>62</v>
      </c>
      <c r="P7" s="16"/>
      <c r="Q7" s="16" t="s">
        <v>30</v>
      </c>
      <c r="R7" s="7" t="s">
        <v>31</v>
      </c>
      <c r="S7" s="7"/>
      <c r="T7" s="7"/>
      <c r="U7" s="29"/>
      <c r="V7" s="20"/>
      <c r="W7" s="7" t="s">
        <v>32</v>
      </c>
      <c r="X7" s="7" t="s">
        <v>41</v>
      </c>
      <c r="Y7" s="7" t="s">
        <v>41</v>
      </c>
      <c r="Z7" s="7" t="s">
        <v>41</v>
      </c>
      <c r="AA7" s="7" t="s">
        <v>47</v>
      </c>
      <c r="AB7" s="7" t="s">
        <v>47</v>
      </c>
      <c r="AC7" s="7" t="s">
        <v>34</v>
      </c>
      <c r="AD7" s="7" t="s">
        <v>34</v>
      </c>
      <c r="AE7" s="7" t="s">
        <v>34</v>
      </c>
      <c r="AF7" s="7" t="s">
        <v>34</v>
      </c>
      <c r="AG7" s="27" t="s">
        <v>927</v>
      </c>
      <c r="AH7" s="14">
        <f>0%</f>
        <v>0</v>
      </c>
      <c r="AI7" s="14">
        <f t="shared" si="1"/>
        <v>100</v>
      </c>
      <c r="AJ7" s="14">
        <f t="shared" si="2"/>
        <v>150</v>
      </c>
      <c r="AK7" s="14">
        <f t="shared" si="3"/>
        <v>250</v>
      </c>
      <c r="AL7" s="14">
        <v>0</v>
      </c>
      <c r="AM7" s="14">
        <v>0</v>
      </c>
      <c r="AN7" s="14">
        <f t="shared" si="17"/>
        <v>0</v>
      </c>
      <c r="AO7" s="14">
        <f t="shared" si="18"/>
        <v>0</v>
      </c>
      <c r="AP7" s="14">
        <f t="shared" si="19"/>
        <v>30</v>
      </c>
      <c r="AQ7" s="14">
        <f t="shared" si="4"/>
        <v>70</v>
      </c>
      <c r="AR7" s="14">
        <f t="shared" si="5"/>
        <v>30</v>
      </c>
      <c r="AS7" s="14">
        <f t="shared" si="6"/>
        <v>45</v>
      </c>
      <c r="AT7" s="14">
        <f t="shared" si="7"/>
        <v>75</v>
      </c>
      <c r="AU7" s="14">
        <f t="shared" si="8"/>
        <v>50</v>
      </c>
      <c r="AV7" s="14">
        <f t="shared" si="9"/>
        <v>75</v>
      </c>
      <c r="AW7" s="14">
        <f t="shared" si="10"/>
        <v>125</v>
      </c>
      <c r="AX7" s="14">
        <f t="shared" si="11"/>
        <v>0</v>
      </c>
      <c r="AY7" s="14">
        <f t="shared" si="12"/>
        <v>26000000</v>
      </c>
      <c r="AZ7" s="14">
        <f t="shared" si="13"/>
        <v>111000000</v>
      </c>
      <c r="BA7" s="14">
        <f t="shared" si="14"/>
        <v>235000000</v>
      </c>
      <c r="BB7" s="14">
        <f t="shared" si="20"/>
        <v>0</v>
      </c>
      <c r="BC7" s="14">
        <f t="shared" si="15"/>
        <v>0</v>
      </c>
      <c r="BD7" s="14">
        <f t="shared" si="15"/>
        <v>0</v>
      </c>
      <c r="BE7" s="14">
        <f t="shared" si="15"/>
        <v>0</v>
      </c>
      <c r="BF7" s="14">
        <f t="shared" si="15"/>
        <v>6000000</v>
      </c>
      <c r="BG7" s="14">
        <f t="shared" si="15"/>
        <v>20000000</v>
      </c>
      <c r="BH7" s="14">
        <f t="shared" si="15"/>
        <v>26000000</v>
      </c>
      <c r="BI7" s="14">
        <f t="shared" si="15"/>
        <v>35000000</v>
      </c>
      <c r="BJ7" s="14">
        <f t="shared" si="15"/>
        <v>50000000</v>
      </c>
      <c r="BK7" s="14">
        <f t="shared" si="15"/>
        <v>60000000</v>
      </c>
      <c r="BL7" s="14">
        <f t="shared" si="15"/>
        <v>75000000</v>
      </c>
      <c r="BM7" s="14">
        <f t="shared" si="15"/>
        <v>100000000</v>
      </c>
      <c r="BN7" s="14">
        <f t="shared" si="16"/>
        <v>372000000</v>
      </c>
    </row>
    <row r="8" spans="1:66" x14ac:dyDescent="0.3">
      <c r="A8" s="6">
        <f t="shared" si="21"/>
        <v>7</v>
      </c>
      <c r="B8" s="16" t="s">
        <v>693</v>
      </c>
      <c r="C8" s="7" t="s">
        <v>699</v>
      </c>
      <c r="D8" s="27" t="s">
        <v>63</v>
      </c>
      <c r="E8" s="27" t="s">
        <v>64</v>
      </c>
      <c r="F8" s="16" t="s">
        <v>45</v>
      </c>
      <c r="G8" s="7" t="s">
        <v>25</v>
      </c>
      <c r="H8" s="7" t="s">
        <v>24</v>
      </c>
      <c r="I8" s="16" t="s">
        <v>26</v>
      </c>
      <c r="J8" s="31">
        <v>100</v>
      </c>
      <c r="K8" s="9">
        <v>202505</v>
      </c>
      <c r="L8" s="18">
        <v>200000</v>
      </c>
      <c r="M8" s="11">
        <f t="shared" si="0"/>
        <v>20000000</v>
      </c>
      <c r="N8" s="16" t="s">
        <v>27</v>
      </c>
      <c r="O8" s="16" t="s">
        <v>28</v>
      </c>
      <c r="P8" s="27"/>
      <c r="Q8" s="16" t="s">
        <v>30</v>
      </c>
      <c r="R8" s="27" t="s">
        <v>65</v>
      </c>
      <c r="S8" s="27"/>
      <c r="T8" s="27"/>
      <c r="U8" s="32"/>
      <c r="V8" s="27"/>
      <c r="W8" s="27"/>
      <c r="X8" s="27"/>
      <c r="Y8" s="27"/>
      <c r="Z8" s="27"/>
      <c r="AA8" s="7" t="s">
        <v>32</v>
      </c>
      <c r="AB8" s="7" t="s">
        <v>32</v>
      </c>
      <c r="AC8" s="7" t="s">
        <v>32</v>
      </c>
      <c r="AD8" s="7" t="s">
        <v>32</v>
      </c>
      <c r="AE8" s="7" t="s">
        <v>32</v>
      </c>
      <c r="AF8" s="7" t="s">
        <v>32</v>
      </c>
      <c r="AG8" s="27" t="s">
        <v>117</v>
      </c>
      <c r="AH8" s="14">
        <f>0%</f>
        <v>0</v>
      </c>
      <c r="AI8" s="14">
        <f t="shared" si="1"/>
        <v>20</v>
      </c>
      <c r="AJ8" s="14">
        <f t="shared" si="2"/>
        <v>30</v>
      </c>
      <c r="AK8" s="14">
        <f t="shared" si="3"/>
        <v>50</v>
      </c>
      <c r="AL8" s="14">
        <v>0</v>
      </c>
      <c r="AM8" s="14">
        <v>0</v>
      </c>
      <c r="AN8" s="14">
        <f t="shared" si="17"/>
        <v>0</v>
      </c>
      <c r="AO8" s="14">
        <f t="shared" si="18"/>
        <v>0</v>
      </c>
      <c r="AP8" s="14">
        <f t="shared" si="19"/>
        <v>6</v>
      </c>
      <c r="AQ8" s="14">
        <f t="shared" si="4"/>
        <v>14</v>
      </c>
      <c r="AR8" s="14">
        <f t="shared" si="5"/>
        <v>6</v>
      </c>
      <c r="AS8" s="14">
        <f t="shared" si="6"/>
        <v>9</v>
      </c>
      <c r="AT8" s="14">
        <f t="shared" si="7"/>
        <v>15</v>
      </c>
      <c r="AU8" s="14">
        <f t="shared" si="8"/>
        <v>10</v>
      </c>
      <c r="AV8" s="14">
        <f t="shared" si="9"/>
        <v>15</v>
      </c>
      <c r="AW8" s="14">
        <f t="shared" si="10"/>
        <v>25</v>
      </c>
      <c r="AX8" s="14">
        <f t="shared" si="11"/>
        <v>0</v>
      </c>
      <c r="AY8" s="14">
        <f t="shared" si="12"/>
        <v>5200000</v>
      </c>
      <c r="AZ8" s="14">
        <f t="shared" si="13"/>
        <v>22200000</v>
      </c>
      <c r="BA8" s="14">
        <f t="shared" si="14"/>
        <v>47000000</v>
      </c>
      <c r="BB8" s="14">
        <f t="shared" si="20"/>
        <v>0</v>
      </c>
      <c r="BC8" s="14">
        <f t="shared" si="15"/>
        <v>0</v>
      </c>
      <c r="BD8" s="14">
        <f t="shared" si="15"/>
        <v>0</v>
      </c>
      <c r="BE8" s="14">
        <f t="shared" si="15"/>
        <v>0</v>
      </c>
      <c r="BF8" s="14">
        <f t="shared" si="15"/>
        <v>1200000</v>
      </c>
      <c r="BG8" s="14">
        <f t="shared" si="15"/>
        <v>4000000</v>
      </c>
      <c r="BH8" s="14">
        <f t="shared" si="15"/>
        <v>5200000</v>
      </c>
      <c r="BI8" s="14">
        <f t="shared" si="15"/>
        <v>7000000</v>
      </c>
      <c r="BJ8" s="14">
        <f t="shared" si="15"/>
        <v>10000000</v>
      </c>
      <c r="BK8" s="14">
        <f t="shared" si="15"/>
        <v>12000000</v>
      </c>
      <c r="BL8" s="14">
        <f t="shared" si="15"/>
        <v>15000000</v>
      </c>
      <c r="BM8" s="14">
        <f t="shared" si="15"/>
        <v>20000000</v>
      </c>
      <c r="BN8" s="14">
        <f t="shared" si="16"/>
        <v>74400000</v>
      </c>
    </row>
    <row r="9" spans="1:66" x14ac:dyDescent="0.3">
      <c r="A9" s="6">
        <f t="shared" si="21"/>
        <v>8</v>
      </c>
      <c r="B9" s="16" t="s">
        <v>693</v>
      </c>
      <c r="C9" s="7" t="s">
        <v>700</v>
      </c>
      <c r="D9" s="27" t="s">
        <v>67</v>
      </c>
      <c r="E9" s="27" t="s">
        <v>68</v>
      </c>
      <c r="F9" s="16" t="s">
        <v>45</v>
      </c>
      <c r="G9" s="7" t="s">
        <v>25</v>
      </c>
      <c r="H9" s="7" t="s">
        <v>24</v>
      </c>
      <c r="I9" s="16" t="s">
        <v>26</v>
      </c>
      <c r="J9" s="31">
        <v>100</v>
      </c>
      <c r="K9" s="9">
        <v>202505</v>
      </c>
      <c r="L9" s="18">
        <v>200000</v>
      </c>
      <c r="M9" s="11">
        <f t="shared" si="0"/>
        <v>20000000</v>
      </c>
      <c r="N9" s="16" t="s">
        <v>27</v>
      </c>
      <c r="O9" s="16" t="s">
        <v>28</v>
      </c>
      <c r="P9" s="27"/>
      <c r="Q9" s="16" t="s">
        <v>30</v>
      </c>
      <c r="R9" s="27" t="s">
        <v>65</v>
      </c>
      <c r="S9" s="27"/>
      <c r="T9" s="27"/>
      <c r="U9" s="32"/>
      <c r="V9" s="27"/>
      <c r="W9" s="27"/>
      <c r="X9" s="27"/>
      <c r="Y9" s="27"/>
      <c r="Z9" s="27"/>
      <c r="AA9" s="7" t="s">
        <v>32</v>
      </c>
      <c r="AB9" s="7" t="s">
        <v>32</v>
      </c>
      <c r="AC9" s="7" t="s">
        <v>32</v>
      </c>
      <c r="AD9" s="7" t="s">
        <v>32</v>
      </c>
      <c r="AE9" s="7" t="s">
        <v>32</v>
      </c>
      <c r="AF9" s="7" t="s">
        <v>32</v>
      </c>
      <c r="AG9" s="17" t="s">
        <v>928</v>
      </c>
      <c r="AH9" s="14">
        <f>0%</f>
        <v>0</v>
      </c>
      <c r="AI9" s="14">
        <f t="shared" si="1"/>
        <v>20</v>
      </c>
      <c r="AJ9" s="14">
        <f t="shared" si="2"/>
        <v>30</v>
      </c>
      <c r="AK9" s="14">
        <f t="shared" si="3"/>
        <v>50</v>
      </c>
      <c r="AL9" s="14">
        <v>0</v>
      </c>
      <c r="AM9" s="14">
        <v>0</v>
      </c>
      <c r="AN9" s="14">
        <f t="shared" si="17"/>
        <v>0</v>
      </c>
      <c r="AO9" s="14">
        <f t="shared" si="18"/>
        <v>0</v>
      </c>
      <c r="AP9" s="14">
        <f t="shared" si="19"/>
        <v>6</v>
      </c>
      <c r="AQ9" s="14">
        <f t="shared" si="4"/>
        <v>14</v>
      </c>
      <c r="AR9" s="14">
        <f t="shared" si="5"/>
        <v>6</v>
      </c>
      <c r="AS9" s="14">
        <f t="shared" si="6"/>
        <v>9</v>
      </c>
      <c r="AT9" s="14">
        <f t="shared" si="7"/>
        <v>15</v>
      </c>
      <c r="AU9" s="14">
        <f t="shared" si="8"/>
        <v>10</v>
      </c>
      <c r="AV9" s="14">
        <f t="shared" si="9"/>
        <v>15</v>
      </c>
      <c r="AW9" s="14">
        <f t="shared" si="10"/>
        <v>25</v>
      </c>
      <c r="AX9" s="14">
        <f t="shared" si="11"/>
        <v>0</v>
      </c>
      <c r="AY9" s="14">
        <f t="shared" si="12"/>
        <v>5200000</v>
      </c>
      <c r="AZ9" s="14">
        <f t="shared" si="13"/>
        <v>22200000</v>
      </c>
      <c r="BA9" s="14">
        <f t="shared" si="14"/>
        <v>47000000</v>
      </c>
      <c r="BB9" s="14">
        <f t="shared" si="20"/>
        <v>0</v>
      </c>
      <c r="BC9" s="14">
        <f t="shared" si="15"/>
        <v>0</v>
      </c>
      <c r="BD9" s="14">
        <f t="shared" si="15"/>
        <v>0</v>
      </c>
      <c r="BE9" s="14">
        <f t="shared" si="15"/>
        <v>0</v>
      </c>
      <c r="BF9" s="14">
        <f t="shared" si="15"/>
        <v>1200000</v>
      </c>
      <c r="BG9" s="14">
        <f t="shared" si="15"/>
        <v>4000000</v>
      </c>
      <c r="BH9" s="14">
        <f t="shared" si="15"/>
        <v>5200000</v>
      </c>
      <c r="BI9" s="14">
        <f t="shared" si="15"/>
        <v>7000000</v>
      </c>
      <c r="BJ9" s="14">
        <f t="shared" si="15"/>
        <v>10000000</v>
      </c>
      <c r="BK9" s="14">
        <f t="shared" si="15"/>
        <v>12000000</v>
      </c>
      <c r="BL9" s="14">
        <f t="shared" si="15"/>
        <v>15000000</v>
      </c>
      <c r="BM9" s="14">
        <f t="shared" si="15"/>
        <v>20000000</v>
      </c>
      <c r="BN9" s="14">
        <f t="shared" si="16"/>
        <v>74400000</v>
      </c>
    </row>
    <row r="10" spans="1:66" x14ac:dyDescent="0.3">
      <c r="A10" s="6">
        <f t="shared" si="21"/>
        <v>9</v>
      </c>
      <c r="B10" s="16" t="s">
        <v>693</v>
      </c>
      <c r="C10" s="7" t="s">
        <v>701</v>
      </c>
      <c r="D10" s="16" t="s">
        <v>70</v>
      </c>
      <c r="E10" s="16" t="s">
        <v>71</v>
      </c>
      <c r="F10" s="16" t="s">
        <v>24</v>
      </c>
      <c r="G10" s="7" t="s">
        <v>25</v>
      </c>
      <c r="H10" s="16" t="s">
        <v>24</v>
      </c>
      <c r="I10" s="16" t="s">
        <v>26</v>
      </c>
      <c r="J10" s="8">
        <v>1000</v>
      </c>
      <c r="K10" s="9">
        <v>202505</v>
      </c>
      <c r="L10" s="18">
        <v>200000</v>
      </c>
      <c r="M10" s="11">
        <f t="shared" si="0"/>
        <v>200000000</v>
      </c>
      <c r="N10" s="16" t="s">
        <v>72</v>
      </c>
      <c r="O10" s="16" t="s">
        <v>73</v>
      </c>
      <c r="P10" s="16" t="s">
        <v>29</v>
      </c>
      <c r="Q10" s="16" t="s">
        <v>74</v>
      </c>
      <c r="R10" s="7" t="s">
        <v>46</v>
      </c>
      <c r="S10" s="7" t="s">
        <v>47</v>
      </c>
      <c r="T10" s="7" t="s">
        <v>47</v>
      </c>
      <c r="U10" s="29"/>
      <c r="V10" s="35" t="s">
        <v>48</v>
      </c>
      <c r="W10" s="35" t="s">
        <v>75</v>
      </c>
      <c r="X10" s="35" t="s">
        <v>47</v>
      </c>
      <c r="Y10" s="35" t="s">
        <v>48</v>
      </c>
      <c r="Z10" s="35" t="s">
        <v>48</v>
      </c>
      <c r="AA10" s="35" t="s">
        <v>76</v>
      </c>
      <c r="AB10" s="35" t="s">
        <v>77</v>
      </c>
      <c r="AC10" s="7" t="s">
        <v>77</v>
      </c>
      <c r="AD10" s="7" t="s">
        <v>49</v>
      </c>
      <c r="AE10" s="7" t="s">
        <v>49</v>
      </c>
      <c r="AF10" s="7" t="s">
        <v>49</v>
      </c>
      <c r="AG10" s="27" t="s">
        <v>78</v>
      </c>
      <c r="AH10" s="14">
        <f>0%</f>
        <v>0</v>
      </c>
      <c r="AI10" s="14">
        <f t="shared" si="1"/>
        <v>200</v>
      </c>
      <c r="AJ10" s="14">
        <f t="shared" si="2"/>
        <v>300</v>
      </c>
      <c r="AK10" s="14">
        <f t="shared" si="3"/>
        <v>500</v>
      </c>
      <c r="AL10" s="14">
        <v>0</v>
      </c>
      <c r="AM10" s="14">
        <v>0</v>
      </c>
      <c r="AN10" s="14">
        <f t="shared" si="17"/>
        <v>0</v>
      </c>
      <c r="AO10" s="14">
        <f t="shared" si="18"/>
        <v>0</v>
      </c>
      <c r="AP10" s="14">
        <f t="shared" si="19"/>
        <v>60</v>
      </c>
      <c r="AQ10" s="14">
        <f t="shared" si="4"/>
        <v>140</v>
      </c>
      <c r="AR10" s="14">
        <f t="shared" si="5"/>
        <v>60</v>
      </c>
      <c r="AS10" s="14">
        <f t="shared" si="6"/>
        <v>90</v>
      </c>
      <c r="AT10" s="14">
        <f t="shared" si="7"/>
        <v>150</v>
      </c>
      <c r="AU10" s="14">
        <f t="shared" si="8"/>
        <v>100</v>
      </c>
      <c r="AV10" s="14">
        <f t="shared" si="9"/>
        <v>150</v>
      </c>
      <c r="AW10" s="14">
        <f t="shared" si="10"/>
        <v>250</v>
      </c>
      <c r="AX10" s="14">
        <f t="shared" si="11"/>
        <v>0</v>
      </c>
      <c r="AY10" s="14">
        <f t="shared" si="12"/>
        <v>52000000</v>
      </c>
      <c r="AZ10" s="14">
        <f t="shared" si="13"/>
        <v>222000000</v>
      </c>
      <c r="BA10" s="14">
        <f t="shared" si="14"/>
        <v>470000000</v>
      </c>
      <c r="BB10" s="14">
        <f t="shared" si="20"/>
        <v>0</v>
      </c>
      <c r="BC10" s="14">
        <f t="shared" si="15"/>
        <v>0</v>
      </c>
      <c r="BD10" s="14">
        <f t="shared" si="15"/>
        <v>0</v>
      </c>
      <c r="BE10" s="14">
        <f t="shared" si="15"/>
        <v>0</v>
      </c>
      <c r="BF10" s="14">
        <f t="shared" si="15"/>
        <v>12000000</v>
      </c>
      <c r="BG10" s="14">
        <f t="shared" si="15"/>
        <v>40000000</v>
      </c>
      <c r="BH10" s="14">
        <f t="shared" si="15"/>
        <v>52000000</v>
      </c>
      <c r="BI10" s="14">
        <f t="shared" si="15"/>
        <v>70000000</v>
      </c>
      <c r="BJ10" s="14">
        <f t="shared" si="15"/>
        <v>100000000</v>
      </c>
      <c r="BK10" s="14">
        <f t="shared" si="15"/>
        <v>120000000</v>
      </c>
      <c r="BL10" s="14">
        <f t="shared" si="15"/>
        <v>150000000</v>
      </c>
      <c r="BM10" s="14">
        <f t="shared" si="15"/>
        <v>200000000</v>
      </c>
      <c r="BN10" s="14">
        <f t="shared" si="16"/>
        <v>744000000</v>
      </c>
    </row>
    <row r="11" spans="1:66" x14ac:dyDescent="0.3">
      <c r="A11" s="6">
        <f t="shared" si="21"/>
        <v>10</v>
      </c>
      <c r="B11" s="16" t="s">
        <v>693</v>
      </c>
      <c r="C11" s="7" t="s">
        <v>702</v>
      </c>
      <c r="D11" s="16" t="s">
        <v>79</v>
      </c>
      <c r="E11" s="16" t="s">
        <v>80</v>
      </c>
      <c r="F11" s="16" t="s">
        <v>24</v>
      </c>
      <c r="G11" s="7" t="s">
        <v>25</v>
      </c>
      <c r="H11" s="16" t="s">
        <v>24</v>
      </c>
      <c r="I11" s="16" t="s">
        <v>26</v>
      </c>
      <c r="J11" s="8">
        <v>350</v>
      </c>
      <c r="K11" s="9">
        <v>202505</v>
      </c>
      <c r="L11" s="18">
        <v>200000</v>
      </c>
      <c r="M11" s="11">
        <f t="shared" si="0"/>
        <v>70000000</v>
      </c>
      <c r="N11" s="16" t="s">
        <v>72</v>
      </c>
      <c r="O11" s="16" t="s">
        <v>73</v>
      </c>
      <c r="P11" s="16" t="s">
        <v>29</v>
      </c>
      <c r="Q11" s="16" t="s">
        <v>74</v>
      </c>
      <c r="R11" s="7" t="s">
        <v>54</v>
      </c>
      <c r="S11" s="7" t="s">
        <v>33</v>
      </c>
      <c r="T11" s="7" t="s">
        <v>33</v>
      </c>
      <c r="U11" s="29"/>
      <c r="V11" s="7" t="s">
        <v>33</v>
      </c>
      <c r="W11" s="7" t="s">
        <v>41</v>
      </c>
      <c r="X11" s="7" t="s">
        <v>41</v>
      </c>
      <c r="Y11" s="7" t="s">
        <v>41</v>
      </c>
      <c r="Z11" s="7" t="s">
        <v>41</v>
      </c>
      <c r="AA11" s="7" t="s">
        <v>41</v>
      </c>
      <c r="AB11" s="7" t="s">
        <v>41</v>
      </c>
      <c r="AC11" s="7" t="s">
        <v>41</v>
      </c>
      <c r="AD11" s="7" t="s">
        <v>41</v>
      </c>
      <c r="AE11" s="7" t="s">
        <v>41</v>
      </c>
      <c r="AF11" s="7" t="s">
        <v>41</v>
      </c>
      <c r="AG11" s="27"/>
      <c r="AH11" s="14">
        <f>0%</f>
        <v>0</v>
      </c>
      <c r="AI11" s="14">
        <f t="shared" si="1"/>
        <v>70</v>
      </c>
      <c r="AJ11" s="14">
        <f t="shared" si="2"/>
        <v>105</v>
      </c>
      <c r="AK11" s="14">
        <f t="shared" si="3"/>
        <v>175</v>
      </c>
      <c r="AL11" s="14">
        <v>0</v>
      </c>
      <c r="AM11" s="14">
        <v>0</v>
      </c>
      <c r="AN11" s="14">
        <f t="shared" si="17"/>
        <v>0</v>
      </c>
      <c r="AO11" s="14">
        <f t="shared" si="18"/>
        <v>0</v>
      </c>
      <c r="AP11" s="14">
        <f t="shared" si="19"/>
        <v>21</v>
      </c>
      <c r="AQ11" s="14">
        <f t="shared" si="4"/>
        <v>49</v>
      </c>
      <c r="AR11" s="14">
        <f t="shared" si="5"/>
        <v>21</v>
      </c>
      <c r="AS11" s="14">
        <f t="shared" si="6"/>
        <v>31.5</v>
      </c>
      <c r="AT11" s="14">
        <f t="shared" si="7"/>
        <v>52.5</v>
      </c>
      <c r="AU11" s="14">
        <f t="shared" si="8"/>
        <v>35</v>
      </c>
      <c r="AV11" s="14">
        <f t="shared" si="9"/>
        <v>52.5</v>
      </c>
      <c r="AW11" s="14">
        <f t="shared" si="10"/>
        <v>87.5</v>
      </c>
      <c r="AX11" s="14">
        <f t="shared" si="11"/>
        <v>0</v>
      </c>
      <c r="AY11" s="14">
        <f t="shared" si="12"/>
        <v>18200000</v>
      </c>
      <c r="AZ11" s="14">
        <f t="shared" si="13"/>
        <v>77700000</v>
      </c>
      <c r="BA11" s="14">
        <f t="shared" si="14"/>
        <v>164500000</v>
      </c>
      <c r="BB11" s="14">
        <f t="shared" si="20"/>
        <v>0</v>
      </c>
      <c r="BC11" s="14">
        <f t="shared" si="15"/>
        <v>0</v>
      </c>
      <c r="BD11" s="14">
        <f t="shared" si="15"/>
        <v>0</v>
      </c>
      <c r="BE11" s="14">
        <f t="shared" si="15"/>
        <v>0</v>
      </c>
      <c r="BF11" s="14">
        <f t="shared" si="15"/>
        <v>4200000</v>
      </c>
      <c r="BG11" s="14">
        <f t="shared" si="15"/>
        <v>14000000</v>
      </c>
      <c r="BH11" s="14">
        <f t="shared" si="15"/>
        <v>18200000</v>
      </c>
      <c r="BI11" s="14">
        <f t="shared" si="15"/>
        <v>24500000</v>
      </c>
      <c r="BJ11" s="14">
        <f t="shared" si="15"/>
        <v>35000000</v>
      </c>
      <c r="BK11" s="14">
        <f t="shared" si="15"/>
        <v>42000000</v>
      </c>
      <c r="BL11" s="14">
        <f t="shared" si="15"/>
        <v>52500000</v>
      </c>
      <c r="BM11" s="14">
        <f t="shared" si="15"/>
        <v>70000000</v>
      </c>
      <c r="BN11" s="14">
        <f t="shared" si="16"/>
        <v>260400000</v>
      </c>
    </row>
    <row r="12" spans="1:66" x14ac:dyDescent="0.3">
      <c r="A12" s="6">
        <f t="shared" si="21"/>
        <v>11</v>
      </c>
      <c r="B12" s="16" t="s">
        <v>693</v>
      </c>
      <c r="C12" s="7" t="s">
        <v>703</v>
      </c>
      <c r="D12" s="16" t="s">
        <v>81</v>
      </c>
      <c r="E12" s="16" t="s">
        <v>81</v>
      </c>
      <c r="F12" s="16" t="s">
        <v>24</v>
      </c>
      <c r="G12" s="7" t="s">
        <v>25</v>
      </c>
      <c r="H12" s="16" t="s">
        <v>24</v>
      </c>
      <c r="I12" s="16" t="s">
        <v>26</v>
      </c>
      <c r="J12" s="8">
        <v>100</v>
      </c>
      <c r="K12" s="9">
        <v>202505</v>
      </c>
      <c r="L12" s="18">
        <v>200000</v>
      </c>
      <c r="M12" s="11">
        <f t="shared" si="0"/>
        <v>20000000</v>
      </c>
      <c r="N12" s="16" t="s">
        <v>72</v>
      </c>
      <c r="O12" s="16" t="s">
        <v>73</v>
      </c>
      <c r="P12" s="16" t="s">
        <v>29</v>
      </c>
      <c r="Q12" s="16" t="s">
        <v>74</v>
      </c>
      <c r="R12" s="7" t="s">
        <v>54</v>
      </c>
      <c r="S12" s="7" t="s">
        <v>82</v>
      </c>
      <c r="T12" s="7" t="s">
        <v>82</v>
      </c>
      <c r="U12" s="29"/>
      <c r="V12" s="7" t="s">
        <v>82</v>
      </c>
      <c r="W12" s="7" t="s">
        <v>82</v>
      </c>
      <c r="X12" s="7" t="s">
        <v>82</v>
      </c>
      <c r="Y12" s="7" t="s">
        <v>82</v>
      </c>
      <c r="Z12" s="7" t="s">
        <v>82</v>
      </c>
      <c r="AA12" s="7" t="s">
        <v>82</v>
      </c>
      <c r="AB12" s="7" t="s">
        <v>82</v>
      </c>
      <c r="AC12" s="7" t="s">
        <v>82</v>
      </c>
      <c r="AD12" s="7" t="s">
        <v>82</v>
      </c>
      <c r="AE12" s="7" t="s">
        <v>82</v>
      </c>
      <c r="AF12" s="7" t="s">
        <v>82</v>
      </c>
      <c r="AG12" s="27" t="s">
        <v>83</v>
      </c>
      <c r="AH12" s="14">
        <f>0%</f>
        <v>0</v>
      </c>
      <c r="AI12" s="14">
        <f t="shared" si="1"/>
        <v>20</v>
      </c>
      <c r="AJ12" s="14">
        <f t="shared" si="2"/>
        <v>30</v>
      </c>
      <c r="AK12" s="14">
        <f t="shared" si="3"/>
        <v>50</v>
      </c>
      <c r="AL12" s="14">
        <v>0</v>
      </c>
      <c r="AM12" s="14">
        <v>0</v>
      </c>
      <c r="AN12" s="14">
        <f t="shared" si="17"/>
        <v>0</v>
      </c>
      <c r="AO12" s="14">
        <f t="shared" si="18"/>
        <v>0</v>
      </c>
      <c r="AP12" s="14">
        <f t="shared" si="19"/>
        <v>6</v>
      </c>
      <c r="AQ12" s="14">
        <f t="shared" si="4"/>
        <v>14</v>
      </c>
      <c r="AR12" s="14">
        <f t="shared" si="5"/>
        <v>6</v>
      </c>
      <c r="AS12" s="14">
        <f t="shared" si="6"/>
        <v>9</v>
      </c>
      <c r="AT12" s="14">
        <f t="shared" si="7"/>
        <v>15</v>
      </c>
      <c r="AU12" s="14">
        <f t="shared" si="8"/>
        <v>10</v>
      </c>
      <c r="AV12" s="14">
        <f t="shared" si="9"/>
        <v>15</v>
      </c>
      <c r="AW12" s="14">
        <f t="shared" si="10"/>
        <v>25</v>
      </c>
      <c r="AX12" s="14">
        <f t="shared" si="11"/>
        <v>0</v>
      </c>
      <c r="AY12" s="14">
        <f t="shared" si="12"/>
        <v>5200000</v>
      </c>
      <c r="AZ12" s="14">
        <f t="shared" si="13"/>
        <v>22200000</v>
      </c>
      <c r="BA12" s="14">
        <f t="shared" si="14"/>
        <v>47000000</v>
      </c>
      <c r="BB12" s="14">
        <f t="shared" si="20"/>
        <v>0</v>
      </c>
      <c r="BC12" s="14">
        <f t="shared" si="15"/>
        <v>0</v>
      </c>
      <c r="BD12" s="14">
        <f t="shared" si="15"/>
        <v>0</v>
      </c>
      <c r="BE12" s="14">
        <f t="shared" si="15"/>
        <v>0</v>
      </c>
      <c r="BF12" s="14">
        <f t="shared" si="15"/>
        <v>1200000</v>
      </c>
      <c r="BG12" s="14">
        <f t="shared" si="15"/>
        <v>4000000</v>
      </c>
      <c r="BH12" s="14">
        <f t="shared" si="15"/>
        <v>5200000</v>
      </c>
      <c r="BI12" s="14">
        <f t="shared" si="15"/>
        <v>7000000</v>
      </c>
      <c r="BJ12" s="14">
        <f t="shared" si="15"/>
        <v>10000000</v>
      </c>
      <c r="BK12" s="14">
        <f t="shared" si="15"/>
        <v>12000000</v>
      </c>
      <c r="BL12" s="14">
        <f t="shared" si="15"/>
        <v>15000000</v>
      </c>
      <c r="BM12" s="14">
        <f t="shared" si="15"/>
        <v>20000000</v>
      </c>
      <c r="BN12" s="14">
        <f t="shared" si="16"/>
        <v>74400000</v>
      </c>
    </row>
    <row r="13" spans="1:66" x14ac:dyDescent="0.3">
      <c r="A13" s="6">
        <f t="shared" si="21"/>
        <v>12</v>
      </c>
      <c r="B13" s="16" t="s">
        <v>693</v>
      </c>
      <c r="C13" s="7" t="s">
        <v>704</v>
      </c>
      <c r="D13" s="16" t="s">
        <v>84</v>
      </c>
      <c r="E13" s="16" t="s">
        <v>84</v>
      </c>
      <c r="F13" s="16" t="s">
        <v>37</v>
      </c>
      <c r="G13" s="16" t="s">
        <v>38</v>
      </c>
      <c r="H13" s="16" t="s">
        <v>37</v>
      </c>
      <c r="I13" s="16" t="s">
        <v>39</v>
      </c>
      <c r="J13" s="17">
        <v>1000</v>
      </c>
      <c r="K13" s="9">
        <v>202505</v>
      </c>
      <c r="L13" s="18">
        <v>20000</v>
      </c>
      <c r="M13" s="11">
        <f t="shared" si="0"/>
        <v>20000000</v>
      </c>
      <c r="N13" s="16" t="s">
        <v>72</v>
      </c>
      <c r="O13" s="16" t="s">
        <v>85</v>
      </c>
      <c r="P13" s="16" t="s">
        <v>29</v>
      </c>
      <c r="Q13" s="16" t="s">
        <v>74</v>
      </c>
      <c r="R13" s="7" t="s">
        <v>54</v>
      </c>
      <c r="S13" s="7" t="s">
        <v>33</v>
      </c>
      <c r="T13" s="7" t="s">
        <v>33</v>
      </c>
      <c r="U13" s="29"/>
      <c r="V13" s="7" t="s">
        <v>33</v>
      </c>
      <c r="W13" s="7" t="s">
        <v>41</v>
      </c>
      <c r="X13" s="7" t="s">
        <v>41</v>
      </c>
      <c r="Y13" s="7" t="s">
        <v>41</v>
      </c>
      <c r="Z13" s="7" t="s">
        <v>41</v>
      </c>
      <c r="AA13" s="7" t="s">
        <v>41</v>
      </c>
      <c r="AB13" s="7" t="s">
        <v>41</v>
      </c>
      <c r="AC13" s="7" t="s">
        <v>41</v>
      </c>
      <c r="AD13" s="7" t="s">
        <v>41</v>
      </c>
      <c r="AE13" s="7" t="s">
        <v>41</v>
      </c>
      <c r="AF13" s="7" t="s">
        <v>41</v>
      </c>
      <c r="AG13" s="27" t="s">
        <v>86</v>
      </c>
      <c r="AH13" s="14">
        <f>0%</f>
        <v>0</v>
      </c>
      <c r="AI13" s="14">
        <f t="shared" si="1"/>
        <v>200</v>
      </c>
      <c r="AJ13" s="14">
        <f t="shared" si="2"/>
        <v>300</v>
      </c>
      <c r="AK13" s="14">
        <f t="shared" si="3"/>
        <v>500</v>
      </c>
      <c r="AL13" s="14">
        <v>0</v>
      </c>
      <c r="AM13" s="14">
        <v>0</v>
      </c>
      <c r="AN13" s="14">
        <f t="shared" si="17"/>
        <v>0</v>
      </c>
      <c r="AO13" s="14">
        <f t="shared" si="18"/>
        <v>0</v>
      </c>
      <c r="AP13" s="14">
        <f t="shared" si="19"/>
        <v>60</v>
      </c>
      <c r="AQ13" s="14">
        <f t="shared" si="4"/>
        <v>140</v>
      </c>
      <c r="AR13" s="14">
        <f t="shared" si="5"/>
        <v>60</v>
      </c>
      <c r="AS13" s="14">
        <f t="shared" si="6"/>
        <v>90</v>
      </c>
      <c r="AT13" s="14">
        <f t="shared" si="7"/>
        <v>150</v>
      </c>
      <c r="AU13" s="14">
        <f t="shared" si="8"/>
        <v>100</v>
      </c>
      <c r="AV13" s="14">
        <f t="shared" si="9"/>
        <v>150</v>
      </c>
      <c r="AW13" s="14">
        <f t="shared" si="10"/>
        <v>250</v>
      </c>
      <c r="AX13" s="14">
        <f t="shared" si="11"/>
        <v>0</v>
      </c>
      <c r="AY13" s="14">
        <f t="shared" si="12"/>
        <v>5200000</v>
      </c>
      <c r="AZ13" s="14">
        <f t="shared" si="13"/>
        <v>22200000</v>
      </c>
      <c r="BA13" s="14">
        <f t="shared" si="14"/>
        <v>47000000</v>
      </c>
      <c r="BB13" s="14">
        <f t="shared" si="20"/>
        <v>0</v>
      </c>
      <c r="BC13" s="14">
        <f t="shared" si="15"/>
        <v>0</v>
      </c>
      <c r="BD13" s="14">
        <f t="shared" si="15"/>
        <v>0</v>
      </c>
      <c r="BE13" s="14">
        <f t="shared" si="15"/>
        <v>0</v>
      </c>
      <c r="BF13" s="14">
        <f t="shared" si="15"/>
        <v>1200000</v>
      </c>
      <c r="BG13" s="14">
        <f t="shared" si="15"/>
        <v>4000000</v>
      </c>
      <c r="BH13" s="14">
        <f t="shared" si="15"/>
        <v>5200000</v>
      </c>
      <c r="BI13" s="14">
        <f t="shared" si="15"/>
        <v>7000000</v>
      </c>
      <c r="BJ13" s="14">
        <f t="shared" si="15"/>
        <v>10000000</v>
      </c>
      <c r="BK13" s="14">
        <f t="shared" si="15"/>
        <v>12000000</v>
      </c>
      <c r="BL13" s="14">
        <f t="shared" si="15"/>
        <v>15000000</v>
      </c>
      <c r="BM13" s="14">
        <f t="shared" si="15"/>
        <v>20000000</v>
      </c>
      <c r="BN13" s="14">
        <f t="shared" si="16"/>
        <v>74400000</v>
      </c>
    </row>
    <row r="14" spans="1:66" x14ac:dyDescent="0.3">
      <c r="A14" s="6">
        <f t="shared" si="21"/>
        <v>13</v>
      </c>
      <c r="B14" s="16" t="s">
        <v>693</v>
      </c>
      <c r="C14" s="7" t="s">
        <v>705</v>
      </c>
      <c r="D14" s="16" t="s">
        <v>87</v>
      </c>
      <c r="E14" s="16" t="s">
        <v>87</v>
      </c>
      <c r="F14" s="16" t="s">
        <v>88</v>
      </c>
      <c r="G14" s="7" t="s">
        <v>25</v>
      </c>
      <c r="H14" s="16" t="s">
        <v>88</v>
      </c>
      <c r="I14" s="16" t="s">
        <v>26</v>
      </c>
      <c r="J14" s="8">
        <v>350</v>
      </c>
      <c r="K14" s="9">
        <v>202505</v>
      </c>
      <c r="L14" s="18">
        <v>200000</v>
      </c>
      <c r="M14" s="11">
        <f t="shared" si="0"/>
        <v>70000000</v>
      </c>
      <c r="N14" s="16" t="s">
        <v>72</v>
      </c>
      <c r="O14" s="16" t="s">
        <v>89</v>
      </c>
      <c r="P14" s="16" t="s">
        <v>29</v>
      </c>
      <c r="Q14" s="16" t="s">
        <v>74</v>
      </c>
      <c r="R14" s="7" t="s">
        <v>54</v>
      </c>
      <c r="S14" s="7" t="s">
        <v>33</v>
      </c>
      <c r="T14" s="7" t="s">
        <v>33</v>
      </c>
      <c r="U14" s="29"/>
      <c r="V14" s="7" t="s">
        <v>33</v>
      </c>
      <c r="W14" s="7" t="s">
        <v>41</v>
      </c>
      <c r="X14" s="7" t="s">
        <v>41</v>
      </c>
      <c r="Y14" s="7" t="s">
        <v>41</v>
      </c>
      <c r="Z14" s="7" t="s">
        <v>41</v>
      </c>
      <c r="AA14" s="7" t="s">
        <v>82</v>
      </c>
      <c r="AB14" s="7" t="s">
        <v>82</v>
      </c>
      <c r="AC14" s="7" t="s">
        <v>82</v>
      </c>
      <c r="AD14" s="7" t="s">
        <v>82</v>
      </c>
      <c r="AE14" s="7" t="s">
        <v>82</v>
      </c>
      <c r="AF14" s="7" t="s">
        <v>82</v>
      </c>
      <c r="AG14" s="27" t="s">
        <v>90</v>
      </c>
      <c r="AH14" s="14">
        <f>0%</f>
        <v>0</v>
      </c>
      <c r="AI14" s="14">
        <f t="shared" si="1"/>
        <v>70</v>
      </c>
      <c r="AJ14" s="14">
        <f t="shared" si="2"/>
        <v>105</v>
      </c>
      <c r="AK14" s="14">
        <f t="shared" si="3"/>
        <v>175</v>
      </c>
      <c r="AL14" s="14">
        <v>0</v>
      </c>
      <c r="AM14" s="14">
        <v>0</v>
      </c>
      <c r="AN14" s="14">
        <f t="shared" si="17"/>
        <v>0</v>
      </c>
      <c r="AO14" s="14">
        <f t="shared" si="18"/>
        <v>0</v>
      </c>
      <c r="AP14" s="14">
        <f t="shared" si="19"/>
        <v>21</v>
      </c>
      <c r="AQ14" s="14">
        <f t="shared" si="4"/>
        <v>49</v>
      </c>
      <c r="AR14" s="14">
        <f t="shared" si="5"/>
        <v>21</v>
      </c>
      <c r="AS14" s="14">
        <f t="shared" si="6"/>
        <v>31.5</v>
      </c>
      <c r="AT14" s="14">
        <f t="shared" si="7"/>
        <v>52.5</v>
      </c>
      <c r="AU14" s="14">
        <f t="shared" si="8"/>
        <v>35</v>
      </c>
      <c r="AV14" s="14">
        <f t="shared" si="9"/>
        <v>52.5</v>
      </c>
      <c r="AW14" s="14">
        <f t="shared" si="10"/>
        <v>87.5</v>
      </c>
      <c r="AX14" s="14">
        <f t="shared" si="11"/>
        <v>0</v>
      </c>
      <c r="AY14" s="14">
        <f t="shared" si="12"/>
        <v>18200000</v>
      </c>
      <c r="AZ14" s="14">
        <f t="shared" si="13"/>
        <v>77700000</v>
      </c>
      <c r="BA14" s="14">
        <f t="shared" si="14"/>
        <v>164500000</v>
      </c>
      <c r="BB14" s="14">
        <f t="shared" si="20"/>
        <v>0</v>
      </c>
      <c r="BC14" s="14">
        <f t="shared" si="15"/>
        <v>0</v>
      </c>
      <c r="BD14" s="14">
        <f t="shared" si="15"/>
        <v>0</v>
      </c>
      <c r="BE14" s="14">
        <f t="shared" si="15"/>
        <v>0</v>
      </c>
      <c r="BF14" s="14">
        <f t="shared" si="15"/>
        <v>4200000</v>
      </c>
      <c r="BG14" s="14">
        <f t="shared" si="15"/>
        <v>14000000</v>
      </c>
      <c r="BH14" s="14">
        <f t="shared" si="15"/>
        <v>18200000</v>
      </c>
      <c r="BI14" s="14">
        <f t="shared" si="15"/>
        <v>24500000</v>
      </c>
      <c r="BJ14" s="14">
        <f t="shared" si="15"/>
        <v>35000000</v>
      </c>
      <c r="BK14" s="14">
        <f t="shared" si="15"/>
        <v>42000000</v>
      </c>
      <c r="BL14" s="14">
        <f t="shared" si="15"/>
        <v>52500000</v>
      </c>
      <c r="BM14" s="14">
        <f t="shared" si="15"/>
        <v>70000000</v>
      </c>
      <c r="BN14" s="14">
        <f t="shared" si="16"/>
        <v>260400000</v>
      </c>
    </row>
    <row r="15" spans="1:66" x14ac:dyDescent="0.3">
      <c r="A15" s="6">
        <f t="shared" si="21"/>
        <v>14</v>
      </c>
      <c r="B15" s="16" t="s">
        <v>693</v>
      </c>
      <c r="C15" s="7" t="s">
        <v>706</v>
      </c>
      <c r="D15" s="16" t="s">
        <v>91</v>
      </c>
      <c r="E15" s="16" t="s">
        <v>91</v>
      </c>
      <c r="F15" s="16" t="s">
        <v>37</v>
      </c>
      <c r="G15" s="16" t="s">
        <v>38</v>
      </c>
      <c r="H15" s="16" t="s">
        <v>37</v>
      </c>
      <c r="I15" s="16" t="s">
        <v>39</v>
      </c>
      <c r="J15" s="17">
        <v>800</v>
      </c>
      <c r="K15" s="9">
        <v>202505</v>
      </c>
      <c r="L15" s="18">
        <v>20000</v>
      </c>
      <c r="M15" s="11">
        <f t="shared" si="0"/>
        <v>16000000</v>
      </c>
      <c r="N15" s="16" t="s">
        <v>72</v>
      </c>
      <c r="O15" s="16" t="s">
        <v>89</v>
      </c>
      <c r="P15" s="16" t="s">
        <v>29</v>
      </c>
      <c r="Q15" s="16" t="s">
        <v>74</v>
      </c>
      <c r="R15" s="7" t="s">
        <v>54</v>
      </c>
      <c r="S15" s="7" t="s">
        <v>32</v>
      </c>
      <c r="T15" s="7" t="s">
        <v>32</v>
      </c>
      <c r="U15" s="29"/>
      <c r="V15" s="7" t="s">
        <v>32</v>
      </c>
      <c r="W15" s="7" t="s">
        <v>32</v>
      </c>
      <c r="X15" s="7" t="s">
        <v>32</v>
      </c>
      <c r="Y15" s="7" t="s">
        <v>32</v>
      </c>
      <c r="Z15" s="7" t="s">
        <v>32</v>
      </c>
      <c r="AA15" s="7" t="s">
        <v>32</v>
      </c>
      <c r="AB15" s="7" t="s">
        <v>41</v>
      </c>
      <c r="AC15" s="7" t="s">
        <v>41</v>
      </c>
      <c r="AD15" s="7" t="s">
        <v>41</v>
      </c>
      <c r="AE15" s="7" t="s">
        <v>41</v>
      </c>
      <c r="AF15" s="7" t="s">
        <v>41</v>
      </c>
      <c r="AG15" s="27" t="s">
        <v>92</v>
      </c>
      <c r="AH15" s="14">
        <f>0%</f>
        <v>0</v>
      </c>
      <c r="AI15" s="14">
        <f t="shared" si="1"/>
        <v>160</v>
      </c>
      <c r="AJ15" s="14">
        <f t="shared" si="2"/>
        <v>240</v>
      </c>
      <c r="AK15" s="14">
        <f t="shared" si="3"/>
        <v>400</v>
      </c>
      <c r="AL15" s="14">
        <v>0</v>
      </c>
      <c r="AM15" s="14">
        <v>0</v>
      </c>
      <c r="AN15" s="14">
        <f t="shared" si="17"/>
        <v>0</v>
      </c>
      <c r="AO15" s="14">
        <f t="shared" si="18"/>
        <v>0</v>
      </c>
      <c r="AP15" s="14">
        <f t="shared" si="19"/>
        <v>48</v>
      </c>
      <c r="AQ15" s="14">
        <f t="shared" si="4"/>
        <v>112</v>
      </c>
      <c r="AR15" s="14">
        <f t="shared" si="5"/>
        <v>48</v>
      </c>
      <c r="AS15" s="14">
        <f t="shared" si="6"/>
        <v>72</v>
      </c>
      <c r="AT15" s="14">
        <f t="shared" si="7"/>
        <v>120</v>
      </c>
      <c r="AU15" s="14">
        <f t="shared" si="8"/>
        <v>80</v>
      </c>
      <c r="AV15" s="14">
        <f t="shared" si="9"/>
        <v>120</v>
      </c>
      <c r="AW15" s="14">
        <f t="shared" si="10"/>
        <v>200</v>
      </c>
      <c r="AX15" s="14">
        <f t="shared" si="11"/>
        <v>0</v>
      </c>
      <c r="AY15" s="14">
        <f t="shared" si="12"/>
        <v>4160000</v>
      </c>
      <c r="AZ15" s="14">
        <f t="shared" si="13"/>
        <v>17760000</v>
      </c>
      <c r="BA15" s="14">
        <f t="shared" si="14"/>
        <v>37600000</v>
      </c>
      <c r="BB15" s="14">
        <f t="shared" si="20"/>
        <v>0</v>
      </c>
      <c r="BC15" s="14">
        <f t="shared" si="15"/>
        <v>0</v>
      </c>
      <c r="BD15" s="14">
        <f t="shared" si="15"/>
        <v>0</v>
      </c>
      <c r="BE15" s="14">
        <f t="shared" si="15"/>
        <v>0</v>
      </c>
      <c r="BF15" s="14">
        <f t="shared" si="15"/>
        <v>960000</v>
      </c>
      <c r="BG15" s="14">
        <f t="shared" si="15"/>
        <v>3200000</v>
      </c>
      <c r="BH15" s="14">
        <f t="shared" si="15"/>
        <v>4160000</v>
      </c>
      <c r="BI15" s="14">
        <f t="shared" si="15"/>
        <v>5600000</v>
      </c>
      <c r="BJ15" s="14">
        <f t="shared" si="15"/>
        <v>8000000</v>
      </c>
      <c r="BK15" s="14">
        <f t="shared" si="15"/>
        <v>9600000</v>
      </c>
      <c r="BL15" s="14">
        <f t="shared" si="15"/>
        <v>12000000</v>
      </c>
      <c r="BM15" s="14">
        <f t="shared" si="15"/>
        <v>16000000</v>
      </c>
      <c r="BN15" s="14">
        <f t="shared" si="16"/>
        <v>59520000</v>
      </c>
    </row>
    <row r="16" spans="1:66" x14ac:dyDescent="0.3">
      <c r="A16" s="6">
        <f t="shared" si="21"/>
        <v>15</v>
      </c>
      <c r="B16" s="16" t="s">
        <v>693</v>
      </c>
      <c r="C16" s="7" t="s">
        <v>706</v>
      </c>
      <c r="D16" s="16" t="s">
        <v>91</v>
      </c>
      <c r="E16" s="16" t="s">
        <v>91</v>
      </c>
      <c r="F16" s="16" t="s">
        <v>88</v>
      </c>
      <c r="G16" s="7" t="s">
        <v>25</v>
      </c>
      <c r="H16" s="16" t="s">
        <v>88</v>
      </c>
      <c r="I16" s="16" t="s">
        <v>26</v>
      </c>
      <c r="J16" s="8">
        <v>350</v>
      </c>
      <c r="K16" s="9">
        <v>202505</v>
      </c>
      <c r="L16" s="18">
        <v>200000</v>
      </c>
      <c r="M16" s="11">
        <f t="shared" si="0"/>
        <v>70000000</v>
      </c>
      <c r="N16" s="16" t="s">
        <v>72</v>
      </c>
      <c r="O16" s="16" t="s">
        <v>89</v>
      </c>
      <c r="P16" s="16" t="s">
        <v>29</v>
      </c>
      <c r="Q16" s="16" t="s">
        <v>74</v>
      </c>
      <c r="R16" s="7" t="s">
        <v>54</v>
      </c>
      <c r="S16" s="7" t="s">
        <v>32</v>
      </c>
      <c r="T16" s="7" t="s">
        <v>32</v>
      </c>
      <c r="U16" s="29"/>
      <c r="V16" s="7" t="s">
        <v>32</v>
      </c>
      <c r="W16" s="7" t="s">
        <v>32</v>
      </c>
      <c r="X16" s="7" t="s">
        <v>32</v>
      </c>
      <c r="Y16" s="7" t="s">
        <v>32</v>
      </c>
      <c r="Z16" s="7" t="s">
        <v>32</v>
      </c>
      <c r="AA16" s="7" t="s">
        <v>32</v>
      </c>
      <c r="AB16" s="7" t="s">
        <v>41</v>
      </c>
      <c r="AC16" s="7" t="s">
        <v>41</v>
      </c>
      <c r="AD16" s="7" t="s">
        <v>41</v>
      </c>
      <c r="AE16" s="7" t="s">
        <v>41</v>
      </c>
      <c r="AF16" s="7" t="s">
        <v>41</v>
      </c>
      <c r="AG16" s="27" t="s">
        <v>92</v>
      </c>
      <c r="AH16" s="14">
        <f>0%</f>
        <v>0</v>
      </c>
      <c r="AI16" s="14">
        <f t="shared" si="1"/>
        <v>70</v>
      </c>
      <c r="AJ16" s="14">
        <f t="shared" si="2"/>
        <v>105</v>
      </c>
      <c r="AK16" s="14">
        <f t="shared" si="3"/>
        <v>175</v>
      </c>
      <c r="AL16" s="14">
        <v>0</v>
      </c>
      <c r="AM16" s="14">
        <v>0</v>
      </c>
      <c r="AN16" s="14">
        <f t="shared" si="17"/>
        <v>0</v>
      </c>
      <c r="AO16" s="14">
        <f t="shared" si="18"/>
        <v>0</v>
      </c>
      <c r="AP16" s="14">
        <f t="shared" si="19"/>
        <v>21</v>
      </c>
      <c r="AQ16" s="14">
        <f t="shared" si="4"/>
        <v>49</v>
      </c>
      <c r="AR16" s="14">
        <f t="shared" si="5"/>
        <v>21</v>
      </c>
      <c r="AS16" s="14">
        <f t="shared" si="6"/>
        <v>31.5</v>
      </c>
      <c r="AT16" s="14">
        <f t="shared" si="7"/>
        <v>52.5</v>
      </c>
      <c r="AU16" s="14">
        <f t="shared" si="8"/>
        <v>35</v>
      </c>
      <c r="AV16" s="14">
        <f t="shared" si="9"/>
        <v>52.5</v>
      </c>
      <c r="AW16" s="14">
        <f t="shared" si="10"/>
        <v>87.5</v>
      </c>
      <c r="AX16" s="14">
        <f t="shared" si="11"/>
        <v>0</v>
      </c>
      <c r="AY16" s="14">
        <f t="shared" si="12"/>
        <v>18200000</v>
      </c>
      <c r="AZ16" s="14">
        <f t="shared" si="13"/>
        <v>77700000</v>
      </c>
      <c r="BA16" s="14">
        <f t="shared" si="14"/>
        <v>164500000</v>
      </c>
      <c r="BB16" s="14">
        <f t="shared" si="20"/>
        <v>0</v>
      </c>
      <c r="BC16" s="14">
        <f t="shared" si="15"/>
        <v>0</v>
      </c>
      <c r="BD16" s="14">
        <f t="shared" si="15"/>
        <v>0</v>
      </c>
      <c r="BE16" s="14">
        <f t="shared" si="15"/>
        <v>0</v>
      </c>
      <c r="BF16" s="14">
        <f t="shared" si="15"/>
        <v>4200000</v>
      </c>
      <c r="BG16" s="14">
        <f t="shared" si="15"/>
        <v>14000000</v>
      </c>
      <c r="BH16" s="14">
        <f t="shared" si="15"/>
        <v>18200000</v>
      </c>
      <c r="BI16" s="14">
        <f t="shared" si="15"/>
        <v>24500000</v>
      </c>
      <c r="BJ16" s="14">
        <f t="shared" si="15"/>
        <v>35000000</v>
      </c>
      <c r="BK16" s="14">
        <f t="shared" si="15"/>
        <v>42000000</v>
      </c>
      <c r="BL16" s="14">
        <f t="shared" si="15"/>
        <v>52500000</v>
      </c>
      <c r="BM16" s="14">
        <f t="shared" si="15"/>
        <v>70000000</v>
      </c>
      <c r="BN16" s="14">
        <f t="shared" si="16"/>
        <v>260400000</v>
      </c>
    </row>
    <row r="17" spans="1:66" x14ac:dyDescent="0.3">
      <c r="A17" s="6">
        <f t="shared" si="21"/>
        <v>16</v>
      </c>
      <c r="B17" s="7" t="s">
        <v>693</v>
      </c>
      <c r="C17" s="7" t="s">
        <v>708</v>
      </c>
      <c r="D17" s="7" t="s">
        <v>93</v>
      </c>
      <c r="E17" s="7" t="s">
        <v>94</v>
      </c>
      <c r="F17" s="7" t="s">
        <v>24</v>
      </c>
      <c r="G17" s="7" t="s">
        <v>25</v>
      </c>
      <c r="H17" s="7" t="s">
        <v>24</v>
      </c>
      <c r="I17" s="7" t="s">
        <v>26</v>
      </c>
      <c r="J17" s="8">
        <v>100</v>
      </c>
      <c r="K17" s="9">
        <v>202505</v>
      </c>
      <c r="L17" s="10">
        <v>200000</v>
      </c>
      <c r="M17" s="11">
        <f t="shared" si="0"/>
        <v>20000000</v>
      </c>
      <c r="N17" s="7" t="s">
        <v>72</v>
      </c>
      <c r="O17" s="7" t="s">
        <v>73</v>
      </c>
      <c r="P17" s="7" t="s">
        <v>29</v>
      </c>
      <c r="Q17" s="7" t="s">
        <v>74</v>
      </c>
      <c r="R17" s="27" t="s">
        <v>65</v>
      </c>
      <c r="S17" s="7" t="s">
        <v>54</v>
      </c>
      <c r="T17" s="7" t="s">
        <v>54</v>
      </c>
      <c r="U17" s="29"/>
      <c r="V17" s="7" t="s">
        <v>54</v>
      </c>
      <c r="W17" s="7" t="s">
        <v>54</v>
      </c>
      <c r="X17" s="7"/>
      <c r="Y17" s="7" t="s">
        <v>32</v>
      </c>
      <c r="Z17" s="7" t="s">
        <v>32</v>
      </c>
      <c r="AA17" s="7" t="s">
        <v>32</v>
      </c>
      <c r="AB17" s="7" t="s">
        <v>32</v>
      </c>
      <c r="AC17" s="7" t="s">
        <v>32</v>
      </c>
      <c r="AD17" s="7" t="s">
        <v>32</v>
      </c>
      <c r="AE17" s="7" t="s">
        <v>32</v>
      </c>
      <c r="AF17" s="7" t="s">
        <v>32</v>
      </c>
      <c r="AG17" s="17" t="s">
        <v>95</v>
      </c>
      <c r="AH17" s="14">
        <f>0%</f>
        <v>0</v>
      </c>
      <c r="AI17" s="14">
        <f t="shared" si="1"/>
        <v>20</v>
      </c>
      <c r="AJ17" s="14">
        <f t="shared" si="2"/>
        <v>30</v>
      </c>
      <c r="AK17" s="14">
        <f t="shared" si="3"/>
        <v>50</v>
      </c>
      <c r="AL17" s="14">
        <v>0</v>
      </c>
      <c r="AM17" s="14">
        <v>0</v>
      </c>
      <c r="AN17" s="14">
        <f t="shared" si="17"/>
        <v>0</v>
      </c>
      <c r="AO17" s="14">
        <f t="shared" si="18"/>
        <v>0</v>
      </c>
      <c r="AP17" s="14">
        <f t="shared" si="19"/>
        <v>6</v>
      </c>
      <c r="AQ17" s="14">
        <f t="shared" si="4"/>
        <v>14</v>
      </c>
      <c r="AR17" s="14">
        <f t="shared" si="5"/>
        <v>6</v>
      </c>
      <c r="AS17" s="14">
        <f t="shared" si="6"/>
        <v>9</v>
      </c>
      <c r="AT17" s="14">
        <f t="shared" si="7"/>
        <v>15</v>
      </c>
      <c r="AU17" s="14">
        <f t="shared" si="8"/>
        <v>10</v>
      </c>
      <c r="AV17" s="14">
        <f t="shared" si="9"/>
        <v>15</v>
      </c>
      <c r="AW17" s="14">
        <f t="shared" si="10"/>
        <v>25</v>
      </c>
      <c r="AX17" s="14">
        <f t="shared" si="11"/>
        <v>0</v>
      </c>
      <c r="AY17" s="14">
        <f t="shared" si="12"/>
        <v>5200000</v>
      </c>
      <c r="AZ17" s="14">
        <f t="shared" si="13"/>
        <v>22200000</v>
      </c>
      <c r="BA17" s="14">
        <f t="shared" si="14"/>
        <v>47000000</v>
      </c>
      <c r="BB17" s="14">
        <f t="shared" si="20"/>
        <v>0</v>
      </c>
      <c r="BC17" s="14">
        <f t="shared" si="15"/>
        <v>0</v>
      </c>
      <c r="BD17" s="14">
        <f t="shared" si="15"/>
        <v>0</v>
      </c>
      <c r="BE17" s="14">
        <f t="shared" si="15"/>
        <v>0</v>
      </c>
      <c r="BF17" s="14">
        <f t="shared" si="15"/>
        <v>1200000</v>
      </c>
      <c r="BG17" s="14">
        <f t="shared" si="15"/>
        <v>4000000</v>
      </c>
      <c r="BH17" s="14">
        <f t="shared" si="15"/>
        <v>5200000</v>
      </c>
      <c r="BI17" s="14">
        <f t="shared" si="15"/>
        <v>7000000</v>
      </c>
      <c r="BJ17" s="14">
        <f t="shared" si="15"/>
        <v>10000000</v>
      </c>
      <c r="BK17" s="14">
        <f t="shared" si="15"/>
        <v>12000000</v>
      </c>
      <c r="BL17" s="14">
        <f t="shared" si="15"/>
        <v>15000000</v>
      </c>
      <c r="BM17" s="14">
        <f t="shared" si="15"/>
        <v>20000000</v>
      </c>
      <c r="BN17" s="14">
        <f t="shared" si="16"/>
        <v>74400000</v>
      </c>
    </row>
    <row r="18" spans="1:66" x14ac:dyDescent="0.3">
      <c r="A18" s="6">
        <f t="shared" si="21"/>
        <v>17</v>
      </c>
      <c r="B18" s="7" t="s">
        <v>693</v>
      </c>
      <c r="C18" s="7" t="s">
        <v>709</v>
      </c>
      <c r="D18" s="7" t="s">
        <v>96</v>
      </c>
      <c r="E18" s="7" t="s">
        <v>96</v>
      </c>
      <c r="F18" s="7" t="s">
        <v>24</v>
      </c>
      <c r="G18" s="7" t="s">
        <v>25</v>
      </c>
      <c r="H18" s="7" t="s">
        <v>24</v>
      </c>
      <c r="I18" s="7" t="s">
        <v>26</v>
      </c>
      <c r="J18" s="8">
        <v>100</v>
      </c>
      <c r="K18" s="9">
        <v>202505</v>
      </c>
      <c r="L18" s="10">
        <v>200000</v>
      </c>
      <c r="M18" s="11">
        <f t="shared" si="0"/>
        <v>20000000</v>
      </c>
      <c r="N18" s="7" t="s">
        <v>72</v>
      </c>
      <c r="O18" s="7" t="s">
        <v>73</v>
      </c>
      <c r="P18" s="7" t="s">
        <v>29</v>
      </c>
      <c r="Q18" s="7" t="s">
        <v>74</v>
      </c>
      <c r="R18" s="27" t="s">
        <v>65</v>
      </c>
      <c r="S18" s="7" t="s">
        <v>54</v>
      </c>
      <c r="T18" s="7" t="s">
        <v>54</v>
      </c>
      <c r="U18" s="29"/>
      <c r="V18" s="7" t="s">
        <v>54</v>
      </c>
      <c r="W18" s="7" t="s">
        <v>54</v>
      </c>
      <c r="X18" s="7"/>
      <c r="Y18" s="7" t="s">
        <v>32</v>
      </c>
      <c r="Z18" s="7" t="s">
        <v>32</v>
      </c>
      <c r="AA18" s="7" t="s">
        <v>32</v>
      </c>
      <c r="AB18" s="7" t="s">
        <v>32</v>
      </c>
      <c r="AC18" s="7" t="s">
        <v>32</v>
      </c>
      <c r="AD18" s="7" t="s">
        <v>32</v>
      </c>
      <c r="AE18" s="7" t="s">
        <v>32</v>
      </c>
      <c r="AF18" s="7" t="s">
        <v>32</v>
      </c>
      <c r="AG18" s="17" t="s">
        <v>95</v>
      </c>
      <c r="AH18" s="14">
        <f>0%</f>
        <v>0</v>
      </c>
      <c r="AI18" s="14">
        <f t="shared" si="1"/>
        <v>20</v>
      </c>
      <c r="AJ18" s="14">
        <f t="shared" si="2"/>
        <v>30</v>
      </c>
      <c r="AK18" s="14">
        <f t="shared" si="3"/>
        <v>50</v>
      </c>
      <c r="AL18" s="14">
        <v>0</v>
      </c>
      <c r="AM18" s="14">
        <v>0</v>
      </c>
      <c r="AN18" s="14">
        <f t="shared" si="17"/>
        <v>0</v>
      </c>
      <c r="AO18" s="14">
        <f t="shared" si="18"/>
        <v>0</v>
      </c>
      <c r="AP18" s="14">
        <f t="shared" si="19"/>
        <v>6</v>
      </c>
      <c r="AQ18" s="14">
        <f t="shared" si="4"/>
        <v>14</v>
      </c>
      <c r="AR18" s="14">
        <f t="shared" si="5"/>
        <v>6</v>
      </c>
      <c r="AS18" s="14">
        <f t="shared" si="6"/>
        <v>9</v>
      </c>
      <c r="AT18" s="14">
        <f t="shared" si="7"/>
        <v>15</v>
      </c>
      <c r="AU18" s="14">
        <f t="shared" si="8"/>
        <v>10</v>
      </c>
      <c r="AV18" s="14">
        <f t="shared" si="9"/>
        <v>15</v>
      </c>
      <c r="AW18" s="14">
        <f t="shared" si="10"/>
        <v>25</v>
      </c>
      <c r="AX18" s="14">
        <f t="shared" si="11"/>
        <v>0</v>
      </c>
      <c r="AY18" s="14">
        <f t="shared" si="12"/>
        <v>5200000</v>
      </c>
      <c r="AZ18" s="14">
        <f t="shared" si="13"/>
        <v>22200000</v>
      </c>
      <c r="BA18" s="14">
        <f t="shared" si="14"/>
        <v>47000000</v>
      </c>
      <c r="BB18" s="14">
        <f t="shared" si="20"/>
        <v>0</v>
      </c>
      <c r="BC18" s="14">
        <f t="shared" ref="BC18:BM41" si="22">BB18+AM18*$L18</f>
        <v>0</v>
      </c>
      <c r="BD18" s="14">
        <f t="shared" si="22"/>
        <v>0</v>
      </c>
      <c r="BE18" s="14">
        <f t="shared" si="22"/>
        <v>0</v>
      </c>
      <c r="BF18" s="14">
        <f t="shared" si="22"/>
        <v>1200000</v>
      </c>
      <c r="BG18" s="14">
        <f t="shared" si="22"/>
        <v>4000000</v>
      </c>
      <c r="BH18" s="14">
        <f t="shared" si="22"/>
        <v>5200000</v>
      </c>
      <c r="BI18" s="14">
        <f t="shared" si="22"/>
        <v>7000000</v>
      </c>
      <c r="BJ18" s="14">
        <f t="shared" si="22"/>
        <v>10000000</v>
      </c>
      <c r="BK18" s="14">
        <f t="shared" si="22"/>
        <v>12000000</v>
      </c>
      <c r="BL18" s="14">
        <f t="shared" si="22"/>
        <v>15000000</v>
      </c>
      <c r="BM18" s="14">
        <f t="shared" si="22"/>
        <v>20000000</v>
      </c>
      <c r="BN18" s="14">
        <f t="shared" si="16"/>
        <v>74400000</v>
      </c>
    </row>
    <row r="19" spans="1:66" x14ac:dyDescent="0.3">
      <c r="A19" s="6">
        <f t="shared" si="21"/>
        <v>18</v>
      </c>
      <c r="B19" s="7" t="s">
        <v>693</v>
      </c>
      <c r="C19" s="7" t="s">
        <v>710</v>
      </c>
      <c r="D19" s="7" t="s">
        <v>97</v>
      </c>
      <c r="E19" s="7" t="s">
        <v>98</v>
      </c>
      <c r="F19" s="7" t="s">
        <v>24</v>
      </c>
      <c r="G19" s="7" t="s">
        <v>25</v>
      </c>
      <c r="H19" s="7" t="s">
        <v>24</v>
      </c>
      <c r="I19" s="7" t="s">
        <v>26</v>
      </c>
      <c r="J19" s="8">
        <v>100</v>
      </c>
      <c r="K19" s="9">
        <v>202505</v>
      </c>
      <c r="L19" s="10">
        <v>200000</v>
      </c>
      <c r="M19" s="11">
        <f t="shared" si="0"/>
        <v>20000000</v>
      </c>
      <c r="N19" s="7" t="s">
        <v>99</v>
      </c>
      <c r="O19" s="7" t="s">
        <v>100</v>
      </c>
      <c r="P19" s="7" t="s">
        <v>40</v>
      </c>
      <c r="Q19" s="7" t="s">
        <v>101</v>
      </c>
      <c r="R19" s="7" t="s">
        <v>31</v>
      </c>
      <c r="S19" s="7" t="s">
        <v>32</v>
      </c>
      <c r="T19" s="7" t="s">
        <v>34</v>
      </c>
      <c r="U19" s="29"/>
      <c r="V19" s="7" t="s">
        <v>34</v>
      </c>
      <c r="W19" s="7" t="s">
        <v>34</v>
      </c>
      <c r="X19" s="7" t="s">
        <v>34</v>
      </c>
      <c r="Y19" s="7" t="s">
        <v>34</v>
      </c>
      <c r="Z19" s="7" t="s">
        <v>34</v>
      </c>
      <c r="AA19" s="7" t="s">
        <v>34</v>
      </c>
      <c r="AB19" s="7" t="s">
        <v>34</v>
      </c>
      <c r="AC19" s="7" t="s">
        <v>34</v>
      </c>
      <c r="AD19" s="7" t="s">
        <v>34</v>
      </c>
      <c r="AE19" s="7" t="s">
        <v>34</v>
      </c>
      <c r="AF19" s="7" t="s">
        <v>34</v>
      </c>
      <c r="AG19" s="7" t="s">
        <v>102</v>
      </c>
      <c r="AH19" s="14">
        <f>0%</f>
        <v>0</v>
      </c>
      <c r="AI19" s="14">
        <f t="shared" si="1"/>
        <v>20</v>
      </c>
      <c r="AJ19" s="14">
        <f t="shared" si="2"/>
        <v>30</v>
      </c>
      <c r="AK19" s="14">
        <f t="shared" si="3"/>
        <v>50</v>
      </c>
      <c r="AL19" s="14">
        <v>0</v>
      </c>
      <c r="AM19" s="14">
        <v>0</v>
      </c>
      <c r="AN19" s="14">
        <f t="shared" si="17"/>
        <v>0</v>
      </c>
      <c r="AO19" s="14">
        <f t="shared" si="18"/>
        <v>0</v>
      </c>
      <c r="AP19" s="14">
        <f t="shared" si="19"/>
        <v>6</v>
      </c>
      <c r="AQ19" s="14">
        <f t="shared" si="4"/>
        <v>14</v>
      </c>
      <c r="AR19" s="14">
        <f t="shared" si="5"/>
        <v>6</v>
      </c>
      <c r="AS19" s="14">
        <f t="shared" si="6"/>
        <v>9</v>
      </c>
      <c r="AT19" s="14">
        <f t="shared" si="7"/>
        <v>15</v>
      </c>
      <c r="AU19" s="14">
        <f t="shared" si="8"/>
        <v>10</v>
      </c>
      <c r="AV19" s="14">
        <f t="shared" si="9"/>
        <v>15</v>
      </c>
      <c r="AW19" s="14">
        <f t="shared" si="10"/>
        <v>25</v>
      </c>
      <c r="AX19" s="14">
        <f t="shared" si="11"/>
        <v>0</v>
      </c>
      <c r="AY19" s="14">
        <f t="shared" si="12"/>
        <v>5200000</v>
      </c>
      <c r="AZ19" s="14">
        <f t="shared" si="13"/>
        <v>22200000</v>
      </c>
      <c r="BA19" s="14">
        <f t="shared" si="14"/>
        <v>47000000</v>
      </c>
      <c r="BB19" s="14">
        <f t="shared" si="20"/>
        <v>0</v>
      </c>
      <c r="BC19" s="14">
        <f t="shared" si="22"/>
        <v>0</v>
      </c>
      <c r="BD19" s="14">
        <f t="shared" si="22"/>
        <v>0</v>
      </c>
      <c r="BE19" s="14">
        <f t="shared" si="22"/>
        <v>0</v>
      </c>
      <c r="BF19" s="14">
        <f t="shared" si="22"/>
        <v>1200000</v>
      </c>
      <c r="BG19" s="14">
        <f t="shared" si="22"/>
        <v>4000000</v>
      </c>
      <c r="BH19" s="14">
        <f t="shared" si="22"/>
        <v>5200000</v>
      </c>
      <c r="BI19" s="14">
        <f t="shared" si="22"/>
        <v>7000000</v>
      </c>
      <c r="BJ19" s="14">
        <f t="shared" si="22"/>
        <v>10000000</v>
      </c>
      <c r="BK19" s="14">
        <f t="shared" si="22"/>
        <v>12000000</v>
      </c>
      <c r="BL19" s="14">
        <f t="shared" si="22"/>
        <v>15000000</v>
      </c>
      <c r="BM19" s="14">
        <f t="shared" si="22"/>
        <v>20000000</v>
      </c>
      <c r="BN19" s="14">
        <f t="shared" si="16"/>
        <v>74400000</v>
      </c>
    </row>
    <row r="20" spans="1:66" x14ac:dyDescent="0.3">
      <c r="A20" s="6">
        <f t="shared" si="21"/>
        <v>19</v>
      </c>
      <c r="B20" s="7" t="s">
        <v>693</v>
      </c>
      <c r="C20" s="7" t="s">
        <v>711</v>
      </c>
      <c r="D20" s="7" t="s">
        <v>103</v>
      </c>
      <c r="E20" s="7" t="s">
        <v>104</v>
      </c>
      <c r="F20" s="7" t="s">
        <v>88</v>
      </c>
      <c r="G20" s="7" t="s">
        <v>25</v>
      </c>
      <c r="H20" s="7" t="s">
        <v>88</v>
      </c>
      <c r="I20" s="7" t="s">
        <v>26</v>
      </c>
      <c r="J20" s="8">
        <v>50</v>
      </c>
      <c r="K20" s="9">
        <v>202505</v>
      </c>
      <c r="L20" s="10">
        <v>200000</v>
      </c>
      <c r="M20" s="11">
        <f t="shared" si="0"/>
        <v>10000000</v>
      </c>
      <c r="N20" s="7" t="s">
        <v>99</v>
      </c>
      <c r="O20" s="7" t="s">
        <v>105</v>
      </c>
      <c r="P20" s="17"/>
      <c r="Q20" s="7" t="s">
        <v>106</v>
      </c>
      <c r="R20" s="7" t="s">
        <v>54</v>
      </c>
      <c r="S20" s="7" t="s">
        <v>32</v>
      </c>
      <c r="T20" s="7" t="s">
        <v>32</v>
      </c>
      <c r="U20" s="37"/>
      <c r="V20" s="7" t="s">
        <v>32</v>
      </c>
      <c r="W20" s="7" t="s">
        <v>32</v>
      </c>
      <c r="X20" s="7" t="s">
        <v>32</v>
      </c>
      <c r="Y20" s="7" t="s">
        <v>32</v>
      </c>
      <c r="Z20" s="7" t="s">
        <v>32</v>
      </c>
      <c r="AA20" s="7" t="s">
        <v>32</v>
      </c>
      <c r="AB20" s="7" t="s">
        <v>32</v>
      </c>
      <c r="AC20" s="7" t="s">
        <v>82</v>
      </c>
      <c r="AD20" s="7" t="s">
        <v>82</v>
      </c>
      <c r="AE20" s="7" t="s">
        <v>82</v>
      </c>
      <c r="AF20" s="7" t="s">
        <v>82</v>
      </c>
      <c r="AG20" s="271" t="s">
        <v>107</v>
      </c>
      <c r="AH20" s="14">
        <f>0%</f>
        <v>0</v>
      </c>
      <c r="AI20" s="14">
        <f t="shared" si="1"/>
        <v>10</v>
      </c>
      <c r="AJ20" s="14">
        <f t="shared" si="2"/>
        <v>15</v>
      </c>
      <c r="AK20" s="14">
        <f t="shared" si="3"/>
        <v>25</v>
      </c>
      <c r="AL20" s="14">
        <v>0</v>
      </c>
      <c r="AM20" s="14">
        <v>0</v>
      </c>
      <c r="AN20" s="14">
        <f t="shared" si="17"/>
        <v>0</v>
      </c>
      <c r="AO20" s="14">
        <f t="shared" si="18"/>
        <v>0</v>
      </c>
      <c r="AP20" s="14">
        <f t="shared" si="19"/>
        <v>3</v>
      </c>
      <c r="AQ20" s="14">
        <f t="shared" si="4"/>
        <v>7</v>
      </c>
      <c r="AR20" s="14">
        <f t="shared" si="5"/>
        <v>3</v>
      </c>
      <c r="AS20" s="14">
        <f t="shared" si="6"/>
        <v>4.5</v>
      </c>
      <c r="AT20" s="14">
        <f t="shared" si="7"/>
        <v>7.5</v>
      </c>
      <c r="AU20" s="14">
        <f t="shared" si="8"/>
        <v>5</v>
      </c>
      <c r="AV20" s="14">
        <f t="shared" si="9"/>
        <v>7.5</v>
      </c>
      <c r="AW20" s="14">
        <f t="shared" si="10"/>
        <v>12.5</v>
      </c>
      <c r="AX20" s="14">
        <f t="shared" si="11"/>
        <v>0</v>
      </c>
      <c r="AY20" s="14">
        <f t="shared" si="12"/>
        <v>2600000</v>
      </c>
      <c r="AZ20" s="14">
        <f t="shared" si="13"/>
        <v>11100000</v>
      </c>
      <c r="BA20" s="14">
        <f t="shared" si="14"/>
        <v>23500000</v>
      </c>
      <c r="BB20" s="14">
        <f t="shared" si="20"/>
        <v>0</v>
      </c>
      <c r="BC20" s="14">
        <f t="shared" si="22"/>
        <v>0</v>
      </c>
      <c r="BD20" s="14">
        <f t="shared" si="22"/>
        <v>0</v>
      </c>
      <c r="BE20" s="14">
        <f t="shared" si="22"/>
        <v>0</v>
      </c>
      <c r="BF20" s="14">
        <f t="shared" si="22"/>
        <v>600000</v>
      </c>
      <c r="BG20" s="14">
        <f t="shared" si="22"/>
        <v>2000000</v>
      </c>
      <c r="BH20" s="14">
        <f t="shared" si="22"/>
        <v>2600000</v>
      </c>
      <c r="BI20" s="14">
        <f t="shared" si="22"/>
        <v>3500000</v>
      </c>
      <c r="BJ20" s="14">
        <f t="shared" si="22"/>
        <v>5000000</v>
      </c>
      <c r="BK20" s="14">
        <f t="shared" si="22"/>
        <v>6000000</v>
      </c>
      <c r="BL20" s="14">
        <f t="shared" si="22"/>
        <v>7500000</v>
      </c>
      <c r="BM20" s="14">
        <f t="shared" si="22"/>
        <v>10000000</v>
      </c>
      <c r="BN20" s="14">
        <f t="shared" si="16"/>
        <v>37200000</v>
      </c>
    </row>
    <row r="21" spans="1:66" x14ac:dyDescent="0.3">
      <c r="A21" s="6">
        <f t="shared" si="21"/>
        <v>20</v>
      </c>
      <c r="B21" s="16" t="s">
        <v>693</v>
      </c>
      <c r="C21" s="7" t="s">
        <v>712</v>
      </c>
      <c r="D21" s="27" t="s">
        <v>108</v>
      </c>
      <c r="E21" s="27" t="s">
        <v>109</v>
      </c>
      <c r="F21" s="27" t="s">
        <v>88</v>
      </c>
      <c r="G21" s="7" t="s">
        <v>25</v>
      </c>
      <c r="H21" s="27" t="s">
        <v>88</v>
      </c>
      <c r="I21" s="16" t="s">
        <v>26</v>
      </c>
      <c r="J21" s="8">
        <v>100</v>
      </c>
      <c r="K21" s="9">
        <v>202505</v>
      </c>
      <c r="L21" s="39">
        <v>169000</v>
      </c>
      <c r="M21" s="11">
        <f t="shared" si="0"/>
        <v>16900000</v>
      </c>
      <c r="N21" s="27" t="s">
        <v>99</v>
      </c>
      <c r="O21" s="27" t="s">
        <v>100</v>
      </c>
      <c r="P21" s="27" t="s">
        <v>40</v>
      </c>
      <c r="Q21" s="27" t="s">
        <v>101</v>
      </c>
      <c r="R21" s="27" t="s">
        <v>54</v>
      </c>
      <c r="S21" s="27"/>
      <c r="T21" s="27"/>
      <c r="U21" s="40"/>
      <c r="V21" s="27"/>
      <c r="W21" s="7" t="s">
        <v>32</v>
      </c>
      <c r="X21" s="7" t="s">
        <v>32</v>
      </c>
      <c r="Y21" s="7" t="s">
        <v>32</v>
      </c>
      <c r="Z21" s="7" t="s">
        <v>32</v>
      </c>
      <c r="AA21" s="7" t="s">
        <v>32</v>
      </c>
      <c r="AB21" s="7" t="s">
        <v>32</v>
      </c>
      <c r="AC21" s="7" t="s">
        <v>32</v>
      </c>
      <c r="AD21" s="7" t="s">
        <v>32</v>
      </c>
      <c r="AE21" s="7" t="s">
        <v>41</v>
      </c>
      <c r="AF21" s="7" t="s">
        <v>41</v>
      </c>
      <c r="AG21" s="27" t="s">
        <v>110</v>
      </c>
      <c r="AH21" s="14">
        <f>0%</f>
        <v>0</v>
      </c>
      <c r="AI21" s="14">
        <f t="shared" si="1"/>
        <v>20</v>
      </c>
      <c r="AJ21" s="14">
        <f t="shared" si="2"/>
        <v>30</v>
      </c>
      <c r="AK21" s="14">
        <f t="shared" si="3"/>
        <v>50</v>
      </c>
      <c r="AL21" s="14">
        <v>0</v>
      </c>
      <c r="AM21" s="14">
        <v>0</v>
      </c>
      <c r="AN21" s="14">
        <f t="shared" si="17"/>
        <v>0</v>
      </c>
      <c r="AO21" s="14">
        <f t="shared" si="18"/>
        <v>0</v>
      </c>
      <c r="AP21" s="14">
        <f t="shared" si="19"/>
        <v>6</v>
      </c>
      <c r="AQ21" s="14">
        <f t="shared" si="4"/>
        <v>14</v>
      </c>
      <c r="AR21" s="14">
        <f t="shared" si="5"/>
        <v>6</v>
      </c>
      <c r="AS21" s="14">
        <f t="shared" si="6"/>
        <v>9</v>
      </c>
      <c r="AT21" s="14">
        <f t="shared" si="7"/>
        <v>15</v>
      </c>
      <c r="AU21" s="14">
        <f t="shared" si="8"/>
        <v>10</v>
      </c>
      <c r="AV21" s="14">
        <f t="shared" si="9"/>
        <v>15</v>
      </c>
      <c r="AW21" s="14">
        <f t="shared" si="10"/>
        <v>25</v>
      </c>
      <c r="AX21" s="14">
        <f t="shared" si="11"/>
        <v>0</v>
      </c>
      <c r="AY21" s="14">
        <f t="shared" si="12"/>
        <v>4394000</v>
      </c>
      <c r="AZ21" s="14">
        <f t="shared" si="13"/>
        <v>18759000</v>
      </c>
      <c r="BA21" s="14">
        <f t="shared" si="14"/>
        <v>39715000</v>
      </c>
      <c r="BB21" s="14">
        <f t="shared" si="20"/>
        <v>0</v>
      </c>
      <c r="BC21" s="14">
        <f t="shared" si="22"/>
        <v>0</v>
      </c>
      <c r="BD21" s="14">
        <f t="shared" si="22"/>
        <v>0</v>
      </c>
      <c r="BE21" s="14">
        <f t="shared" si="22"/>
        <v>0</v>
      </c>
      <c r="BF21" s="14">
        <f t="shared" si="22"/>
        <v>1014000</v>
      </c>
      <c r="BG21" s="14">
        <f t="shared" si="22"/>
        <v>3380000</v>
      </c>
      <c r="BH21" s="14">
        <f t="shared" si="22"/>
        <v>4394000</v>
      </c>
      <c r="BI21" s="14">
        <f t="shared" si="22"/>
        <v>5915000</v>
      </c>
      <c r="BJ21" s="14">
        <f t="shared" si="22"/>
        <v>8450000</v>
      </c>
      <c r="BK21" s="14">
        <f t="shared" si="22"/>
        <v>10140000</v>
      </c>
      <c r="BL21" s="14">
        <f t="shared" si="22"/>
        <v>12675000</v>
      </c>
      <c r="BM21" s="14">
        <f t="shared" si="22"/>
        <v>16900000</v>
      </c>
      <c r="BN21" s="14">
        <f t="shared" si="16"/>
        <v>62868000</v>
      </c>
    </row>
    <row r="22" spans="1:66" x14ac:dyDescent="0.3">
      <c r="A22" s="6">
        <f t="shared" si="21"/>
        <v>21</v>
      </c>
      <c r="B22" s="16" t="s">
        <v>693</v>
      </c>
      <c r="C22" s="7" t="s">
        <v>713</v>
      </c>
      <c r="D22" s="27" t="s">
        <v>111</v>
      </c>
      <c r="E22" s="27" t="s">
        <v>112</v>
      </c>
      <c r="F22" s="27" t="s">
        <v>88</v>
      </c>
      <c r="G22" s="7" t="s">
        <v>25</v>
      </c>
      <c r="H22" s="27" t="s">
        <v>24</v>
      </c>
      <c r="I22" s="16" t="s">
        <v>26</v>
      </c>
      <c r="J22" s="8">
        <v>100</v>
      </c>
      <c r="K22" s="9">
        <v>202505</v>
      </c>
      <c r="L22" s="39">
        <v>169000</v>
      </c>
      <c r="M22" s="11">
        <f t="shared" si="0"/>
        <v>16900000</v>
      </c>
      <c r="N22" s="27" t="s">
        <v>99</v>
      </c>
      <c r="O22" s="27" t="s">
        <v>100</v>
      </c>
      <c r="P22" s="27" t="s">
        <v>40</v>
      </c>
      <c r="Q22" s="27" t="s">
        <v>101</v>
      </c>
      <c r="R22" s="7" t="s">
        <v>113</v>
      </c>
      <c r="S22" s="27"/>
      <c r="T22" s="27"/>
      <c r="U22" s="41"/>
      <c r="V22" s="27"/>
      <c r="W22" s="7" t="s">
        <v>32</v>
      </c>
      <c r="X22" s="7" t="s">
        <v>32</v>
      </c>
      <c r="Y22" s="7" t="s">
        <v>32</v>
      </c>
      <c r="Z22" s="7" t="s">
        <v>32</v>
      </c>
      <c r="AA22" s="7" t="s">
        <v>32</v>
      </c>
      <c r="AB22" s="7" t="s">
        <v>47</v>
      </c>
      <c r="AC22" s="7" t="s">
        <v>47</v>
      </c>
      <c r="AD22" s="7" t="s">
        <v>76</v>
      </c>
      <c r="AE22" s="7" t="s">
        <v>76</v>
      </c>
      <c r="AF22" s="7" t="s">
        <v>76</v>
      </c>
      <c r="AG22" s="27" t="s">
        <v>114</v>
      </c>
      <c r="AH22" s="14">
        <f>0%</f>
        <v>0</v>
      </c>
      <c r="AI22" s="14">
        <f t="shared" si="1"/>
        <v>20</v>
      </c>
      <c r="AJ22" s="14">
        <f t="shared" si="2"/>
        <v>30</v>
      </c>
      <c r="AK22" s="14">
        <f t="shared" si="3"/>
        <v>50</v>
      </c>
      <c r="AL22" s="14">
        <v>0</v>
      </c>
      <c r="AM22" s="14">
        <v>0</v>
      </c>
      <c r="AN22" s="14">
        <f t="shared" si="17"/>
        <v>0</v>
      </c>
      <c r="AO22" s="14">
        <f t="shared" si="18"/>
        <v>0</v>
      </c>
      <c r="AP22" s="14">
        <f t="shared" si="19"/>
        <v>6</v>
      </c>
      <c r="AQ22" s="14">
        <f t="shared" si="4"/>
        <v>14</v>
      </c>
      <c r="AR22" s="14">
        <f t="shared" si="5"/>
        <v>6</v>
      </c>
      <c r="AS22" s="14">
        <f t="shared" si="6"/>
        <v>9</v>
      </c>
      <c r="AT22" s="14">
        <f t="shared" si="7"/>
        <v>15</v>
      </c>
      <c r="AU22" s="14">
        <f t="shared" si="8"/>
        <v>10</v>
      </c>
      <c r="AV22" s="14">
        <f t="shared" si="9"/>
        <v>15</v>
      </c>
      <c r="AW22" s="14">
        <f t="shared" si="10"/>
        <v>25</v>
      </c>
      <c r="AX22" s="14">
        <f t="shared" si="11"/>
        <v>0</v>
      </c>
      <c r="AY22" s="14">
        <f t="shared" si="12"/>
        <v>4394000</v>
      </c>
      <c r="AZ22" s="14">
        <f t="shared" si="13"/>
        <v>18759000</v>
      </c>
      <c r="BA22" s="14">
        <f t="shared" si="14"/>
        <v>39715000</v>
      </c>
      <c r="BB22" s="14">
        <f t="shared" si="20"/>
        <v>0</v>
      </c>
      <c r="BC22" s="14">
        <f t="shared" si="22"/>
        <v>0</v>
      </c>
      <c r="BD22" s="14">
        <f t="shared" si="22"/>
        <v>0</v>
      </c>
      <c r="BE22" s="14">
        <f t="shared" si="22"/>
        <v>0</v>
      </c>
      <c r="BF22" s="14">
        <f t="shared" si="22"/>
        <v>1014000</v>
      </c>
      <c r="BG22" s="14">
        <f t="shared" si="22"/>
        <v>3380000</v>
      </c>
      <c r="BH22" s="14">
        <f t="shared" si="22"/>
        <v>4394000</v>
      </c>
      <c r="BI22" s="14">
        <f t="shared" si="22"/>
        <v>5915000</v>
      </c>
      <c r="BJ22" s="14">
        <f t="shared" si="22"/>
        <v>8450000</v>
      </c>
      <c r="BK22" s="14">
        <f t="shared" si="22"/>
        <v>10140000</v>
      </c>
      <c r="BL22" s="14">
        <f t="shared" si="22"/>
        <v>12675000</v>
      </c>
      <c r="BM22" s="14">
        <f t="shared" si="22"/>
        <v>16900000</v>
      </c>
      <c r="BN22" s="14">
        <f t="shared" si="16"/>
        <v>62868000</v>
      </c>
    </row>
    <row r="23" spans="1:66" x14ac:dyDescent="0.3">
      <c r="A23" s="6">
        <f t="shared" si="21"/>
        <v>22</v>
      </c>
      <c r="B23" s="16" t="s">
        <v>693</v>
      </c>
      <c r="C23" s="7" t="s">
        <v>410</v>
      </c>
      <c r="D23" s="27" t="s">
        <v>115</v>
      </c>
      <c r="E23" s="27" t="s">
        <v>116</v>
      </c>
      <c r="F23" s="27" t="s">
        <v>88</v>
      </c>
      <c r="G23" s="7" t="s">
        <v>25</v>
      </c>
      <c r="H23" s="27" t="s">
        <v>88</v>
      </c>
      <c r="I23" s="16" t="s">
        <v>26</v>
      </c>
      <c r="J23" s="8">
        <v>100</v>
      </c>
      <c r="K23" s="9">
        <v>202505</v>
      </c>
      <c r="L23" s="39">
        <v>169000</v>
      </c>
      <c r="M23" s="11">
        <f t="shared" si="0"/>
        <v>16900000</v>
      </c>
      <c r="N23" s="27" t="s">
        <v>99</v>
      </c>
      <c r="O23" s="27" t="s">
        <v>100</v>
      </c>
      <c r="P23" s="27" t="s">
        <v>40</v>
      </c>
      <c r="Q23" s="27" t="s">
        <v>101</v>
      </c>
      <c r="R23" s="27" t="s">
        <v>65</v>
      </c>
      <c r="S23" s="27"/>
      <c r="T23" s="27"/>
      <c r="U23" s="15"/>
      <c r="V23" s="27"/>
      <c r="W23" s="7" t="s">
        <v>32</v>
      </c>
      <c r="X23" s="7" t="s">
        <v>32</v>
      </c>
      <c r="Y23" s="7" t="s">
        <v>32</v>
      </c>
      <c r="Z23" s="7" t="s">
        <v>32</v>
      </c>
      <c r="AA23" s="7" t="s">
        <v>32</v>
      </c>
      <c r="AB23" s="7" t="s">
        <v>32</v>
      </c>
      <c r="AC23" s="7" t="s">
        <v>32</v>
      </c>
      <c r="AD23" s="7" t="s">
        <v>32</v>
      </c>
      <c r="AE23" s="7" t="s">
        <v>32</v>
      </c>
      <c r="AF23" s="7" t="s">
        <v>32</v>
      </c>
      <c r="AG23" s="27" t="s">
        <v>117</v>
      </c>
      <c r="AH23" s="14">
        <f>0%</f>
        <v>0</v>
      </c>
      <c r="AI23" s="14">
        <f t="shared" si="1"/>
        <v>20</v>
      </c>
      <c r="AJ23" s="14">
        <f t="shared" si="2"/>
        <v>30</v>
      </c>
      <c r="AK23" s="14">
        <f t="shared" si="3"/>
        <v>50</v>
      </c>
      <c r="AL23" s="14">
        <v>0</v>
      </c>
      <c r="AM23" s="14">
        <v>0</v>
      </c>
      <c r="AN23" s="14">
        <f t="shared" si="17"/>
        <v>0</v>
      </c>
      <c r="AO23" s="14">
        <f t="shared" si="18"/>
        <v>0</v>
      </c>
      <c r="AP23" s="14">
        <f t="shared" si="19"/>
        <v>6</v>
      </c>
      <c r="AQ23" s="14">
        <f t="shared" si="4"/>
        <v>14</v>
      </c>
      <c r="AR23" s="14">
        <f t="shared" si="5"/>
        <v>6</v>
      </c>
      <c r="AS23" s="14">
        <f t="shared" si="6"/>
        <v>9</v>
      </c>
      <c r="AT23" s="14">
        <f t="shared" si="7"/>
        <v>15</v>
      </c>
      <c r="AU23" s="14">
        <f t="shared" si="8"/>
        <v>10</v>
      </c>
      <c r="AV23" s="14">
        <f t="shared" si="9"/>
        <v>15</v>
      </c>
      <c r="AW23" s="14">
        <f t="shared" si="10"/>
        <v>25</v>
      </c>
      <c r="AX23" s="14">
        <f t="shared" si="11"/>
        <v>0</v>
      </c>
      <c r="AY23" s="14">
        <f t="shared" si="12"/>
        <v>4394000</v>
      </c>
      <c r="AZ23" s="14">
        <f t="shared" si="13"/>
        <v>18759000</v>
      </c>
      <c r="BA23" s="14">
        <f t="shared" si="14"/>
        <v>39715000</v>
      </c>
      <c r="BB23" s="14">
        <f t="shared" si="20"/>
        <v>0</v>
      </c>
      <c r="BC23" s="14">
        <f t="shared" si="22"/>
        <v>0</v>
      </c>
      <c r="BD23" s="14">
        <f t="shared" si="22"/>
        <v>0</v>
      </c>
      <c r="BE23" s="14">
        <f t="shared" si="22"/>
        <v>0</v>
      </c>
      <c r="BF23" s="14">
        <f t="shared" si="22"/>
        <v>1014000</v>
      </c>
      <c r="BG23" s="14">
        <f t="shared" si="22"/>
        <v>3380000</v>
      </c>
      <c r="BH23" s="14">
        <f t="shared" si="22"/>
        <v>4394000</v>
      </c>
      <c r="BI23" s="14">
        <f t="shared" si="22"/>
        <v>5915000</v>
      </c>
      <c r="BJ23" s="14">
        <f t="shared" si="22"/>
        <v>8450000</v>
      </c>
      <c r="BK23" s="14">
        <f t="shared" si="22"/>
        <v>10140000</v>
      </c>
      <c r="BL23" s="14">
        <f t="shared" si="22"/>
        <v>12675000</v>
      </c>
      <c r="BM23" s="14">
        <f t="shared" si="22"/>
        <v>16900000</v>
      </c>
      <c r="BN23" s="14">
        <f t="shared" si="16"/>
        <v>62868000</v>
      </c>
    </row>
    <row r="24" spans="1:66" x14ac:dyDescent="0.3">
      <c r="A24" s="6">
        <f t="shared" si="21"/>
        <v>23</v>
      </c>
      <c r="B24" s="7" t="s">
        <v>693</v>
      </c>
      <c r="C24" s="7" t="s">
        <v>714</v>
      </c>
      <c r="D24" s="17" t="s">
        <v>118</v>
      </c>
      <c r="E24" s="17" t="s">
        <v>119</v>
      </c>
      <c r="F24" s="17" t="s">
        <v>88</v>
      </c>
      <c r="G24" s="7" t="s">
        <v>25</v>
      </c>
      <c r="H24" s="17" t="s">
        <v>88</v>
      </c>
      <c r="I24" s="16" t="s">
        <v>26</v>
      </c>
      <c r="J24" s="8">
        <v>100</v>
      </c>
      <c r="K24" s="9">
        <v>202505</v>
      </c>
      <c r="L24" s="39">
        <v>169000</v>
      </c>
      <c r="M24" s="11">
        <f t="shared" si="0"/>
        <v>16900000</v>
      </c>
      <c r="N24" s="17" t="s">
        <v>99</v>
      </c>
      <c r="O24" s="17" t="s">
        <v>100</v>
      </c>
      <c r="P24" s="17" t="s">
        <v>40</v>
      </c>
      <c r="Q24" s="17" t="s">
        <v>101</v>
      </c>
      <c r="R24" s="27" t="s">
        <v>65</v>
      </c>
      <c r="S24" s="27"/>
      <c r="T24" s="27"/>
      <c r="U24" s="40"/>
      <c r="V24" s="27"/>
      <c r="W24" s="7" t="s">
        <v>32</v>
      </c>
      <c r="X24" s="7" t="s">
        <v>32</v>
      </c>
      <c r="Y24" s="7" t="s">
        <v>32</v>
      </c>
      <c r="Z24" s="7" t="s">
        <v>32</v>
      </c>
      <c r="AA24" s="7" t="s">
        <v>32</v>
      </c>
      <c r="AB24" s="7" t="s">
        <v>32</v>
      </c>
      <c r="AC24" s="7" t="s">
        <v>32</v>
      </c>
      <c r="AD24" s="7" t="s">
        <v>32</v>
      </c>
      <c r="AE24" s="7" t="s">
        <v>32</v>
      </c>
      <c r="AF24" s="7" t="s">
        <v>32</v>
      </c>
      <c r="AG24" s="17" t="s">
        <v>120</v>
      </c>
      <c r="AH24" s="14">
        <f>0%</f>
        <v>0</v>
      </c>
      <c r="AI24" s="14">
        <f t="shared" si="1"/>
        <v>20</v>
      </c>
      <c r="AJ24" s="14">
        <f t="shared" si="2"/>
        <v>30</v>
      </c>
      <c r="AK24" s="14">
        <f t="shared" si="3"/>
        <v>50</v>
      </c>
      <c r="AL24" s="14">
        <v>0</v>
      </c>
      <c r="AM24" s="14">
        <v>0</v>
      </c>
      <c r="AN24" s="14">
        <f t="shared" si="17"/>
        <v>0</v>
      </c>
      <c r="AO24" s="14">
        <f t="shared" si="18"/>
        <v>0</v>
      </c>
      <c r="AP24" s="14">
        <f t="shared" si="19"/>
        <v>6</v>
      </c>
      <c r="AQ24" s="14">
        <f t="shared" si="4"/>
        <v>14</v>
      </c>
      <c r="AR24" s="14">
        <f t="shared" si="5"/>
        <v>6</v>
      </c>
      <c r="AS24" s="14">
        <f t="shared" si="6"/>
        <v>9</v>
      </c>
      <c r="AT24" s="14">
        <f t="shared" si="7"/>
        <v>15</v>
      </c>
      <c r="AU24" s="14">
        <f t="shared" si="8"/>
        <v>10</v>
      </c>
      <c r="AV24" s="14">
        <f t="shared" si="9"/>
        <v>15</v>
      </c>
      <c r="AW24" s="14">
        <f t="shared" si="10"/>
        <v>25</v>
      </c>
      <c r="AX24" s="14">
        <f t="shared" si="11"/>
        <v>0</v>
      </c>
      <c r="AY24" s="14">
        <f t="shared" si="12"/>
        <v>4394000</v>
      </c>
      <c r="AZ24" s="14">
        <f t="shared" si="13"/>
        <v>18759000</v>
      </c>
      <c r="BA24" s="14">
        <f t="shared" si="14"/>
        <v>39715000</v>
      </c>
      <c r="BB24" s="14">
        <f t="shared" si="20"/>
        <v>0</v>
      </c>
      <c r="BC24" s="14">
        <f t="shared" si="22"/>
        <v>0</v>
      </c>
      <c r="BD24" s="14">
        <f t="shared" si="22"/>
        <v>0</v>
      </c>
      <c r="BE24" s="14">
        <f t="shared" si="22"/>
        <v>0</v>
      </c>
      <c r="BF24" s="14">
        <f t="shared" si="22"/>
        <v>1014000</v>
      </c>
      <c r="BG24" s="14">
        <f t="shared" si="22"/>
        <v>3380000</v>
      </c>
      <c r="BH24" s="14">
        <f t="shared" si="22"/>
        <v>4394000</v>
      </c>
      <c r="BI24" s="14">
        <f t="shared" si="22"/>
        <v>5915000</v>
      </c>
      <c r="BJ24" s="14">
        <f t="shared" si="22"/>
        <v>8450000</v>
      </c>
      <c r="BK24" s="14">
        <f t="shared" si="22"/>
        <v>10140000</v>
      </c>
      <c r="BL24" s="14">
        <f t="shared" si="22"/>
        <v>12675000</v>
      </c>
      <c r="BM24" s="14">
        <f t="shared" si="22"/>
        <v>16900000</v>
      </c>
      <c r="BN24" s="14">
        <f t="shared" si="16"/>
        <v>62868000</v>
      </c>
    </row>
    <row r="25" spans="1:66" x14ac:dyDescent="0.3">
      <c r="A25" s="6">
        <f t="shared" si="21"/>
        <v>24</v>
      </c>
      <c r="B25" s="7" t="s">
        <v>693</v>
      </c>
      <c r="C25" s="7" t="s">
        <v>715</v>
      </c>
      <c r="D25" s="17" t="s">
        <v>121</v>
      </c>
      <c r="E25" s="17" t="s">
        <v>122</v>
      </c>
      <c r="F25" s="17" t="s">
        <v>88</v>
      </c>
      <c r="G25" s="7" t="s">
        <v>25</v>
      </c>
      <c r="H25" s="17" t="s">
        <v>88</v>
      </c>
      <c r="I25" s="16" t="s">
        <v>26</v>
      </c>
      <c r="J25" s="8">
        <v>100</v>
      </c>
      <c r="K25" s="9">
        <v>202505</v>
      </c>
      <c r="L25" s="39">
        <v>169000</v>
      </c>
      <c r="M25" s="11">
        <f t="shared" si="0"/>
        <v>16900000</v>
      </c>
      <c r="N25" s="17" t="s">
        <v>99</v>
      </c>
      <c r="O25" s="17" t="s">
        <v>100</v>
      </c>
      <c r="P25" s="17" t="s">
        <v>40</v>
      </c>
      <c r="Q25" s="17" t="s">
        <v>101</v>
      </c>
      <c r="R25" s="27" t="s">
        <v>65</v>
      </c>
      <c r="S25" s="17"/>
      <c r="T25" s="17"/>
      <c r="U25" s="42"/>
      <c r="V25" s="17"/>
      <c r="W25" s="7" t="s">
        <v>32</v>
      </c>
      <c r="X25" s="7" t="s">
        <v>32</v>
      </c>
      <c r="Y25" s="7" t="s">
        <v>32</v>
      </c>
      <c r="Z25" s="7" t="s">
        <v>32</v>
      </c>
      <c r="AA25" s="7" t="s">
        <v>32</v>
      </c>
      <c r="AB25" s="7" t="s">
        <v>32</v>
      </c>
      <c r="AC25" s="7" t="s">
        <v>32</v>
      </c>
      <c r="AD25" s="7" t="s">
        <v>32</v>
      </c>
      <c r="AE25" s="7" t="s">
        <v>32</v>
      </c>
      <c r="AF25" s="7" t="s">
        <v>32</v>
      </c>
      <c r="AG25" s="17" t="s">
        <v>117</v>
      </c>
      <c r="AH25" s="14">
        <f>0%</f>
        <v>0</v>
      </c>
      <c r="AI25" s="14">
        <f t="shared" si="1"/>
        <v>20</v>
      </c>
      <c r="AJ25" s="14">
        <f t="shared" si="2"/>
        <v>30</v>
      </c>
      <c r="AK25" s="14">
        <f t="shared" si="3"/>
        <v>50</v>
      </c>
      <c r="AL25" s="14">
        <v>0</v>
      </c>
      <c r="AM25" s="14">
        <v>0</v>
      </c>
      <c r="AN25" s="14">
        <f t="shared" si="17"/>
        <v>0</v>
      </c>
      <c r="AO25" s="14">
        <f t="shared" si="18"/>
        <v>0</v>
      </c>
      <c r="AP25" s="14">
        <f t="shared" si="19"/>
        <v>6</v>
      </c>
      <c r="AQ25" s="14">
        <f t="shared" si="4"/>
        <v>14</v>
      </c>
      <c r="AR25" s="14">
        <f t="shared" si="5"/>
        <v>6</v>
      </c>
      <c r="AS25" s="14">
        <f t="shared" si="6"/>
        <v>9</v>
      </c>
      <c r="AT25" s="14">
        <f t="shared" si="7"/>
        <v>15</v>
      </c>
      <c r="AU25" s="14">
        <f t="shared" si="8"/>
        <v>10</v>
      </c>
      <c r="AV25" s="14">
        <f t="shared" si="9"/>
        <v>15</v>
      </c>
      <c r="AW25" s="14">
        <f t="shared" si="10"/>
        <v>25</v>
      </c>
      <c r="AX25" s="14">
        <f t="shared" si="11"/>
        <v>0</v>
      </c>
      <c r="AY25" s="14">
        <f t="shared" si="12"/>
        <v>4394000</v>
      </c>
      <c r="AZ25" s="14">
        <f t="shared" si="13"/>
        <v>18759000</v>
      </c>
      <c r="BA25" s="14">
        <f t="shared" si="14"/>
        <v>39715000</v>
      </c>
      <c r="BB25" s="14">
        <f t="shared" si="20"/>
        <v>0</v>
      </c>
      <c r="BC25" s="14">
        <f t="shared" si="22"/>
        <v>0</v>
      </c>
      <c r="BD25" s="14">
        <f t="shared" si="22"/>
        <v>0</v>
      </c>
      <c r="BE25" s="14">
        <f t="shared" si="22"/>
        <v>0</v>
      </c>
      <c r="BF25" s="14">
        <f t="shared" si="22"/>
        <v>1014000</v>
      </c>
      <c r="BG25" s="14">
        <f t="shared" si="22"/>
        <v>3380000</v>
      </c>
      <c r="BH25" s="14">
        <f t="shared" si="22"/>
        <v>4394000</v>
      </c>
      <c r="BI25" s="14">
        <f t="shared" si="22"/>
        <v>5915000</v>
      </c>
      <c r="BJ25" s="14">
        <f t="shared" si="22"/>
        <v>8450000</v>
      </c>
      <c r="BK25" s="14">
        <f t="shared" si="22"/>
        <v>10140000</v>
      </c>
      <c r="BL25" s="14">
        <f t="shared" si="22"/>
        <v>12675000</v>
      </c>
      <c r="BM25" s="14">
        <f t="shared" si="22"/>
        <v>16900000</v>
      </c>
      <c r="BN25" s="14">
        <f t="shared" si="16"/>
        <v>62868000</v>
      </c>
    </row>
    <row r="26" spans="1:66" x14ac:dyDescent="0.3">
      <c r="A26" s="6">
        <f t="shared" si="21"/>
        <v>25</v>
      </c>
      <c r="B26" s="17" t="s">
        <v>693</v>
      </c>
      <c r="C26" s="7" t="s">
        <v>716</v>
      </c>
      <c r="D26" s="17" t="s">
        <v>123</v>
      </c>
      <c r="E26" s="17" t="s">
        <v>124</v>
      </c>
      <c r="F26" s="17" t="s">
        <v>24</v>
      </c>
      <c r="G26" s="7" t="s">
        <v>25</v>
      </c>
      <c r="H26" s="17" t="s">
        <v>24</v>
      </c>
      <c r="I26" s="17" t="s">
        <v>26</v>
      </c>
      <c r="J26" s="8">
        <v>100</v>
      </c>
      <c r="K26" s="9">
        <v>202505</v>
      </c>
      <c r="L26" s="10">
        <v>200000</v>
      </c>
      <c r="M26" s="11">
        <f t="shared" si="0"/>
        <v>20000000</v>
      </c>
      <c r="N26" s="17" t="s">
        <v>99</v>
      </c>
      <c r="O26" s="17" t="s">
        <v>100</v>
      </c>
      <c r="P26" s="17" t="s">
        <v>40</v>
      </c>
      <c r="Q26" s="17" t="s">
        <v>101</v>
      </c>
      <c r="R26" s="7" t="s">
        <v>31</v>
      </c>
      <c r="S26" s="17"/>
      <c r="T26" s="17"/>
      <c r="U26" s="43"/>
      <c r="V26" s="17"/>
      <c r="W26" s="17" t="s">
        <v>47</v>
      </c>
      <c r="X26" s="17"/>
      <c r="Y26" s="17"/>
      <c r="Z26" s="7" t="s">
        <v>47</v>
      </c>
      <c r="AA26" s="7" t="s">
        <v>47</v>
      </c>
      <c r="AB26" s="7" t="s">
        <v>47</v>
      </c>
      <c r="AC26" s="7" t="s">
        <v>47</v>
      </c>
      <c r="AD26" s="7" t="s">
        <v>34</v>
      </c>
      <c r="AE26" s="7" t="s">
        <v>34</v>
      </c>
      <c r="AF26" s="7" t="s">
        <v>34</v>
      </c>
      <c r="AG26" s="17" t="s">
        <v>125</v>
      </c>
      <c r="AH26" s="14">
        <f>0%</f>
        <v>0</v>
      </c>
      <c r="AI26" s="14">
        <f t="shared" si="1"/>
        <v>20</v>
      </c>
      <c r="AJ26" s="14">
        <f t="shared" si="2"/>
        <v>30</v>
      </c>
      <c r="AK26" s="14">
        <f t="shared" si="3"/>
        <v>50</v>
      </c>
      <c r="AL26" s="14">
        <v>0</v>
      </c>
      <c r="AM26" s="14">
        <v>0</v>
      </c>
      <c r="AN26" s="14">
        <f t="shared" si="17"/>
        <v>0</v>
      </c>
      <c r="AO26" s="14">
        <f t="shared" si="18"/>
        <v>0</v>
      </c>
      <c r="AP26" s="14">
        <f t="shared" si="19"/>
        <v>6</v>
      </c>
      <c r="AQ26" s="14">
        <f t="shared" si="4"/>
        <v>14</v>
      </c>
      <c r="AR26" s="14">
        <f t="shared" si="5"/>
        <v>6</v>
      </c>
      <c r="AS26" s="14">
        <f t="shared" si="6"/>
        <v>9</v>
      </c>
      <c r="AT26" s="14">
        <f t="shared" si="7"/>
        <v>15</v>
      </c>
      <c r="AU26" s="14">
        <f t="shared" si="8"/>
        <v>10</v>
      </c>
      <c r="AV26" s="14">
        <f t="shared" si="9"/>
        <v>15</v>
      </c>
      <c r="AW26" s="14">
        <f t="shared" si="10"/>
        <v>25</v>
      </c>
      <c r="AX26" s="14">
        <f t="shared" si="11"/>
        <v>0</v>
      </c>
      <c r="AY26" s="14">
        <f t="shared" si="12"/>
        <v>5200000</v>
      </c>
      <c r="AZ26" s="14">
        <f t="shared" si="13"/>
        <v>22200000</v>
      </c>
      <c r="BA26" s="14">
        <f t="shared" si="14"/>
        <v>47000000</v>
      </c>
      <c r="BB26" s="14">
        <f t="shared" si="20"/>
        <v>0</v>
      </c>
      <c r="BC26" s="14">
        <f t="shared" si="22"/>
        <v>0</v>
      </c>
      <c r="BD26" s="14">
        <f t="shared" si="22"/>
        <v>0</v>
      </c>
      <c r="BE26" s="14">
        <f t="shared" si="22"/>
        <v>0</v>
      </c>
      <c r="BF26" s="14">
        <f t="shared" si="22"/>
        <v>1200000</v>
      </c>
      <c r="BG26" s="14">
        <f t="shared" si="22"/>
        <v>4000000</v>
      </c>
      <c r="BH26" s="14">
        <f t="shared" si="22"/>
        <v>5200000</v>
      </c>
      <c r="BI26" s="14">
        <f t="shared" si="22"/>
        <v>7000000</v>
      </c>
      <c r="BJ26" s="14">
        <f t="shared" si="22"/>
        <v>10000000</v>
      </c>
      <c r="BK26" s="14">
        <f t="shared" si="22"/>
        <v>12000000</v>
      </c>
      <c r="BL26" s="14">
        <f t="shared" si="22"/>
        <v>15000000</v>
      </c>
      <c r="BM26" s="14">
        <f t="shared" si="22"/>
        <v>20000000</v>
      </c>
      <c r="BN26" s="14">
        <f t="shared" si="16"/>
        <v>74400000</v>
      </c>
    </row>
    <row r="27" spans="1:66" x14ac:dyDescent="0.3">
      <c r="A27" s="6">
        <f t="shared" si="21"/>
        <v>26</v>
      </c>
      <c r="B27" s="17" t="s">
        <v>693</v>
      </c>
      <c r="C27" s="7" t="s">
        <v>717</v>
      </c>
      <c r="D27" s="17" t="s">
        <v>126</v>
      </c>
      <c r="E27" s="17" t="s">
        <v>127</v>
      </c>
      <c r="F27" s="17" t="s">
        <v>24</v>
      </c>
      <c r="G27" s="7" t="s">
        <v>25</v>
      </c>
      <c r="H27" s="17" t="s">
        <v>24</v>
      </c>
      <c r="I27" s="17" t="s">
        <v>26</v>
      </c>
      <c r="J27" s="8">
        <v>100</v>
      </c>
      <c r="K27" s="9">
        <v>202505</v>
      </c>
      <c r="L27" s="10">
        <v>200000</v>
      </c>
      <c r="M27" s="11">
        <f t="shared" si="0"/>
        <v>20000000</v>
      </c>
      <c r="N27" s="17" t="s">
        <v>99</v>
      </c>
      <c r="O27" s="17" t="s">
        <v>100</v>
      </c>
      <c r="P27" s="17" t="s">
        <v>40</v>
      </c>
      <c r="Q27" s="17" t="s">
        <v>101</v>
      </c>
      <c r="R27" s="27" t="s">
        <v>65</v>
      </c>
      <c r="S27" s="17"/>
      <c r="T27" s="17"/>
      <c r="U27" s="44"/>
      <c r="V27" s="17"/>
      <c r="W27" s="17" t="s">
        <v>32</v>
      </c>
      <c r="X27" s="17"/>
      <c r="Y27" s="17"/>
      <c r="Z27" s="17" t="s">
        <v>32</v>
      </c>
      <c r="AA27" s="17" t="s">
        <v>32</v>
      </c>
      <c r="AB27" s="7" t="s">
        <v>32</v>
      </c>
      <c r="AC27" s="7" t="s">
        <v>32</v>
      </c>
      <c r="AD27" s="7" t="s">
        <v>32</v>
      </c>
      <c r="AE27" s="7" t="s">
        <v>32</v>
      </c>
      <c r="AF27" s="7" t="s">
        <v>32</v>
      </c>
      <c r="AG27" s="271" t="s">
        <v>128</v>
      </c>
      <c r="AH27" s="14">
        <f>0%</f>
        <v>0</v>
      </c>
      <c r="AI27" s="14">
        <f t="shared" si="1"/>
        <v>20</v>
      </c>
      <c r="AJ27" s="14">
        <f t="shared" si="2"/>
        <v>30</v>
      </c>
      <c r="AK27" s="14">
        <f t="shared" si="3"/>
        <v>50</v>
      </c>
      <c r="AL27" s="14">
        <v>0</v>
      </c>
      <c r="AM27" s="14">
        <v>0</v>
      </c>
      <c r="AN27" s="14">
        <f t="shared" si="17"/>
        <v>0</v>
      </c>
      <c r="AO27" s="14">
        <f t="shared" si="18"/>
        <v>0</v>
      </c>
      <c r="AP27" s="14">
        <f t="shared" si="19"/>
        <v>6</v>
      </c>
      <c r="AQ27" s="14">
        <f t="shared" si="4"/>
        <v>14</v>
      </c>
      <c r="AR27" s="14">
        <f t="shared" si="5"/>
        <v>6</v>
      </c>
      <c r="AS27" s="14">
        <f t="shared" si="6"/>
        <v>9</v>
      </c>
      <c r="AT27" s="14">
        <f t="shared" si="7"/>
        <v>15</v>
      </c>
      <c r="AU27" s="14">
        <f t="shared" si="8"/>
        <v>10</v>
      </c>
      <c r="AV27" s="14">
        <f t="shared" si="9"/>
        <v>15</v>
      </c>
      <c r="AW27" s="14">
        <f t="shared" si="10"/>
        <v>25</v>
      </c>
      <c r="AX27" s="14">
        <f t="shared" si="11"/>
        <v>0</v>
      </c>
      <c r="AY27" s="14">
        <f t="shared" si="12"/>
        <v>5200000</v>
      </c>
      <c r="AZ27" s="14">
        <f t="shared" si="13"/>
        <v>22200000</v>
      </c>
      <c r="BA27" s="14">
        <f t="shared" si="14"/>
        <v>47000000</v>
      </c>
      <c r="BB27" s="14">
        <f t="shared" si="20"/>
        <v>0</v>
      </c>
      <c r="BC27" s="14">
        <f t="shared" si="22"/>
        <v>0</v>
      </c>
      <c r="BD27" s="14">
        <f t="shared" si="22"/>
        <v>0</v>
      </c>
      <c r="BE27" s="14">
        <f t="shared" si="22"/>
        <v>0</v>
      </c>
      <c r="BF27" s="14">
        <f t="shared" si="22"/>
        <v>1200000</v>
      </c>
      <c r="BG27" s="14">
        <f t="shared" si="22"/>
        <v>4000000</v>
      </c>
      <c r="BH27" s="14">
        <f t="shared" si="22"/>
        <v>5200000</v>
      </c>
      <c r="BI27" s="14">
        <f t="shared" si="22"/>
        <v>7000000</v>
      </c>
      <c r="BJ27" s="14">
        <f t="shared" si="22"/>
        <v>10000000</v>
      </c>
      <c r="BK27" s="14">
        <f t="shared" si="22"/>
        <v>12000000</v>
      </c>
      <c r="BL27" s="14">
        <f t="shared" si="22"/>
        <v>15000000</v>
      </c>
      <c r="BM27" s="14">
        <f t="shared" si="22"/>
        <v>20000000</v>
      </c>
      <c r="BN27" s="14">
        <f t="shared" si="16"/>
        <v>74400000</v>
      </c>
    </row>
    <row r="28" spans="1:66" x14ac:dyDescent="0.3">
      <c r="A28" s="6">
        <f t="shared" si="21"/>
        <v>27</v>
      </c>
      <c r="B28" s="27" t="s">
        <v>693</v>
      </c>
      <c r="C28" s="7" t="s">
        <v>717</v>
      </c>
      <c r="D28" s="27" t="s">
        <v>129</v>
      </c>
      <c r="E28" s="27" t="s">
        <v>129</v>
      </c>
      <c r="F28" s="17" t="s">
        <v>24</v>
      </c>
      <c r="G28" s="7" t="s">
        <v>25</v>
      </c>
      <c r="H28" s="17" t="s">
        <v>24</v>
      </c>
      <c r="I28" s="27"/>
      <c r="J28" s="8">
        <v>100</v>
      </c>
      <c r="K28" s="9">
        <v>202505</v>
      </c>
      <c r="L28" s="10">
        <v>200000</v>
      </c>
      <c r="M28" s="11">
        <f t="shared" si="0"/>
        <v>20000000</v>
      </c>
      <c r="N28" s="27" t="s">
        <v>99</v>
      </c>
      <c r="O28" s="27" t="s">
        <v>105</v>
      </c>
      <c r="P28" s="27" t="s">
        <v>130</v>
      </c>
      <c r="Q28" s="27" t="s">
        <v>131</v>
      </c>
      <c r="R28" s="27" t="s">
        <v>65</v>
      </c>
      <c r="S28" s="27"/>
      <c r="T28" s="27"/>
      <c r="U28" s="32"/>
      <c r="V28" s="27"/>
      <c r="W28" s="27" t="s">
        <v>32</v>
      </c>
      <c r="X28" s="27"/>
      <c r="Y28" s="27" t="s">
        <v>32</v>
      </c>
      <c r="Z28" s="27" t="s">
        <v>32</v>
      </c>
      <c r="AA28" s="27" t="s">
        <v>32</v>
      </c>
      <c r="AB28" s="7" t="s">
        <v>32</v>
      </c>
      <c r="AC28" s="7" t="s">
        <v>32</v>
      </c>
      <c r="AD28" s="7" t="s">
        <v>32</v>
      </c>
      <c r="AE28" s="7" t="s">
        <v>32</v>
      </c>
      <c r="AF28" s="7" t="s">
        <v>32</v>
      </c>
      <c r="AG28" s="17" t="s">
        <v>132</v>
      </c>
      <c r="AH28" s="14">
        <f>0%</f>
        <v>0</v>
      </c>
      <c r="AI28" s="14">
        <f t="shared" si="1"/>
        <v>20</v>
      </c>
      <c r="AJ28" s="14">
        <f t="shared" si="2"/>
        <v>30</v>
      </c>
      <c r="AK28" s="14">
        <f t="shared" si="3"/>
        <v>50</v>
      </c>
      <c r="AL28" s="14">
        <v>0</v>
      </c>
      <c r="AM28" s="14">
        <v>0</v>
      </c>
      <c r="AN28" s="14">
        <f t="shared" si="17"/>
        <v>0</v>
      </c>
      <c r="AO28" s="14">
        <f t="shared" si="18"/>
        <v>0</v>
      </c>
      <c r="AP28" s="14">
        <f t="shared" si="19"/>
        <v>6</v>
      </c>
      <c r="AQ28" s="14">
        <f t="shared" si="4"/>
        <v>14</v>
      </c>
      <c r="AR28" s="14">
        <f t="shared" si="5"/>
        <v>6</v>
      </c>
      <c r="AS28" s="14">
        <f t="shared" si="6"/>
        <v>9</v>
      </c>
      <c r="AT28" s="14">
        <f t="shared" si="7"/>
        <v>15</v>
      </c>
      <c r="AU28" s="14">
        <f t="shared" si="8"/>
        <v>10</v>
      </c>
      <c r="AV28" s="14">
        <f t="shared" si="9"/>
        <v>15</v>
      </c>
      <c r="AW28" s="14">
        <f t="shared" si="10"/>
        <v>25</v>
      </c>
      <c r="AX28" s="14">
        <f t="shared" si="11"/>
        <v>0</v>
      </c>
      <c r="AY28" s="14">
        <f t="shared" si="12"/>
        <v>5200000</v>
      </c>
      <c r="AZ28" s="14">
        <f t="shared" si="13"/>
        <v>22200000</v>
      </c>
      <c r="BA28" s="14">
        <f t="shared" si="14"/>
        <v>47000000</v>
      </c>
      <c r="BB28" s="14">
        <f t="shared" si="20"/>
        <v>0</v>
      </c>
      <c r="BC28" s="14">
        <f t="shared" si="22"/>
        <v>0</v>
      </c>
      <c r="BD28" s="14">
        <f t="shared" si="22"/>
        <v>0</v>
      </c>
      <c r="BE28" s="14">
        <f t="shared" si="22"/>
        <v>0</v>
      </c>
      <c r="BF28" s="14">
        <f t="shared" si="22"/>
        <v>1200000</v>
      </c>
      <c r="BG28" s="14">
        <f t="shared" si="22"/>
        <v>4000000</v>
      </c>
      <c r="BH28" s="14">
        <f t="shared" si="22"/>
        <v>5200000</v>
      </c>
      <c r="BI28" s="14">
        <f t="shared" si="22"/>
        <v>7000000</v>
      </c>
      <c r="BJ28" s="14">
        <f t="shared" si="22"/>
        <v>10000000</v>
      </c>
      <c r="BK28" s="14">
        <f t="shared" si="22"/>
        <v>12000000</v>
      </c>
      <c r="BL28" s="14">
        <f t="shared" si="22"/>
        <v>15000000</v>
      </c>
      <c r="BM28" s="14">
        <f t="shared" si="22"/>
        <v>20000000</v>
      </c>
      <c r="BN28" s="14">
        <f t="shared" si="16"/>
        <v>74400000</v>
      </c>
    </row>
    <row r="29" spans="1:66" x14ac:dyDescent="0.3">
      <c r="A29" s="6">
        <f t="shared" si="21"/>
        <v>28</v>
      </c>
      <c r="B29" s="16" t="s">
        <v>693</v>
      </c>
      <c r="C29" s="7" t="s">
        <v>718</v>
      </c>
      <c r="D29" s="16" t="s">
        <v>133</v>
      </c>
      <c r="E29" s="16" t="s">
        <v>134</v>
      </c>
      <c r="F29" s="16" t="s">
        <v>135</v>
      </c>
      <c r="G29" s="7" t="s">
        <v>25</v>
      </c>
      <c r="H29" s="16" t="s">
        <v>88</v>
      </c>
      <c r="I29" s="16" t="s">
        <v>26</v>
      </c>
      <c r="J29" s="8">
        <v>100</v>
      </c>
      <c r="K29" s="9">
        <v>202505</v>
      </c>
      <c r="L29" s="18">
        <v>200000</v>
      </c>
      <c r="M29" s="11">
        <f t="shared" si="0"/>
        <v>20000000</v>
      </c>
      <c r="N29" s="16" t="s">
        <v>136</v>
      </c>
      <c r="O29" s="16" t="s">
        <v>137</v>
      </c>
      <c r="P29" s="16" t="s">
        <v>29</v>
      </c>
      <c r="Q29" s="16" t="s">
        <v>138</v>
      </c>
      <c r="R29" s="7" t="s">
        <v>31</v>
      </c>
      <c r="S29" s="7" t="s">
        <v>113</v>
      </c>
      <c r="T29" s="7" t="s">
        <v>32</v>
      </c>
      <c r="U29" s="29"/>
      <c r="V29" s="7" t="s">
        <v>32</v>
      </c>
      <c r="W29" s="7" t="s">
        <v>32</v>
      </c>
      <c r="X29" s="7" t="s">
        <v>32</v>
      </c>
      <c r="Y29" s="7" t="s">
        <v>47</v>
      </c>
      <c r="Z29" s="7" t="s">
        <v>47</v>
      </c>
      <c r="AA29" s="7" t="s">
        <v>47</v>
      </c>
      <c r="AB29" s="7" t="s">
        <v>47</v>
      </c>
      <c r="AC29" s="7" t="s">
        <v>47</v>
      </c>
      <c r="AD29" s="7" t="s">
        <v>47</v>
      </c>
      <c r="AE29" s="7" t="s">
        <v>47</v>
      </c>
      <c r="AF29" s="7" t="s">
        <v>47</v>
      </c>
      <c r="AG29" s="27" t="s">
        <v>139</v>
      </c>
      <c r="AH29" s="14">
        <f>0%</f>
        <v>0</v>
      </c>
      <c r="AI29" s="14">
        <f t="shared" si="1"/>
        <v>20</v>
      </c>
      <c r="AJ29" s="14">
        <f t="shared" si="2"/>
        <v>30</v>
      </c>
      <c r="AK29" s="14">
        <f t="shared" si="3"/>
        <v>50</v>
      </c>
      <c r="AL29" s="14">
        <v>0</v>
      </c>
      <c r="AM29" s="14">
        <v>0</v>
      </c>
      <c r="AN29" s="14">
        <f t="shared" si="17"/>
        <v>0</v>
      </c>
      <c r="AO29" s="14">
        <f t="shared" si="18"/>
        <v>0</v>
      </c>
      <c r="AP29" s="14">
        <f t="shared" si="19"/>
        <v>6</v>
      </c>
      <c r="AQ29" s="14">
        <f t="shared" si="4"/>
        <v>14</v>
      </c>
      <c r="AR29" s="14">
        <f t="shared" si="5"/>
        <v>6</v>
      </c>
      <c r="AS29" s="14">
        <f t="shared" si="6"/>
        <v>9</v>
      </c>
      <c r="AT29" s="14">
        <f t="shared" si="7"/>
        <v>15</v>
      </c>
      <c r="AU29" s="14">
        <f t="shared" si="8"/>
        <v>10</v>
      </c>
      <c r="AV29" s="14">
        <f t="shared" si="9"/>
        <v>15</v>
      </c>
      <c r="AW29" s="14">
        <f t="shared" si="10"/>
        <v>25</v>
      </c>
      <c r="AX29" s="14">
        <f t="shared" si="11"/>
        <v>0</v>
      </c>
      <c r="AY29" s="14">
        <f t="shared" si="12"/>
        <v>5200000</v>
      </c>
      <c r="AZ29" s="14">
        <f t="shared" si="13"/>
        <v>22200000</v>
      </c>
      <c r="BA29" s="14">
        <f t="shared" si="14"/>
        <v>47000000</v>
      </c>
      <c r="BB29" s="14">
        <f t="shared" si="20"/>
        <v>0</v>
      </c>
      <c r="BC29" s="14">
        <f t="shared" si="22"/>
        <v>0</v>
      </c>
      <c r="BD29" s="14">
        <f t="shared" si="22"/>
        <v>0</v>
      </c>
      <c r="BE29" s="14">
        <f t="shared" si="22"/>
        <v>0</v>
      </c>
      <c r="BF29" s="14">
        <f t="shared" si="22"/>
        <v>1200000</v>
      </c>
      <c r="BG29" s="14">
        <f t="shared" si="22"/>
        <v>4000000</v>
      </c>
      <c r="BH29" s="14">
        <f t="shared" si="22"/>
        <v>5200000</v>
      </c>
      <c r="BI29" s="14">
        <f t="shared" si="22"/>
        <v>7000000</v>
      </c>
      <c r="BJ29" s="14">
        <f t="shared" si="22"/>
        <v>10000000</v>
      </c>
      <c r="BK29" s="14">
        <f t="shared" si="22"/>
        <v>12000000</v>
      </c>
      <c r="BL29" s="14">
        <f t="shared" si="22"/>
        <v>15000000</v>
      </c>
      <c r="BM29" s="14">
        <f t="shared" si="22"/>
        <v>20000000</v>
      </c>
      <c r="BN29" s="14">
        <f t="shared" si="16"/>
        <v>74400000</v>
      </c>
    </row>
    <row r="30" spans="1:66" x14ac:dyDescent="0.3">
      <c r="A30" s="6">
        <f t="shared" si="21"/>
        <v>29</v>
      </c>
      <c r="B30" s="16" t="s">
        <v>693</v>
      </c>
      <c r="C30" s="7" t="s">
        <v>719</v>
      </c>
      <c r="D30" s="16" t="s">
        <v>140</v>
      </c>
      <c r="E30" s="16" t="s">
        <v>141</v>
      </c>
      <c r="F30" s="16" t="s">
        <v>142</v>
      </c>
      <c r="G30" s="7" t="s">
        <v>25</v>
      </c>
      <c r="H30" s="16" t="s">
        <v>88</v>
      </c>
      <c r="I30" s="16" t="s">
        <v>26</v>
      </c>
      <c r="J30" s="8">
        <v>50</v>
      </c>
      <c r="K30" s="9">
        <v>202505</v>
      </c>
      <c r="L30" s="18">
        <v>169000</v>
      </c>
      <c r="M30" s="11">
        <f t="shared" si="0"/>
        <v>8450000</v>
      </c>
      <c r="N30" s="16" t="s">
        <v>136</v>
      </c>
      <c r="O30" s="16" t="s">
        <v>143</v>
      </c>
      <c r="P30" s="16" t="s">
        <v>29</v>
      </c>
      <c r="Q30" s="16" t="s">
        <v>144</v>
      </c>
      <c r="R30" s="7" t="s">
        <v>31</v>
      </c>
      <c r="S30" s="27" t="s">
        <v>145</v>
      </c>
      <c r="T30" s="7" t="s">
        <v>47</v>
      </c>
      <c r="U30" s="29"/>
      <c r="V30" s="7" t="s">
        <v>33</v>
      </c>
      <c r="W30" s="7" t="s">
        <v>34</v>
      </c>
      <c r="X30" s="7" t="s">
        <v>34</v>
      </c>
      <c r="Y30" s="7" t="s">
        <v>34</v>
      </c>
      <c r="Z30" s="7" t="s">
        <v>34</v>
      </c>
      <c r="AA30" s="7" t="s">
        <v>34</v>
      </c>
      <c r="AB30" s="7" t="s">
        <v>34</v>
      </c>
      <c r="AC30" s="7" t="s">
        <v>34</v>
      </c>
      <c r="AD30" s="7" t="s">
        <v>34</v>
      </c>
      <c r="AE30" s="7" t="s">
        <v>34</v>
      </c>
      <c r="AF30" s="7" t="s">
        <v>34</v>
      </c>
      <c r="AG30" s="27" t="s">
        <v>146</v>
      </c>
      <c r="AH30" s="14">
        <f>0%</f>
        <v>0</v>
      </c>
      <c r="AI30" s="14">
        <f t="shared" si="1"/>
        <v>10</v>
      </c>
      <c r="AJ30" s="14">
        <f t="shared" si="2"/>
        <v>15</v>
      </c>
      <c r="AK30" s="14">
        <f t="shared" si="3"/>
        <v>25</v>
      </c>
      <c r="AL30" s="14">
        <v>0</v>
      </c>
      <c r="AM30" s="14">
        <v>0</v>
      </c>
      <c r="AN30" s="14">
        <f t="shared" si="17"/>
        <v>0</v>
      </c>
      <c r="AO30" s="14">
        <f t="shared" si="18"/>
        <v>0</v>
      </c>
      <c r="AP30" s="14">
        <f t="shared" si="19"/>
        <v>3</v>
      </c>
      <c r="AQ30" s="14">
        <f t="shared" si="4"/>
        <v>7</v>
      </c>
      <c r="AR30" s="14">
        <f t="shared" si="5"/>
        <v>3</v>
      </c>
      <c r="AS30" s="14">
        <f t="shared" si="6"/>
        <v>4.5</v>
      </c>
      <c r="AT30" s="14">
        <f t="shared" si="7"/>
        <v>7.5</v>
      </c>
      <c r="AU30" s="14">
        <f t="shared" si="8"/>
        <v>5</v>
      </c>
      <c r="AV30" s="14">
        <f t="shared" si="9"/>
        <v>7.5</v>
      </c>
      <c r="AW30" s="14">
        <f t="shared" si="10"/>
        <v>12.5</v>
      </c>
      <c r="AX30" s="14">
        <f t="shared" si="11"/>
        <v>0</v>
      </c>
      <c r="AY30" s="14">
        <f t="shared" si="12"/>
        <v>2197000</v>
      </c>
      <c r="AZ30" s="14">
        <f t="shared" si="13"/>
        <v>9379500</v>
      </c>
      <c r="BA30" s="14">
        <f t="shared" si="14"/>
        <v>19857500</v>
      </c>
      <c r="BB30" s="14">
        <f t="shared" si="20"/>
        <v>0</v>
      </c>
      <c r="BC30" s="14">
        <f t="shared" si="22"/>
        <v>0</v>
      </c>
      <c r="BD30" s="14">
        <f t="shared" si="22"/>
        <v>0</v>
      </c>
      <c r="BE30" s="14">
        <f t="shared" si="22"/>
        <v>0</v>
      </c>
      <c r="BF30" s="14">
        <f t="shared" si="22"/>
        <v>507000</v>
      </c>
      <c r="BG30" s="14">
        <f t="shared" si="22"/>
        <v>1690000</v>
      </c>
      <c r="BH30" s="14">
        <f t="shared" si="22"/>
        <v>2197000</v>
      </c>
      <c r="BI30" s="14">
        <f t="shared" si="22"/>
        <v>2957500</v>
      </c>
      <c r="BJ30" s="14">
        <f t="shared" si="22"/>
        <v>4225000</v>
      </c>
      <c r="BK30" s="14">
        <f t="shared" si="22"/>
        <v>5070000</v>
      </c>
      <c r="BL30" s="14">
        <f t="shared" si="22"/>
        <v>6337500</v>
      </c>
      <c r="BM30" s="14">
        <f t="shared" si="22"/>
        <v>8450000</v>
      </c>
      <c r="BN30" s="14">
        <f t="shared" si="16"/>
        <v>31434000</v>
      </c>
    </row>
    <row r="31" spans="1:66" x14ac:dyDescent="0.3">
      <c r="A31" s="6">
        <f t="shared" si="21"/>
        <v>30</v>
      </c>
      <c r="B31" s="16" t="s">
        <v>693</v>
      </c>
      <c r="C31" s="7" t="s">
        <v>720</v>
      </c>
      <c r="D31" s="16" t="s">
        <v>147</v>
      </c>
      <c r="E31" s="16" t="s">
        <v>148</v>
      </c>
      <c r="F31" s="16" t="s">
        <v>88</v>
      </c>
      <c r="G31" s="7" t="s">
        <v>25</v>
      </c>
      <c r="H31" s="16" t="s">
        <v>24</v>
      </c>
      <c r="I31" s="16" t="s">
        <v>26</v>
      </c>
      <c r="J31" s="8">
        <v>500</v>
      </c>
      <c r="K31" s="9">
        <v>202505</v>
      </c>
      <c r="L31" s="18">
        <v>200000</v>
      </c>
      <c r="M31" s="11">
        <f t="shared" si="0"/>
        <v>100000000</v>
      </c>
      <c r="N31" s="16" t="s">
        <v>136</v>
      </c>
      <c r="O31" s="16" t="s">
        <v>149</v>
      </c>
      <c r="P31" s="16" t="s">
        <v>40</v>
      </c>
      <c r="Q31" s="16" t="s">
        <v>150</v>
      </c>
      <c r="R31" s="7" t="s">
        <v>31</v>
      </c>
      <c r="S31" s="7"/>
      <c r="T31" s="7" t="s">
        <v>33</v>
      </c>
      <c r="U31" s="29"/>
      <c r="V31" s="7" t="s">
        <v>33</v>
      </c>
      <c r="W31" s="7" t="s">
        <v>41</v>
      </c>
      <c r="X31" s="7" t="s">
        <v>41</v>
      </c>
      <c r="Y31" s="7" t="s">
        <v>41</v>
      </c>
      <c r="Z31" s="7" t="s">
        <v>41</v>
      </c>
      <c r="AA31" s="7" t="s">
        <v>41</v>
      </c>
      <c r="AB31" s="7" t="s">
        <v>41</v>
      </c>
      <c r="AC31" s="7" t="s">
        <v>34</v>
      </c>
      <c r="AD31" s="7" t="s">
        <v>34</v>
      </c>
      <c r="AE31" s="7" t="s">
        <v>34</v>
      </c>
      <c r="AF31" s="7" t="s">
        <v>34</v>
      </c>
      <c r="AG31" s="27" t="s">
        <v>151</v>
      </c>
      <c r="AH31" s="14">
        <f>0%</f>
        <v>0</v>
      </c>
      <c r="AI31" s="14">
        <f t="shared" si="1"/>
        <v>100</v>
      </c>
      <c r="AJ31" s="14">
        <f t="shared" si="2"/>
        <v>150</v>
      </c>
      <c r="AK31" s="14">
        <f t="shared" si="3"/>
        <v>250</v>
      </c>
      <c r="AL31" s="14">
        <v>0</v>
      </c>
      <c r="AM31" s="14">
        <v>0</v>
      </c>
      <c r="AN31" s="14">
        <f t="shared" si="17"/>
        <v>0</v>
      </c>
      <c r="AO31" s="14">
        <f t="shared" si="18"/>
        <v>0</v>
      </c>
      <c r="AP31" s="14">
        <f t="shared" si="19"/>
        <v>30</v>
      </c>
      <c r="AQ31" s="14">
        <f t="shared" si="4"/>
        <v>70</v>
      </c>
      <c r="AR31" s="14">
        <f t="shared" si="5"/>
        <v>30</v>
      </c>
      <c r="AS31" s="14">
        <f t="shared" si="6"/>
        <v>45</v>
      </c>
      <c r="AT31" s="14">
        <f t="shared" si="7"/>
        <v>75</v>
      </c>
      <c r="AU31" s="14">
        <f t="shared" si="8"/>
        <v>50</v>
      </c>
      <c r="AV31" s="14">
        <f t="shared" si="9"/>
        <v>75</v>
      </c>
      <c r="AW31" s="14">
        <f t="shared" si="10"/>
        <v>125</v>
      </c>
      <c r="AX31" s="14">
        <f t="shared" si="11"/>
        <v>0</v>
      </c>
      <c r="AY31" s="14">
        <f t="shared" si="12"/>
        <v>26000000</v>
      </c>
      <c r="AZ31" s="14">
        <f t="shared" si="13"/>
        <v>111000000</v>
      </c>
      <c r="BA31" s="14">
        <f t="shared" si="14"/>
        <v>235000000</v>
      </c>
      <c r="BB31" s="14">
        <f t="shared" si="20"/>
        <v>0</v>
      </c>
      <c r="BC31" s="14">
        <f t="shared" si="22"/>
        <v>0</v>
      </c>
      <c r="BD31" s="14">
        <f t="shared" si="22"/>
        <v>0</v>
      </c>
      <c r="BE31" s="14">
        <f t="shared" si="22"/>
        <v>0</v>
      </c>
      <c r="BF31" s="14">
        <f t="shared" si="22"/>
        <v>6000000</v>
      </c>
      <c r="BG31" s="14">
        <f t="shared" si="22"/>
        <v>20000000</v>
      </c>
      <c r="BH31" s="14">
        <f t="shared" si="22"/>
        <v>26000000</v>
      </c>
      <c r="BI31" s="14">
        <f t="shared" si="22"/>
        <v>35000000</v>
      </c>
      <c r="BJ31" s="14">
        <f t="shared" si="22"/>
        <v>50000000</v>
      </c>
      <c r="BK31" s="14">
        <f t="shared" si="22"/>
        <v>60000000</v>
      </c>
      <c r="BL31" s="14">
        <f t="shared" si="22"/>
        <v>75000000</v>
      </c>
      <c r="BM31" s="14">
        <f t="shared" si="22"/>
        <v>100000000</v>
      </c>
      <c r="BN31" s="14">
        <f t="shared" si="16"/>
        <v>372000000</v>
      </c>
    </row>
    <row r="32" spans="1:66" x14ac:dyDescent="0.3">
      <c r="A32" s="6">
        <f t="shared" si="21"/>
        <v>31</v>
      </c>
      <c r="B32" s="16" t="s">
        <v>693</v>
      </c>
      <c r="C32" s="7" t="s">
        <v>721</v>
      </c>
      <c r="D32" s="16" t="s">
        <v>152</v>
      </c>
      <c r="E32" s="16" t="s">
        <v>153</v>
      </c>
      <c r="F32" s="16" t="s">
        <v>24</v>
      </c>
      <c r="G32" s="7" t="s">
        <v>25</v>
      </c>
      <c r="H32" s="16" t="s">
        <v>24</v>
      </c>
      <c r="I32" s="16" t="s">
        <v>26</v>
      </c>
      <c r="J32" s="8">
        <v>100</v>
      </c>
      <c r="K32" s="9">
        <v>202505</v>
      </c>
      <c r="L32" s="18">
        <v>200000</v>
      </c>
      <c r="M32" s="11">
        <f t="shared" si="0"/>
        <v>20000000</v>
      </c>
      <c r="N32" s="16" t="s">
        <v>136</v>
      </c>
      <c r="O32" s="16" t="s">
        <v>143</v>
      </c>
      <c r="P32" s="16" t="s">
        <v>40</v>
      </c>
      <c r="Q32" s="16" t="s">
        <v>154</v>
      </c>
      <c r="R32" s="7" t="s">
        <v>212</v>
      </c>
      <c r="S32" s="7"/>
      <c r="T32" s="7"/>
      <c r="U32" s="29"/>
      <c r="V32" s="7" t="s">
        <v>47</v>
      </c>
      <c r="W32" s="7" t="s">
        <v>47</v>
      </c>
      <c r="X32" s="7" t="s">
        <v>47</v>
      </c>
      <c r="Y32" s="7" t="s">
        <v>47</v>
      </c>
      <c r="Z32" s="7" t="s">
        <v>47</v>
      </c>
      <c r="AA32" s="7" t="s">
        <v>47</v>
      </c>
      <c r="AB32" s="7" t="s">
        <v>47</v>
      </c>
      <c r="AC32" s="7" t="s">
        <v>76</v>
      </c>
      <c r="AD32" s="7" t="s">
        <v>155</v>
      </c>
      <c r="AE32" s="7" t="s">
        <v>155</v>
      </c>
      <c r="AF32" s="7" t="s">
        <v>155</v>
      </c>
      <c r="AG32" s="27" t="s">
        <v>156</v>
      </c>
      <c r="AH32" s="14">
        <f>0%</f>
        <v>0</v>
      </c>
      <c r="AI32" s="14">
        <f t="shared" si="1"/>
        <v>20</v>
      </c>
      <c r="AJ32" s="14">
        <f t="shared" si="2"/>
        <v>30</v>
      </c>
      <c r="AK32" s="14">
        <f t="shared" si="3"/>
        <v>50</v>
      </c>
      <c r="AL32" s="14">
        <v>0</v>
      </c>
      <c r="AM32" s="14">
        <v>0</v>
      </c>
      <c r="AN32" s="14">
        <f t="shared" si="17"/>
        <v>0</v>
      </c>
      <c r="AO32" s="14">
        <f t="shared" si="18"/>
        <v>0</v>
      </c>
      <c r="AP32" s="14">
        <f t="shared" si="19"/>
        <v>6</v>
      </c>
      <c r="AQ32" s="14">
        <f t="shared" si="4"/>
        <v>14</v>
      </c>
      <c r="AR32" s="14">
        <f t="shared" si="5"/>
        <v>6</v>
      </c>
      <c r="AS32" s="14">
        <f t="shared" si="6"/>
        <v>9</v>
      </c>
      <c r="AT32" s="14">
        <f t="shared" si="7"/>
        <v>15</v>
      </c>
      <c r="AU32" s="14">
        <f t="shared" si="8"/>
        <v>10</v>
      </c>
      <c r="AV32" s="14">
        <f t="shared" si="9"/>
        <v>15</v>
      </c>
      <c r="AW32" s="14">
        <f t="shared" si="10"/>
        <v>25</v>
      </c>
      <c r="AX32" s="14">
        <f t="shared" si="11"/>
        <v>0</v>
      </c>
      <c r="AY32" s="14">
        <f t="shared" si="12"/>
        <v>5200000</v>
      </c>
      <c r="AZ32" s="14">
        <f t="shared" si="13"/>
        <v>22200000</v>
      </c>
      <c r="BA32" s="14">
        <f t="shared" si="14"/>
        <v>47000000</v>
      </c>
      <c r="BB32" s="14">
        <f t="shared" si="20"/>
        <v>0</v>
      </c>
      <c r="BC32" s="14">
        <f t="shared" si="22"/>
        <v>0</v>
      </c>
      <c r="BD32" s="14">
        <f t="shared" si="22"/>
        <v>0</v>
      </c>
      <c r="BE32" s="14">
        <f t="shared" si="22"/>
        <v>0</v>
      </c>
      <c r="BF32" s="14">
        <f t="shared" si="22"/>
        <v>1200000</v>
      </c>
      <c r="BG32" s="14">
        <f t="shared" si="22"/>
        <v>4000000</v>
      </c>
      <c r="BH32" s="14">
        <f t="shared" si="22"/>
        <v>5200000</v>
      </c>
      <c r="BI32" s="14">
        <f t="shared" si="22"/>
        <v>7000000</v>
      </c>
      <c r="BJ32" s="14">
        <f t="shared" si="22"/>
        <v>10000000</v>
      </c>
      <c r="BK32" s="14">
        <f t="shared" si="22"/>
        <v>12000000</v>
      </c>
      <c r="BL32" s="14">
        <f t="shared" si="22"/>
        <v>15000000</v>
      </c>
      <c r="BM32" s="14">
        <f t="shared" si="22"/>
        <v>20000000</v>
      </c>
      <c r="BN32" s="14">
        <f t="shared" si="16"/>
        <v>74400000</v>
      </c>
    </row>
    <row r="33" spans="1:66" x14ac:dyDescent="0.3">
      <c r="A33" s="6">
        <f t="shared" si="21"/>
        <v>32</v>
      </c>
      <c r="B33" s="16" t="s">
        <v>693</v>
      </c>
      <c r="C33" s="7" t="s">
        <v>722</v>
      </c>
      <c r="D33" s="16" t="s">
        <v>157</v>
      </c>
      <c r="E33" s="16" t="s">
        <v>158</v>
      </c>
      <c r="F33" s="16" t="s">
        <v>159</v>
      </c>
      <c r="G33" s="7" t="s">
        <v>25</v>
      </c>
      <c r="H33" s="16" t="s">
        <v>24</v>
      </c>
      <c r="I33" s="16" t="s">
        <v>26</v>
      </c>
      <c r="J33" s="8">
        <v>50</v>
      </c>
      <c r="K33" s="9">
        <v>202505</v>
      </c>
      <c r="L33" s="18">
        <v>200000</v>
      </c>
      <c r="M33" s="11">
        <f t="shared" si="0"/>
        <v>10000000</v>
      </c>
      <c r="N33" s="16" t="s">
        <v>136</v>
      </c>
      <c r="O33" s="16" t="s">
        <v>160</v>
      </c>
      <c r="P33" s="16" t="s">
        <v>130</v>
      </c>
      <c r="Q33" s="16" t="s">
        <v>150</v>
      </c>
      <c r="R33" s="7" t="s">
        <v>31</v>
      </c>
      <c r="S33" s="7"/>
      <c r="T33" s="7" t="s">
        <v>33</v>
      </c>
      <c r="U33" s="29"/>
      <c r="V33" s="20" t="s">
        <v>33</v>
      </c>
      <c r="W33" s="7" t="s">
        <v>41</v>
      </c>
      <c r="X33" s="7" t="s">
        <v>41</v>
      </c>
      <c r="Y33" s="7" t="s">
        <v>41</v>
      </c>
      <c r="Z33" s="7" t="s">
        <v>41</v>
      </c>
      <c r="AA33" s="7" t="s">
        <v>41</v>
      </c>
      <c r="AB33" s="7" t="s">
        <v>41</v>
      </c>
      <c r="AC33" s="7" t="s">
        <v>34</v>
      </c>
      <c r="AD33" s="7" t="s">
        <v>34</v>
      </c>
      <c r="AE33" s="7" t="s">
        <v>34</v>
      </c>
      <c r="AF33" s="7" t="s">
        <v>34</v>
      </c>
      <c r="AG33" s="27" t="s">
        <v>151</v>
      </c>
      <c r="AH33" s="14">
        <f>0%</f>
        <v>0</v>
      </c>
      <c r="AI33" s="14">
        <f t="shared" si="1"/>
        <v>10</v>
      </c>
      <c r="AJ33" s="14">
        <f t="shared" si="2"/>
        <v>15</v>
      </c>
      <c r="AK33" s="14">
        <f t="shared" si="3"/>
        <v>25</v>
      </c>
      <c r="AL33" s="14">
        <v>0</v>
      </c>
      <c r="AM33" s="14">
        <v>0</v>
      </c>
      <c r="AN33" s="14">
        <f t="shared" si="17"/>
        <v>0</v>
      </c>
      <c r="AO33" s="14">
        <f t="shared" si="18"/>
        <v>0</v>
      </c>
      <c r="AP33" s="14">
        <f t="shared" si="19"/>
        <v>3</v>
      </c>
      <c r="AQ33" s="14">
        <f t="shared" si="4"/>
        <v>7</v>
      </c>
      <c r="AR33" s="14">
        <f t="shared" si="5"/>
        <v>3</v>
      </c>
      <c r="AS33" s="14">
        <f t="shared" si="6"/>
        <v>4.5</v>
      </c>
      <c r="AT33" s="14">
        <f t="shared" si="7"/>
        <v>7.5</v>
      </c>
      <c r="AU33" s="14">
        <f t="shared" si="8"/>
        <v>5</v>
      </c>
      <c r="AV33" s="14">
        <f t="shared" si="9"/>
        <v>7.5</v>
      </c>
      <c r="AW33" s="14">
        <f t="shared" si="10"/>
        <v>12.5</v>
      </c>
      <c r="AX33" s="14">
        <f t="shared" si="11"/>
        <v>0</v>
      </c>
      <c r="AY33" s="14">
        <f t="shared" si="12"/>
        <v>2600000</v>
      </c>
      <c r="AZ33" s="14">
        <f t="shared" si="13"/>
        <v>11100000</v>
      </c>
      <c r="BA33" s="14">
        <f t="shared" si="14"/>
        <v>23500000</v>
      </c>
      <c r="BB33" s="14">
        <f t="shared" si="20"/>
        <v>0</v>
      </c>
      <c r="BC33" s="14">
        <f t="shared" si="22"/>
        <v>0</v>
      </c>
      <c r="BD33" s="14">
        <f t="shared" si="22"/>
        <v>0</v>
      </c>
      <c r="BE33" s="14">
        <f t="shared" si="22"/>
        <v>0</v>
      </c>
      <c r="BF33" s="14">
        <f t="shared" si="22"/>
        <v>600000</v>
      </c>
      <c r="BG33" s="14">
        <f t="shared" si="22"/>
        <v>2000000</v>
      </c>
      <c r="BH33" s="14">
        <f t="shared" si="22"/>
        <v>2600000</v>
      </c>
      <c r="BI33" s="14">
        <f t="shared" si="22"/>
        <v>3500000</v>
      </c>
      <c r="BJ33" s="14">
        <f t="shared" si="22"/>
        <v>5000000</v>
      </c>
      <c r="BK33" s="14">
        <f t="shared" si="22"/>
        <v>6000000</v>
      </c>
      <c r="BL33" s="14">
        <f t="shared" si="22"/>
        <v>7500000</v>
      </c>
      <c r="BM33" s="14">
        <f t="shared" si="22"/>
        <v>10000000</v>
      </c>
      <c r="BN33" s="14">
        <f t="shared" si="16"/>
        <v>37200000</v>
      </c>
    </row>
    <row r="34" spans="1:66" x14ac:dyDescent="0.3">
      <c r="A34" s="6">
        <f t="shared" si="21"/>
        <v>33</v>
      </c>
      <c r="B34" s="16" t="s">
        <v>693</v>
      </c>
      <c r="C34" s="7" t="s">
        <v>717</v>
      </c>
      <c r="D34" s="15" t="s">
        <v>161</v>
      </c>
      <c r="E34" s="15" t="s">
        <v>161</v>
      </c>
      <c r="F34" s="16" t="s">
        <v>159</v>
      </c>
      <c r="G34" s="7" t="s">
        <v>25</v>
      </c>
      <c r="H34" s="27" t="s">
        <v>88</v>
      </c>
      <c r="I34" s="16" t="s">
        <v>26</v>
      </c>
      <c r="J34" s="8">
        <v>25</v>
      </c>
      <c r="K34" s="9">
        <v>202505</v>
      </c>
      <c r="L34" s="39">
        <v>169000</v>
      </c>
      <c r="M34" s="11">
        <f t="shared" si="0"/>
        <v>4225000</v>
      </c>
      <c r="N34" s="16" t="s">
        <v>136</v>
      </c>
      <c r="O34" s="16" t="s">
        <v>143</v>
      </c>
      <c r="P34" s="16" t="s">
        <v>130</v>
      </c>
      <c r="Q34" s="27" t="s">
        <v>154</v>
      </c>
      <c r="R34" s="27" t="s">
        <v>65</v>
      </c>
      <c r="S34" s="27"/>
      <c r="T34" s="27"/>
      <c r="U34" s="32"/>
      <c r="V34" s="27"/>
      <c r="W34" s="27"/>
      <c r="X34" s="27"/>
      <c r="Y34" s="7" t="s">
        <v>32</v>
      </c>
      <c r="Z34" s="7" t="s">
        <v>32</v>
      </c>
      <c r="AA34" s="7" t="s">
        <v>32</v>
      </c>
      <c r="AB34" s="7" t="s">
        <v>32</v>
      </c>
      <c r="AC34" s="7" t="s">
        <v>32</v>
      </c>
      <c r="AD34" s="7" t="s">
        <v>32</v>
      </c>
      <c r="AE34" s="7" t="s">
        <v>32</v>
      </c>
      <c r="AF34" s="7" t="s">
        <v>32</v>
      </c>
      <c r="AG34" s="27"/>
      <c r="AH34" s="14">
        <f>0%</f>
        <v>0</v>
      </c>
      <c r="AI34" s="14">
        <f t="shared" si="1"/>
        <v>5</v>
      </c>
      <c r="AJ34" s="14">
        <f t="shared" si="2"/>
        <v>7.5</v>
      </c>
      <c r="AK34" s="14">
        <f t="shared" si="3"/>
        <v>12.5</v>
      </c>
      <c r="AL34" s="14">
        <v>0</v>
      </c>
      <c r="AM34" s="14">
        <v>0</v>
      </c>
      <c r="AN34" s="14">
        <f t="shared" si="17"/>
        <v>0</v>
      </c>
      <c r="AO34" s="14">
        <f t="shared" si="18"/>
        <v>0</v>
      </c>
      <c r="AP34" s="14">
        <f t="shared" si="19"/>
        <v>1.5</v>
      </c>
      <c r="AQ34" s="14">
        <f t="shared" si="4"/>
        <v>3.5</v>
      </c>
      <c r="AR34" s="14">
        <f t="shared" si="5"/>
        <v>1.5</v>
      </c>
      <c r="AS34" s="14">
        <f t="shared" si="6"/>
        <v>2.25</v>
      </c>
      <c r="AT34" s="14">
        <f t="shared" si="7"/>
        <v>3.75</v>
      </c>
      <c r="AU34" s="14">
        <f t="shared" si="8"/>
        <v>2.5</v>
      </c>
      <c r="AV34" s="14">
        <f t="shared" si="9"/>
        <v>3.75</v>
      </c>
      <c r="AW34" s="14">
        <f t="shared" si="10"/>
        <v>6.25</v>
      </c>
      <c r="AX34" s="14">
        <f t="shared" si="11"/>
        <v>0</v>
      </c>
      <c r="AY34" s="14">
        <f t="shared" si="12"/>
        <v>1098500</v>
      </c>
      <c r="AZ34" s="14">
        <f t="shared" si="13"/>
        <v>4689750</v>
      </c>
      <c r="BA34" s="14">
        <f t="shared" si="14"/>
        <v>9928750</v>
      </c>
      <c r="BB34" s="14">
        <f t="shared" si="20"/>
        <v>0</v>
      </c>
      <c r="BC34" s="14">
        <f t="shared" si="22"/>
        <v>0</v>
      </c>
      <c r="BD34" s="14">
        <f t="shared" si="22"/>
        <v>0</v>
      </c>
      <c r="BE34" s="14">
        <f t="shared" si="22"/>
        <v>0</v>
      </c>
      <c r="BF34" s="14">
        <f t="shared" si="22"/>
        <v>253500</v>
      </c>
      <c r="BG34" s="14">
        <f t="shared" si="22"/>
        <v>845000</v>
      </c>
      <c r="BH34" s="14">
        <f t="shared" si="22"/>
        <v>1098500</v>
      </c>
      <c r="BI34" s="14">
        <f t="shared" si="22"/>
        <v>1478750</v>
      </c>
      <c r="BJ34" s="14">
        <f t="shared" si="22"/>
        <v>2112500</v>
      </c>
      <c r="BK34" s="14">
        <f t="shared" si="22"/>
        <v>2535000</v>
      </c>
      <c r="BL34" s="14">
        <f t="shared" si="22"/>
        <v>3168750</v>
      </c>
      <c r="BM34" s="14">
        <f t="shared" si="22"/>
        <v>4225000</v>
      </c>
      <c r="BN34" s="14">
        <f t="shared" si="16"/>
        <v>15717000</v>
      </c>
    </row>
    <row r="35" spans="1:66" x14ac:dyDescent="0.3">
      <c r="A35" s="6">
        <f t="shared" si="21"/>
        <v>34</v>
      </c>
      <c r="B35" s="27" t="s">
        <v>693</v>
      </c>
      <c r="C35" s="7" t="s">
        <v>723</v>
      </c>
      <c r="D35" s="27" t="s">
        <v>162</v>
      </c>
      <c r="E35" s="27" t="s">
        <v>163</v>
      </c>
      <c r="F35" s="27" t="s">
        <v>24</v>
      </c>
      <c r="G35" s="7" t="s">
        <v>25</v>
      </c>
      <c r="H35" s="7" t="s">
        <v>24</v>
      </c>
      <c r="I35" s="16" t="s">
        <v>26</v>
      </c>
      <c r="J35" s="8">
        <v>50</v>
      </c>
      <c r="K35" s="9">
        <v>202505</v>
      </c>
      <c r="L35" s="18">
        <v>200000</v>
      </c>
      <c r="M35" s="11">
        <f t="shared" si="0"/>
        <v>10000000</v>
      </c>
      <c r="N35" s="27" t="s">
        <v>136</v>
      </c>
      <c r="O35" s="27" t="s">
        <v>164</v>
      </c>
      <c r="P35" s="27" t="s">
        <v>130</v>
      </c>
      <c r="Q35" s="27" t="s">
        <v>150</v>
      </c>
      <c r="R35" s="7" t="s">
        <v>31</v>
      </c>
      <c r="S35" s="27"/>
      <c r="T35" s="27"/>
      <c r="U35" s="45"/>
      <c r="V35" s="27"/>
      <c r="W35" s="27"/>
      <c r="X35" s="27"/>
      <c r="Y35" s="7" t="s">
        <v>32</v>
      </c>
      <c r="Z35" s="7" t="s">
        <v>32</v>
      </c>
      <c r="AA35" s="7" t="s">
        <v>82</v>
      </c>
      <c r="AB35" s="7" t="s">
        <v>82</v>
      </c>
      <c r="AC35" s="7" t="s">
        <v>47</v>
      </c>
      <c r="AD35" s="7" t="s">
        <v>47</v>
      </c>
      <c r="AE35" s="7" t="s">
        <v>47</v>
      </c>
      <c r="AF35" s="7" t="s">
        <v>47</v>
      </c>
      <c r="AG35" s="27" t="s">
        <v>165</v>
      </c>
      <c r="AH35" s="14">
        <f>0%</f>
        <v>0</v>
      </c>
      <c r="AI35" s="14">
        <f t="shared" si="1"/>
        <v>10</v>
      </c>
      <c r="AJ35" s="14">
        <f t="shared" si="2"/>
        <v>15</v>
      </c>
      <c r="AK35" s="14">
        <f t="shared" si="3"/>
        <v>25</v>
      </c>
      <c r="AL35" s="14">
        <v>0</v>
      </c>
      <c r="AM35" s="14">
        <v>0</v>
      </c>
      <c r="AN35" s="14">
        <f t="shared" si="17"/>
        <v>0</v>
      </c>
      <c r="AO35" s="14">
        <f t="shared" si="18"/>
        <v>0</v>
      </c>
      <c r="AP35" s="14">
        <f t="shared" si="19"/>
        <v>3</v>
      </c>
      <c r="AQ35" s="14">
        <f t="shared" si="4"/>
        <v>7</v>
      </c>
      <c r="AR35" s="14">
        <f t="shared" si="5"/>
        <v>3</v>
      </c>
      <c r="AS35" s="14">
        <f t="shared" si="6"/>
        <v>4.5</v>
      </c>
      <c r="AT35" s="14">
        <f t="shared" si="7"/>
        <v>7.5</v>
      </c>
      <c r="AU35" s="14">
        <f t="shared" si="8"/>
        <v>5</v>
      </c>
      <c r="AV35" s="14">
        <f t="shared" si="9"/>
        <v>7.5</v>
      </c>
      <c r="AW35" s="14">
        <f t="shared" si="10"/>
        <v>12.5</v>
      </c>
      <c r="AX35" s="14">
        <f t="shared" si="11"/>
        <v>0</v>
      </c>
      <c r="AY35" s="14">
        <f t="shared" si="12"/>
        <v>2600000</v>
      </c>
      <c r="AZ35" s="14">
        <f t="shared" si="13"/>
        <v>11100000</v>
      </c>
      <c r="BA35" s="14">
        <f t="shared" si="14"/>
        <v>23500000</v>
      </c>
      <c r="BB35" s="14">
        <f t="shared" si="20"/>
        <v>0</v>
      </c>
      <c r="BC35" s="14">
        <f t="shared" si="22"/>
        <v>0</v>
      </c>
      <c r="BD35" s="14">
        <f t="shared" si="22"/>
        <v>0</v>
      </c>
      <c r="BE35" s="14">
        <f t="shared" si="22"/>
        <v>0</v>
      </c>
      <c r="BF35" s="14">
        <f t="shared" si="22"/>
        <v>600000</v>
      </c>
      <c r="BG35" s="14">
        <f t="shared" si="22"/>
        <v>2000000</v>
      </c>
      <c r="BH35" s="14">
        <f t="shared" si="22"/>
        <v>2600000</v>
      </c>
      <c r="BI35" s="14">
        <f t="shared" si="22"/>
        <v>3500000</v>
      </c>
      <c r="BJ35" s="14">
        <f t="shared" si="22"/>
        <v>5000000</v>
      </c>
      <c r="BK35" s="14">
        <f t="shared" si="22"/>
        <v>6000000</v>
      </c>
      <c r="BL35" s="14">
        <f t="shared" si="22"/>
        <v>7500000</v>
      </c>
      <c r="BM35" s="14">
        <f t="shared" si="22"/>
        <v>10000000</v>
      </c>
      <c r="BN35" s="14">
        <f t="shared" si="16"/>
        <v>37200000</v>
      </c>
    </row>
    <row r="36" spans="1:66" x14ac:dyDescent="0.3">
      <c r="A36" s="6">
        <f t="shared" si="21"/>
        <v>35</v>
      </c>
      <c r="B36" s="16" t="s">
        <v>693</v>
      </c>
      <c r="C36" s="7" t="s">
        <v>166</v>
      </c>
      <c r="D36" s="16" t="s">
        <v>166</v>
      </c>
      <c r="E36" s="16" t="s">
        <v>167</v>
      </c>
      <c r="F36" s="16" t="s">
        <v>24</v>
      </c>
      <c r="G36" s="7" t="s">
        <v>25</v>
      </c>
      <c r="H36" s="16" t="s">
        <v>24</v>
      </c>
      <c r="I36" s="16" t="s">
        <v>26</v>
      </c>
      <c r="J36" s="8">
        <v>300</v>
      </c>
      <c r="K36" s="9">
        <v>202505</v>
      </c>
      <c r="L36" s="18">
        <v>169000</v>
      </c>
      <c r="M36" s="11">
        <f t="shared" si="0"/>
        <v>50700000</v>
      </c>
      <c r="N36" s="16" t="s">
        <v>168</v>
      </c>
      <c r="O36" s="16" t="s">
        <v>169</v>
      </c>
      <c r="P36" s="16" t="s">
        <v>29</v>
      </c>
      <c r="Q36" s="20" t="s">
        <v>170</v>
      </c>
      <c r="R36" s="7" t="s">
        <v>46</v>
      </c>
      <c r="S36" s="7" t="s">
        <v>171</v>
      </c>
      <c r="T36" s="7" t="s">
        <v>77</v>
      </c>
      <c r="U36" s="12"/>
      <c r="V36" s="7" t="s">
        <v>77</v>
      </c>
      <c r="W36" s="7" t="s">
        <v>49</v>
      </c>
      <c r="X36" s="7" t="s">
        <v>49</v>
      </c>
      <c r="Y36" s="7" t="s">
        <v>49</v>
      </c>
      <c r="Z36" s="7" t="s">
        <v>49</v>
      </c>
      <c r="AA36" s="7" t="s">
        <v>49</v>
      </c>
      <c r="AB36" s="7" t="s">
        <v>49</v>
      </c>
      <c r="AC36" s="7" t="s">
        <v>172</v>
      </c>
      <c r="AD36" s="7" t="s">
        <v>172</v>
      </c>
      <c r="AE36" s="7" t="s">
        <v>172</v>
      </c>
      <c r="AF36" s="7" t="s">
        <v>172</v>
      </c>
      <c r="AG36" s="27" t="s">
        <v>173</v>
      </c>
      <c r="AH36" s="14">
        <f>0%</f>
        <v>0</v>
      </c>
      <c r="AI36" s="14">
        <f t="shared" si="1"/>
        <v>60</v>
      </c>
      <c r="AJ36" s="14">
        <f t="shared" si="2"/>
        <v>90</v>
      </c>
      <c r="AK36" s="14">
        <f t="shared" si="3"/>
        <v>150</v>
      </c>
      <c r="AL36" s="14">
        <v>0</v>
      </c>
      <c r="AM36" s="14">
        <v>0</v>
      </c>
      <c r="AN36" s="14">
        <f t="shared" si="17"/>
        <v>0</v>
      </c>
      <c r="AO36" s="14">
        <f t="shared" si="18"/>
        <v>0</v>
      </c>
      <c r="AP36" s="14">
        <f t="shared" si="19"/>
        <v>18</v>
      </c>
      <c r="AQ36" s="14">
        <f t="shared" si="4"/>
        <v>42</v>
      </c>
      <c r="AR36" s="14">
        <f t="shared" si="5"/>
        <v>18</v>
      </c>
      <c r="AS36" s="14">
        <f t="shared" si="6"/>
        <v>27</v>
      </c>
      <c r="AT36" s="14">
        <f t="shared" si="7"/>
        <v>45</v>
      </c>
      <c r="AU36" s="14">
        <f t="shared" si="8"/>
        <v>30</v>
      </c>
      <c r="AV36" s="14">
        <f t="shared" si="9"/>
        <v>45</v>
      </c>
      <c r="AW36" s="14">
        <f t="shared" si="10"/>
        <v>75</v>
      </c>
      <c r="AX36" s="14">
        <f t="shared" si="11"/>
        <v>0</v>
      </c>
      <c r="AY36" s="14">
        <f t="shared" si="12"/>
        <v>13182000</v>
      </c>
      <c r="AZ36" s="14">
        <f t="shared" si="13"/>
        <v>56277000</v>
      </c>
      <c r="BA36" s="14">
        <f t="shared" si="14"/>
        <v>119145000</v>
      </c>
      <c r="BB36" s="14">
        <f t="shared" si="20"/>
        <v>0</v>
      </c>
      <c r="BC36" s="14">
        <f t="shared" si="22"/>
        <v>0</v>
      </c>
      <c r="BD36" s="14">
        <f t="shared" si="22"/>
        <v>0</v>
      </c>
      <c r="BE36" s="14">
        <f t="shared" si="22"/>
        <v>0</v>
      </c>
      <c r="BF36" s="14">
        <f t="shared" si="22"/>
        <v>3042000</v>
      </c>
      <c r="BG36" s="14">
        <f t="shared" si="22"/>
        <v>10140000</v>
      </c>
      <c r="BH36" s="14">
        <f t="shared" si="22"/>
        <v>13182000</v>
      </c>
      <c r="BI36" s="14">
        <f t="shared" si="22"/>
        <v>17745000</v>
      </c>
      <c r="BJ36" s="14">
        <f t="shared" si="22"/>
        <v>25350000</v>
      </c>
      <c r="BK36" s="14">
        <f t="shared" si="22"/>
        <v>30420000</v>
      </c>
      <c r="BL36" s="14">
        <f t="shared" si="22"/>
        <v>38025000</v>
      </c>
      <c r="BM36" s="14">
        <f t="shared" si="22"/>
        <v>50700000</v>
      </c>
      <c r="BN36" s="14">
        <f t="shared" si="16"/>
        <v>188604000</v>
      </c>
    </row>
    <row r="37" spans="1:66" x14ac:dyDescent="0.3">
      <c r="A37" s="6">
        <f t="shared" si="21"/>
        <v>36</v>
      </c>
      <c r="B37" s="16" t="s">
        <v>693</v>
      </c>
      <c r="C37" s="7" t="s">
        <v>724</v>
      </c>
      <c r="D37" s="16" t="s">
        <v>174</v>
      </c>
      <c r="E37" s="16" t="s">
        <v>175</v>
      </c>
      <c r="F37" s="16" t="s">
        <v>24</v>
      </c>
      <c r="G37" s="7" t="s">
        <v>25</v>
      </c>
      <c r="H37" s="16" t="s">
        <v>24</v>
      </c>
      <c r="I37" s="16" t="s">
        <v>26</v>
      </c>
      <c r="J37" s="8">
        <v>300</v>
      </c>
      <c r="K37" s="9">
        <v>202505</v>
      </c>
      <c r="L37" s="18">
        <v>169000</v>
      </c>
      <c r="M37" s="11">
        <f t="shared" si="0"/>
        <v>50700000</v>
      </c>
      <c r="N37" s="16" t="s">
        <v>168</v>
      </c>
      <c r="O37" s="16" t="s">
        <v>176</v>
      </c>
      <c r="P37" s="16" t="s">
        <v>29</v>
      </c>
      <c r="Q37" s="20" t="s">
        <v>170</v>
      </c>
      <c r="R37" s="7" t="s">
        <v>113</v>
      </c>
      <c r="S37" s="7" t="s">
        <v>177</v>
      </c>
      <c r="T37" s="7" t="s">
        <v>177</v>
      </c>
      <c r="U37" s="12"/>
      <c r="V37" s="7" t="s">
        <v>47</v>
      </c>
      <c r="W37" s="7" t="s">
        <v>47</v>
      </c>
      <c r="X37" s="7" t="s">
        <v>47</v>
      </c>
      <c r="Y37" s="7" t="s">
        <v>47</v>
      </c>
      <c r="Z37" s="7" t="s">
        <v>34</v>
      </c>
      <c r="AA37" s="7" t="s">
        <v>34</v>
      </c>
      <c r="AB37" s="7" t="s">
        <v>34</v>
      </c>
      <c r="AC37" s="7" t="s">
        <v>34</v>
      </c>
      <c r="AD37" s="7" t="s">
        <v>34</v>
      </c>
      <c r="AE37" s="7" t="s">
        <v>34</v>
      </c>
      <c r="AF37" s="7" t="s">
        <v>34</v>
      </c>
      <c r="AG37" s="27" t="s">
        <v>178</v>
      </c>
      <c r="AH37" s="14">
        <f>0%</f>
        <v>0</v>
      </c>
      <c r="AI37" s="14">
        <f t="shared" si="1"/>
        <v>60</v>
      </c>
      <c r="AJ37" s="14">
        <f t="shared" si="2"/>
        <v>90</v>
      </c>
      <c r="AK37" s="14">
        <f t="shared" si="3"/>
        <v>150</v>
      </c>
      <c r="AL37" s="14">
        <v>0</v>
      </c>
      <c r="AM37" s="14">
        <v>0</v>
      </c>
      <c r="AN37" s="14">
        <f t="shared" si="17"/>
        <v>0</v>
      </c>
      <c r="AO37" s="14">
        <f t="shared" si="18"/>
        <v>0</v>
      </c>
      <c r="AP37" s="14">
        <f t="shared" si="19"/>
        <v>18</v>
      </c>
      <c r="AQ37" s="14">
        <f t="shared" si="4"/>
        <v>42</v>
      </c>
      <c r="AR37" s="14">
        <f t="shared" si="5"/>
        <v>18</v>
      </c>
      <c r="AS37" s="14">
        <f t="shared" si="6"/>
        <v>27</v>
      </c>
      <c r="AT37" s="14">
        <f t="shared" si="7"/>
        <v>45</v>
      </c>
      <c r="AU37" s="14">
        <f t="shared" si="8"/>
        <v>30</v>
      </c>
      <c r="AV37" s="14">
        <f t="shared" si="9"/>
        <v>45</v>
      </c>
      <c r="AW37" s="14">
        <f t="shared" si="10"/>
        <v>75</v>
      </c>
      <c r="AX37" s="14">
        <f t="shared" si="11"/>
        <v>0</v>
      </c>
      <c r="AY37" s="14">
        <f t="shared" si="12"/>
        <v>13182000</v>
      </c>
      <c r="AZ37" s="14">
        <f t="shared" si="13"/>
        <v>56277000</v>
      </c>
      <c r="BA37" s="14">
        <f t="shared" si="14"/>
        <v>119145000</v>
      </c>
      <c r="BB37" s="14">
        <f t="shared" si="20"/>
        <v>0</v>
      </c>
      <c r="BC37" s="14">
        <f t="shared" si="22"/>
        <v>0</v>
      </c>
      <c r="BD37" s="14">
        <f t="shared" si="22"/>
        <v>0</v>
      </c>
      <c r="BE37" s="14">
        <f t="shared" si="22"/>
        <v>0</v>
      </c>
      <c r="BF37" s="14">
        <f t="shared" si="22"/>
        <v>3042000</v>
      </c>
      <c r="BG37" s="14">
        <f t="shared" si="22"/>
        <v>10140000</v>
      </c>
      <c r="BH37" s="14">
        <f t="shared" si="22"/>
        <v>13182000</v>
      </c>
      <c r="BI37" s="14">
        <f t="shared" si="22"/>
        <v>17745000</v>
      </c>
      <c r="BJ37" s="14">
        <f t="shared" si="22"/>
        <v>25350000</v>
      </c>
      <c r="BK37" s="14">
        <f t="shared" si="22"/>
        <v>30420000</v>
      </c>
      <c r="BL37" s="14">
        <f t="shared" si="22"/>
        <v>38025000</v>
      </c>
      <c r="BM37" s="14">
        <f t="shared" si="22"/>
        <v>50700000</v>
      </c>
      <c r="BN37" s="14">
        <f t="shared" si="16"/>
        <v>188604000</v>
      </c>
    </row>
    <row r="38" spans="1:66" x14ac:dyDescent="0.3">
      <c r="A38" s="6">
        <f t="shared" si="21"/>
        <v>37</v>
      </c>
      <c r="B38" s="16" t="s">
        <v>693</v>
      </c>
      <c r="C38" s="7" t="s">
        <v>411</v>
      </c>
      <c r="D38" s="16" t="s">
        <v>179</v>
      </c>
      <c r="E38" s="16" t="s">
        <v>180</v>
      </c>
      <c r="F38" s="16" t="s">
        <v>24</v>
      </c>
      <c r="G38" s="7" t="s">
        <v>25</v>
      </c>
      <c r="H38" s="16" t="s">
        <v>88</v>
      </c>
      <c r="I38" s="16" t="s">
        <v>26</v>
      </c>
      <c r="J38" s="8">
        <v>50</v>
      </c>
      <c r="K38" s="9">
        <v>202505</v>
      </c>
      <c r="L38" s="18">
        <v>169000</v>
      </c>
      <c r="M38" s="11">
        <f t="shared" si="0"/>
        <v>8450000</v>
      </c>
      <c r="N38" s="16" t="s">
        <v>168</v>
      </c>
      <c r="O38" s="16" t="s">
        <v>169</v>
      </c>
      <c r="P38" s="16" t="s">
        <v>29</v>
      </c>
      <c r="Q38" s="20" t="s">
        <v>170</v>
      </c>
      <c r="R38" s="27" t="s">
        <v>65</v>
      </c>
      <c r="S38" s="27"/>
      <c r="T38" s="27"/>
      <c r="U38" s="40"/>
      <c r="V38" s="27"/>
      <c r="W38" s="7" t="s">
        <v>32</v>
      </c>
      <c r="X38" s="7" t="s">
        <v>32</v>
      </c>
      <c r="Y38" s="7" t="s">
        <v>32</v>
      </c>
      <c r="Z38" s="7" t="s">
        <v>32</v>
      </c>
      <c r="AA38" s="7" t="s">
        <v>32</v>
      </c>
      <c r="AB38" s="7" t="s">
        <v>32</v>
      </c>
      <c r="AC38" s="7" t="s">
        <v>32</v>
      </c>
      <c r="AD38" s="7" t="s">
        <v>32</v>
      </c>
      <c r="AE38" s="7" t="s">
        <v>32</v>
      </c>
      <c r="AF38" s="7" t="s">
        <v>32</v>
      </c>
      <c r="AG38" s="27"/>
      <c r="AH38" s="14">
        <f>0%</f>
        <v>0</v>
      </c>
      <c r="AI38" s="14">
        <f t="shared" si="1"/>
        <v>10</v>
      </c>
      <c r="AJ38" s="14">
        <f t="shared" si="2"/>
        <v>15</v>
      </c>
      <c r="AK38" s="14">
        <f t="shared" si="3"/>
        <v>25</v>
      </c>
      <c r="AL38" s="14">
        <v>0</v>
      </c>
      <c r="AM38" s="14">
        <v>0</v>
      </c>
      <c r="AN38" s="14">
        <f t="shared" si="17"/>
        <v>0</v>
      </c>
      <c r="AO38" s="14">
        <f t="shared" si="18"/>
        <v>0</v>
      </c>
      <c r="AP38" s="14">
        <f t="shared" si="19"/>
        <v>3</v>
      </c>
      <c r="AQ38" s="14">
        <f t="shared" si="4"/>
        <v>7</v>
      </c>
      <c r="AR38" s="14">
        <f t="shared" si="5"/>
        <v>3</v>
      </c>
      <c r="AS38" s="14">
        <f t="shared" si="6"/>
        <v>4.5</v>
      </c>
      <c r="AT38" s="14">
        <f t="shared" si="7"/>
        <v>7.5</v>
      </c>
      <c r="AU38" s="14">
        <f t="shared" si="8"/>
        <v>5</v>
      </c>
      <c r="AV38" s="14">
        <f t="shared" si="9"/>
        <v>7.5</v>
      </c>
      <c r="AW38" s="14">
        <f t="shared" si="10"/>
        <v>12.5</v>
      </c>
      <c r="AX38" s="14">
        <f t="shared" si="11"/>
        <v>0</v>
      </c>
      <c r="AY38" s="14">
        <f t="shared" si="12"/>
        <v>2197000</v>
      </c>
      <c r="AZ38" s="14">
        <f t="shared" si="13"/>
        <v>9379500</v>
      </c>
      <c r="BA38" s="14">
        <f t="shared" si="14"/>
        <v>19857500</v>
      </c>
      <c r="BB38" s="14">
        <f t="shared" si="20"/>
        <v>0</v>
      </c>
      <c r="BC38" s="14">
        <f t="shared" si="22"/>
        <v>0</v>
      </c>
      <c r="BD38" s="14">
        <f t="shared" si="22"/>
        <v>0</v>
      </c>
      <c r="BE38" s="14">
        <f t="shared" si="22"/>
        <v>0</v>
      </c>
      <c r="BF38" s="14">
        <f t="shared" si="22"/>
        <v>507000</v>
      </c>
      <c r="BG38" s="14">
        <f t="shared" si="22"/>
        <v>1690000</v>
      </c>
      <c r="BH38" s="14">
        <f t="shared" si="22"/>
        <v>2197000</v>
      </c>
      <c r="BI38" s="14">
        <f t="shared" si="22"/>
        <v>2957500</v>
      </c>
      <c r="BJ38" s="14">
        <f t="shared" si="22"/>
        <v>4225000</v>
      </c>
      <c r="BK38" s="14">
        <f t="shared" si="22"/>
        <v>5070000</v>
      </c>
      <c r="BL38" s="14">
        <f t="shared" si="22"/>
        <v>6337500</v>
      </c>
      <c r="BM38" s="14">
        <f t="shared" si="22"/>
        <v>8450000</v>
      </c>
      <c r="BN38" s="14">
        <f t="shared" si="16"/>
        <v>31434000</v>
      </c>
    </row>
    <row r="39" spans="1:66" x14ac:dyDescent="0.3">
      <c r="A39" s="6">
        <f t="shared" si="21"/>
        <v>38</v>
      </c>
      <c r="B39" s="16" t="s">
        <v>693</v>
      </c>
      <c r="C39" s="7" t="s">
        <v>725</v>
      </c>
      <c r="D39" s="16" t="s">
        <v>181</v>
      </c>
      <c r="E39" s="27" t="s">
        <v>182</v>
      </c>
      <c r="F39" s="16" t="s">
        <v>24</v>
      </c>
      <c r="G39" s="7" t="s">
        <v>25</v>
      </c>
      <c r="H39" s="16" t="s">
        <v>24</v>
      </c>
      <c r="I39" s="16" t="s">
        <v>26</v>
      </c>
      <c r="J39" s="8">
        <v>50</v>
      </c>
      <c r="K39" s="9">
        <v>202505</v>
      </c>
      <c r="L39" s="18">
        <v>169000</v>
      </c>
      <c r="M39" s="11">
        <f t="shared" si="0"/>
        <v>8450000</v>
      </c>
      <c r="N39" s="16" t="s">
        <v>168</v>
      </c>
      <c r="O39" s="16" t="s">
        <v>176</v>
      </c>
      <c r="P39" s="16" t="s">
        <v>29</v>
      </c>
      <c r="Q39" s="20" t="s">
        <v>170</v>
      </c>
      <c r="R39" s="27" t="s">
        <v>65</v>
      </c>
      <c r="S39" s="27"/>
      <c r="T39" s="27"/>
      <c r="U39" s="40"/>
      <c r="V39" s="27"/>
      <c r="W39" s="7" t="s">
        <v>32</v>
      </c>
      <c r="X39" s="7" t="s">
        <v>32</v>
      </c>
      <c r="Y39" s="7" t="s">
        <v>32</v>
      </c>
      <c r="Z39" s="7" t="s">
        <v>32</v>
      </c>
      <c r="AA39" s="7" t="s">
        <v>32</v>
      </c>
      <c r="AB39" s="7" t="s">
        <v>32</v>
      </c>
      <c r="AC39" s="7" t="s">
        <v>32</v>
      </c>
      <c r="AD39" s="7" t="s">
        <v>32</v>
      </c>
      <c r="AE39" s="7" t="s">
        <v>32</v>
      </c>
      <c r="AF39" s="7" t="s">
        <v>32</v>
      </c>
      <c r="AG39" s="27"/>
      <c r="AH39" s="14">
        <f>0%</f>
        <v>0</v>
      </c>
      <c r="AI39" s="14">
        <f t="shared" si="1"/>
        <v>10</v>
      </c>
      <c r="AJ39" s="14">
        <f t="shared" si="2"/>
        <v>15</v>
      </c>
      <c r="AK39" s="14">
        <f t="shared" si="3"/>
        <v>25</v>
      </c>
      <c r="AL39" s="14">
        <v>0</v>
      </c>
      <c r="AM39" s="14">
        <v>0</v>
      </c>
      <c r="AN39" s="14">
        <f t="shared" si="17"/>
        <v>0</v>
      </c>
      <c r="AO39" s="14">
        <f t="shared" si="18"/>
        <v>0</v>
      </c>
      <c r="AP39" s="14">
        <f t="shared" si="19"/>
        <v>3</v>
      </c>
      <c r="AQ39" s="14">
        <f t="shared" si="4"/>
        <v>7</v>
      </c>
      <c r="AR39" s="14">
        <f t="shared" si="5"/>
        <v>3</v>
      </c>
      <c r="AS39" s="14">
        <f t="shared" si="6"/>
        <v>4.5</v>
      </c>
      <c r="AT39" s="14">
        <f t="shared" si="7"/>
        <v>7.5</v>
      </c>
      <c r="AU39" s="14">
        <f t="shared" si="8"/>
        <v>5</v>
      </c>
      <c r="AV39" s="14">
        <f t="shared" si="9"/>
        <v>7.5</v>
      </c>
      <c r="AW39" s="14">
        <f t="shared" si="10"/>
        <v>12.5</v>
      </c>
      <c r="AX39" s="14">
        <f t="shared" si="11"/>
        <v>0</v>
      </c>
      <c r="AY39" s="14">
        <f t="shared" si="12"/>
        <v>2197000</v>
      </c>
      <c r="AZ39" s="14">
        <f t="shared" si="13"/>
        <v>9379500</v>
      </c>
      <c r="BA39" s="14">
        <f t="shared" si="14"/>
        <v>19857500</v>
      </c>
      <c r="BB39" s="14">
        <f t="shared" si="20"/>
        <v>0</v>
      </c>
      <c r="BC39" s="14">
        <f t="shared" si="22"/>
        <v>0</v>
      </c>
      <c r="BD39" s="14">
        <f t="shared" si="22"/>
        <v>0</v>
      </c>
      <c r="BE39" s="14">
        <f t="shared" si="22"/>
        <v>0</v>
      </c>
      <c r="BF39" s="14">
        <f t="shared" si="22"/>
        <v>507000</v>
      </c>
      <c r="BG39" s="14">
        <f t="shared" si="22"/>
        <v>1690000</v>
      </c>
      <c r="BH39" s="14">
        <f t="shared" si="22"/>
        <v>2197000</v>
      </c>
      <c r="BI39" s="14">
        <f t="shared" si="22"/>
        <v>2957500</v>
      </c>
      <c r="BJ39" s="14">
        <f t="shared" si="22"/>
        <v>4225000</v>
      </c>
      <c r="BK39" s="14">
        <f t="shared" si="22"/>
        <v>5070000</v>
      </c>
      <c r="BL39" s="14">
        <f t="shared" si="22"/>
        <v>6337500</v>
      </c>
      <c r="BM39" s="14">
        <f t="shared" si="22"/>
        <v>8450000</v>
      </c>
      <c r="BN39" s="14">
        <f t="shared" si="16"/>
        <v>31434000</v>
      </c>
    </row>
    <row r="40" spans="1:66" x14ac:dyDescent="0.3">
      <c r="A40" s="6">
        <f t="shared" si="21"/>
        <v>39</v>
      </c>
      <c r="B40" s="16" t="s">
        <v>693</v>
      </c>
      <c r="C40" s="7" t="s">
        <v>726</v>
      </c>
      <c r="D40" s="16" t="s">
        <v>183</v>
      </c>
      <c r="E40" s="27" t="s">
        <v>184</v>
      </c>
      <c r="F40" s="16" t="s">
        <v>24</v>
      </c>
      <c r="G40" s="7" t="s">
        <v>25</v>
      </c>
      <c r="H40" s="16" t="s">
        <v>24</v>
      </c>
      <c r="I40" s="16" t="s">
        <v>26</v>
      </c>
      <c r="J40" s="8">
        <v>50</v>
      </c>
      <c r="K40" s="9">
        <v>202505</v>
      </c>
      <c r="L40" s="18">
        <v>169000</v>
      </c>
      <c r="M40" s="11">
        <f t="shared" si="0"/>
        <v>8450000</v>
      </c>
      <c r="N40" s="16" t="s">
        <v>168</v>
      </c>
      <c r="O40" s="16" t="s">
        <v>176</v>
      </c>
      <c r="P40" s="16" t="s">
        <v>29</v>
      </c>
      <c r="Q40" s="20" t="s">
        <v>170</v>
      </c>
      <c r="R40" s="27" t="s">
        <v>65</v>
      </c>
      <c r="S40" s="27"/>
      <c r="T40" s="27"/>
      <c r="U40" s="47"/>
      <c r="V40" s="27"/>
      <c r="W40" s="7" t="s">
        <v>32</v>
      </c>
      <c r="X40" s="7" t="s">
        <v>32</v>
      </c>
      <c r="Y40" s="7" t="s">
        <v>32</v>
      </c>
      <c r="Z40" s="7" t="s">
        <v>32</v>
      </c>
      <c r="AA40" s="7" t="s">
        <v>32</v>
      </c>
      <c r="AB40" s="7" t="s">
        <v>32</v>
      </c>
      <c r="AC40" s="7" t="s">
        <v>32</v>
      </c>
      <c r="AD40" s="7" t="s">
        <v>32</v>
      </c>
      <c r="AE40" s="7" t="s">
        <v>32</v>
      </c>
      <c r="AF40" s="7" t="s">
        <v>32</v>
      </c>
      <c r="AG40" s="27"/>
      <c r="AH40" s="14">
        <f>0%</f>
        <v>0</v>
      </c>
      <c r="AI40" s="14">
        <f t="shared" si="1"/>
        <v>10</v>
      </c>
      <c r="AJ40" s="14">
        <f t="shared" si="2"/>
        <v>15</v>
      </c>
      <c r="AK40" s="14">
        <f t="shared" si="3"/>
        <v>25</v>
      </c>
      <c r="AL40" s="14">
        <v>0</v>
      </c>
      <c r="AM40" s="14">
        <v>0</v>
      </c>
      <c r="AN40" s="14">
        <f t="shared" si="17"/>
        <v>0</v>
      </c>
      <c r="AO40" s="14">
        <f t="shared" si="18"/>
        <v>0</v>
      </c>
      <c r="AP40" s="14">
        <f t="shared" si="19"/>
        <v>3</v>
      </c>
      <c r="AQ40" s="14">
        <f t="shared" si="4"/>
        <v>7</v>
      </c>
      <c r="AR40" s="14">
        <f t="shared" si="5"/>
        <v>3</v>
      </c>
      <c r="AS40" s="14">
        <f t="shared" si="6"/>
        <v>4.5</v>
      </c>
      <c r="AT40" s="14">
        <f t="shared" si="7"/>
        <v>7.5</v>
      </c>
      <c r="AU40" s="14">
        <f t="shared" si="8"/>
        <v>5</v>
      </c>
      <c r="AV40" s="14">
        <f t="shared" si="9"/>
        <v>7.5</v>
      </c>
      <c r="AW40" s="14">
        <f t="shared" si="10"/>
        <v>12.5</v>
      </c>
      <c r="AX40" s="14">
        <f t="shared" si="11"/>
        <v>0</v>
      </c>
      <c r="AY40" s="14">
        <f t="shared" si="12"/>
        <v>2197000</v>
      </c>
      <c r="AZ40" s="14">
        <f t="shared" si="13"/>
        <v>9379500</v>
      </c>
      <c r="BA40" s="14">
        <f t="shared" si="14"/>
        <v>19857500</v>
      </c>
      <c r="BB40" s="14">
        <f t="shared" si="20"/>
        <v>0</v>
      </c>
      <c r="BC40" s="14">
        <f t="shared" si="22"/>
        <v>0</v>
      </c>
      <c r="BD40" s="14">
        <f t="shared" si="22"/>
        <v>0</v>
      </c>
      <c r="BE40" s="14">
        <f t="shared" si="22"/>
        <v>0</v>
      </c>
      <c r="BF40" s="14">
        <f t="shared" si="22"/>
        <v>507000</v>
      </c>
      <c r="BG40" s="14">
        <f t="shared" si="22"/>
        <v>1690000</v>
      </c>
      <c r="BH40" s="14">
        <f t="shared" si="22"/>
        <v>2197000</v>
      </c>
      <c r="BI40" s="14">
        <f t="shared" si="22"/>
        <v>2957500</v>
      </c>
      <c r="BJ40" s="14">
        <f t="shared" si="22"/>
        <v>4225000</v>
      </c>
      <c r="BK40" s="14">
        <f t="shared" si="22"/>
        <v>5070000</v>
      </c>
      <c r="BL40" s="14">
        <f t="shared" si="22"/>
        <v>6337500</v>
      </c>
      <c r="BM40" s="14">
        <f t="shared" si="22"/>
        <v>8450000</v>
      </c>
      <c r="BN40" s="14">
        <f t="shared" si="16"/>
        <v>31434000</v>
      </c>
    </row>
    <row r="41" spans="1:66" x14ac:dyDescent="0.3">
      <c r="A41" s="6">
        <f t="shared" si="21"/>
        <v>40</v>
      </c>
      <c r="B41" s="16" t="s">
        <v>693</v>
      </c>
      <c r="C41" s="7" t="s">
        <v>409</v>
      </c>
      <c r="D41" s="16" t="s">
        <v>185</v>
      </c>
      <c r="E41" s="27" t="s">
        <v>186</v>
      </c>
      <c r="F41" s="16" t="s">
        <v>24</v>
      </c>
      <c r="G41" s="7" t="s">
        <v>25</v>
      </c>
      <c r="H41" s="16" t="s">
        <v>24</v>
      </c>
      <c r="I41" s="16" t="s">
        <v>26</v>
      </c>
      <c r="J41" s="8">
        <v>50</v>
      </c>
      <c r="K41" s="9">
        <v>202505</v>
      </c>
      <c r="L41" s="18">
        <v>169000</v>
      </c>
      <c r="M41" s="11">
        <f t="shared" si="0"/>
        <v>8450000</v>
      </c>
      <c r="N41" s="16" t="s">
        <v>168</v>
      </c>
      <c r="O41" s="16" t="s">
        <v>176</v>
      </c>
      <c r="P41" s="16" t="s">
        <v>29</v>
      </c>
      <c r="Q41" s="20" t="s">
        <v>170</v>
      </c>
      <c r="R41" s="27" t="s">
        <v>65</v>
      </c>
      <c r="S41" s="27"/>
      <c r="T41" s="27"/>
      <c r="U41" s="47"/>
      <c r="V41" s="27"/>
      <c r="W41" s="7" t="s">
        <v>32</v>
      </c>
      <c r="X41" s="7" t="s">
        <v>32</v>
      </c>
      <c r="Y41" s="7" t="s">
        <v>32</v>
      </c>
      <c r="Z41" s="7" t="s">
        <v>32</v>
      </c>
      <c r="AA41" s="7" t="s">
        <v>32</v>
      </c>
      <c r="AB41" s="7" t="s">
        <v>32</v>
      </c>
      <c r="AC41" s="7" t="s">
        <v>32</v>
      </c>
      <c r="AD41" s="7" t="s">
        <v>32</v>
      </c>
      <c r="AE41" s="7" t="s">
        <v>32</v>
      </c>
      <c r="AF41" s="7" t="s">
        <v>32</v>
      </c>
      <c r="AG41" s="27"/>
      <c r="AH41" s="14">
        <f>0%</f>
        <v>0</v>
      </c>
      <c r="AI41" s="14">
        <f t="shared" si="1"/>
        <v>10</v>
      </c>
      <c r="AJ41" s="14">
        <f t="shared" si="2"/>
        <v>15</v>
      </c>
      <c r="AK41" s="14">
        <f t="shared" si="3"/>
        <v>25</v>
      </c>
      <c r="AL41" s="14">
        <v>0</v>
      </c>
      <c r="AM41" s="14">
        <v>0</v>
      </c>
      <c r="AN41" s="14">
        <f t="shared" si="17"/>
        <v>0</v>
      </c>
      <c r="AO41" s="14">
        <f t="shared" si="18"/>
        <v>0</v>
      </c>
      <c r="AP41" s="14">
        <f t="shared" si="19"/>
        <v>3</v>
      </c>
      <c r="AQ41" s="14">
        <f t="shared" si="4"/>
        <v>7</v>
      </c>
      <c r="AR41" s="14">
        <f t="shared" si="5"/>
        <v>3</v>
      </c>
      <c r="AS41" s="14">
        <f t="shared" si="6"/>
        <v>4.5</v>
      </c>
      <c r="AT41" s="14">
        <f t="shared" si="7"/>
        <v>7.5</v>
      </c>
      <c r="AU41" s="14">
        <f t="shared" si="8"/>
        <v>5</v>
      </c>
      <c r="AV41" s="14">
        <f t="shared" si="9"/>
        <v>7.5</v>
      </c>
      <c r="AW41" s="14">
        <f t="shared" si="10"/>
        <v>12.5</v>
      </c>
      <c r="AX41" s="14">
        <f t="shared" si="11"/>
        <v>0</v>
      </c>
      <c r="AY41" s="14">
        <f t="shared" si="12"/>
        <v>2197000</v>
      </c>
      <c r="AZ41" s="14">
        <f t="shared" si="13"/>
        <v>9379500</v>
      </c>
      <c r="BA41" s="14">
        <f t="shared" si="14"/>
        <v>19857500</v>
      </c>
      <c r="BB41" s="14">
        <f t="shared" si="20"/>
        <v>0</v>
      </c>
      <c r="BC41" s="14">
        <f t="shared" si="22"/>
        <v>0</v>
      </c>
      <c r="BD41" s="14">
        <f t="shared" si="22"/>
        <v>0</v>
      </c>
      <c r="BE41" s="14">
        <f t="shared" ref="BE41:BM69" si="23">BD41+AO41*$L41</f>
        <v>0</v>
      </c>
      <c r="BF41" s="14">
        <f t="shared" si="23"/>
        <v>507000</v>
      </c>
      <c r="BG41" s="14">
        <f t="shared" si="23"/>
        <v>1690000</v>
      </c>
      <c r="BH41" s="14">
        <f t="shared" si="23"/>
        <v>2197000</v>
      </c>
      <c r="BI41" s="14">
        <f t="shared" si="23"/>
        <v>2957500</v>
      </c>
      <c r="BJ41" s="14">
        <f t="shared" si="23"/>
        <v>4225000</v>
      </c>
      <c r="BK41" s="14">
        <f t="shared" si="23"/>
        <v>5070000</v>
      </c>
      <c r="BL41" s="14">
        <f t="shared" si="23"/>
        <v>6337500</v>
      </c>
      <c r="BM41" s="14">
        <f t="shared" si="23"/>
        <v>8450000</v>
      </c>
      <c r="BN41" s="14">
        <f t="shared" si="16"/>
        <v>31434000</v>
      </c>
    </row>
    <row r="42" spans="1:66" x14ac:dyDescent="0.3">
      <c r="A42" s="6">
        <f t="shared" si="21"/>
        <v>41</v>
      </c>
      <c r="B42" s="16" t="s">
        <v>693</v>
      </c>
      <c r="C42" s="7" t="s">
        <v>727</v>
      </c>
      <c r="D42" s="16" t="s">
        <v>187</v>
      </c>
      <c r="E42" s="27" t="s">
        <v>188</v>
      </c>
      <c r="F42" s="16" t="s">
        <v>24</v>
      </c>
      <c r="G42" s="7" t="s">
        <v>25</v>
      </c>
      <c r="H42" s="16" t="s">
        <v>24</v>
      </c>
      <c r="I42" s="16" t="s">
        <v>26</v>
      </c>
      <c r="J42" s="8">
        <v>50</v>
      </c>
      <c r="K42" s="9">
        <v>202505</v>
      </c>
      <c r="L42" s="18">
        <v>169000</v>
      </c>
      <c r="M42" s="11">
        <f t="shared" si="0"/>
        <v>8450000</v>
      </c>
      <c r="N42" s="16" t="s">
        <v>168</v>
      </c>
      <c r="O42" s="16" t="s">
        <v>176</v>
      </c>
      <c r="P42" s="16" t="s">
        <v>29</v>
      </c>
      <c r="Q42" s="20" t="s">
        <v>170</v>
      </c>
      <c r="R42" s="27" t="s">
        <v>65</v>
      </c>
      <c r="S42" s="27"/>
      <c r="T42" s="27"/>
      <c r="U42" s="40"/>
      <c r="V42" s="27"/>
      <c r="W42" s="7" t="s">
        <v>32</v>
      </c>
      <c r="X42" s="7" t="s">
        <v>32</v>
      </c>
      <c r="Y42" s="7" t="s">
        <v>32</v>
      </c>
      <c r="Z42" s="7" t="s">
        <v>32</v>
      </c>
      <c r="AA42" s="7" t="s">
        <v>32</v>
      </c>
      <c r="AB42" s="7" t="s">
        <v>32</v>
      </c>
      <c r="AC42" s="7" t="s">
        <v>32</v>
      </c>
      <c r="AD42" s="7" t="s">
        <v>32</v>
      </c>
      <c r="AE42" s="7" t="s">
        <v>32</v>
      </c>
      <c r="AF42" s="7" t="s">
        <v>32</v>
      </c>
      <c r="AG42" s="27" t="s">
        <v>189</v>
      </c>
      <c r="AH42" s="14">
        <f>0%</f>
        <v>0</v>
      </c>
      <c r="AI42" s="14">
        <f t="shared" si="1"/>
        <v>10</v>
      </c>
      <c r="AJ42" s="14">
        <f t="shared" si="2"/>
        <v>15</v>
      </c>
      <c r="AK42" s="14">
        <f t="shared" si="3"/>
        <v>25</v>
      </c>
      <c r="AL42" s="14">
        <v>0</v>
      </c>
      <c r="AM42" s="14">
        <v>0</v>
      </c>
      <c r="AN42" s="14">
        <f t="shared" si="17"/>
        <v>0</v>
      </c>
      <c r="AO42" s="14">
        <f t="shared" si="18"/>
        <v>0</v>
      </c>
      <c r="AP42" s="14">
        <f t="shared" si="19"/>
        <v>3</v>
      </c>
      <c r="AQ42" s="14">
        <f t="shared" si="4"/>
        <v>7</v>
      </c>
      <c r="AR42" s="14">
        <f t="shared" si="5"/>
        <v>3</v>
      </c>
      <c r="AS42" s="14">
        <f t="shared" si="6"/>
        <v>4.5</v>
      </c>
      <c r="AT42" s="14">
        <f t="shared" si="7"/>
        <v>7.5</v>
      </c>
      <c r="AU42" s="14">
        <f t="shared" si="8"/>
        <v>5</v>
      </c>
      <c r="AV42" s="14">
        <f t="shared" si="9"/>
        <v>7.5</v>
      </c>
      <c r="AW42" s="14">
        <f t="shared" si="10"/>
        <v>12.5</v>
      </c>
      <c r="AX42" s="14">
        <f t="shared" si="11"/>
        <v>0</v>
      </c>
      <c r="AY42" s="14">
        <f t="shared" si="12"/>
        <v>2197000</v>
      </c>
      <c r="AZ42" s="14">
        <f t="shared" si="13"/>
        <v>9379500</v>
      </c>
      <c r="BA42" s="14">
        <f t="shared" si="14"/>
        <v>19857500</v>
      </c>
      <c r="BB42" s="14">
        <f t="shared" si="20"/>
        <v>0</v>
      </c>
      <c r="BC42" s="14">
        <f t="shared" ref="BC42:BD69" si="24">BB42+AM42*$L42</f>
        <v>0</v>
      </c>
      <c r="BD42" s="14">
        <f t="shared" si="24"/>
        <v>0</v>
      </c>
      <c r="BE42" s="14">
        <f t="shared" si="23"/>
        <v>0</v>
      </c>
      <c r="BF42" s="14">
        <f t="shared" si="23"/>
        <v>507000</v>
      </c>
      <c r="BG42" s="14">
        <f t="shared" si="23"/>
        <v>1690000</v>
      </c>
      <c r="BH42" s="14">
        <f t="shared" si="23"/>
        <v>2197000</v>
      </c>
      <c r="BI42" s="14">
        <f t="shared" si="23"/>
        <v>2957500</v>
      </c>
      <c r="BJ42" s="14">
        <f t="shared" si="23"/>
        <v>4225000</v>
      </c>
      <c r="BK42" s="14">
        <f t="shared" si="23"/>
        <v>5070000</v>
      </c>
      <c r="BL42" s="14">
        <f t="shared" si="23"/>
        <v>6337500</v>
      </c>
      <c r="BM42" s="14">
        <f t="shared" si="23"/>
        <v>8450000</v>
      </c>
      <c r="BN42" s="14">
        <f t="shared" si="16"/>
        <v>31434000</v>
      </c>
    </row>
    <row r="43" spans="1:66" x14ac:dyDescent="0.3">
      <c r="A43" s="6">
        <f t="shared" si="21"/>
        <v>42</v>
      </c>
      <c r="B43" s="16" t="s">
        <v>693</v>
      </c>
      <c r="C43" s="7" t="s">
        <v>727</v>
      </c>
      <c r="D43" s="16" t="s">
        <v>190</v>
      </c>
      <c r="E43" s="16" t="s">
        <v>191</v>
      </c>
      <c r="F43" s="16" t="s">
        <v>24</v>
      </c>
      <c r="G43" s="7" t="s">
        <v>25</v>
      </c>
      <c r="H43" s="16" t="s">
        <v>24</v>
      </c>
      <c r="I43" s="16" t="s">
        <v>26</v>
      </c>
      <c r="J43" s="8">
        <v>50</v>
      </c>
      <c r="K43" s="9">
        <v>202505</v>
      </c>
      <c r="L43" s="18">
        <v>169000</v>
      </c>
      <c r="M43" s="11">
        <f t="shared" si="0"/>
        <v>8450000</v>
      </c>
      <c r="N43" s="16" t="s">
        <v>168</v>
      </c>
      <c r="O43" s="16" t="s">
        <v>192</v>
      </c>
      <c r="P43" s="16" t="s">
        <v>29</v>
      </c>
      <c r="Q43" s="20" t="s">
        <v>170</v>
      </c>
      <c r="R43" s="27" t="s">
        <v>65</v>
      </c>
      <c r="S43" s="27"/>
      <c r="T43" s="27"/>
      <c r="U43" s="32"/>
      <c r="V43" s="27"/>
      <c r="W43" s="7" t="s">
        <v>32</v>
      </c>
      <c r="X43" s="7" t="s">
        <v>32</v>
      </c>
      <c r="Y43" s="7" t="s">
        <v>32</v>
      </c>
      <c r="Z43" s="7" t="s">
        <v>32</v>
      </c>
      <c r="AA43" s="7" t="s">
        <v>32</v>
      </c>
      <c r="AB43" s="7" t="s">
        <v>32</v>
      </c>
      <c r="AC43" s="7" t="s">
        <v>32</v>
      </c>
      <c r="AD43" s="7" t="s">
        <v>32</v>
      </c>
      <c r="AE43" s="7" t="s">
        <v>32</v>
      </c>
      <c r="AF43" s="7" t="s">
        <v>32</v>
      </c>
      <c r="AG43" s="27"/>
      <c r="AH43" s="14">
        <f>0%</f>
        <v>0</v>
      </c>
      <c r="AI43" s="14">
        <f t="shared" si="1"/>
        <v>10</v>
      </c>
      <c r="AJ43" s="14">
        <f t="shared" si="2"/>
        <v>15</v>
      </c>
      <c r="AK43" s="14">
        <f t="shared" si="3"/>
        <v>25</v>
      </c>
      <c r="AL43" s="14">
        <v>0</v>
      </c>
      <c r="AM43" s="14">
        <v>0</v>
      </c>
      <c r="AN43" s="14">
        <f t="shared" si="17"/>
        <v>0</v>
      </c>
      <c r="AO43" s="14">
        <f t="shared" si="18"/>
        <v>0</v>
      </c>
      <c r="AP43" s="14">
        <f t="shared" si="19"/>
        <v>3</v>
      </c>
      <c r="AQ43" s="14">
        <f t="shared" si="4"/>
        <v>7</v>
      </c>
      <c r="AR43" s="14">
        <f t="shared" si="5"/>
        <v>3</v>
      </c>
      <c r="AS43" s="14">
        <f t="shared" si="6"/>
        <v>4.5</v>
      </c>
      <c r="AT43" s="14">
        <f t="shared" si="7"/>
        <v>7.5</v>
      </c>
      <c r="AU43" s="14">
        <f t="shared" si="8"/>
        <v>5</v>
      </c>
      <c r="AV43" s="14">
        <f t="shared" si="9"/>
        <v>7.5</v>
      </c>
      <c r="AW43" s="14">
        <f t="shared" si="10"/>
        <v>12.5</v>
      </c>
      <c r="AX43" s="14">
        <f t="shared" si="11"/>
        <v>0</v>
      </c>
      <c r="AY43" s="14">
        <f t="shared" si="12"/>
        <v>2197000</v>
      </c>
      <c r="AZ43" s="14">
        <f t="shared" si="13"/>
        <v>9379500</v>
      </c>
      <c r="BA43" s="14">
        <f t="shared" si="14"/>
        <v>19857500</v>
      </c>
      <c r="BB43" s="14">
        <f t="shared" si="20"/>
        <v>0</v>
      </c>
      <c r="BC43" s="14">
        <f t="shared" si="24"/>
        <v>0</v>
      </c>
      <c r="BD43" s="14">
        <f t="shared" si="24"/>
        <v>0</v>
      </c>
      <c r="BE43" s="14">
        <f t="shared" si="23"/>
        <v>0</v>
      </c>
      <c r="BF43" s="14">
        <f t="shared" si="23"/>
        <v>507000</v>
      </c>
      <c r="BG43" s="14">
        <f t="shared" si="23"/>
        <v>1690000</v>
      </c>
      <c r="BH43" s="14">
        <f t="shared" si="23"/>
        <v>2197000</v>
      </c>
      <c r="BI43" s="14">
        <f t="shared" si="23"/>
        <v>2957500</v>
      </c>
      <c r="BJ43" s="14">
        <f t="shared" si="23"/>
        <v>4225000</v>
      </c>
      <c r="BK43" s="14">
        <f t="shared" si="23"/>
        <v>5070000</v>
      </c>
      <c r="BL43" s="14">
        <f t="shared" si="23"/>
        <v>6337500</v>
      </c>
      <c r="BM43" s="14">
        <f t="shared" si="23"/>
        <v>8450000</v>
      </c>
      <c r="BN43" s="14">
        <f t="shared" si="16"/>
        <v>31434000</v>
      </c>
    </row>
    <row r="44" spans="1:66" x14ac:dyDescent="0.3">
      <c r="A44" s="6">
        <f t="shared" si="21"/>
        <v>43</v>
      </c>
      <c r="B44" s="16" t="s">
        <v>693</v>
      </c>
      <c r="C44" s="7" t="s">
        <v>728</v>
      </c>
      <c r="D44" s="16" t="s">
        <v>193</v>
      </c>
      <c r="E44" s="16" t="s">
        <v>194</v>
      </c>
      <c r="F44" s="16" t="s">
        <v>24</v>
      </c>
      <c r="G44" s="7" t="s">
        <v>25</v>
      </c>
      <c r="H44" s="16" t="s">
        <v>24</v>
      </c>
      <c r="I44" s="16" t="s">
        <v>26</v>
      </c>
      <c r="J44" s="8">
        <v>50</v>
      </c>
      <c r="K44" s="9">
        <v>202505</v>
      </c>
      <c r="L44" s="18">
        <v>169000</v>
      </c>
      <c r="M44" s="11">
        <f t="shared" si="0"/>
        <v>8450000</v>
      </c>
      <c r="N44" s="16" t="s">
        <v>168</v>
      </c>
      <c r="O44" s="16" t="s">
        <v>192</v>
      </c>
      <c r="P44" s="16" t="s">
        <v>29</v>
      </c>
      <c r="Q44" s="20" t="s">
        <v>170</v>
      </c>
      <c r="R44" s="27" t="s">
        <v>65</v>
      </c>
      <c r="S44" s="27"/>
      <c r="T44" s="27"/>
      <c r="U44" s="45"/>
      <c r="V44" s="27"/>
      <c r="W44" s="7" t="s">
        <v>32</v>
      </c>
      <c r="X44" s="7" t="s">
        <v>32</v>
      </c>
      <c r="Y44" s="7" t="s">
        <v>32</v>
      </c>
      <c r="Z44" s="7" t="s">
        <v>32</v>
      </c>
      <c r="AA44" s="7" t="s">
        <v>32</v>
      </c>
      <c r="AB44" s="7" t="s">
        <v>32</v>
      </c>
      <c r="AC44" s="7" t="s">
        <v>32</v>
      </c>
      <c r="AD44" s="7" t="s">
        <v>32</v>
      </c>
      <c r="AE44" s="7" t="s">
        <v>32</v>
      </c>
      <c r="AF44" s="7" t="s">
        <v>32</v>
      </c>
      <c r="AG44" s="27"/>
      <c r="AH44" s="14">
        <f>0%</f>
        <v>0</v>
      </c>
      <c r="AI44" s="14">
        <f t="shared" si="1"/>
        <v>10</v>
      </c>
      <c r="AJ44" s="14">
        <f t="shared" si="2"/>
        <v>15</v>
      </c>
      <c r="AK44" s="14">
        <f t="shared" si="3"/>
        <v>25</v>
      </c>
      <c r="AL44" s="14">
        <v>0</v>
      </c>
      <c r="AM44" s="14">
        <v>0</v>
      </c>
      <c r="AN44" s="14">
        <f t="shared" si="17"/>
        <v>0</v>
      </c>
      <c r="AO44" s="14">
        <f t="shared" si="18"/>
        <v>0</v>
      </c>
      <c r="AP44" s="14">
        <f t="shared" si="19"/>
        <v>3</v>
      </c>
      <c r="AQ44" s="14">
        <f t="shared" si="4"/>
        <v>7</v>
      </c>
      <c r="AR44" s="14">
        <f t="shared" si="5"/>
        <v>3</v>
      </c>
      <c r="AS44" s="14">
        <f t="shared" si="6"/>
        <v>4.5</v>
      </c>
      <c r="AT44" s="14">
        <f t="shared" si="7"/>
        <v>7.5</v>
      </c>
      <c r="AU44" s="14">
        <f t="shared" si="8"/>
        <v>5</v>
      </c>
      <c r="AV44" s="14">
        <f t="shared" si="9"/>
        <v>7.5</v>
      </c>
      <c r="AW44" s="14">
        <f t="shared" si="10"/>
        <v>12.5</v>
      </c>
      <c r="AX44" s="14">
        <f t="shared" si="11"/>
        <v>0</v>
      </c>
      <c r="AY44" s="14">
        <f t="shared" si="12"/>
        <v>2197000</v>
      </c>
      <c r="AZ44" s="14">
        <f t="shared" si="13"/>
        <v>9379500</v>
      </c>
      <c r="BA44" s="14">
        <f t="shared" si="14"/>
        <v>19857500</v>
      </c>
      <c r="BB44" s="14">
        <f t="shared" si="20"/>
        <v>0</v>
      </c>
      <c r="BC44" s="14">
        <f t="shared" si="24"/>
        <v>0</v>
      </c>
      <c r="BD44" s="14">
        <f t="shared" si="24"/>
        <v>0</v>
      </c>
      <c r="BE44" s="14">
        <f t="shared" si="23"/>
        <v>0</v>
      </c>
      <c r="BF44" s="14">
        <f t="shared" si="23"/>
        <v>507000</v>
      </c>
      <c r="BG44" s="14">
        <f t="shared" si="23"/>
        <v>1690000</v>
      </c>
      <c r="BH44" s="14">
        <f t="shared" si="23"/>
        <v>2197000</v>
      </c>
      <c r="BI44" s="14">
        <f t="shared" si="23"/>
        <v>2957500</v>
      </c>
      <c r="BJ44" s="14">
        <f t="shared" si="23"/>
        <v>4225000</v>
      </c>
      <c r="BK44" s="14">
        <f t="shared" si="23"/>
        <v>5070000</v>
      </c>
      <c r="BL44" s="14">
        <f t="shared" si="23"/>
        <v>6337500</v>
      </c>
      <c r="BM44" s="14">
        <f t="shared" si="23"/>
        <v>8450000</v>
      </c>
      <c r="BN44" s="14">
        <f t="shared" si="16"/>
        <v>31434000</v>
      </c>
    </row>
    <row r="45" spans="1:66" x14ac:dyDescent="0.3">
      <c r="A45" s="6">
        <f t="shared" si="21"/>
        <v>44</v>
      </c>
      <c r="B45" s="16" t="s">
        <v>693</v>
      </c>
      <c r="C45" s="7" t="s">
        <v>729</v>
      </c>
      <c r="D45" s="16" t="s">
        <v>195</v>
      </c>
      <c r="E45" s="16" t="s">
        <v>196</v>
      </c>
      <c r="F45" s="16" t="s">
        <v>24</v>
      </c>
      <c r="G45" s="7" t="s">
        <v>25</v>
      </c>
      <c r="H45" s="16" t="s">
        <v>24</v>
      </c>
      <c r="I45" s="16" t="s">
        <v>26</v>
      </c>
      <c r="J45" s="8">
        <v>50</v>
      </c>
      <c r="K45" s="9">
        <v>202505</v>
      </c>
      <c r="L45" s="18">
        <v>169000</v>
      </c>
      <c r="M45" s="11">
        <f t="shared" si="0"/>
        <v>8450000</v>
      </c>
      <c r="N45" s="16" t="s">
        <v>168</v>
      </c>
      <c r="O45" s="16" t="s">
        <v>192</v>
      </c>
      <c r="P45" s="16" t="s">
        <v>29</v>
      </c>
      <c r="Q45" s="20" t="s">
        <v>170</v>
      </c>
      <c r="R45" s="27" t="s">
        <v>65</v>
      </c>
      <c r="S45" s="27"/>
      <c r="T45" s="27"/>
      <c r="U45" s="32"/>
      <c r="V45" s="27"/>
      <c r="W45" s="7" t="s">
        <v>32</v>
      </c>
      <c r="X45" s="7" t="s">
        <v>32</v>
      </c>
      <c r="Y45" s="7" t="s">
        <v>32</v>
      </c>
      <c r="Z45" s="7" t="s">
        <v>32</v>
      </c>
      <c r="AA45" s="7" t="s">
        <v>32</v>
      </c>
      <c r="AB45" s="7" t="s">
        <v>32</v>
      </c>
      <c r="AC45" s="7" t="s">
        <v>32</v>
      </c>
      <c r="AD45" s="7" t="s">
        <v>32</v>
      </c>
      <c r="AE45" s="7" t="s">
        <v>32</v>
      </c>
      <c r="AF45" s="7" t="s">
        <v>32</v>
      </c>
      <c r="AG45" s="27"/>
      <c r="AH45" s="14">
        <f>0%</f>
        <v>0</v>
      </c>
      <c r="AI45" s="14">
        <f t="shared" si="1"/>
        <v>10</v>
      </c>
      <c r="AJ45" s="14">
        <f t="shared" si="2"/>
        <v>15</v>
      </c>
      <c r="AK45" s="14">
        <f t="shared" si="3"/>
        <v>25</v>
      </c>
      <c r="AL45" s="14">
        <v>0</v>
      </c>
      <c r="AM45" s="14">
        <v>0</v>
      </c>
      <c r="AN45" s="14">
        <f t="shared" si="17"/>
        <v>0</v>
      </c>
      <c r="AO45" s="14">
        <f t="shared" si="18"/>
        <v>0</v>
      </c>
      <c r="AP45" s="14">
        <f t="shared" si="19"/>
        <v>3</v>
      </c>
      <c r="AQ45" s="14">
        <f t="shared" si="4"/>
        <v>7</v>
      </c>
      <c r="AR45" s="14">
        <f t="shared" si="5"/>
        <v>3</v>
      </c>
      <c r="AS45" s="14">
        <f t="shared" si="6"/>
        <v>4.5</v>
      </c>
      <c r="AT45" s="14">
        <f t="shared" si="7"/>
        <v>7.5</v>
      </c>
      <c r="AU45" s="14">
        <f t="shared" si="8"/>
        <v>5</v>
      </c>
      <c r="AV45" s="14">
        <f t="shared" si="9"/>
        <v>7.5</v>
      </c>
      <c r="AW45" s="14">
        <f t="shared" si="10"/>
        <v>12.5</v>
      </c>
      <c r="AX45" s="14">
        <f t="shared" si="11"/>
        <v>0</v>
      </c>
      <c r="AY45" s="14">
        <f t="shared" si="12"/>
        <v>2197000</v>
      </c>
      <c r="AZ45" s="14">
        <f t="shared" si="13"/>
        <v>9379500</v>
      </c>
      <c r="BA45" s="14">
        <f t="shared" si="14"/>
        <v>19857500</v>
      </c>
      <c r="BB45" s="14">
        <f t="shared" si="20"/>
        <v>0</v>
      </c>
      <c r="BC45" s="14">
        <f t="shared" si="24"/>
        <v>0</v>
      </c>
      <c r="BD45" s="14">
        <f t="shared" si="24"/>
        <v>0</v>
      </c>
      <c r="BE45" s="14">
        <f t="shared" si="23"/>
        <v>0</v>
      </c>
      <c r="BF45" s="14">
        <f t="shared" si="23"/>
        <v>507000</v>
      </c>
      <c r="BG45" s="14">
        <f t="shared" si="23"/>
        <v>1690000</v>
      </c>
      <c r="BH45" s="14">
        <f t="shared" si="23"/>
        <v>2197000</v>
      </c>
      <c r="BI45" s="14">
        <f t="shared" si="23"/>
        <v>2957500</v>
      </c>
      <c r="BJ45" s="14">
        <f t="shared" si="23"/>
        <v>4225000</v>
      </c>
      <c r="BK45" s="14">
        <f t="shared" si="23"/>
        <v>5070000</v>
      </c>
      <c r="BL45" s="14">
        <f t="shared" si="23"/>
        <v>6337500</v>
      </c>
      <c r="BM45" s="14">
        <f t="shared" si="23"/>
        <v>8450000</v>
      </c>
      <c r="BN45" s="14">
        <f t="shared" si="16"/>
        <v>31434000</v>
      </c>
    </row>
    <row r="46" spans="1:66" x14ac:dyDescent="0.3">
      <c r="A46" s="6">
        <f t="shared" si="21"/>
        <v>45</v>
      </c>
      <c r="B46" s="16" t="s">
        <v>693</v>
      </c>
      <c r="C46" s="7" t="s">
        <v>730</v>
      </c>
      <c r="D46" s="16" t="s">
        <v>197</v>
      </c>
      <c r="E46" s="16" t="s">
        <v>198</v>
      </c>
      <c r="F46" s="16" t="s">
        <v>24</v>
      </c>
      <c r="G46" s="7" t="s">
        <v>25</v>
      </c>
      <c r="H46" s="16" t="s">
        <v>24</v>
      </c>
      <c r="I46" s="16" t="s">
        <v>26</v>
      </c>
      <c r="J46" s="8">
        <v>100</v>
      </c>
      <c r="K46" s="9">
        <v>202505</v>
      </c>
      <c r="L46" s="18">
        <v>200000</v>
      </c>
      <c r="M46" s="11">
        <f t="shared" si="0"/>
        <v>20000000</v>
      </c>
      <c r="N46" s="16" t="s">
        <v>199</v>
      </c>
      <c r="O46" s="16" t="s">
        <v>200</v>
      </c>
      <c r="P46" s="16" t="s">
        <v>29</v>
      </c>
      <c r="Q46" s="16"/>
      <c r="R46" s="7" t="s">
        <v>46</v>
      </c>
      <c r="S46" s="7" t="s">
        <v>33</v>
      </c>
      <c r="T46" s="7" t="s">
        <v>34</v>
      </c>
      <c r="U46" s="29"/>
      <c r="V46" s="7" t="s">
        <v>34</v>
      </c>
      <c r="W46" s="7" t="s">
        <v>34</v>
      </c>
      <c r="X46" s="35" t="s">
        <v>76</v>
      </c>
      <c r="Y46" s="35" t="s">
        <v>76</v>
      </c>
      <c r="Z46" s="35" t="s">
        <v>76</v>
      </c>
      <c r="AA46" s="35" t="s">
        <v>76</v>
      </c>
      <c r="AB46" s="35" t="s">
        <v>76</v>
      </c>
      <c r="AC46" s="7" t="s">
        <v>49</v>
      </c>
      <c r="AD46" s="7" t="s">
        <v>49</v>
      </c>
      <c r="AE46" s="7" t="s">
        <v>49</v>
      </c>
      <c r="AF46" s="7" t="s">
        <v>49</v>
      </c>
      <c r="AG46" s="27" t="s">
        <v>201</v>
      </c>
      <c r="AH46" s="14">
        <f>0%</f>
        <v>0</v>
      </c>
      <c r="AI46" s="14">
        <f t="shared" si="1"/>
        <v>20</v>
      </c>
      <c r="AJ46" s="14">
        <f t="shared" si="2"/>
        <v>30</v>
      </c>
      <c r="AK46" s="14">
        <f t="shared" si="3"/>
        <v>50</v>
      </c>
      <c r="AL46" s="14">
        <v>0</v>
      </c>
      <c r="AM46" s="14">
        <v>0</v>
      </c>
      <c r="AN46" s="14">
        <f t="shared" si="17"/>
        <v>0</v>
      </c>
      <c r="AO46" s="14">
        <f t="shared" si="18"/>
        <v>0</v>
      </c>
      <c r="AP46" s="14">
        <f t="shared" si="19"/>
        <v>6</v>
      </c>
      <c r="AQ46" s="14">
        <f t="shared" si="4"/>
        <v>14</v>
      </c>
      <c r="AR46" s="14">
        <f t="shared" si="5"/>
        <v>6</v>
      </c>
      <c r="AS46" s="14">
        <f t="shared" si="6"/>
        <v>9</v>
      </c>
      <c r="AT46" s="14">
        <f t="shared" si="7"/>
        <v>15</v>
      </c>
      <c r="AU46" s="14">
        <f t="shared" si="8"/>
        <v>10</v>
      </c>
      <c r="AV46" s="14">
        <f t="shared" si="9"/>
        <v>15</v>
      </c>
      <c r="AW46" s="14">
        <f t="shared" si="10"/>
        <v>25</v>
      </c>
      <c r="AX46" s="14">
        <f t="shared" si="11"/>
        <v>0</v>
      </c>
      <c r="AY46" s="14">
        <f t="shared" si="12"/>
        <v>5200000</v>
      </c>
      <c r="AZ46" s="14">
        <f t="shared" si="13"/>
        <v>22200000</v>
      </c>
      <c r="BA46" s="14">
        <f t="shared" si="14"/>
        <v>47000000</v>
      </c>
      <c r="BB46" s="14">
        <f t="shared" si="20"/>
        <v>0</v>
      </c>
      <c r="BC46" s="14">
        <f t="shared" si="24"/>
        <v>0</v>
      </c>
      <c r="BD46" s="14">
        <f t="shared" si="24"/>
        <v>0</v>
      </c>
      <c r="BE46" s="14">
        <f t="shared" si="23"/>
        <v>0</v>
      </c>
      <c r="BF46" s="14">
        <f t="shared" si="23"/>
        <v>1200000</v>
      </c>
      <c r="BG46" s="14">
        <f t="shared" si="23"/>
        <v>4000000</v>
      </c>
      <c r="BH46" s="14">
        <f t="shared" si="23"/>
        <v>5200000</v>
      </c>
      <c r="BI46" s="14">
        <f t="shared" si="23"/>
        <v>7000000</v>
      </c>
      <c r="BJ46" s="14">
        <f t="shared" si="23"/>
        <v>10000000</v>
      </c>
      <c r="BK46" s="14">
        <f t="shared" si="23"/>
        <v>12000000</v>
      </c>
      <c r="BL46" s="14">
        <f t="shared" si="23"/>
        <v>15000000</v>
      </c>
      <c r="BM46" s="14">
        <f t="shared" si="23"/>
        <v>20000000</v>
      </c>
      <c r="BN46" s="14">
        <f t="shared" si="16"/>
        <v>74400000</v>
      </c>
    </row>
    <row r="47" spans="1:66" x14ac:dyDescent="0.3">
      <c r="A47" s="6">
        <f t="shared" si="21"/>
        <v>46</v>
      </c>
      <c r="B47" s="16" t="s">
        <v>693</v>
      </c>
      <c r="C47" s="7" t="s">
        <v>731</v>
      </c>
      <c r="D47" s="16" t="s">
        <v>202</v>
      </c>
      <c r="E47" s="16" t="s">
        <v>203</v>
      </c>
      <c r="F47" s="16" t="s">
        <v>24</v>
      </c>
      <c r="G47" s="7" t="s">
        <v>25</v>
      </c>
      <c r="H47" s="16" t="s">
        <v>24</v>
      </c>
      <c r="I47" s="16" t="s">
        <v>26</v>
      </c>
      <c r="J47" s="8">
        <v>100</v>
      </c>
      <c r="K47" s="9">
        <v>202505</v>
      </c>
      <c r="L47" s="18">
        <v>200000</v>
      </c>
      <c r="M47" s="11">
        <f t="shared" si="0"/>
        <v>20000000</v>
      </c>
      <c r="N47" s="16" t="s">
        <v>199</v>
      </c>
      <c r="O47" s="16" t="s">
        <v>204</v>
      </c>
      <c r="P47" s="16" t="s">
        <v>29</v>
      </c>
      <c r="Q47" s="16" t="s">
        <v>205</v>
      </c>
      <c r="R47" s="7" t="s">
        <v>31</v>
      </c>
      <c r="S47" s="7" t="s">
        <v>32</v>
      </c>
      <c r="T47" s="7" t="s">
        <v>32</v>
      </c>
      <c r="U47" s="37"/>
      <c r="V47" s="7" t="s">
        <v>32</v>
      </c>
      <c r="W47" s="7" t="s">
        <v>32</v>
      </c>
      <c r="X47" s="7" t="s">
        <v>32</v>
      </c>
      <c r="Y47" s="7" t="s">
        <v>34</v>
      </c>
      <c r="Z47" s="7" t="s">
        <v>34</v>
      </c>
      <c r="AA47" s="7" t="s">
        <v>34</v>
      </c>
      <c r="AB47" s="7" t="s">
        <v>34</v>
      </c>
      <c r="AC47" s="7" t="s">
        <v>34</v>
      </c>
      <c r="AD47" s="7" t="s">
        <v>34</v>
      </c>
      <c r="AE47" s="7" t="s">
        <v>34</v>
      </c>
      <c r="AF47" s="7" t="s">
        <v>34</v>
      </c>
      <c r="AG47" s="27" t="s">
        <v>206</v>
      </c>
      <c r="AH47" s="14">
        <f>0%</f>
        <v>0</v>
      </c>
      <c r="AI47" s="14">
        <f t="shared" si="1"/>
        <v>20</v>
      </c>
      <c r="AJ47" s="14">
        <f t="shared" si="2"/>
        <v>30</v>
      </c>
      <c r="AK47" s="14">
        <f t="shared" si="3"/>
        <v>50</v>
      </c>
      <c r="AL47" s="14">
        <v>0</v>
      </c>
      <c r="AM47" s="14">
        <v>0</v>
      </c>
      <c r="AN47" s="14">
        <f t="shared" si="17"/>
        <v>0</v>
      </c>
      <c r="AO47" s="14">
        <f t="shared" si="18"/>
        <v>0</v>
      </c>
      <c r="AP47" s="14">
        <f t="shared" si="19"/>
        <v>6</v>
      </c>
      <c r="AQ47" s="14">
        <f t="shared" si="4"/>
        <v>14</v>
      </c>
      <c r="AR47" s="14">
        <f t="shared" si="5"/>
        <v>6</v>
      </c>
      <c r="AS47" s="14">
        <f t="shared" si="6"/>
        <v>9</v>
      </c>
      <c r="AT47" s="14">
        <f t="shared" si="7"/>
        <v>15</v>
      </c>
      <c r="AU47" s="14">
        <f t="shared" si="8"/>
        <v>10</v>
      </c>
      <c r="AV47" s="14">
        <f t="shared" si="9"/>
        <v>15</v>
      </c>
      <c r="AW47" s="14">
        <f t="shared" si="10"/>
        <v>25</v>
      </c>
      <c r="AX47" s="14">
        <f t="shared" si="11"/>
        <v>0</v>
      </c>
      <c r="AY47" s="14">
        <f t="shared" si="12"/>
        <v>5200000</v>
      </c>
      <c r="AZ47" s="14">
        <f t="shared" si="13"/>
        <v>22200000</v>
      </c>
      <c r="BA47" s="14">
        <f t="shared" si="14"/>
        <v>47000000</v>
      </c>
      <c r="BB47" s="14">
        <f t="shared" si="20"/>
        <v>0</v>
      </c>
      <c r="BC47" s="14">
        <f t="shared" si="24"/>
        <v>0</v>
      </c>
      <c r="BD47" s="14">
        <f t="shared" si="24"/>
        <v>0</v>
      </c>
      <c r="BE47" s="14">
        <f t="shared" si="23"/>
        <v>0</v>
      </c>
      <c r="BF47" s="14">
        <f t="shared" si="23"/>
        <v>1200000</v>
      </c>
      <c r="BG47" s="14">
        <f t="shared" si="23"/>
        <v>4000000</v>
      </c>
      <c r="BH47" s="14">
        <f t="shared" si="23"/>
        <v>5200000</v>
      </c>
      <c r="BI47" s="14">
        <f t="shared" si="23"/>
        <v>7000000</v>
      </c>
      <c r="BJ47" s="14">
        <f t="shared" si="23"/>
        <v>10000000</v>
      </c>
      <c r="BK47" s="14">
        <f t="shared" si="23"/>
        <v>12000000</v>
      </c>
      <c r="BL47" s="14">
        <f t="shared" si="23"/>
        <v>15000000</v>
      </c>
      <c r="BM47" s="14">
        <f t="shared" si="23"/>
        <v>20000000</v>
      </c>
      <c r="BN47" s="14">
        <f t="shared" si="16"/>
        <v>74400000</v>
      </c>
    </row>
    <row r="48" spans="1:66" x14ac:dyDescent="0.3">
      <c r="A48" s="6">
        <f t="shared" si="21"/>
        <v>47</v>
      </c>
      <c r="B48" s="16" t="s">
        <v>693</v>
      </c>
      <c r="C48" s="7" t="s">
        <v>732</v>
      </c>
      <c r="D48" s="16" t="s">
        <v>207</v>
      </c>
      <c r="E48" s="16" t="s">
        <v>207</v>
      </c>
      <c r="F48" s="16" t="s">
        <v>208</v>
      </c>
      <c r="G48" s="7" t="s">
        <v>25</v>
      </c>
      <c r="H48" s="16" t="s">
        <v>24</v>
      </c>
      <c r="I48" s="16" t="s">
        <v>26</v>
      </c>
      <c r="J48" s="8">
        <v>50</v>
      </c>
      <c r="K48" s="9">
        <v>202505</v>
      </c>
      <c r="L48" s="18">
        <v>207000</v>
      </c>
      <c r="M48" s="11">
        <f t="shared" si="0"/>
        <v>10350000</v>
      </c>
      <c r="N48" s="16" t="s">
        <v>199</v>
      </c>
      <c r="O48" s="16" t="s">
        <v>204</v>
      </c>
      <c r="P48" s="16" t="s">
        <v>40</v>
      </c>
      <c r="Q48" s="16" t="s">
        <v>205</v>
      </c>
      <c r="R48" s="7" t="s">
        <v>54</v>
      </c>
      <c r="S48" s="16"/>
      <c r="T48" s="7" t="s">
        <v>82</v>
      </c>
      <c r="U48" s="48"/>
      <c r="V48" s="7" t="s">
        <v>82</v>
      </c>
      <c r="W48" s="7" t="s">
        <v>82</v>
      </c>
      <c r="X48" s="7" t="s">
        <v>82</v>
      </c>
      <c r="Y48" s="7" t="s">
        <v>82</v>
      </c>
      <c r="Z48" s="7" t="s">
        <v>82</v>
      </c>
      <c r="AA48" s="7" t="s">
        <v>82</v>
      </c>
      <c r="AB48" s="7" t="s">
        <v>82</v>
      </c>
      <c r="AC48" s="7" t="s">
        <v>82</v>
      </c>
      <c r="AD48" s="7" t="s">
        <v>82</v>
      </c>
      <c r="AE48" s="7" t="s">
        <v>82</v>
      </c>
      <c r="AF48" s="7" t="s">
        <v>82</v>
      </c>
      <c r="AG48" s="272" t="s">
        <v>83</v>
      </c>
      <c r="AH48" s="14">
        <f>0%</f>
        <v>0</v>
      </c>
      <c r="AI48" s="14">
        <f t="shared" si="1"/>
        <v>10</v>
      </c>
      <c r="AJ48" s="14">
        <f t="shared" si="2"/>
        <v>15</v>
      </c>
      <c r="AK48" s="14">
        <f t="shared" si="3"/>
        <v>25</v>
      </c>
      <c r="AL48" s="14">
        <v>0</v>
      </c>
      <c r="AM48" s="14">
        <v>0</v>
      </c>
      <c r="AN48" s="14">
        <f t="shared" si="17"/>
        <v>0</v>
      </c>
      <c r="AO48" s="14">
        <f t="shared" si="18"/>
        <v>0</v>
      </c>
      <c r="AP48" s="14">
        <f t="shared" si="19"/>
        <v>3</v>
      </c>
      <c r="AQ48" s="14">
        <f t="shared" si="4"/>
        <v>7</v>
      </c>
      <c r="AR48" s="14">
        <f t="shared" si="5"/>
        <v>3</v>
      </c>
      <c r="AS48" s="14">
        <f t="shared" si="6"/>
        <v>4.5</v>
      </c>
      <c r="AT48" s="14">
        <f t="shared" si="7"/>
        <v>7.5</v>
      </c>
      <c r="AU48" s="14">
        <f t="shared" si="8"/>
        <v>5</v>
      </c>
      <c r="AV48" s="14">
        <f t="shared" si="9"/>
        <v>7.5</v>
      </c>
      <c r="AW48" s="14">
        <f t="shared" si="10"/>
        <v>12.5</v>
      </c>
      <c r="AX48" s="14">
        <f t="shared" si="11"/>
        <v>0</v>
      </c>
      <c r="AY48" s="14">
        <f t="shared" si="12"/>
        <v>2691000</v>
      </c>
      <c r="AZ48" s="14">
        <f t="shared" si="13"/>
        <v>11488500</v>
      </c>
      <c r="BA48" s="14">
        <f t="shared" si="14"/>
        <v>24322500</v>
      </c>
      <c r="BB48" s="14">
        <f t="shared" si="20"/>
        <v>0</v>
      </c>
      <c r="BC48" s="14">
        <f t="shared" si="24"/>
        <v>0</v>
      </c>
      <c r="BD48" s="14">
        <f t="shared" si="24"/>
        <v>0</v>
      </c>
      <c r="BE48" s="14">
        <f t="shared" si="23"/>
        <v>0</v>
      </c>
      <c r="BF48" s="14">
        <f t="shared" si="23"/>
        <v>621000</v>
      </c>
      <c r="BG48" s="14">
        <f t="shared" si="23"/>
        <v>2070000</v>
      </c>
      <c r="BH48" s="14">
        <f t="shared" si="23"/>
        <v>2691000</v>
      </c>
      <c r="BI48" s="14">
        <f t="shared" si="23"/>
        <v>3622500</v>
      </c>
      <c r="BJ48" s="14">
        <f t="shared" si="23"/>
        <v>5175000</v>
      </c>
      <c r="BK48" s="14">
        <f t="shared" si="23"/>
        <v>6210000</v>
      </c>
      <c r="BL48" s="14">
        <f t="shared" si="23"/>
        <v>7762500</v>
      </c>
      <c r="BM48" s="14">
        <f t="shared" si="23"/>
        <v>10350000</v>
      </c>
      <c r="BN48" s="14">
        <f t="shared" si="16"/>
        <v>38502000</v>
      </c>
    </row>
    <row r="49" spans="1:66" x14ac:dyDescent="0.3">
      <c r="A49" s="6">
        <f t="shared" si="21"/>
        <v>48</v>
      </c>
      <c r="B49" s="16" t="s">
        <v>693</v>
      </c>
      <c r="C49" s="7" t="s">
        <v>733</v>
      </c>
      <c r="D49" s="16" t="s">
        <v>209</v>
      </c>
      <c r="E49" s="16" t="s">
        <v>210</v>
      </c>
      <c r="F49" s="16" t="s">
        <v>211</v>
      </c>
      <c r="G49" s="7" t="s">
        <v>25</v>
      </c>
      <c r="H49" s="16" t="s">
        <v>24</v>
      </c>
      <c r="I49" s="16" t="s">
        <v>26</v>
      </c>
      <c r="J49" s="8">
        <v>200</v>
      </c>
      <c r="K49" s="9">
        <v>202505</v>
      </c>
      <c r="L49" s="18">
        <v>180000</v>
      </c>
      <c r="M49" s="11">
        <f t="shared" si="0"/>
        <v>36000000</v>
      </c>
      <c r="N49" s="16" t="s">
        <v>199</v>
      </c>
      <c r="O49" s="50" t="s">
        <v>204</v>
      </c>
      <c r="P49" s="50" t="s">
        <v>40</v>
      </c>
      <c r="Q49" s="50" t="s">
        <v>205</v>
      </c>
      <c r="R49" s="7" t="s">
        <v>31</v>
      </c>
      <c r="S49" s="16"/>
      <c r="T49" s="7" t="s">
        <v>33</v>
      </c>
      <c r="U49" s="48"/>
      <c r="V49" s="7" t="s">
        <v>33</v>
      </c>
      <c r="W49" s="7" t="s">
        <v>41</v>
      </c>
      <c r="X49" s="7" t="s">
        <v>41</v>
      </c>
      <c r="Y49" s="7" t="s">
        <v>41</v>
      </c>
      <c r="Z49" s="7" t="s">
        <v>41</v>
      </c>
      <c r="AA49" s="7" t="s">
        <v>47</v>
      </c>
      <c r="AB49" s="7" t="s">
        <v>47</v>
      </c>
      <c r="AC49" s="7" t="s">
        <v>47</v>
      </c>
      <c r="AD49" s="7" t="s">
        <v>47</v>
      </c>
      <c r="AE49" s="7" t="s">
        <v>47</v>
      </c>
      <c r="AF49" s="7" t="s">
        <v>47</v>
      </c>
      <c r="AG49" s="27" t="s">
        <v>929</v>
      </c>
      <c r="AH49" s="14">
        <f>0%</f>
        <v>0</v>
      </c>
      <c r="AI49" s="14">
        <f t="shared" si="1"/>
        <v>40</v>
      </c>
      <c r="AJ49" s="14">
        <f t="shared" si="2"/>
        <v>60</v>
      </c>
      <c r="AK49" s="14">
        <f t="shared" si="3"/>
        <v>100</v>
      </c>
      <c r="AL49" s="14">
        <v>0</v>
      </c>
      <c r="AM49" s="14">
        <v>0</v>
      </c>
      <c r="AN49" s="14">
        <f t="shared" si="17"/>
        <v>0</v>
      </c>
      <c r="AO49" s="14">
        <f t="shared" si="18"/>
        <v>0</v>
      </c>
      <c r="AP49" s="14">
        <f t="shared" si="19"/>
        <v>12</v>
      </c>
      <c r="AQ49" s="14">
        <f t="shared" si="4"/>
        <v>28</v>
      </c>
      <c r="AR49" s="14">
        <f t="shared" si="5"/>
        <v>12</v>
      </c>
      <c r="AS49" s="14">
        <f t="shared" si="6"/>
        <v>18</v>
      </c>
      <c r="AT49" s="14">
        <f t="shared" si="7"/>
        <v>30</v>
      </c>
      <c r="AU49" s="14">
        <f t="shared" si="8"/>
        <v>20</v>
      </c>
      <c r="AV49" s="14">
        <f t="shared" si="9"/>
        <v>30</v>
      </c>
      <c r="AW49" s="14">
        <f t="shared" si="10"/>
        <v>50</v>
      </c>
      <c r="AX49" s="14">
        <f t="shared" si="11"/>
        <v>0</v>
      </c>
      <c r="AY49" s="14">
        <f t="shared" si="12"/>
        <v>9360000</v>
      </c>
      <c r="AZ49" s="14">
        <f t="shared" si="13"/>
        <v>39960000</v>
      </c>
      <c r="BA49" s="14">
        <f t="shared" si="14"/>
        <v>84600000</v>
      </c>
      <c r="BB49" s="14">
        <f t="shared" si="20"/>
        <v>0</v>
      </c>
      <c r="BC49" s="14">
        <f t="shared" si="24"/>
        <v>0</v>
      </c>
      <c r="BD49" s="14">
        <f t="shared" si="24"/>
        <v>0</v>
      </c>
      <c r="BE49" s="14">
        <f t="shared" si="23"/>
        <v>0</v>
      </c>
      <c r="BF49" s="14">
        <f t="shared" si="23"/>
        <v>2160000</v>
      </c>
      <c r="BG49" s="14">
        <f t="shared" si="23"/>
        <v>7200000</v>
      </c>
      <c r="BH49" s="14">
        <f t="shared" si="23"/>
        <v>9360000</v>
      </c>
      <c r="BI49" s="14">
        <f t="shared" si="23"/>
        <v>12600000</v>
      </c>
      <c r="BJ49" s="14">
        <f t="shared" si="23"/>
        <v>18000000</v>
      </c>
      <c r="BK49" s="14">
        <f t="shared" si="23"/>
        <v>21600000</v>
      </c>
      <c r="BL49" s="14">
        <f t="shared" si="23"/>
        <v>27000000</v>
      </c>
      <c r="BM49" s="14">
        <f t="shared" si="23"/>
        <v>36000000</v>
      </c>
      <c r="BN49" s="14">
        <f t="shared" si="16"/>
        <v>133920000</v>
      </c>
    </row>
    <row r="50" spans="1:66" x14ac:dyDescent="0.3">
      <c r="A50" s="6">
        <f t="shared" si="21"/>
        <v>49</v>
      </c>
      <c r="B50" s="16" t="s">
        <v>693</v>
      </c>
      <c r="C50" s="7" t="s">
        <v>734</v>
      </c>
      <c r="D50" s="16" t="s">
        <v>213</v>
      </c>
      <c r="E50" s="7" t="s">
        <v>214</v>
      </c>
      <c r="F50" s="16" t="s">
        <v>24</v>
      </c>
      <c r="G50" s="7" t="s">
        <v>25</v>
      </c>
      <c r="H50" s="16" t="s">
        <v>24</v>
      </c>
      <c r="I50" s="16" t="s">
        <v>26</v>
      </c>
      <c r="J50" s="8">
        <v>100</v>
      </c>
      <c r="K50" s="9">
        <v>202505</v>
      </c>
      <c r="L50" s="18">
        <v>207000</v>
      </c>
      <c r="M50" s="11">
        <f t="shared" si="0"/>
        <v>20700000</v>
      </c>
      <c r="N50" s="16" t="s">
        <v>199</v>
      </c>
      <c r="O50" s="50" t="s">
        <v>204</v>
      </c>
      <c r="P50" s="50" t="s">
        <v>40</v>
      </c>
      <c r="Q50" s="50" t="s">
        <v>205</v>
      </c>
      <c r="R50" s="7" t="s">
        <v>212</v>
      </c>
      <c r="S50" s="16"/>
      <c r="T50" s="7" t="s">
        <v>33</v>
      </c>
      <c r="U50" s="12"/>
      <c r="V50" s="7" t="s">
        <v>33</v>
      </c>
      <c r="W50" s="7" t="s">
        <v>41</v>
      </c>
      <c r="X50" s="7" t="s">
        <v>47</v>
      </c>
      <c r="Y50" s="7" t="s">
        <v>47</v>
      </c>
      <c r="Z50" s="7" t="s">
        <v>47</v>
      </c>
      <c r="AA50" s="7" t="s">
        <v>47</v>
      </c>
      <c r="AB50" s="7" t="s">
        <v>47</v>
      </c>
      <c r="AC50" s="7" t="s">
        <v>48</v>
      </c>
      <c r="AD50" s="7" t="s">
        <v>155</v>
      </c>
      <c r="AE50" s="7" t="s">
        <v>155</v>
      </c>
      <c r="AF50" s="7" t="s">
        <v>155</v>
      </c>
      <c r="AG50" s="27" t="s">
        <v>156</v>
      </c>
      <c r="AH50" s="14">
        <f>0%</f>
        <v>0</v>
      </c>
      <c r="AI50" s="14">
        <f t="shared" si="1"/>
        <v>20</v>
      </c>
      <c r="AJ50" s="14">
        <f t="shared" si="2"/>
        <v>30</v>
      </c>
      <c r="AK50" s="14">
        <f t="shared" si="3"/>
        <v>50</v>
      </c>
      <c r="AL50" s="14">
        <v>0</v>
      </c>
      <c r="AM50" s="14">
        <v>0</v>
      </c>
      <c r="AN50" s="14">
        <f t="shared" si="17"/>
        <v>0</v>
      </c>
      <c r="AO50" s="14">
        <f t="shared" si="18"/>
        <v>0</v>
      </c>
      <c r="AP50" s="14">
        <f t="shared" si="19"/>
        <v>6</v>
      </c>
      <c r="AQ50" s="14">
        <f t="shared" si="4"/>
        <v>14</v>
      </c>
      <c r="AR50" s="14">
        <f t="shared" si="5"/>
        <v>6</v>
      </c>
      <c r="AS50" s="14">
        <f t="shared" si="6"/>
        <v>9</v>
      </c>
      <c r="AT50" s="14">
        <f t="shared" si="7"/>
        <v>15</v>
      </c>
      <c r="AU50" s="14">
        <f t="shared" si="8"/>
        <v>10</v>
      </c>
      <c r="AV50" s="14">
        <f t="shared" si="9"/>
        <v>15</v>
      </c>
      <c r="AW50" s="14">
        <f t="shared" si="10"/>
        <v>25</v>
      </c>
      <c r="AX50" s="14">
        <f t="shared" si="11"/>
        <v>0</v>
      </c>
      <c r="AY50" s="14">
        <f t="shared" si="12"/>
        <v>5382000</v>
      </c>
      <c r="AZ50" s="14">
        <f t="shared" si="13"/>
        <v>22977000</v>
      </c>
      <c r="BA50" s="14">
        <f t="shared" si="14"/>
        <v>48645000</v>
      </c>
      <c r="BB50" s="14">
        <f t="shared" si="20"/>
        <v>0</v>
      </c>
      <c r="BC50" s="14">
        <f t="shared" si="24"/>
        <v>0</v>
      </c>
      <c r="BD50" s="14">
        <f t="shared" si="24"/>
        <v>0</v>
      </c>
      <c r="BE50" s="14">
        <f t="shared" si="23"/>
        <v>0</v>
      </c>
      <c r="BF50" s="14">
        <f t="shared" si="23"/>
        <v>1242000</v>
      </c>
      <c r="BG50" s="14">
        <f t="shared" si="23"/>
        <v>4140000</v>
      </c>
      <c r="BH50" s="14">
        <f t="shared" si="23"/>
        <v>5382000</v>
      </c>
      <c r="BI50" s="14">
        <f t="shared" si="23"/>
        <v>7245000</v>
      </c>
      <c r="BJ50" s="14">
        <f t="shared" si="23"/>
        <v>10350000</v>
      </c>
      <c r="BK50" s="14">
        <f t="shared" si="23"/>
        <v>12420000</v>
      </c>
      <c r="BL50" s="14">
        <f t="shared" si="23"/>
        <v>15525000</v>
      </c>
      <c r="BM50" s="14">
        <f t="shared" si="23"/>
        <v>20700000</v>
      </c>
      <c r="BN50" s="14">
        <f t="shared" si="16"/>
        <v>77004000</v>
      </c>
    </row>
    <row r="51" spans="1:66" x14ac:dyDescent="0.3">
      <c r="A51" s="6">
        <f t="shared" si="21"/>
        <v>50</v>
      </c>
      <c r="B51" s="53" t="s">
        <v>693</v>
      </c>
      <c r="C51" s="7" t="s">
        <v>735</v>
      </c>
      <c r="D51" s="53" t="s">
        <v>215</v>
      </c>
      <c r="E51" s="53" t="s">
        <v>216</v>
      </c>
      <c r="F51" s="53" t="s">
        <v>24</v>
      </c>
      <c r="G51" s="7" t="s">
        <v>25</v>
      </c>
      <c r="H51" s="53" t="s">
        <v>24</v>
      </c>
      <c r="I51" s="53" t="s">
        <v>26</v>
      </c>
      <c r="J51" s="54">
        <v>300</v>
      </c>
      <c r="K51" s="9">
        <v>202505</v>
      </c>
      <c r="L51" s="55">
        <v>150000</v>
      </c>
      <c r="M51" s="11">
        <f t="shared" si="0"/>
        <v>45000000</v>
      </c>
      <c r="N51" s="53" t="s">
        <v>199</v>
      </c>
      <c r="O51" s="56" t="s">
        <v>204</v>
      </c>
      <c r="P51" s="56" t="s">
        <v>40</v>
      </c>
      <c r="Q51" s="56" t="s">
        <v>205</v>
      </c>
      <c r="R51" s="7" t="s">
        <v>54</v>
      </c>
      <c r="S51" s="53"/>
      <c r="T51" s="19" t="s">
        <v>33</v>
      </c>
      <c r="U51" s="57"/>
      <c r="V51" s="7" t="s">
        <v>33</v>
      </c>
      <c r="W51" s="7" t="s">
        <v>41</v>
      </c>
      <c r="X51" s="7" t="s">
        <v>41</v>
      </c>
      <c r="Y51" s="7" t="s">
        <v>41</v>
      </c>
      <c r="Z51" s="7" t="s">
        <v>41</v>
      </c>
      <c r="AA51" s="7" t="s">
        <v>41</v>
      </c>
      <c r="AB51" s="7" t="s">
        <v>41</v>
      </c>
      <c r="AC51" s="7" t="s">
        <v>41</v>
      </c>
      <c r="AD51" s="7" t="s">
        <v>41</v>
      </c>
      <c r="AE51" s="7" t="s">
        <v>41</v>
      </c>
      <c r="AF51" s="7" t="s">
        <v>41</v>
      </c>
      <c r="AG51" s="272" t="s">
        <v>217</v>
      </c>
      <c r="AH51" s="14">
        <f>0%</f>
        <v>0</v>
      </c>
      <c r="AI51" s="14">
        <f t="shared" si="1"/>
        <v>60</v>
      </c>
      <c r="AJ51" s="14">
        <f t="shared" si="2"/>
        <v>90</v>
      </c>
      <c r="AK51" s="14">
        <f t="shared" si="3"/>
        <v>150</v>
      </c>
      <c r="AL51" s="14">
        <v>0</v>
      </c>
      <c r="AM51" s="14">
        <v>0</v>
      </c>
      <c r="AN51" s="14">
        <f t="shared" si="17"/>
        <v>0</v>
      </c>
      <c r="AO51" s="14">
        <f t="shared" si="18"/>
        <v>0</v>
      </c>
      <c r="AP51" s="14">
        <f t="shared" si="19"/>
        <v>18</v>
      </c>
      <c r="AQ51" s="14">
        <f t="shared" si="4"/>
        <v>42</v>
      </c>
      <c r="AR51" s="14">
        <f t="shared" si="5"/>
        <v>18</v>
      </c>
      <c r="AS51" s="14">
        <f t="shared" si="6"/>
        <v>27</v>
      </c>
      <c r="AT51" s="14">
        <f t="shared" si="7"/>
        <v>45</v>
      </c>
      <c r="AU51" s="14">
        <f t="shared" si="8"/>
        <v>30</v>
      </c>
      <c r="AV51" s="14">
        <f t="shared" si="9"/>
        <v>45</v>
      </c>
      <c r="AW51" s="14">
        <f t="shared" si="10"/>
        <v>75</v>
      </c>
      <c r="AX51" s="14">
        <f t="shared" si="11"/>
        <v>0</v>
      </c>
      <c r="AY51" s="14">
        <f t="shared" si="12"/>
        <v>11700000</v>
      </c>
      <c r="AZ51" s="14">
        <f t="shared" si="13"/>
        <v>49950000</v>
      </c>
      <c r="BA51" s="14">
        <f t="shared" si="14"/>
        <v>105750000</v>
      </c>
      <c r="BB51" s="14">
        <f t="shared" si="20"/>
        <v>0</v>
      </c>
      <c r="BC51" s="14">
        <f t="shared" si="24"/>
        <v>0</v>
      </c>
      <c r="BD51" s="14">
        <f t="shared" si="24"/>
        <v>0</v>
      </c>
      <c r="BE51" s="14">
        <f t="shared" si="23"/>
        <v>0</v>
      </c>
      <c r="BF51" s="14">
        <f t="shared" si="23"/>
        <v>2700000</v>
      </c>
      <c r="BG51" s="14">
        <f t="shared" si="23"/>
        <v>9000000</v>
      </c>
      <c r="BH51" s="14">
        <f t="shared" si="23"/>
        <v>11700000</v>
      </c>
      <c r="BI51" s="14">
        <f t="shared" si="23"/>
        <v>15750000</v>
      </c>
      <c r="BJ51" s="14">
        <f t="shared" si="23"/>
        <v>22500000</v>
      </c>
      <c r="BK51" s="14">
        <f t="shared" si="23"/>
        <v>27000000</v>
      </c>
      <c r="BL51" s="14">
        <f t="shared" si="23"/>
        <v>33750000</v>
      </c>
      <c r="BM51" s="14">
        <f t="shared" si="23"/>
        <v>45000000</v>
      </c>
      <c r="BN51" s="14">
        <f t="shared" si="16"/>
        <v>167400000</v>
      </c>
    </row>
    <row r="52" spans="1:66" x14ac:dyDescent="0.3">
      <c r="A52" s="6">
        <f t="shared" si="21"/>
        <v>51</v>
      </c>
      <c r="B52" s="16" t="s">
        <v>693</v>
      </c>
      <c r="C52" s="7" t="s">
        <v>736</v>
      </c>
      <c r="D52" s="16" t="s">
        <v>218</v>
      </c>
      <c r="E52" s="16" t="s">
        <v>219</v>
      </c>
      <c r="F52" s="16" t="s">
        <v>37</v>
      </c>
      <c r="G52" s="16" t="s">
        <v>38</v>
      </c>
      <c r="H52" s="16" t="s">
        <v>37</v>
      </c>
      <c r="I52" s="16" t="s">
        <v>39</v>
      </c>
      <c r="J52" s="17">
        <v>800</v>
      </c>
      <c r="K52" s="9">
        <v>202505</v>
      </c>
      <c r="L52" s="18">
        <v>20000</v>
      </c>
      <c r="M52" s="11">
        <f t="shared" si="0"/>
        <v>16000000</v>
      </c>
      <c r="N52" s="16" t="s">
        <v>199</v>
      </c>
      <c r="O52" s="16" t="s">
        <v>204</v>
      </c>
      <c r="P52" s="16" t="s">
        <v>130</v>
      </c>
      <c r="Q52" s="16" t="s">
        <v>205</v>
      </c>
      <c r="R52" s="7" t="s">
        <v>54</v>
      </c>
      <c r="S52" s="7" t="s">
        <v>32</v>
      </c>
      <c r="T52" s="7" t="s">
        <v>32</v>
      </c>
      <c r="U52" s="25"/>
      <c r="V52" s="7" t="s">
        <v>32</v>
      </c>
      <c r="W52" s="7" t="s">
        <v>32</v>
      </c>
      <c r="X52" s="7" t="s">
        <v>32</v>
      </c>
      <c r="Y52" s="7" t="s">
        <v>32</v>
      </c>
      <c r="Z52" s="7" t="s">
        <v>32</v>
      </c>
      <c r="AA52" s="7" t="s">
        <v>32</v>
      </c>
      <c r="AB52" s="7" t="s">
        <v>41</v>
      </c>
      <c r="AC52" s="7" t="s">
        <v>41</v>
      </c>
      <c r="AD52" s="7" t="s">
        <v>41</v>
      </c>
      <c r="AE52" s="7" t="s">
        <v>41</v>
      </c>
      <c r="AF52" s="7" t="s">
        <v>41</v>
      </c>
      <c r="AG52" s="27" t="s">
        <v>220</v>
      </c>
      <c r="AH52" s="14">
        <f>0%</f>
        <v>0</v>
      </c>
      <c r="AI52" s="14">
        <f t="shared" si="1"/>
        <v>160</v>
      </c>
      <c r="AJ52" s="14">
        <f t="shared" si="2"/>
        <v>240</v>
      </c>
      <c r="AK52" s="14">
        <f t="shared" si="3"/>
        <v>400</v>
      </c>
      <c r="AL52" s="14">
        <v>0</v>
      </c>
      <c r="AM52" s="14">
        <v>0</v>
      </c>
      <c r="AN52" s="14">
        <f t="shared" si="17"/>
        <v>0</v>
      </c>
      <c r="AO52" s="14">
        <f t="shared" si="18"/>
        <v>0</v>
      </c>
      <c r="AP52" s="14">
        <f t="shared" si="19"/>
        <v>48</v>
      </c>
      <c r="AQ52" s="14">
        <f t="shared" si="4"/>
        <v>112</v>
      </c>
      <c r="AR52" s="14">
        <f t="shared" si="5"/>
        <v>48</v>
      </c>
      <c r="AS52" s="14">
        <f t="shared" si="6"/>
        <v>72</v>
      </c>
      <c r="AT52" s="14">
        <f t="shared" si="7"/>
        <v>120</v>
      </c>
      <c r="AU52" s="14">
        <f t="shared" si="8"/>
        <v>80</v>
      </c>
      <c r="AV52" s="14">
        <f t="shared" si="9"/>
        <v>120</v>
      </c>
      <c r="AW52" s="14">
        <f t="shared" si="10"/>
        <v>200</v>
      </c>
      <c r="AX52" s="14">
        <f t="shared" si="11"/>
        <v>0</v>
      </c>
      <c r="AY52" s="14">
        <f t="shared" si="12"/>
        <v>4160000</v>
      </c>
      <c r="AZ52" s="14">
        <f t="shared" si="13"/>
        <v>17760000</v>
      </c>
      <c r="BA52" s="14">
        <f t="shared" si="14"/>
        <v>37600000</v>
      </c>
      <c r="BB52" s="14">
        <f t="shared" si="20"/>
        <v>0</v>
      </c>
      <c r="BC52" s="14">
        <f t="shared" si="24"/>
        <v>0</v>
      </c>
      <c r="BD52" s="14">
        <f t="shared" si="24"/>
        <v>0</v>
      </c>
      <c r="BE52" s="14">
        <f t="shared" si="23"/>
        <v>0</v>
      </c>
      <c r="BF52" s="14">
        <f t="shared" si="23"/>
        <v>960000</v>
      </c>
      <c r="BG52" s="14">
        <f t="shared" si="23"/>
        <v>3200000</v>
      </c>
      <c r="BH52" s="14">
        <f t="shared" si="23"/>
        <v>4160000</v>
      </c>
      <c r="BI52" s="14">
        <f t="shared" si="23"/>
        <v>5600000</v>
      </c>
      <c r="BJ52" s="14">
        <f t="shared" si="23"/>
        <v>8000000</v>
      </c>
      <c r="BK52" s="14">
        <f t="shared" si="23"/>
        <v>9600000</v>
      </c>
      <c r="BL52" s="14">
        <f t="shared" si="23"/>
        <v>12000000</v>
      </c>
      <c r="BM52" s="14">
        <f t="shared" si="23"/>
        <v>16000000</v>
      </c>
      <c r="BN52" s="14">
        <f t="shared" si="16"/>
        <v>59520000</v>
      </c>
    </row>
    <row r="53" spans="1:66" x14ac:dyDescent="0.3">
      <c r="A53" s="6">
        <f t="shared" si="21"/>
        <v>52</v>
      </c>
      <c r="B53" s="16" t="s">
        <v>693</v>
      </c>
      <c r="C53" s="7" t="s">
        <v>408</v>
      </c>
      <c r="D53" s="27" t="s">
        <v>221</v>
      </c>
      <c r="E53" s="27" t="s">
        <v>222</v>
      </c>
      <c r="F53" s="27" t="s">
        <v>24</v>
      </c>
      <c r="G53" s="7" t="s">
        <v>25</v>
      </c>
      <c r="H53" s="27" t="s">
        <v>24</v>
      </c>
      <c r="I53" s="27" t="s">
        <v>26</v>
      </c>
      <c r="J53" s="8">
        <v>50</v>
      </c>
      <c r="K53" s="9">
        <v>202505</v>
      </c>
      <c r="L53" s="58">
        <v>207000</v>
      </c>
      <c r="M53" s="11">
        <f t="shared" si="0"/>
        <v>10350000</v>
      </c>
      <c r="N53" s="27" t="s">
        <v>199</v>
      </c>
      <c r="O53" s="16" t="s">
        <v>200</v>
      </c>
      <c r="P53" s="27" t="s">
        <v>29</v>
      </c>
      <c r="Q53" s="27" t="s">
        <v>223</v>
      </c>
      <c r="R53" s="27" t="s">
        <v>65</v>
      </c>
      <c r="S53" s="27" t="s">
        <v>32</v>
      </c>
      <c r="T53" s="27" t="s">
        <v>32</v>
      </c>
      <c r="U53" s="59"/>
      <c r="V53" s="27" t="s">
        <v>32</v>
      </c>
      <c r="W53" s="27" t="s">
        <v>32</v>
      </c>
      <c r="X53" s="7" t="s">
        <v>32</v>
      </c>
      <c r="Y53" s="7" t="s">
        <v>32</v>
      </c>
      <c r="Z53" s="7" t="s">
        <v>32</v>
      </c>
      <c r="AA53" s="7" t="s">
        <v>32</v>
      </c>
      <c r="AB53" s="7" t="s">
        <v>32</v>
      </c>
      <c r="AC53" s="7" t="s">
        <v>32</v>
      </c>
      <c r="AD53" s="7" t="s">
        <v>32</v>
      </c>
      <c r="AE53" s="7" t="s">
        <v>32</v>
      </c>
      <c r="AF53" s="7" t="s">
        <v>32</v>
      </c>
      <c r="AG53" s="27"/>
      <c r="AH53" s="14">
        <f>0%</f>
        <v>0</v>
      </c>
      <c r="AI53" s="14">
        <f t="shared" si="1"/>
        <v>10</v>
      </c>
      <c r="AJ53" s="14">
        <f t="shared" si="2"/>
        <v>15</v>
      </c>
      <c r="AK53" s="14">
        <f t="shared" si="3"/>
        <v>25</v>
      </c>
      <c r="AL53" s="14">
        <v>0</v>
      </c>
      <c r="AM53" s="14">
        <v>0</v>
      </c>
      <c r="AN53" s="14">
        <f t="shared" si="17"/>
        <v>0</v>
      </c>
      <c r="AO53" s="14">
        <f t="shared" si="18"/>
        <v>0</v>
      </c>
      <c r="AP53" s="14">
        <f t="shared" si="19"/>
        <v>3</v>
      </c>
      <c r="AQ53" s="14">
        <f t="shared" si="4"/>
        <v>7</v>
      </c>
      <c r="AR53" s="14">
        <f t="shared" si="5"/>
        <v>3</v>
      </c>
      <c r="AS53" s="14">
        <f t="shared" si="6"/>
        <v>4.5</v>
      </c>
      <c r="AT53" s="14">
        <f t="shared" si="7"/>
        <v>7.5</v>
      </c>
      <c r="AU53" s="14">
        <f t="shared" si="8"/>
        <v>5</v>
      </c>
      <c r="AV53" s="14">
        <f t="shared" si="9"/>
        <v>7.5</v>
      </c>
      <c r="AW53" s="14">
        <f t="shared" si="10"/>
        <v>12.5</v>
      </c>
      <c r="AX53" s="14">
        <f t="shared" si="11"/>
        <v>0</v>
      </c>
      <c r="AY53" s="14">
        <f t="shared" si="12"/>
        <v>2691000</v>
      </c>
      <c r="AZ53" s="14">
        <f t="shared" si="13"/>
        <v>11488500</v>
      </c>
      <c r="BA53" s="14">
        <f t="shared" si="14"/>
        <v>24322500</v>
      </c>
      <c r="BB53" s="14">
        <f t="shared" si="20"/>
        <v>0</v>
      </c>
      <c r="BC53" s="14">
        <f t="shared" si="24"/>
        <v>0</v>
      </c>
      <c r="BD53" s="14">
        <f t="shared" si="24"/>
        <v>0</v>
      </c>
      <c r="BE53" s="14">
        <f t="shared" si="23"/>
        <v>0</v>
      </c>
      <c r="BF53" s="14">
        <f t="shared" si="23"/>
        <v>621000</v>
      </c>
      <c r="BG53" s="14">
        <f t="shared" si="23"/>
        <v>2070000</v>
      </c>
      <c r="BH53" s="14">
        <f t="shared" si="23"/>
        <v>2691000</v>
      </c>
      <c r="BI53" s="14">
        <f t="shared" si="23"/>
        <v>3622500</v>
      </c>
      <c r="BJ53" s="14">
        <f t="shared" si="23"/>
        <v>5175000</v>
      </c>
      <c r="BK53" s="14">
        <f t="shared" si="23"/>
        <v>6210000</v>
      </c>
      <c r="BL53" s="14">
        <f t="shared" si="23"/>
        <v>7762500</v>
      </c>
      <c r="BM53" s="14">
        <f t="shared" si="23"/>
        <v>10350000</v>
      </c>
      <c r="BN53" s="14">
        <f t="shared" si="16"/>
        <v>38502000</v>
      </c>
    </row>
    <row r="54" spans="1:66" x14ac:dyDescent="0.3">
      <c r="A54" s="6">
        <f t="shared" si="21"/>
        <v>53</v>
      </c>
      <c r="B54" s="53" t="s">
        <v>693</v>
      </c>
      <c r="C54" s="7" t="s">
        <v>737</v>
      </c>
      <c r="D54" s="53" t="s">
        <v>224</v>
      </c>
      <c r="E54" s="53" t="s">
        <v>225</v>
      </c>
      <c r="F54" s="53" t="s">
        <v>226</v>
      </c>
      <c r="G54" s="7" t="s">
        <v>25</v>
      </c>
      <c r="H54" s="53" t="s">
        <v>24</v>
      </c>
      <c r="I54" s="53" t="s">
        <v>26</v>
      </c>
      <c r="J54" s="54">
        <v>50</v>
      </c>
      <c r="K54" s="9">
        <v>202505</v>
      </c>
      <c r="L54" s="55">
        <v>169000</v>
      </c>
      <c r="M54" s="11">
        <f t="shared" si="0"/>
        <v>8450000</v>
      </c>
      <c r="N54" s="53" t="s">
        <v>168</v>
      </c>
      <c r="O54" s="53" t="s">
        <v>176</v>
      </c>
      <c r="P54" s="53" t="s">
        <v>29</v>
      </c>
      <c r="Q54" s="60" t="s">
        <v>170</v>
      </c>
      <c r="R54" s="27" t="s">
        <v>65</v>
      </c>
      <c r="S54" s="33" t="s">
        <v>32</v>
      </c>
      <c r="T54" s="33" t="s">
        <v>32</v>
      </c>
      <c r="U54" s="61"/>
      <c r="V54" s="27" t="s">
        <v>32</v>
      </c>
      <c r="W54" s="7" t="s">
        <v>32</v>
      </c>
      <c r="X54" s="7" t="s">
        <v>32</v>
      </c>
      <c r="Y54" s="7" t="s">
        <v>32</v>
      </c>
      <c r="Z54" s="7" t="s">
        <v>32</v>
      </c>
      <c r="AA54" s="7" t="s">
        <v>32</v>
      </c>
      <c r="AB54" s="7" t="s">
        <v>32</v>
      </c>
      <c r="AC54" s="7" t="s">
        <v>32</v>
      </c>
      <c r="AD54" s="7" t="s">
        <v>32</v>
      </c>
      <c r="AE54" s="7" t="s">
        <v>32</v>
      </c>
      <c r="AF54" s="7" t="s">
        <v>32</v>
      </c>
      <c r="AG54" s="27" t="s">
        <v>227</v>
      </c>
      <c r="AH54" s="14">
        <f>0%</f>
        <v>0</v>
      </c>
      <c r="AI54" s="14">
        <f t="shared" si="1"/>
        <v>10</v>
      </c>
      <c r="AJ54" s="14">
        <f t="shared" si="2"/>
        <v>15</v>
      </c>
      <c r="AK54" s="14">
        <f t="shared" si="3"/>
        <v>25</v>
      </c>
      <c r="AL54" s="14">
        <v>0</v>
      </c>
      <c r="AM54" s="14">
        <v>0</v>
      </c>
      <c r="AN54" s="14">
        <f t="shared" si="17"/>
        <v>0</v>
      </c>
      <c r="AO54" s="14">
        <f t="shared" si="18"/>
        <v>0</v>
      </c>
      <c r="AP54" s="14">
        <f t="shared" si="19"/>
        <v>3</v>
      </c>
      <c r="AQ54" s="14">
        <f t="shared" si="4"/>
        <v>7</v>
      </c>
      <c r="AR54" s="14">
        <f t="shared" si="5"/>
        <v>3</v>
      </c>
      <c r="AS54" s="14">
        <f t="shared" si="6"/>
        <v>4.5</v>
      </c>
      <c r="AT54" s="14">
        <f t="shared" si="7"/>
        <v>7.5</v>
      </c>
      <c r="AU54" s="14">
        <f t="shared" si="8"/>
        <v>5</v>
      </c>
      <c r="AV54" s="14">
        <f t="shared" si="9"/>
        <v>7.5</v>
      </c>
      <c r="AW54" s="14">
        <f t="shared" si="10"/>
        <v>12.5</v>
      </c>
      <c r="AX54" s="14">
        <f t="shared" si="11"/>
        <v>0</v>
      </c>
      <c r="AY54" s="14">
        <f t="shared" si="12"/>
        <v>2197000</v>
      </c>
      <c r="AZ54" s="14">
        <f t="shared" si="13"/>
        <v>9379500</v>
      </c>
      <c r="BA54" s="14">
        <f t="shared" si="14"/>
        <v>19857500</v>
      </c>
      <c r="BB54" s="14">
        <f t="shared" si="20"/>
        <v>0</v>
      </c>
      <c r="BC54" s="14">
        <f t="shared" si="24"/>
        <v>0</v>
      </c>
      <c r="BD54" s="14">
        <f t="shared" si="24"/>
        <v>0</v>
      </c>
      <c r="BE54" s="14">
        <f t="shared" si="23"/>
        <v>0</v>
      </c>
      <c r="BF54" s="14">
        <f t="shared" si="23"/>
        <v>507000</v>
      </c>
      <c r="BG54" s="14">
        <f t="shared" si="23"/>
        <v>1690000</v>
      </c>
      <c r="BH54" s="14">
        <f t="shared" si="23"/>
        <v>2197000</v>
      </c>
      <c r="BI54" s="14">
        <f t="shared" si="23"/>
        <v>2957500</v>
      </c>
      <c r="BJ54" s="14">
        <f t="shared" si="23"/>
        <v>4225000</v>
      </c>
      <c r="BK54" s="14">
        <f t="shared" si="23"/>
        <v>5070000</v>
      </c>
      <c r="BL54" s="14">
        <f t="shared" si="23"/>
        <v>6337500</v>
      </c>
      <c r="BM54" s="14">
        <f t="shared" si="23"/>
        <v>8450000</v>
      </c>
      <c r="BN54" s="14">
        <f t="shared" si="16"/>
        <v>31434000</v>
      </c>
    </row>
    <row r="55" spans="1:66" x14ac:dyDescent="0.3">
      <c r="A55" s="6">
        <f t="shared" si="21"/>
        <v>54</v>
      </c>
      <c r="B55" s="16" t="s">
        <v>693</v>
      </c>
      <c r="C55" s="7" t="s">
        <v>738</v>
      </c>
      <c r="D55" s="27" t="s">
        <v>228</v>
      </c>
      <c r="E55" s="27" t="s">
        <v>229</v>
      </c>
      <c r="F55" s="16" t="s">
        <v>226</v>
      </c>
      <c r="G55" s="7" t="s">
        <v>25</v>
      </c>
      <c r="H55" s="27" t="s">
        <v>24</v>
      </c>
      <c r="I55" s="53" t="s">
        <v>26</v>
      </c>
      <c r="J55" s="31">
        <v>100</v>
      </c>
      <c r="K55" s="9">
        <v>202505</v>
      </c>
      <c r="L55" s="58">
        <v>170000</v>
      </c>
      <c r="M55" s="11">
        <f t="shared" si="0"/>
        <v>17000000</v>
      </c>
      <c r="N55" s="27" t="s">
        <v>136</v>
      </c>
      <c r="O55" s="27" t="s">
        <v>143</v>
      </c>
      <c r="P55" s="27" t="s">
        <v>130</v>
      </c>
      <c r="Q55" s="27" t="s">
        <v>230</v>
      </c>
      <c r="R55" s="27" t="s">
        <v>65</v>
      </c>
      <c r="S55" s="27" t="s">
        <v>32</v>
      </c>
      <c r="T55" s="27" t="s">
        <v>32</v>
      </c>
      <c r="U55" s="59"/>
      <c r="V55" s="27" t="s">
        <v>32</v>
      </c>
      <c r="W55" s="7" t="s">
        <v>32</v>
      </c>
      <c r="X55" s="7" t="s">
        <v>32</v>
      </c>
      <c r="Y55" s="7" t="s">
        <v>32</v>
      </c>
      <c r="Z55" s="7" t="s">
        <v>32</v>
      </c>
      <c r="AA55" s="27"/>
      <c r="AB55" s="7" t="s">
        <v>32</v>
      </c>
      <c r="AC55" s="7" t="s">
        <v>32</v>
      </c>
      <c r="AD55" s="7" t="s">
        <v>32</v>
      </c>
      <c r="AE55" s="7" t="s">
        <v>32</v>
      </c>
      <c r="AF55" s="7" t="s">
        <v>32</v>
      </c>
      <c r="AG55" s="27" t="s">
        <v>231</v>
      </c>
      <c r="AH55" s="14">
        <f>0%</f>
        <v>0</v>
      </c>
      <c r="AI55" s="14">
        <f t="shared" si="1"/>
        <v>20</v>
      </c>
      <c r="AJ55" s="14">
        <f t="shared" si="2"/>
        <v>30</v>
      </c>
      <c r="AK55" s="14">
        <f t="shared" si="3"/>
        <v>50</v>
      </c>
      <c r="AL55" s="14">
        <v>0</v>
      </c>
      <c r="AM55" s="14">
        <v>0</v>
      </c>
      <c r="AN55" s="14">
        <f t="shared" si="17"/>
        <v>0</v>
      </c>
      <c r="AO55" s="14">
        <f t="shared" si="18"/>
        <v>0</v>
      </c>
      <c r="AP55" s="14">
        <f t="shared" si="19"/>
        <v>6</v>
      </c>
      <c r="AQ55" s="14">
        <f t="shared" si="4"/>
        <v>14</v>
      </c>
      <c r="AR55" s="14">
        <f t="shared" si="5"/>
        <v>6</v>
      </c>
      <c r="AS55" s="14">
        <f t="shared" si="6"/>
        <v>9</v>
      </c>
      <c r="AT55" s="14">
        <f t="shared" si="7"/>
        <v>15</v>
      </c>
      <c r="AU55" s="14">
        <f t="shared" si="8"/>
        <v>10</v>
      </c>
      <c r="AV55" s="14">
        <f t="shared" si="9"/>
        <v>15</v>
      </c>
      <c r="AW55" s="14">
        <f t="shared" si="10"/>
        <v>25</v>
      </c>
      <c r="AX55" s="14">
        <f t="shared" si="11"/>
        <v>0</v>
      </c>
      <c r="AY55" s="14">
        <f t="shared" si="12"/>
        <v>4420000</v>
      </c>
      <c r="AZ55" s="14">
        <f t="shared" si="13"/>
        <v>18870000</v>
      </c>
      <c r="BA55" s="14">
        <f t="shared" si="14"/>
        <v>39950000</v>
      </c>
      <c r="BB55" s="14">
        <f t="shared" si="20"/>
        <v>0</v>
      </c>
      <c r="BC55" s="14">
        <f t="shared" si="24"/>
        <v>0</v>
      </c>
      <c r="BD55" s="14">
        <f t="shared" si="24"/>
        <v>0</v>
      </c>
      <c r="BE55" s="14">
        <f t="shared" si="23"/>
        <v>0</v>
      </c>
      <c r="BF55" s="14">
        <f t="shared" si="23"/>
        <v>1020000</v>
      </c>
      <c r="BG55" s="14">
        <f t="shared" si="23"/>
        <v>3400000</v>
      </c>
      <c r="BH55" s="14">
        <f t="shared" si="23"/>
        <v>4420000</v>
      </c>
      <c r="BI55" s="14">
        <f t="shared" si="23"/>
        <v>5950000</v>
      </c>
      <c r="BJ55" s="14">
        <f t="shared" si="23"/>
        <v>8500000</v>
      </c>
      <c r="BK55" s="14">
        <f t="shared" si="23"/>
        <v>10200000</v>
      </c>
      <c r="BL55" s="14">
        <f t="shared" si="23"/>
        <v>12750000</v>
      </c>
      <c r="BM55" s="14">
        <f t="shared" si="23"/>
        <v>17000000</v>
      </c>
      <c r="BN55" s="14">
        <f t="shared" si="16"/>
        <v>63240000</v>
      </c>
    </row>
    <row r="56" spans="1:66" x14ac:dyDescent="0.3">
      <c r="A56" s="6">
        <f t="shared" si="21"/>
        <v>55</v>
      </c>
      <c r="B56" s="53" t="s">
        <v>693</v>
      </c>
      <c r="C56" s="7" t="s">
        <v>739</v>
      </c>
      <c r="D56" s="62" t="s">
        <v>232</v>
      </c>
      <c r="E56" s="62" t="s">
        <v>233</v>
      </c>
      <c r="F56" s="53" t="s">
        <v>37</v>
      </c>
      <c r="G56" s="53" t="s">
        <v>38</v>
      </c>
      <c r="H56" s="53" t="s">
        <v>37</v>
      </c>
      <c r="I56" s="53" t="s">
        <v>39</v>
      </c>
      <c r="J56" s="33">
        <v>500</v>
      </c>
      <c r="K56" s="9">
        <v>202505</v>
      </c>
      <c r="L56" s="63">
        <v>20000</v>
      </c>
      <c r="M56" s="11">
        <f t="shared" si="0"/>
        <v>10000000</v>
      </c>
      <c r="N56" s="33" t="s">
        <v>136</v>
      </c>
      <c r="O56" s="33" t="s">
        <v>143</v>
      </c>
      <c r="P56" s="27" t="s">
        <v>130</v>
      </c>
      <c r="Q56" s="33" t="s">
        <v>230</v>
      </c>
      <c r="R56" s="27" t="s">
        <v>65</v>
      </c>
      <c r="S56" s="33" t="s">
        <v>32</v>
      </c>
      <c r="T56" s="33" t="s">
        <v>32</v>
      </c>
      <c r="U56" s="61"/>
      <c r="V56" s="33" t="s">
        <v>32</v>
      </c>
      <c r="W56" s="7" t="s">
        <v>32</v>
      </c>
      <c r="X56" s="7" t="s">
        <v>32</v>
      </c>
      <c r="Y56" s="7" t="s">
        <v>32</v>
      </c>
      <c r="Z56" s="7" t="s">
        <v>32</v>
      </c>
      <c r="AA56" s="33"/>
      <c r="AB56" s="19" t="s">
        <v>32</v>
      </c>
      <c r="AC56" s="19" t="s">
        <v>32</v>
      </c>
      <c r="AD56" s="19" t="s">
        <v>32</v>
      </c>
      <c r="AE56" s="19" t="s">
        <v>32</v>
      </c>
      <c r="AF56" s="19" t="s">
        <v>32</v>
      </c>
      <c r="AG56" s="67" t="s">
        <v>234</v>
      </c>
      <c r="AH56" s="14">
        <f>0%</f>
        <v>0</v>
      </c>
      <c r="AI56" s="14">
        <f t="shared" si="1"/>
        <v>100</v>
      </c>
      <c r="AJ56" s="14">
        <f t="shared" si="2"/>
        <v>150</v>
      </c>
      <c r="AK56" s="14">
        <f t="shared" si="3"/>
        <v>250</v>
      </c>
      <c r="AL56" s="14">
        <v>0</v>
      </c>
      <c r="AM56" s="14">
        <v>0</v>
      </c>
      <c r="AN56" s="14">
        <f t="shared" si="17"/>
        <v>0</v>
      </c>
      <c r="AO56" s="14">
        <f t="shared" si="18"/>
        <v>0</v>
      </c>
      <c r="AP56" s="14">
        <f t="shared" si="19"/>
        <v>30</v>
      </c>
      <c r="AQ56" s="14">
        <f t="shared" si="4"/>
        <v>70</v>
      </c>
      <c r="AR56" s="14">
        <f t="shared" si="5"/>
        <v>30</v>
      </c>
      <c r="AS56" s="14">
        <f t="shared" si="6"/>
        <v>45</v>
      </c>
      <c r="AT56" s="14">
        <f t="shared" si="7"/>
        <v>75</v>
      </c>
      <c r="AU56" s="14">
        <f t="shared" si="8"/>
        <v>50</v>
      </c>
      <c r="AV56" s="14">
        <f t="shared" si="9"/>
        <v>75</v>
      </c>
      <c r="AW56" s="14">
        <f t="shared" si="10"/>
        <v>125</v>
      </c>
      <c r="AX56" s="14">
        <f t="shared" si="11"/>
        <v>0</v>
      </c>
      <c r="AY56" s="14">
        <f t="shared" si="12"/>
        <v>2600000</v>
      </c>
      <c r="AZ56" s="14">
        <f t="shared" si="13"/>
        <v>11100000</v>
      </c>
      <c r="BA56" s="14">
        <f t="shared" si="14"/>
        <v>23500000</v>
      </c>
      <c r="BB56" s="14">
        <f t="shared" si="20"/>
        <v>0</v>
      </c>
      <c r="BC56" s="14">
        <f t="shared" si="24"/>
        <v>0</v>
      </c>
      <c r="BD56" s="14">
        <f t="shared" si="24"/>
        <v>0</v>
      </c>
      <c r="BE56" s="14">
        <f t="shared" si="23"/>
        <v>0</v>
      </c>
      <c r="BF56" s="14">
        <f t="shared" si="23"/>
        <v>600000</v>
      </c>
      <c r="BG56" s="14">
        <f t="shared" si="23"/>
        <v>2000000</v>
      </c>
      <c r="BH56" s="14">
        <f t="shared" si="23"/>
        <v>2600000</v>
      </c>
      <c r="BI56" s="14">
        <f t="shared" si="23"/>
        <v>3500000</v>
      </c>
      <c r="BJ56" s="14">
        <f t="shared" si="23"/>
        <v>5000000</v>
      </c>
      <c r="BK56" s="14">
        <f t="shared" si="23"/>
        <v>6000000</v>
      </c>
      <c r="BL56" s="14">
        <f t="shared" si="23"/>
        <v>7500000</v>
      </c>
      <c r="BM56" s="14">
        <f t="shared" si="23"/>
        <v>10000000</v>
      </c>
      <c r="BN56" s="14">
        <f t="shared" si="16"/>
        <v>37200000</v>
      </c>
    </row>
    <row r="57" spans="1:66" x14ac:dyDescent="0.3">
      <c r="A57" s="6">
        <f t="shared" si="21"/>
        <v>56</v>
      </c>
      <c r="B57" s="16" t="s">
        <v>693</v>
      </c>
      <c r="C57" s="7" t="s">
        <v>740</v>
      </c>
      <c r="D57" s="27" t="s">
        <v>235</v>
      </c>
      <c r="E57" s="27" t="s">
        <v>235</v>
      </c>
      <c r="F57" s="16" t="s">
        <v>25</v>
      </c>
      <c r="G57" s="7" t="s">
        <v>25</v>
      </c>
      <c r="H57" s="27" t="s">
        <v>24</v>
      </c>
      <c r="I57" s="53" t="s">
        <v>26</v>
      </c>
      <c r="J57" s="31">
        <v>100</v>
      </c>
      <c r="K57" s="9">
        <v>202505</v>
      </c>
      <c r="L57" s="58">
        <v>170000</v>
      </c>
      <c r="M57" s="11">
        <f t="shared" si="0"/>
        <v>17000000</v>
      </c>
      <c r="N57" s="27" t="s">
        <v>136</v>
      </c>
      <c r="O57" s="27" t="s">
        <v>143</v>
      </c>
      <c r="P57" s="27" t="s">
        <v>130</v>
      </c>
      <c r="Q57" s="27" t="s">
        <v>230</v>
      </c>
      <c r="R57" s="27" t="s">
        <v>65</v>
      </c>
      <c r="S57" s="27" t="s">
        <v>236</v>
      </c>
      <c r="T57" s="27" t="s">
        <v>236</v>
      </c>
      <c r="U57" s="27"/>
      <c r="V57" s="27"/>
      <c r="W57" s="7" t="s">
        <v>32</v>
      </c>
      <c r="X57" s="7" t="s">
        <v>32</v>
      </c>
      <c r="Y57" s="7" t="s">
        <v>32</v>
      </c>
      <c r="Z57" s="7" t="s">
        <v>32</v>
      </c>
      <c r="AA57" s="27"/>
      <c r="AB57" s="27"/>
      <c r="AC57" s="19" t="s">
        <v>32</v>
      </c>
      <c r="AD57" s="19" t="s">
        <v>32</v>
      </c>
      <c r="AE57" s="19" t="s">
        <v>32</v>
      </c>
      <c r="AF57" s="19" t="s">
        <v>32</v>
      </c>
      <c r="AG57" s="17"/>
      <c r="AH57" s="14">
        <f>0%</f>
        <v>0</v>
      </c>
      <c r="AI57" s="14">
        <f t="shared" si="1"/>
        <v>20</v>
      </c>
      <c r="AJ57" s="14">
        <f t="shared" si="2"/>
        <v>30</v>
      </c>
      <c r="AK57" s="14">
        <f t="shared" si="3"/>
        <v>50</v>
      </c>
      <c r="AL57" s="14">
        <v>0</v>
      </c>
      <c r="AM57" s="14">
        <v>0</v>
      </c>
      <c r="AN57" s="14">
        <f t="shared" si="17"/>
        <v>0</v>
      </c>
      <c r="AO57" s="14">
        <f t="shared" si="18"/>
        <v>0</v>
      </c>
      <c r="AP57" s="14">
        <f t="shared" si="19"/>
        <v>6</v>
      </c>
      <c r="AQ57" s="14">
        <f t="shared" si="4"/>
        <v>14</v>
      </c>
      <c r="AR57" s="14">
        <f t="shared" si="5"/>
        <v>6</v>
      </c>
      <c r="AS57" s="14">
        <f t="shared" si="6"/>
        <v>9</v>
      </c>
      <c r="AT57" s="14">
        <f t="shared" si="7"/>
        <v>15</v>
      </c>
      <c r="AU57" s="14">
        <f t="shared" si="8"/>
        <v>10</v>
      </c>
      <c r="AV57" s="14">
        <f t="shared" si="9"/>
        <v>15</v>
      </c>
      <c r="AW57" s="14">
        <f t="shared" si="10"/>
        <v>25</v>
      </c>
      <c r="AX57" s="14">
        <f t="shared" si="11"/>
        <v>0</v>
      </c>
      <c r="AY57" s="14">
        <f t="shared" si="12"/>
        <v>4420000</v>
      </c>
      <c r="AZ57" s="14">
        <f t="shared" si="13"/>
        <v>18870000</v>
      </c>
      <c r="BA57" s="14">
        <f t="shared" si="14"/>
        <v>39950000</v>
      </c>
      <c r="BB57" s="14">
        <f t="shared" si="20"/>
        <v>0</v>
      </c>
      <c r="BC57" s="14">
        <f t="shared" si="24"/>
        <v>0</v>
      </c>
      <c r="BD57" s="14">
        <f t="shared" si="24"/>
        <v>0</v>
      </c>
      <c r="BE57" s="14">
        <f t="shared" si="23"/>
        <v>0</v>
      </c>
      <c r="BF57" s="14">
        <f t="shared" si="23"/>
        <v>1020000</v>
      </c>
      <c r="BG57" s="14">
        <f t="shared" si="23"/>
        <v>3400000</v>
      </c>
      <c r="BH57" s="14">
        <f t="shared" si="23"/>
        <v>4420000</v>
      </c>
      <c r="BI57" s="14">
        <f t="shared" si="23"/>
        <v>5950000</v>
      </c>
      <c r="BJ57" s="14">
        <f t="shared" si="23"/>
        <v>8500000</v>
      </c>
      <c r="BK57" s="14">
        <f t="shared" si="23"/>
        <v>10200000</v>
      </c>
      <c r="BL57" s="14">
        <f t="shared" si="23"/>
        <v>12750000</v>
      </c>
      <c r="BM57" s="14">
        <f t="shared" si="23"/>
        <v>17000000</v>
      </c>
      <c r="BN57" s="14">
        <f t="shared" si="16"/>
        <v>63240000</v>
      </c>
    </row>
    <row r="58" spans="1:66" x14ac:dyDescent="0.3">
      <c r="A58" s="6">
        <f t="shared" si="21"/>
        <v>57</v>
      </c>
      <c r="B58" s="16" t="s">
        <v>693</v>
      </c>
      <c r="C58" s="7" t="s">
        <v>418</v>
      </c>
      <c r="D58" s="27" t="s">
        <v>237</v>
      </c>
      <c r="E58" s="27" t="s">
        <v>237</v>
      </c>
      <c r="F58" s="16" t="s">
        <v>25</v>
      </c>
      <c r="G58" s="7" t="s">
        <v>25</v>
      </c>
      <c r="H58" s="27" t="s">
        <v>24</v>
      </c>
      <c r="I58" s="53" t="s">
        <v>26</v>
      </c>
      <c r="J58" s="31">
        <v>100</v>
      </c>
      <c r="K58" s="9">
        <v>202505</v>
      </c>
      <c r="L58" s="58">
        <v>170000</v>
      </c>
      <c r="M58" s="11">
        <f t="shared" si="0"/>
        <v>17000000</v>
      </c>
      <c r="N58" s="27" t="s">
        <v>136</v>
      </c>
      <c r="O58" s="27" t="s">
        <v>143</v>
      </c>
      <c r="P58" s="27" t="s">
        <v>130</v>
      </c>
      <c r="Q58" s="27" t="s">
        <v>230</v>
      </c>
      <c r="R58" s="27" t="s">
        <v>65</v>
      </c>
      <c r="S58" s="27" t="s">
        <v>236</v>
      </c>
      <c r="T58" s="27" t="s">
        <v>236</v>
      </c>
      <c r="U58" s="27"/>
      <c r="V58" s="27"/>
      <c r="W58" s="7" t="s">
        <v>32</v>
      </c>
      <c r="X58" s="7" t="s">
        <v>32</v>
      </c>
      <c r="Y58" s="7" t="s">
        <v>32</v>
      </c>
      <c r="Z58" s="7" t="s">
        <v>32</v>
      </c>
      <c r="AA58" s="27"/>
      <c r="AB58" s="27"/>
      <c r="AC58" s="19" t="s">
        <v>32</v>
      </c>
      <c r="AD58" s="19" t="s">
        <v>32</v>
      </c>
      <c r="AE58" s="19" t="s">
        <v>32</v>
      </c>
      <c r="AF58" s="19" t="s">
        <v>32</v>
      </c>
      <c r="AG58" s="17"/>
      <c r="AH58" s="14">
        <f>0%</f>
        <v>0</v>
      </c>
      <c r="AI58" s="14">
        <f t="shared" si="1"/>
        <v>20</v>
      </c>
      <c r="AJ58" s="14">
        <f t="shared" si="2"/>
        <v>30</v>
      </c>
      <c r="AK58" s="14">
        <f t="shared" si="3"/>
        <v>50</v>
      </c>
      <c r="AL58" s="14">
        <v>0</v>
      </c>
      <c r="AM58" s="14">
        <v>0</v>
      </c>
      <c r="AN58" s="14">
        <f t="shared" si="17"/>
        <v>0</v>
      </c>
      <c r="AO58" s="14">
        <f t="shared" si="18"/>
        <v>0</v>
      </c>
      <c r="AP58" s="14">
        <f t="shared" si="19"/>
        <v>6</v>
      </c>
      <c r="AQ58" s="14">
        <f t="shared" si="4"/>
        <v>14</v>
      </c>
      <c r="AR58" s="14">
        <f t="shared" si="5"/>
        <v>6</v>
      </c>
      <c r="AS58" s="14">
        <f t="shared" si="6"/>
        <v>9</v>
      </c>
      <c r="AT58" s="14">
        <f t="shared" si="7"/>
        <v>15</v>
      </c>
      <c r="AU58" s="14">
        <f t="shared" si="8"/>
        <v>10</v>
      </c>
      <c r="AV58" s="14">
        <f t="shared" si="9"/>
        <v>15</v>
      </c>
      <c r="AW58" s="14">
        <f t="shared" si="10"/>
        <v>25</v>
      </c>
      <c r="AX58" s="14">
        <f t="shared" si="11"/>
        <v>0</v>
      </c>
      <c r="AY58" s="14">
        <f t="shared" si="12"/>
        <v>4420000</v>
      </c>
      <c r="AZ58" s="14">
        <f t="shared" si="13"/>
        <v>18870000</v>
      </c>
      <c r="BA58" s="14">
        <f t="shared" si="14"/>
        <v>39950000</v>
      </c>
      <c r="BB58" s="14">
        <f t="shared" si="20"/>
        <v>0</v>
      </c>
      <c r="BC58" s="14">
        <f t="shared" si="24"/>
        <v>0</v>
      </c>
      <c r="BD58" s="14">
        <f t="shared" si="24"/>
        <v>0</v>
      </c>
      <c r="BE58" s="14">
        <f t="shared" si="23"/>
        <v>0</v>
      </c>
      <c r="BF58" s="14">
        <f t="shared" si="23"/>
        <v>1020000</v>
      </c>
      <c r="BG58" s="14">
        <f t="shared" si="23"/>
        <v>3400000</v>
      </c>
      <c r="BH58" s="14">
        <f t="shared" si="23"/>
        <v>4420000</v>
      </c>
      <c r="BI58" s="14">
        <f t="shared" si="23"/>
        <v>5950000</v>
      </c>
      <c r="BJ58" s="14">
        <f t="shared" si="23"/>
        <v>8500000</v>
      </c>
      <c r="BK58" s="14">
        <f t="shared" si="23"/>
        <v>10200000</v>
      </c>
      <c r="BL58" s="14">
        <f t="shared" si="23"/>
        <v>12750000</v>
      </c>
      <c r="BM58" s="14">
        <f t="shared" si="23"/>
        <v>17000000</v>
      </c>
      <c r="BN58" s="14">
        <f t="shared" si="16"/>
        <v>63240000</v>
      </c>
    </row>
    <row r="59" spans="1:66" x14ac:dyDescent="0.3">
      <c r="A59" s="6">
        <f t="shared" si="21"/>
        <v>58</v>
      </c>
      <c r="B59" s="16" t="s">
        <v>693</v>
      </c>
      <c r="C59" s="7" t="s">
        <v>741</v>
      </c>
      <c r="D59" s="65" t="s">
        <v>238</v>
      </c>
      <c r="E59" s="65" t="s">
        <v>238</v>
      </c>
      <c r="F59" s="16" t="s">
        <v>25</v>
      </c>
      <c r="G59" s="7" t="s">
        <v>25</v>
      </c>
      <c r="H59" s="27" t="s">
        <v>24</v>
      </c>
      <c r="I59" s="53" t="s">
        <v>26</v>
      </c>
      <c r="J59" s="31">
        <v>100</v>
      </c>
      <c r="K59" s="9">
        <v>202505</v>
      </c>
      <c r="L59" s="58">
        <v>170000</v>
      </c>
      <c r="M59" s="11">
        <f t="shared" si="0"/>
        <v>17000000</v>
      </c>
      <c r="N59" s="27" t="s">
        <v>136</v>
      </c>
      <c r="O59" s="27" t="s">
        <v>143</v>
      </c>
      <c r="P59" s="27" t="s">
        <v>130</v>
      </c>
      <c r="Q59" s="27" t="s">
        <v>230</v>
      </c>
      <c r="R59" s="27" t="s">
        <v>65</v>
      </c>
      <c r="S59" s="27" t="s">
        <v>236</v>
      </c>
      <c r="T59" s="27" t="s">
        <v>236</v>
      </c>
      <c r="U59" s="27"/>
      <c r="V59" s="27"/>
      <c r="W59" s="7" t="s">
        <v>32</v>
      </c>
      <c r="X59" s="7" t="s">
        <v>32</v>
      </c>
      <c r="Y59" s="7" t="s">
        <v>32</v>
      </c>
      <c r="Z59" s="7" t="s">
        <v>32</v>
      </c>
      <c r="AA59" s="27"/>
      <c r="AB59" s="27"/>
      <c r="AC59" s="19" t="s">
        <v>32</v>
      </c>
      <c r="AD59" s="19" t="s">
        <v>32</v>
      </c>
      <c r="AE59" s="19" t="s">
        <v>32</v>
      </c>
      <c r="AF59" s="19" t="s">
        <v>32</v>
      </c>
      <c r="AG59" s="17"/>
      <c r="AH59" s="14">
        <f>0%</f>
        <v>0</v>
      </c>
      <c r="AI59" s="14">
        <f t="shared" si="1"/>
        <v>20</v>
      </c>
      <c r="AJ59" s="14">
        <f t="shared" si="2"/>
        <v>30</v>
      </c>
      <c r="AK59" s="14">
        <f t="shared" si="3"/>
        <v>50</v>
      </c>
      <c r="AL59" s="14">
        <v>0</v>
      </c>
      <c r="AM59" s="14">
        <v>0</v>
      </c>
      <c r="AN59" s="14">
        <f t="shared" si="17"/>
        <v>0</v>
      </c>
      <c r="AO59" s="14">
        <f t="shared" si="18"/>
        <v>0</v>
      </c>
      <c r="AP59" s="14">
        <f t="shared" si="19"/>
        <v>6</v>
      </c>
      <c r="AQ59" s="14">
        <f t="shared" si="4"/>
        <v>14</v>
      </c>
      <c r="AR59" s="14">
        <f t="shared" si="5"/>
        <v>6</v>
      </c>
      <c r="AS59" s="14">
        <f t="shared" si="6"/>
        <v>9</v>
      </c>
      <c r="AT59" s="14">
        <f t="shared" si="7"/>
        <v>15</v>
      </c>
      <c r="AU59" s="14">
        <f t="shared" si="8"/>
        <v>10</v>
      </c>
      <c r="AV59" s="14">
        <f t="shared" si="9"/>
        <v>15</v>
      </c>
      <c r="AW59" s="14">
        <f t="shared" si="10"/>
        <v>25</v>
      </c>
      <c r="AX59" s="14">
        <f t="shared" si="11"/>
        <v>0</v>
      </c>
      <c r="AY59" s="14">
        <f t="shared" si="12"/>
        <v>4420000</v>
      </c>
      <c r="AZ59" s="14">
        <f t="shared" si="13"/>
        <v>18870000</v>
      </c>
      <c r="BA59" s="14">
        <f t="shared" si="14"/>
        <v>39950000</v>
      </c>
      <c r="BB59" s="14">
        <f t="shared" si="20"/>
        <v>0</v>
      </c>
      <c r="BC59" s="14">
        <f t="shared" si="24"/>
        <v>0</v>
      </c>
      <c r="BD59" s="14">
        <f t="shared" si="24"/>
        <v>0</v>
      </c>
      <c r="BE59" s="14">
        <f t="shared" si="23"/>
        <v>0</v>
      </c>
      <c r="BF59" s="14">
        <f t="shared" si="23"/>
        <v>1020000</v>
      </c>
      <c r="BG59" s="14">
        <f t="shared" si="23"/>
        <v>3400000</v>
      </c>
      <c r="BH59" s="14">
        <f t="shared" si="23"/>
        <v>4420000</v>
      </c>
      <c r="BI59" s="14">
        <f t="shared" si="23"/>
        <v>5950000</v>
      </c>
      <c r="BJ59" s="14">
        <f t="shared" si="23"/>
        <v>8500000</v>
      </c>
      <c r="BK59" s="14">
        <f t="shared" si="23"/>
        <v>10200000</v>
      </c>
      <c r="BL59" s="14">
        <f t="shared" si="23"/>
        <v>12750000</v>
      </c>
      <c r="BM59" s="14">
        <f t="shared" si="23"/>
        <v>17000000</v>
      </c>
      <c r="BN59" s="14">
        <f t="shared" si="16"/>
        <v>63240000</v>
      </c>
    </row>
    <row r="60" spans="1:66" x14ac:dyDescent="0.3">
      <c r="A60" s="6">
        <f t="shared" si="21"/>
        <v>59</v>
      </c>
      <c r="B60" s="53" t="s">
        <v>693</v>
      </c>
      <c r="C60" s="7" t="s">
        <v>742</v>
      </c>
      <c r="D60" s="33" t="s">
        <v>239</v>
      </c>
      <c r="E60" s="33" t="s">
        <v>240</v>
      </c>
      <c r="F60" s="16" t="s">
        <v>25</v>
      </c>
      <c r="G60" s="7" t="s">
        <v>38</v>
      </c>
      <c r="H60" s="33" t="s">
        <v>37</v>
      </c>
      <c r="I60" s="33" t="s">
        <v>39</v>
      </c>
      <c r="J60" s="33">
        <v>1000</v>
      </c>
      <c r="K60" s="9">
        <v>202505</v>
      </c>
      <c r="L60" s="63">
        <v>20000</v>
      </c>
      <c r="M60" s="11">
        <f t="shared" si="0"/>
        <v>20000000</v>
      </c>
      <c r="N60" s="33" t="s">
        <v>99</v>
      </c>
      <c r="O60" s="33" t="s">
        <v>100</v>
      </c>
      <c r="P60" s="33" t="s">
        <v>130</v>
      </c>
      <c r="Q60" s="33" t="s">
        <v>101</v>
      </c>
      <c r="R60" s="27" t="s">
        <v>54</v>
      </c>
      <c r="S60" s="33" t="s">
        <v>236</v>
      </c>
      <c r="T60" s="33" t="s">
        <v>236</v>
      </c>
      <c r="U60" s="33"/>
      <c r="V60" s="33"/>
      <c r="W60" s="33"/>
      <c r="X60" s="33"/>
      <c r="Y60" s="33"/>
      <c r="Z60" s="33"/>
      <c r="AA60" s="33"/>
      <c r="AB60" s="33"/>
      <c r="AC60" s="19" t="s">
        <v>32</v>
      </c>
      <c r="AD60" s="19" t="s">
        <v>32</v>
      </c>
      <c r="AE60" s="19" t="s">
        <v>41</v>
      </c>
      <c r="AF60" s="19" t="s">
        <v>41</v>
      </c>
      <c r="AG60" s="67" t="s">
        <v>241</v>
      </c>
      <c r="AH60" s="14">
        <f>0%</f>
        <v>0</v>
      </c>
      <c r="AI60" s="14">
        <f t="shared" si="1"/>
        <v>200</v>
      </c>
      <c r="AJ60" s="14">
        <f t="shared" si="2"/>
        <v>300</v>
      </c>
      <c r="AK60" s="14">
        <f t="shared" si="3"/>
        <v>500</v>
      </c>
      <c r="AL60" s="14">
        <v>0</v>
      </c>
      <c r="AM60" s="14">
        <v>0</v>
      </c>
      <c r="AN60" s="14">
        <f t="shared" si="17"/>
        <v>0</v>
      </c>
      <c r="AO60" s="14">
        <f t="shared" si="18"/>
        <v>0</v>
      </c>
      <c r="AP60" s="14">
        <f t="shared" si="19"/>
        <v>60</v>
      </c>
      <c r="AQ60" s="14">
        <f t="shared" si="4"/>
        <v>140</v>
      </c>
      <c r="AR60" s="14">
        <f t="shared" si="5"/>
        <v>60</v>
      </c>
      <c r="AS60" s="14">
        <f t="shared" si="6"/>
        <v>90</v>
      </c>
      <c r="AT60" s="14">
        <f t="shared" si="7"/>
        <v>150</v>
      </c>
      <c r="AU60" s="14">
        <f t="shared" si="8"/>
        <v>100</v>
      </c>
      <c r="AV60" s="14">
        <f t="shared" si="9"/>
        <v>150</v>
      </c>
      <c r="AW60" s="14">
        <f t="shared" si="10"/>
        <v>250</v>
      </c>
      <c r="AX60" s="14">
        <f t="shared" si="11"/>
        <v>0</v>
      </c>
      <c r="AY60" s="14">
        <f t="shared" si="12"/>
        <v>5200000</v>
      </c>
      <c r="AZ60" s="14">
        <f t="shared" si="13"/>
        <v>22200000</v>
      </c>
      <c r="BA60" s="14">
        <f t="shared" si="14"/>
        <v>47000000</v>
      </c>
      <c r="BB60" s="14">
        <f t="shared" si="20"/>
        <v>0</v>
      </c>
      <c r="BC60" s="14">
        <f t="shared" si="24"/>
        <v>0</v>
      </c>
      <c r="BD60" s="14">
        <f t="shared" si="24"/>
        <v>0</v>
      </c>
      <c r="BE60" s="14">
        <f t="shared" si="23"/>
        <v>0</v>
      </c>
      <c r="BF60" s="14">
        <f t="shared" si="23"/>
        <v>1200000</v>
      </c>
      <c r="BG60" s="14">
        <f t="shared" si="23"/>
        <v>4000000</v>
      </c>
      <c r="BH60" s="14">
        <f t="shared" si="23"/>
        <v>5200000</v>
      </c>
      <c r="BI60" s="14">
        <f t="shared" si="23"/>
        <v>7000000</v>
      </c>
      <c r="BJ60" s="14">
        <f t="shared" si="23"/>
        <v>10000000</v>
      </c>
      <c r="BK60" s="14">
        <f t="shared" si="23"/>
        <v>12000000</v>
      </c>
      <c r="BL60" s="14">
        <f t="shared" si="23"/>
        <v>15000000</v>
      </c>
      <c r="BM60" s="14">
        <f t="shared" si="23"/>
        <v>20000000</v>
      </c>
      <c r="BN60" s="14">
        <f t="shared" si="16"/>
        <v>74400000</v>
      </c>
    </row>
    <row r="61" spans="1:66" x14ac:dyDescent="0.3">
      <c r="A61" s="6">
        <f t="shared" si="21"/>
        <v>60</v>
      </c>
      <c r="B61" s="27" t="s">
        <v>693</v>
      </c>
      <c r="C61" s="7" t="s">
        <v>743</v>
      </c>
      <c r="D61" s="27" t="s">
        <v>242</v>
      </c>
      <c r="E61" s="27" t="s">
        <v>243</v>
      </c>
      <c r="F61" s="27" t="s">
        <v>226</v>
      </c>
      <c r="G61" s="7" t="s">
        <v>25</v>
      </c>
      <c r="H61" s="27" t="s">
        <v>24</v>
      </c>
      <c r="I61" s="53" t="s">
        <v>26</v>
      </c>
      <c r="J61" s="31">
        <v>100</v>
      </c>
      <c r="K61" s="9">
        <v>202505</v>
      </c>
      <c r="L61" s="58">
        <v>170000</v>
      </c>
      <c r="M61" s="11">
        <f t="shared" si="0"/>
        <v>17000000</v>
      </c>
      <c r="N61" s="27" t="s">
        <v>99</v>
      </c>
      <c r="O61" s="27" t="s">
        <v>100</v>
      </c>
      <c r="P61" s="27" t="s">
        <v>130</v>
      </c>
      <c r="Q61" s="27" t="s">
        <v>101</v>
      </c>
      <c r="R61" s="27" t="s">
        <v>65</v>
      </c>
      <c r="S61" s="27" t="s">
        <v>236</v>
      </c>
      <c r="T61" s="27" t="s">
        <v>236</v>
      </c>
      <c r="U61" s="27"/>
      <c r="V61" s="27"/>
      <c r="W61" s="27"/>
      <c r="X61" s="27"/>
      <c r="Y61" s="27"/>
      <c r="Z61" s="27"/>
      <c r="AA61" s="27"/>
      <c r="AB61" s="27"/>
      <c r="AC61" s="7" t="s">
        <v>32</v>
      </c>
      <c r="AD61" s="7" t="s">
        <v>32</v>
      </c>
      <c r="AE61" s="7" t="s">
        <v>32</v>
      </c>
      <c r="AF61" s="7" t="s">
        <v>32</v>
      </c>
      <c r="AG61" s="17"/>
      <c r="AH61" s="14">
        <f>0%</f>
        <v>0</v>
      </c>
      <c r="AI61" s="14">
        <f t="shared" si="1"/>
        <v>20</v>
      </c>
      <c r="AJ61" s="14">
        <f t="shared" si="2"/>
        <v>30</v>
      </c>
      <c r="AK61" s="14">
        <f t="shared" si="3"/>
        <v>50</v>
      </c>
      <c r="AL61" s="14">
        <v>0</v>
      </c>
      <c r="AM61" s="14">
        <v>0</v>
      </c>
      <c r="AN61" s="14">
        <f t="shared" si="17"/>
        <v>0</v>
      </c>
      <c r="AO61" s="14">
        <f t="shared" si="18"/>
        <v>0</v>
      </c>
      <c r="AP61" s="14">
        <f t="shared" si="19"/>
        <v>6</v>
      </c>
      <c r="AQ61" s="14">
        <f t="shared" si="4"/>
        <v>14</v>
      </c>
      <c r="AR61" s="14">
        <f t="shared" si="5"/>
        <v>6</v>
      </c>
      <c r="AS61" s="14">
        <f t="shared" si="6"/>
        <v>9</v>
      </c>
      <c r="AT61" s="14">
        <f t="shared" si="7"/>
        <v>15</v>
      </c>
      <c r="AU61" s="14">
        <f t="shared" si="8"/>
        <v>10</v>
      </c>
      <c r="AV61" s="14">
        <f t="shared" si="9"/>
        <v>15</v>
      </c>
      <c r="AW61" s="14">
        <f t="shared" si="10"/>
        <v>25</v>
      </c>
      <c r="AX61" s="14">
        <f t="shared" si="11"/>
        <v>0</v>
      </c>
      <c r="AY61" s="14">
        <f t="shared" si="12"/>
        <v>4420000</v>
      </c>
      <c r="AZ61" s="14">
        <f t="shared" si="13"/>
        <v>18870000</v>
      </c>
      <c r="BA61" s="14">
        <f t="shared" si="14"/>
        <v>39950000</v>
      </c>
      <c r="BB61" s="14">
        <f t="shared" si="20"/>
        <v>0</v>
      </c>
      <c r="BC61" s="14">
        <f t="shared" si="24"/>
        <v>0</v>
      </c>
      <c r="BD61" s="14">
        <f t="shared" si="24"/>
        <v>0</v>
      </c>
      <c r="BE61" s="14">
        <f t="shared" si="23"/>
        <v>0</v>
      </c>
      <c r="BF61" s="14">
        <f t="shared" si="23"/>
        <v>1020000</v>
      </c>
      <c r="BG61" s="14">
        <f t="shared" si="23"/>
        <v>3400000</v>
      </c>
      <c r="BH61" s="14">
        <f t="shared" si="23"/>
        <v>4420000</v>
      </c>
      <c r="BI61" s="14">
        <f t="shared" si="23"/>
        <v>5950000</v>
      </c>
      <c r="BJ61" s="14">
        <f t="shared" si="23"/>
        <v>8500000</v>
      </c>
      <c r="BK61" s="14">
        <f t="shared" si="23"/>
        <v>10200000</v>
      </c>
      <c r="BL61" s="14">
        <f t="shared" si="23"/>
        <v>12750000</v>
      </c>
      <c r="BM61" s="14">
        <f t="shared" si="23"/>
        <v>17000000</v>
      </c>
      <c r="BN61" s="14">
        <f t="shared" si="16"/>
        <v>63240000</v>
      </c>
    </row>
    <row r="62" spans="1:66" x14ac:dyDescent="0.3">
      <c r="A62" s="6">
        <f t="shared" si="21"/>
        <v>61</v>
      </c>
      <c r="B62" s="27" t="s">
        <v>693</v>
      </c>
      <c r="C62" s="7" t="s">
        <v>435</v>
      </c>
      <c r="D62" s="66" t="s">
        <v>244</v>
      </c>
      <c r="E62" s="66" t="s">
        <v>244</v>
      </c>
      <c r="F62" s="27" t="s">
        <v>226</v>
      </c>
      <c r="G62" s="7" t="s">
        <v>25</v>
      </c>
      <c r="H62" s="27" t="s">
        <v>24</v>
      </c>
      <c r="I62" s="53" t="s">
        <v>26</v>
      </c>
      <c r="J62" s="31">
        <v>100</v>
      </c>
      <c r="K62" s="9">
        <v>202505</v>
      </c>
      <c r="L62" s="58">
        <v>170000</v>
      </c>
      <c r="M62" s="11">
        <f t="shared" si="0"/>
        <v>17000000</v>
      </c>
      <c r="N62" s="27" t="s">
        <v>136</v>
      </c>
      <c r="O62" s="27" t="s">
        <v>143</v>
      </c>
      <c r="P62" s="27" t="s">
        <v>130</v>
      </c>
      <c r="Q62" s="27" t="s">
        <v>230</v>
      </c>
      <c r="R62" s="27" t="s">
        <v>65</v>
      </c>
      <c r="S62" s="27" t="s">
        <v>236</v>
      </c>
      <c r="T62" s="27" t="s">
        <v>236</v>
      </c>
      <c r="U62" s="27"/>
      <c r="V62" s="27"/>
      <c r="W62" s="7" t="s">
        <v>32</v>
      </c>
      <c r="X62" s="7" t="s">
        <v>32</v>
      </c>
      <c r="Y62" s="7" t="s">
        <v>32</v>
      </c>
      <c r="Z62" s="7" t="s">
        <v>32</v>
      </c>
      <c r="AA62" s="27"/>
      <c r="AB62" s="27"/>
      <c r="AC62" s="27"/>
      <c r="AD62" s="7" t="s">
        <v>32</v>
      </c>
      <c r="AE62" s="7" t="s">
        <v>32</v>
      </c>
      <c r="AF62" s="7" t="s">
        <v>32</v>
      </c>
      <c r="AG62" s="17"/>
      <c r="AH62" s="14">
        <f>0%</f>
        <v>0</v>
      </c>
      <c r="AI62" s="14">
        <f t="shared" si="1"/>
        <v>20</v>
      </c>
      <c r="AJ62" s="14">
        <f t="shared" si="2"/>
        <v>30</v>
      </c>
      <c r="AK62" s="14">
        <f t="shared" si="3"/>
        <v>50</v>
      </c>
      <c r="AL62" s="14">
        <v>0</v>
      </c>
      <c r="AM62" s="14">
        <v>0</v>
      </c>
      <c r="AN62" s="14">
        <f t="shared" si="17"/>
        <v>0</v>
      </c>
      <c r="AO62" s="14">
        <f t="shared" si="18"/>
        <v>0</v>
      </c>
      <c r="AP62" s="14">
        <f t="shared" si="19"/>
        <v>6</v>
      </c>
      <c r="AQ62" s="14">
        <f t="shared" si="4"/>
        <v>14</v>
      </c>
      <c r="AR62" s="14">
        <f t="shared" si="5"/>
        <v>6</v>
      </c>
      <c r="AS62" s="14">
        <f t="shared" si="6"/>
        <v>9</v>
      </c>
      <c r="AT62" s="14">
        <f t="shared" si="7"/>
        <v>15</v>
      </c>
      <c r="AU62" s="14">
        <f t="shared" si="8"/>
        <v>10</v>
      </c>
      <c r="AV62" s="14">
        <f t="shared" si="9"/>
        <v>15</v>
      </c>
      <c r="AW62" s="14">
        <f t="shared" si="10"/>
        <v>25</v>
      </c>
      <c r="AX62" s="14">
        <f t="shared" si="11"/>
        <v>0</v>
      </c>
      <c r="AY62" s="14">
        <f t="shared" si="12"/>
        <v>4420000</v>
      </c>
      <c r="AZ62" s="14">
        <f t="shared" si="13"/>
        <v>18870000</v>
      </c>
      <c r="BA62" s="14">
        <f t="shared" si="14"/>
        <v>39950000</v>
      </c>
      <c r="BB62" s="14">
        <f t="shared" si="20"/>
        <v>0</v>
      </c>
      <c r="BC62" s="14">
        <f t="shared" si="24"/>
        <v>0</v>
      </c>
      <c r="BD62" s="14">
        <f t="shared" si="24"/>
        <v>0</v>
      </c>
      <c r="BE62" s="14">
        <f t="shared" si="23"/>
        <v>0</v>
      </c>
      <c r="BF62" s="14">
        <f t="shared" si="23"/>
        <v>1020000</v>
      </c>
      <c r="BG62" s="14">
        <f t="shared" si="23"/>
        <v>3400000</v>
      </c>
      <c r="BH62" s="14">
        <f t="shared" si="23"/>
        <v>4420000</v>
      </c>
      <c r="BI62" s="14">
        <f t="shared" si="23"/>
        <v>5950000</v>
      </c>
      <c r="BJ62" s="14">
        <f t="shared" si="23"/>
        <v>8500000</v>
      </c>
      <c r="BK62" s="14">
        <f t="shared" si="23"/>
        <v>10200000</v>
      </c>
      <c r="BL62" s="14">
        <f t="shared" si="23"/>
        <v>12750000</v>
      </c>
      <c r="BM62" s="14">
        <f t="shared" si="23"/>
        <v>17000000</v>
      </c>
      <c r="BN62" s="14">
        <f t="shared" si="16"/>
        <v>63240000</v>
      </c>
    </row>
    <row r="63" spans="1:66" x14ac:dyDescent="0.3">
      <c r="A63" s="6">
        <f t="shared" si="21"/>
        <v>62</v>
      </c>
      <c r="B63" s="27" t="s">
        <v>693</v>
      </c>
      <c r="C63" s="7" t="s">
        <v>744</v>
      </c>
      <c r="D63" s="66" t="s">
        <v>245</v>
      </c>
      <c r="E63" s="66" t="s">
        <v>245</v>
      </c>
      <c r="F63" s="27" t="s">
        <v>226</v>
      </c>
      <c r="G63" s="7" t="s">
        <v>25</v>
      </c>
      <c r="H63" s="27" t="s">
        <v>24</v>
      </c>
      <c r="I63" s="53" t="s">
        <v>26</v>
      </c>
      <c r="J63" s="31">
        <v>100</v>
      </c>
      <c r="K63" s="9">
        <v>202505</v>
      </c>
      <c r="L63" s="58">
        <v>170000</v>
      </c>
      <c r="M63" s="11">
        <f t="shared" si="0"/>
        <v>17000000</v>
      </c>
      <c r="N63" s="27" t="s">
        <v>136</v>
      </c>
      <c r="O63" s="27" t="s">
        <v>143</v>
      </c>
      <c r="P63" s="27" t="s">
        <v>130</v>
      </c>
      <c r="Q63" s="27" t="s">
        <v>230</v>
      </c>
      <c r="R63" s="27" t="s">
        <v>65</v>
      </c>
      <c r="S63" s="27" t="s">
        <v>236</v>
      </c>
      <c r="T63" s="27" t="s">
        <v>236</v>
      </c>
      <c r="U63" s="27"/>
      <c r="V63" s="27"/>
      <c r="W63" s="7" t="s">
        <v>32</v>
      </c>
      <c r="X63" s="7" t="s">
        <v>32</v>
      </c>
      <c r="Y63" s="7" t="s">
        <v>32</v>
      </c>
      <c r="Z63" s="7" t="s">
        <v>32</v>
      </c>
      <c r="AA63" s="27"/>
      <c r="AB63" s="27"/>
      <c r="AC63" s="27"/>
      <c r="AD63" s="7" t="s">
        <v>32</v>
      </c>
      <c r="AE63" s="7" t="s">
        <v>32</v>
      </c>
      <c r="AF63" s="7" t="s">
        <v>32</v>
      </c>
      <c r="AG63" s="17"/>
      <c r="AH63" s="14">
        <f>0%</f>
        <v>0</v>
      </c>
      <c r="AI63" s="14">
        <f t="shared" si="1"/>
        <v>20</v>
      </c>
      <c r="AJ63" s="14">
        <f t="shared" si="2"/>
        <v>30</v>
      </c>
      <c r="AK63" s="14">
        <f t="shared" si="3"/>
        <v>50</v>
      </c>
      <c r="AL63" s="14">
        <v>0</v>
      </c>
      <c r="AM63" s="14">
        <v>0</v>
      </c>
      <c r="AN63" s="14">
        <f t="shared" si="17"/>
        <v>0</v>
      </c>
      <c r="AO63" s="14">
        <f t="shared" si="18"/>
        <v>0</v>
      </c>
      <c r="AP63" s="14">
        <f t="shared" si="19"/>
        <v>6</v>
      </c>
      <c r="AQ63" s="14">
        <f t="shared" si="4"/>
        <v>14</v>
      </c>
      <c r="AR63" s="14">
        <f t="shared" si="5"/>
        <v>6</v>
      </c>
      <c r="AS63" s="14">
        <f t="shared" si="6"/>
        <v>9</v>
      </c>
      <c r="AT63" s="14">
        <f t="shared" si="7"/>
        <v>15</v>
      </c>
      <c r="AU63" s="14">
        <f t="shared" si="8"/>
        <v>10</v>
      </c>
      <c r="AV63" s="14">
        <f t="shared" si="9"/>
        <v>15</v>
      </c>
      <c r="AW63" s="14">
        <f t="shared" si="10"/>
        <v>25</v>
      </c>
      <c r="AX63" s="14">
        <f t="shared" si="11"/>
        <v>0</v>
      </c>
      <c r="AY63" s="14">
        <f t="shared" si="12"/>
        <v>4420000</v>
      </c>
      <c r="AZ63" s="14">
        <f t="shared" si="13"/>
        <v>18870000</v>
      </c>
      <c r="BA63" s="14">
        <f t="shared" si="14"/>
        <v>39950000</v>
      </c>
      <c r="BB63" s="14">
        <f t="shared" si="20"/>
        <v>0</v>
      </c>
      <c r="BC63" s="14">
        <f t="shared" si="24"/>
        <v>0</v>
      </c>
      <c r="BD63" s="14">
        <f t="shared" si="24"/>
        <v>0</v>
      </c>
      <c r="BE63" s="14">
        <f t="shared" si="23"/>
        <v>0</v>
      </c>
      <c r="BF63" s="14">
        <f t="shared" si="23"/>
        <v>1020000</v>
      </c>
      <c r="BG63" s="14">
        <f t="shared" si="23"/>
        <v>3400000</v>
      </c>
      <c r="BH63" s="14">
        <f t="shared" si="23"/>
        <v>4420000</v>
      </c>
      <c r="BI63" s="14">
        <f t="shared" si="23"/>
        <v>5950000</v>
      </c>
      <c r="BJ63" s="14">
        <f t="shared" si="23"/>
        <v>8500000</v>
      </c>
      <c r="BK63" s="14">
        <f t="shared" si="23"/>
        <v>10200000</v>
      </c>
      <c r="BL63" s="14">
        <f t="shared" si="23"/>
        <v>12750000</v>
      </c>
      <c r="BM63" s="14">
        <f t="shared" si="23"/>
        <v>17000000</v>
      </c>
      <c r="BN63" s="14">
        <f t="shared" si="16"/>
        <v>63240000</v>
      </c>
    </row>
    <row r="64" spans="1:66" x14ac:dyDescent="0.3">
      <c r="A64" s="6">
        <f t="shared" si="21"/>
        <v>63</v>
      </c>
      <c r="B64" s="27" t="s">
        <v>693</v>
      </c>
      <c r="C64" s="7" t="s">
        <v>745</v>
      </c>
      <c r="D64" s="66" t="s">
        <v>246</v>
      </c>
      <c r="E64" s="66" t="s">
        <v>246</v>
      </c>
      <c r="F64" s="27" t="s">
        <v>226</v>
      </c>
      <c r="G64" s="7" t="s">
        <v>25</v>
      </c>
      <c r="H64" s="27" t="s">
        <v>24</v>
      </c>
      <c r="I64" s="53" t="s">
        <v>26</v>
      </c>
      <c r="J64" s="31">
        <v>100</v>
      </c>
      <c r="K64" s="9">
        <v>202505</v>
      </c>
      <c r="L64" s="58">
        <v>170000</v>
      </c>
      <c r="M64" s="11">
        <f t="shared" si="0"/>
        <v>17000000</v>
      </c>
      <c r="N64" s="27" t="s">
        <v>136</v>
      </c>
      <c r="O64" s="27" t="s">
        <v>143</v>
      </c>
      <c r="P64" s="27" t="s">
        <v>130</v>
      </c>
      <c r="Q64" s="27" t="s">
        <v>230</v>
      </c>
      <c r="R64" s="27" t="s">
        <v>65</v>
      </c>
      <c r="S64" s="27" t="s">
        <v>236</v>
      </c>
      <c r="T64" s="27" t="s">
        <v>236</v>
      </c>
      <c r="U64" s="27"/>
      <c r="V64" s="27"/>
      <c r="W64" s="7" t="s">
        <v>32</v>
      </c>
      <c r="X64" s="7" t="s">
        <v>32</v>
      </c>
      <c r="Y64" s="7" t="s">
        <v>32</v>
      </c>
      <c r="Z64" s="7" t="s">
        <v>32</v>
      </c>
      <c r="AA64" s="27"/>
      <c r="AB64" s="27"/>
      <c r="AC64" s="27"/>
      <c r="AD64" s="7" t="s">
        <v>32</v>
      </c>
      <c r="AE64" s="7" t="s">
        <v>32</v>
      </c>
      <c r="AF64" s="7" t="s">
        <v>32</v>
      </c>
      <c r="AG64" s="17"/>
      <c r="AH64" s="14">
        <f>0%</f>
        <v>0</v>
      </c>
      <c r="AI64" s="14">
        <f t="shared" si="1"/>
        <v>20</v>
      </c>
      <c r="AJ64" s="14">
        <f t="shared" si="2"/>
        <v>30</v>
      </c>
      <c r="AK64" s="14">
        <f t="shared" si="3"/>
        <v>50</v>
      </c>
      <c r="AL64" s="14">
        <v>0</v>
      </c>
      <c r="AM64" s="14">
        <v>0</v>
      </c>
      <c r="AN64" s="14">
        <f t="shared" si="17"/>
        <v>0</v>
      </c>
      <c r="AO64" s="14">
        <f t="shared" si="18"/>
        <v>0</v>
      </c>
      <c r="AP64" s="14">
        <f t="shared" si="19"/>
        <v>6</v>
      </c>
      <c r="AQ64" s="14">
        <f t="shared" si="4"/>
        <v>14</v>
      </c>
      <c r="AR64" s="14">
        <f t="shared" si="5"/>
        <v>6</v>
      </c>
      <c r="AS64" s="14">
        <f t="shared" si="6"/>
        <v>9</v>
      </c>
      <c r="AT64" s="14">
        <f t="shared" si="7"/>
        <v>15</v>
      </c>
      <c r="AU64" s="14">
        <f t="shared" si="8"/>
        <v>10</v>
      </c>
      <c r="AV64" s="14">
        <f t="shared" si="9"/>
        <v>15</v>
      </c>
      <c r="AW64" s="14">
        <f t="shared" si="10"/>
        <v>25</v>
      </c>
      <c r="AX64" s="14">
        <f t="shared" si="11"/>
        <v>0</v>
      </c>
      <c r="AY64" s="14">
        <f t="shared" si="12"/>
        <v>4420000</v>
      </c>
      <c r="AZ64" s="14">
        <f t="shared" si="13"/>
        <v>18870000</v>
      </c>
      <c r="BA64" s="14">
        <f t="shared" si="14"/>
        <v>39950000</v>
      </c>
      <c r="BB64" s="14">
        <f t="shared" si="20"/>
        <v>0</v>
      </c>
      <c r="BC64" s="14">
        <f t="shared" si="24"/>
        <v>0</v>
      </c>
      <c r="BD64" s="14">
        <f t="shared" si="24"/>
        <v>0</v>
      </c>
      <c r="BE64" s="14">
        <f t="shared" si="23"/>
        <v>0</v>
      </c>
      <c r="BF64" s="14">
        <f t="shared" si="23"/>
        <v>1020000</v>
      </c>
      <c r="BG64" s="14">
        <f t="shared" si="23"/>
        <v>3400000</v>
      </c>
      <c r="BH64" s="14">
        <f t="shared" si="23"/>
        <v>4420000</v>
      </c>
      <c r="BI64" s="14">
        <f t="shared" si="23"/>
        <v>5950000</v>
      </c>
      <c r="BJ64" s="14">
        <f t="shared" si="23"/>
        <v>8500000</v>
      </c>
      <c r="BK64" s="14">
        <f t="shared" si="23"/>
        <v>10200000</v>
      </c>
      <c r="BL64" s="14">
        <f t="shared" si="23"/>
        <v>12750000</v>
      </c>
      <c r="BM64" s="14">
        <f t="shared" si="23"/>
        <v>17000000</v>
      </c>
      <c r="BN64" s="14">
        <f t="shared" si="16"/>
        <v>63240000</v>
      </c>
    </row>
    <row r="65" spans="1:66" x14ac:dyDescent="0.3">
      <c r="A65" s="6">
        <f t="shared" si="21"/>
        <v>64</v>
      </c>
      <c r="B65" s="27" t="s">
        <v>693</v>
      </c>
      <c r="C65" s="7" t="s">
        <v>746</v>
      </c>
      <c r="D65" s="66" t="s">
        <v>247</v>
      </c>
      <c r="E65" s="66" t="s">
        <v>247</v>
      </c>
      <c r="F65" s="27" t="s">
        <v>226</v>
      </c>
      <c r="G65" s="7" t="s">
        <v>25</v>
      </c>
      <c r="H65" s="27" t="s">
        <v>24</v>
      </c>
      <c r="I65" s="53" t="s">
        <v>26</v>
      </c>
      <c r="J65" s="31">
        <v>100</v>
      </c>
      <c r="K65" s="9">
        <v>202505</v>
      </c>
      <c r="L65" s="58">
        <v>170000</v>
      </c>
      <c r="M65" s="11">
        <f t="shared" si="0"/>
        <v>17000000</v>
      </c>
      <c r="N65" s="27" t="s">
        <v>136</v>
      </c>
      <c r="O65" s="27" t="s">
        <v>143</v>
      </c>
      <c r="P65" s="27" t="s">
        <v>130</v>
      </c>
      <c r="Q65" s="27" t="s">
        <v>230</v>
      </c>
      <c r="R65" s="27" t="s">
        <v>65</v>
      </c>
      <c r="S65" s="27" t="s">
        <v>236</v>
      </c>
      <c r="T65" s="27" t="s">
        <v>236</v>
      </c>
      <c r="U65" s="27"/>
      <c r="V65" s="27"/>
      <c r="W65" s="7" t="s">
        <v>32</v>
      </c>
      <c r="X65" s="7" t="s">
        <v>32</v>
      </c>
      <c r="Y65" s="7" t="s">
        <v>32</v>
      </c>
      <c r="Z65" s="7" t="s">
        <v>32</v>
      </c>
      <c r="AA65" s="27"/>
      <c r="AB65" s="27"/>
      <c r="AC65" s="27"/>
      <c r="AD65" s="7" t="s">
        <v>32</v>
      </c>
      <c r="AE65" s="7" t="s">
        <v>32</v>
      </c>
      <c r="AF65" s="7" t="s">
        <v>32</v>
      </c>
      <c r="AG65" s="17"/>
      <c r="AH65" s="14">
        <f>0%</f>
        <v>0</v>
      </c>
      <c r="AI65" s="14">
        <f t="shared" si="1"/>
        <v>20</v>
      </c>
      <c r="AJ65" s="14">
        <f t="shared" si="2"/>
        <v>30</v>
      </c>
      <c r="AK65" s="14">
        <f t="shared" si="3"/>
        <v>50</v>
      </c>
      <c r="AL65" s="14">
        <v>0</v>
      </c>
      <c r="AM65" s="14">
        <v>0</v>
      </c>
      <c r="AN65" s="14">
        <f t="shared" si="17"/>
        <v>0</v>
      </c>
      <c r="AO65" s="14">
        <f t="shared" si="18"/>
        <v>0</v>
      </c>
      <c r="AP65" s="14">
        <f t="shared" si="19"/>
        <v>6</v>
      </c>
      <c r="AQ65" s="14">
        <f t="shared" si="4"/>
        <v>14</v>
      </c>
      <c r="AR65" s="14">
        <f t="shared" si="5"/>
        <v>6</v>
      </c>
      <c r="AS65" s="14">
        <f t="shared" si="6"/>
        <v>9</v>
      </c>
      <c r="AT65" s="14">
        <f t="shared" si="7"/>
        <v>15</v>
      </c>
      <c r="AU65" s="14">
        <f t="shared" si="8"/>
        <v>10</v>
      </c>
      <c r="AV65" s="14">
        <f t="shared" si="9"/>
        <v>15</v>
      </c>
      <c r="AW65" s="14">
        <f t="shared" si="10"/>
        <v>25</v>
      </c>
      <c r="AX65" s="14">
        <f t="shared" si="11"/>
        <v>0</v>
      </c>
      <c r="AY65" s="14">
        <f t="shared" si="12"/>
        <v>4420000</v>
      </c>
      <c r="AZ65" s="14">
        <f t="shared" si="13"/>
        <v>18870000</v>
      </c>
      <c r="BA65" s="14">
        <f t="shared" si="14"/>
        <v>39950000</v>
      </c>
      <c r="BB65" s="14">
        <f t="shared" si="20"/>
        <v>0</v>
      </c>
      <c r="BC65" s="14">
        <f t="shared" si="24"/>
        <v>0</v>
      </c>
      <c r="BD65" s="14">
        <f t="shared" si="24"/>
        <v>0</v>
      </c>
      <c r="BE65" s="14">
        <f t="shared" si="23"/>
        <v>0</v>
      </c>
      <c r="BF65" s="14">
        <f t="shared" si="23"/>
        <v>1020000</v>
      </c>
      <c r="BG65" s="14">
        <f t="shared" si="23"/>
        <v>3400000</v>
      </c>
      <c r="BH65" s="14">
        <f t="shared" si="23"/>
        <v>4420000</v>
      </c>
      <c r="BI65" s="14">
        <f t="shared" si="23"/>
        <v>5950000</v>
      </c>
      <c r="BJ65" s="14">
        <f t="shared" si="23"/>
        <v>8500000</v>
      </c>
      <c r="BK65" s="14">
        <f t="shared" si="23"/>
        <v>10200000</v>
      </c>
      <c r="BL65" s="14">
        <f t="shared" si="23"/>
        <v>12750000</v>
      </c>
      <c r="BM65" s="14">
        <f t="shared" si="23"/>
        <v>17000000</v>
      </c>
      <c r="BN65" s="14">
        <f t="shared" si="16"/>
        <v>63240000</v>
      </c>
    </row>
    <row r="66" spans="1:66" x14ac:dyDescent="0.3">
      <c r="A66" s="6">
        <f t="shared" si="21"/>
        <v>65</v>
      </c>
      <c r="B66" s="27" t="s">
        <v>693</v>
      </c>
      <c r="C66" s="7" t="s">
        <v>746</v>
      </c>
      <c r="D66" s="66" t="s">
        <v>248</v>
      </c>
      <c r="E66" s="66" t="s">
        <v>248</v>
      </c>
      <c r="F66" s="27" t="s">
        <v>226</v>
      </c>
      <c r="G66" s="7" t="s">
        <v>25</v>
      </c>
      <c r="H66" s="27" t="s">
        <v>24</v>
      </c>
      <c r="I66" s="53" t="s">
        <v>26</v>
      </c>
      <c r="J66" s="31">
        <v>100</v>
      </c>
      <c r="K66" s="9">
        <v>202505</v>
      </c>
      <c r="L66" s="58">
        <v>170000</v>
      </c>
      <c r="M66" s="11">
        <f t="shared" ref="M66:M68" si="25">L66*J66</f>
        <v>17000000</v>
      </c>
      <c r="N66" s="27" t="s">
        <v>136</v>
      </c>
      <c r="O66" s="27" t="s">
        <v>143</v>
      </c>
      <c r="P66" s="27" t="s">
        <v>130</v>
      </c>
      <c r="Q66" s="27" t="s">
        <v>230</v>
      </c>
      <c r="R66" s="27" t="s">
        <v>65</v>
      </c>
      <c r="S66" s="27" t="s">
        <v>236</v>
      </c>
      <c r="T66" s="27" t="s">
        <v>236</v>
      </c>
      <c r="U66" s="27"/>
      <c r="V66" s="27"/>
      <c r="W66" s="7" t="s">
        <v>32</v>
      </c>
      <c r="X66" s="7" t="s">
        <v>32</v>
      </c>
      <c r="Y66" s="7" t="s">
        <v>32</v>
      </c>
      <c r="Z66" s="7" t="s">
        <v>32</v>
      </c>
      <c r="AA66" s="27"/>
      <c r="AB66" s="27"/>
      <c r="AC66" s="27"/>
      <c r="AD66" s="7" t="s">
        <v>32</v>
      </c>
      <c r="AE66" s="7" t="s">
        <v>32</v>
      </c>
      <c r="AF66" s="7" t="s">
        <v>32</v>
      </c>
      <c r="AG66" s="17"/>
      <c r="AH66" s="14">
        <f>0%</f>
        <v>0</v>
      </c>
      <c r="AI66" s="14">
        <f t="shared" ref="AI66:AI129" si="26">20%*J66</f>
        <v>20</v>
      </c>
      <c r="AJ66" s="14">
        <f t="shared" ref="AJ66:AJ129" si="27">30%*J66</f>
        <v>30</v>
      </c>
      <c r="AK66" s="14">
        <f t="shared" ref="AK66:AK129" si="28">50%*J66</f>
        <v>50</v>
      </c>
      <c r="AL66" s="14">
        <v>0</v>
      </c>
      <c r="AM66" s="14">
        <v>0</v>
      </c>
      <c r="AN66" s="14">
        <f t="shared" si="17"/>
        <v>0</v>
      </c>
      <c r="AO66" s="14">
        <f t="shared" si="18"/>
        <v>0</v>
      </c>
      <c r="AP66" s="14">
        <f t="shared" si="19"/>
        <v>6</v>
      </c>
      <c r="AQ66" s="14">
        <f t="shared" ref="AQ66:AQ129" si="29">70%*AI66</f>
        <v>14</v>
      </c>
      <c r="AR66" s="14">
        <f t="shared" ref="AR66:AR129" si="30">20%*AJ66</f>
        <v>6</v>
      </c>
      <c r="AS66" s="14">
        <f t="shared" ref="AS66:AS129" si="31">30%*AJ66</f>
        <v>9</v>
      </c>
      <c r="AT66" s="14">
        <f t="shared" ref="AT66:AT129" si="32">50%*AJ66</f>
        <v>15</v>
      </c>
      <c r="AU66" s="14">
        <f t="shared" ref="AU66:AU129" si="33">20%*AK66</f>
        <v>10</v>
      </c>
      <c r="AV66" s="14">
        <f t="shared" ref="AV66:AV129" si="34">30%*AK66</f>
        <v>15</v>
      </c>
      <c r="AW66" s="14">
        <f t="shared" ref="AW66:AW129" si="35">50%*AK66</f>
        <v>25</v>
      </c>
      <c r="AX66" s="14">
        <f t="shared" ref="AX66:AX129" si="36">SUM(BB66:BD66)</f>
        <v>0</v>
      </c>
      <c r="AY66" s="14">
        <f t="shared" ref="AY66:AY129" si="37">SUM(BE66:BG66)</f>
        <v>4420000</v>
      </c>
      <c r="AZ66" s="14">
        <f t="shared" ref="AZ66:AZ129" si="38">SUM(BH66:BJ66)</f>
        <v>18870000</v>
      </c>
      <c r="BA66" s="14">
        <f t="shared" ref="BA66:BA129" si="39">SUM(BK66:BM66)</f>
        <v>39950000</v>
      </c>
      <c r="BB66" s="14">
        <f t="shared" si="20"/>
        <v>0</v>
      </c>
      <c r="BC66" s="14">
        <f t="shared" si="24"/>
        <v>0</v>
      </c>
      <c r="BD66" s="14">
        <f t="shared" si="24"/>
        <v>0</v>
      </c>
      <c r="BE66" s="14">
        <f t="shared" si="23"/>
        <v>0</v>
      </c>
      <c r="BF66" s="14">
        <f t="shared" si="23"/>
        <v>1020000</v>
      </c>
      <c r="BG66" s="14">
        <f t="shared" si="23"/>
        <v>3400000</v>
      </c>
      <c r="BH66" s="14">
        <f t="shared" si="23"/>
        <v>4420000</v>
      </c>
      <c r="BI66" s="14">
        <f t="shared" si="23"/>
        <v>5950000</v>
      </c>
      <c r="BJ66" s="14">
        <f t="shared" si="23"/>
        <v>8500000</v>
      </c>
      <c r="BK66" s="14">
        <f t="shared" si="23"/>
        <v>10200000</v>
      </c>
      <c r="BL66" s="14">
        <f t="shared" si="23"/>
        <v>12750000</v>
      </c>
      <c r="BM66" s="14">
        <f t="shared" si="23"/>
        <v>17000000</v>
      </c>
      <c r="BN66" s="14">
        <f t="shared" ref="BN66:BN129" si="40">SUM(BB66:BM66)</f>
        <v>63240000</v>
      </c>
    </row>
    <row r="67" spans="1:66" x14ac:dyDescent="0.3">
      <c r="A67" s="6">
        <f t="shared" si="21"/>
        <v>66</v>
      </c>
      <c r="B67" s="27" t="s">
        <v>693</v>
      </c>
      <c r="C67" s="7" t="s">
        <v>717</v>
      </c>
      <c r="D67" s="66" t="s">
        <v>161</v>
      </c>
      <c r="E67" s="66" t="s">
        <v>161</v>
      </c>
      <c r="F67" s="27" t="s">
        <v>226</v>
      </c>
      <c r="G67" s="7" t="s">
        <v>38</v>
      </c>
      <c r="H67" s="27" t="s">
        <v>37</v>
      </c>
      <c r="I67" s="27" t="s">
        <v>249</v>
      </c>
      <c r="J67" s="27">
        <v>100</v>
      </c>
      <c r="K67" s="9">
        <v>202505</v>
      </c>
      <c r="L67" s="58">
        <v>20000</v>
      </c>
      <c r="M67" s="11">
        <f t="shared" si="25"/>
        <v>2000000</v>
      </c>
      <c r="N67" s="27" t="s">
        <v>136</v>
      </c>
      <c r="O67" s="27" t="s">
        <v>143</v>
      </c>
      <c r="P67" s="27" t="s">
        <v>130</v>
      </c>
      <c r="Q67" s="27" t="s">
        <v>230</v>
      </c>
      <c r="R67" s="27" t="s">
        <v>65</v>
      </c>
      <c r="S67" s="27" t="s">
        <v>236</v>
      </c>
      <c r="T67" s="27" t="s">
        <v>236</v>
      </c>
      <c r="U67" s="27"/>
      <c r="V67" s="27"/>
      <c r="W67" s="7" t="s">
        <v>32</v>
      </c>
      <c r="X67" s="7" t="s">
        <v>32</v>
      </c>
      <c r="Y67" s="7" t="s">
        <v>32</v>
      </c>
      <c r="Z67" s="7" t="s">
        <v>32</v>
      </c>
      <c r="AA67" s="27"/>
      <c r="AB67" s="27"/>
      <c r="AC67" s="27"/>
      <c r="AD67" s="7" t="s">
        <v>32</v>
      </c>
      <c r="AE67" s="7" t="s">
        <v>32</v>
      </c>
      <c r="AF67" s="7" t="s">
        <v>32</v>
      </c>
      <c r="AG67" s="17" t="s">
        <v>250</v>
      </c>
      <c r="AH67" s="14">
        <f>0%</f>
        <v>0</v>
      </c>
      <c r="AI67" s="14">
        <f t="shared" si="26"/>
        <v>20</v>
      </c>
      <c r="AJ67" s="14">
        <f t="shared" si="27"/>
        <v>30</v>
      </c>
      <c r="AK67" s="14">
        <f t="shared" si="28"/>
        <v>50</v>
      </c>
      <c r="AL67" s="14">
        <v>0</v>
      </c>
      <c r="AM67" s="14">
        <v>0</v>
      </c>
      <c r="AN67" s="14">
        <f t="shared" ref="AN67:AN130" si="41">100%*AH67</f>
        <v>0</v>
      </c>
      <c r="AO67" s="14">
        <f t="shared" ref="AO67:AO130" si="42">0%*AI67</f>
        <v>0</v>
      </c>
      <c r="AP67" s="14">
        <f t="shared" ref="AP67:AP130" si="43">30%*AI67</f>
        <v>6</v>
      </c>
      <c r="AQ67" s="14">
        <f t="shared" si="29"/>
        <v>14</v>
      </c>
      <c r="AR67" s="14">
        <f t="shared" si="30"/>
        <v>6</v>
      </c>
      <c r="AS67" s="14">
        <f t="shared" si="31"/>
        <v>9</v>
      </c>
      <c r="AT67" s="14">
        <f t="shared" si="32"/>
        <v>15</v>
      </c>
      <c r="AU67" s="14">
        <f t="shared" si="33"/>
        <v>10</v>
      </c>
      <c r="AV67" s="14">
        <f t="shared" si="34"/>
        <v>15</v>
      </c>
      <c r="AW67" s="14">
        <f t="shared" si="35"/>
        <v>25</v>
      </c>
      <c r="AX67" s="14">
        <f t="shared" si="36"/>
        <v>0</v>
      </c>
      <c r="AY67" s="14">
        <f t="shared" si="37"/>
        <v>520000</v>
      </c>
      <c r="AZ67" s="14">
        <f t="shared" si="38"/>
        <v>2220000</v>
      </c>
      <c r="BA67" s="14">
        <f t="shared" si="39"/>
        <v>4700000</v>
      </c>
      <c r="BB67" s="14">
        <f t="shared" ref="BB67:BB130" si="44">AL67*$L67</f>
        <v>0</v>
      </c>
      <c r="BC67" s="14">
        <f t="shared" si="24"/>
        <v>0</v>
      </c>
      <c r="BD67" s="14">
        <f t="shared" si="24"/>
        <v>0</v>
      </c>
      <c r="BE67" s="14">
        <f t="shared" si="23"/>
        <v>0</v>
      </c>
      <c r="BF67" s="14">
        <f t="shared" si="23"/>
        <v>120000</v>
      </c>
      <c r="BG67" s="14">
        <f t="shared" si="23"/>
        <v>400000</v>
      </c>
      <c r="BH67" s="14">
        <f t="shared" si="23"/>
        <v>520000</v>
      </c>
      <c r="BI67" s="14">
        <f t="shared" si="23"/>
        <v>700000</v>
      </c>
      <c r="BJ67" s="14">
        <f t="shared" si="23"/>
        <v>1000000</v>
      </c>
      <c r="BK67" s="14">
        <f t="shared" si="23"/>
        <v>1200000</v>
      </c>
      <c r="BL67" s="14">
        <f t="shared" si="23"/>
        <v>1500000</v>
      </c>
      <c r="BM67" s="14">
        <f t="shared" si="23"/>
        <v>2000000</v>
      </c>
      <c r="BN67" s="14">
        <f t="shared" si="40"/>
        <v>7440000</v>
      </c>
    </row>
    <row r="68" spans="1:66" x14ac:dyDescent="0.3">
      <c r="A68" s="6">
        <f t="shared" ref="A68:A71" si="45">A67+1</f>
        <v>67</v>
      </c>
      <c r="B68" s="27" t="s">
        <v>693</v>
      </c>
      <c r="C68" s="7" t="s">
        <v>406</v>
      </c>
      <c r="D68" s="27" t="s">
        <v>251</v>
      </c>
      <c r="E68" s="27" t="s">
        <v>251</v>
      </c>
      <c r="F68" s="27" t="s">
        <v>226</v>
      </c>
      <c r="G68" s="7" t="s">
        <v>25</v>
      </c>
      <c r="H68" s="53" t="s">
        <v>24</v>
      </c>
      <c r="I68" s="7" t="s">
        <v>26</v>
      </c>
      <c r="J68" s="27">
        <v>100</v>
      </c>
      <c r="K68" s="9">
        <v>202506</v>
      </c>
      <c r="L68" s="67">
        <v>200000</v>
      </c>
      <c r="M68" s="68">
        <f t="shared" si="25"/>
        <v>20000000</v>
      </c>
      <c r="N68" s="33" t="s">
        <v>136</v>
      </c>
      <c r="O68" s="27" t="s">
        <v>252</v>
      </c>
      <c r="P68" s="27" t="s">
        <v>130</v>
      </c>
      <c r="Q68" s="27" t="s">
        <v>150</v>
      </c>
      <c r="R68" s="27" t="s">
        <v>65</v>
      </c>
      <c r="S68" s="27" t="s">
        <v>236</v>
      </c>
      <c r="T68" s="27" t="s">
        <v>236</v>
      </c>
      <c r="U68" s="27"/>
      <c r="V68" s="27"/>
      <c r="W68" s="7" t="s">
        <v>32</v>
      </c>
      <c r="X68" s="7" t="s">
        <v>32</v>
      </c>
      <c r="Y68" s="7" t="s">
        <v>32</v>
      </c>
      <c r="Z68" s="7" t="s">
        <v>32</v>
      </c>
      <c r="AA68" s="7" t="s">
        <v>32</v>
      </c>
      <c r="AB68" s="7" t="s">
        <v>32</v>
      </c>
      <c r="AC68" s="7" t="s">
        <v>32</v>
      </c>
      <c r="AD68" s="7" t="s">
        <v>32</v>
      </c>
      <c r="AE68" s="7" t="s">
        <v>32</v>
      </c>
      <c r="AF68" s="7" t="s">
        <v>32</v>
      </c>
      <c r="AG68" s="34"/>
      <c r="AH68" s="14">
        <f>0%*J68</f>
        <v>0</v>
      </c>
      <c r="AI68" s="14">
        <f t="shared" si="26"/>
        <v>20</v>
      </c>
      <c r="AJ68" s="14">
        <f t="shared" si="27"/>
        <v>30</v>
      </c>
      <c r="AK68" s="14">
        <f t="shared" si="28"/>
        <v>50</v>
      </c>
      <c r="AL68" s="14">
        <v>0</v>
      </c>
      <c r="AM68" s="14">
        <v>0</v>
      </c>
      <c r="AN68" s="14">
        <f t="shared" si="41"/>
        <v>0</v>
      </c>
      <c r="AO68" s="14">
        <f t="shared" si="42"/>
        <v>0</v>
      </c>
      <c r="AP68" s="14">
        <f t="shared" si="43"/>
        <v>6</v>
      </c>
      <c r="AQ68" s="14">
        <f t="shared" si="29"/>
        <v>14</v>
      </c>
      <c r="AR68" s="14">
        <f t="shared" si="30"/>
        <v>6</v>
      </c>
      <c r="AS68" s="14">
        <f t="shared" si="31"/>
        <v>9</v>
      </c>
      <c r="AT68" s="14">
        <f t="shared" si="32"/>
        <v>15</v>
      </c>
      <c r="AU68" s="14">
        <f t="shared" si="33"/>
        <v>10</v>
      </c>
      <c r="AV68" s="14">
        <f t="shared" si="34"/>
        <v>15</v>
      </c>
      <c r="AW68" s="14">
        <f t="shared" si="35"/>
        <v>25</v>
      </c>
      <c r="AX68" s="14">
        <f t="shared" si="36"/>
        <v>0</v>
      </c>
      <c r="AY68" s="14">
        <f t="shared" si="37"/>
        <v>5200000</v>
      </c>
      <c r="AZ68" s="14">
        <f t="shared" si="38"/>
        <v>22200000</v>
      </c>
      <c r="BA68" s="14">
        <f t="shared" si="39"/>
        <v>47000000</v>
      </c>
      <c r="BB68" s="14">
        <f t="shared" si="44"/>
        <v>0</v>
      </c>
      <c r="BC68" s="14">
        <f t="shared" si="24"/>
        <v>0</v>
      </c>
      <c r="BD68" s="14">
        <f t="shared" si="24"/>
        <v>0</v>
      </c>
      <c r="BE68" s="14">
        <f t="shared" si="23"/>
        <v>0</v>
      </c>
      <c r="BF68" s="14">
        <f t="shared" si="23"/>
        <v>1200000</v>
      </c>
      <c r="BG68" s="14">
        <f t="shared" si="23"/>
        <v>4000000</v>
      </c>
      <c r="BH68" s="14">
        <f t="shared" si="23"/>
        <v>5200000</v>
      </c>
      <c r="BI68" s="14">
        <f t="shared" si="23"/>
        <v>7000000</v>
      </c>
      <c r="BJ68" s="14">
        <f t="shared" si="23"/>
        <v>10000000</v>
      </c>
      <c r="BK68" s="14">
        <f t="shared" si="23"/>
        <v>12000000</v>
      </c>
      <c r="BL68" s="14">
        <f t="shared" si="23"/>
        <v>15000000</v>
      </c>
      <c r="BM68" s="14">
        <f t="shared" si="23"/>
        <v>20000000</v>
      </c>
      <c r="BN68" s="14">
        <f t="shared" si="40"/>
        <v>74400000</v>
      </c>
    </row>
    <row r="69" spans="1:66" x14ac:dyDescent="0.3">
      <c r="A69" s="6">
        <f t="shared" si="45"/>
        <v>68</v>
      </c>
      <c r="B69" s="33" t="s">
        <v>693</v>
      </c>
      <c r="C69" s="7" t="s">
        <v>253</v>
      </c>
      <c r="D69" s="33" t="s">
        <v>253</v>
      </c>
      <c r="E69" s="33" t="s">
        <v>254</v>
      </c>
      <c r="F69" s="33" t="s">
        <v>226</v>
      </c>
      <c r="G69" s="19" t="s">
        <v>25</v>
      </c>
      <c r="H69" s="53" t="s">
        <v>24</v>
      </c>
      <c r="I69" s="19" t="s">
        <v>26</v>
      </c>
      <c r="J69" s="69">
        <v>100</v>
      </c>
      <c r="K69" s="70">
        <v>202505</v>
      </c>
      <c r="L69" s="58">
        <v>200000</v>
      </c>
      <c r="M69" s="58">
        <f>L69*J69</f>
        <v>20000000</v>
      </c>
      <c r="N69" s="27"/>
      <c r="O69" s="71" t="s">
        <v>252</v>
      </c>
      <c r="P69" s="33" t="s">
        <v>130</v>
      </c>
      <c r="Q69" s="68" t="s">
        <v>255</v>
      </c>
      <c r="R69" s="33" t="s">
        <v>212</v>
      </c>
      <c r="S69" s="33" t="s">
        <v>236</v>
      </c>
      <c r="T69" s="33" t="s">
        <v>236</v>
      </c>
      <c r="U69" s="33"/>
      <c r="V69" s="33"/>
      <c r="W69" s="19" t="s">
        <v>32</v>
      </c>
      <c r="X69" s="19" t="s">
        <v>32</v>
      </c>
      <c r="Y69" s="19" t="s">
        <v>32</v>
      </c>
      <c r="Z69" s="19" t="s">
        <v>32</v>
      </c>
      <c r="AA69" s="19" t="s">
        <v>32</v>
      </c>
      <c r="AB69" s="19" t="s">
        <v>32</v>
      </c>
      <c r="AC69" s="19" t="s">
        <v>32</v>
      </c>
      <c r="AD69" s="19" t="s">
        <v>155</v>
      </c>
      <c r="AE69" s="19" t="s">
        <v>155</v>
      </c>
      <c r="AF69" s="19" t="s">
        <v>155</v>
      </c>
      <c r="AG69" s="67"/>
      <c r="AH69" s="14">
        <f>0%</f>
        <v>0</v>
      </c>
      <c r="AI69" s="14">
        <f t="shared" si="26"/>
        <v>20</v>
      </c>
      <c r="AJ69" s="14">
        <f t="shared" si="27"/>
        <v>30</v>
      </c>
      <c r="AK69" s="14">
        <f t="shared" si="28"/>
        <v>50</v>
      </c>
      <c r="AL69" s="14">
        <v>0</v>
      </c>
      <c r="AM69" s="14">
        <v>0</v>
      </c>
      <c r="AN69" s="14">
        <f t="shared" si="41"/>
        <v>0</v>
      </c>
      <c r="AO69" s="14">
        <f t="shared" si="42"/>
        <v>0</v>
      </c>
      <c r="AP69" s="14">
        <f t="shared" si="43"/>
        <v>6</v>
      </c>
      <c r="AQ69" s="14">
        <f t="shared" si="29"/>
        <v>14</v>
      </c>
      <c r="AR69" s="14">
        <f t="shared" si="30"/>
        <v>6</v>
      </c>
      <c r="AS69" s="14">
        <f t="shared" si="31"/>
        <v>9</v>
      </c>
      <c r="AT69" s="14">
        <f t="shared" si="32"/>
        <v>15</v>
      </c>
      <c r="AU69" s="14">
        <f t="shared" si="33"/>
        <v>10</v>
      </c>
      <c r="AV69" s="14">
        <f t="shared" si="34"/>
        <v>15</v>
      </c>
      <c r="AW69" s="14">
        <f t="shared" si="35"/>
        <v>25</v>
      </c>
      <c r="AX69" s="14">
        <f t="shared" si="36"/>
        <v>0</v>
      </c>
      <c r="AY69" s="14">
        <f t="shared" si="37"/>
        <v>5200000</v>
      </c>
      <c r="AZ69" s="14">
        <f t="shared" si="38"/>
        <v>22200000</v>
      </c>
      <c r="BA69" s="14">
        <f t="shared" si="39"/>
        <v>47000000</v>
      </c>
      <c r="BB69" s="14">
        <f t="shared" si="44"/>
        <v>0</v>
      </c>
      <c r="BC69" s="14">
        <f t="shared" si="24"/>
        <v>0</v>
      </c>
      <c r="BD69" s="14">
        <f t="shared" si="24"/>
        <v>0</v>
      </c>
      <c r="BE69" s="14">
        <f t="shared" si="23"/>
        <v>0</v>
      </c>
      <c r="BF69" s="14">
        <f t="shared" si="23"/>
        <v>1200000</v>
      </c>
      <c r="BG69" s="14">
        <f t="shared" si="23"/>
        <v>4000000</v>
      </c>
      <c r="BH69" s="14">
        <f t="shared" ref="BH69:BM71" si="46">BG69+AR69*$L69</f>
        <v>5200000</v>
      </c>
      <c r="BI69" s="14">
        <f t="shared" si="46"/>
        <v>7000000</v>
      </c>
      <c r="BJ69" s="14">
        <f t="shared" si="46"/>
        <v>10000000</v>
      </c>
      <c r="BK69" s="14">
        <f t="shared" si="46"/>
        <v>12000000</v>
      </c>
      <c r="BL69" s="14">
        <f t="shared" si="46"/>
        <v>15000000</v>
      </c>
      <c r="BM69" s="14">
        <f t="shared" si="46"/>
        <v>20000000</v>
      </c>
      <c r="BN69" s="14">
        <f t="shared" si="40"/>
        <v>74400000</v>
      </c>
    </row>
    <row r="70" spans="1:66" x14ac:dyDescent="0.3">
      <c r="A70" s="6">
        <f t="shared" si="45"/>
        <v>69</v>
      </c>
      <c r="B70" s="33" t="s">
        <v>693</v>
      </c>
      <c r="C70" s="7" t="s">
        <v>703</v>
      </c>
      <c r="D70" s="27" t="s">
        <v>81</v>
      </c>
      <c r="E70" s="27" t="s">
        <v>256</v>
      </c>
      <c r="F70" s="27" t="s">
        <v>226</v>
      </c>
      <c r="G70" s="27" t="s">
        <v>25</v>
      </c>
      <c r="H70" s="27" t="s">
        <v>88</v>
      </c>
      <c r="I70" s="27" t="s">
        <v>26</v>
      </c>
      <c r="J70" s="27">
        <v>100</v>
      </c>
      <c r="K70" s="16">
        <v>202505</v>
      </c>
      <c r="L70" s="273">
        <v>170000</v>
      </c>
      <c r="M70" s="58">
        <f>L70*J70</f>
        <v>17000000</v>
      </c>
      <c r="N70" s="274" t="s">
        <v>99</v>
      </c>
      <c r="O70" s="27" t="s">
        <v>100</v>
      </c>
      <c r="P70" s="27" t="s">
        <v>130</v>
      </c>
      <c r="Q70" s="27" t="s">
        <v>101</v>
      </c>
      <c r="R70" s="27" t="s">
        <v>54</v>
      </c>
      <c r="S70" s="27"/>
      <c r="T70" s="27"/>
      <c r="U70" s="27"/>
      <c r="V70" s="27"/>
      <c r="W70" s="27"/>
      <c r="X70" s="27"/>
      <c r="Y70" s="27"/>
      <c r="Z70" s="27"/>
      <c r="AA70" s="27"/>
      <c r="AB70" s="27"/>
      <c r="AC70" s="27"/>
      <c r="AD70" s="27"/>
      <c r="AE70" s="27" t="s">
        <v>41</v>
      </c>
      <c r="AF70" s="27" t="s">
        <v>41</v>
      </c>
      <c r="AG70" s="27"/>
      <c r="AH70" s="14">
        <f>0%</f>
        <v>0</v>
      </c>
      <c r="AI70" s="14">
        <f t="shared" si="26"/>
        <v>20</v>
      </c>
      <c r="AJ70" s="14">
        <f t="shared" si="27"/>
        <v>30</v>
      </c>
      <c r="AK70" s="14">
        <f t="shared" si="28"/>
        <v>50</v>
      </c>
      <c r="AL70" s="14">
        <v>0</v>
      </c>
      <c r="AM70" s="14">
        <v>0</v>
      </c>
      <c r="AN70" s="14">
        <f t="shared" si="41"/>
        <v>0</v>
      </c>
      <c r="AO70" s="14">
        <f t="shared" si="42"/>
        <v>0</v>
      </c>
      <c r="AP70" s="14">
        <f t="shared" si="43"/>
        <v>6</v>
      </c>
      <c r="AQ70" s="14">
        <f t="shared" si="29"/>
        <v>14</v>
      </c>
      <c r="AR70" s="14">
        <f t="shared" si="30"/>
        <v>6</v>
      </c>
      <c r="AS70" s="14">
        <f t="shared" si="31"/>
        <v>9</v>
      </c>
      <c r="AT70" s="14">
        <f t="shared" si="32"/>
        <v>15</v>
      </c>
      <c r="AU70" s="14">
        <f t="shared" si="33"/>
        <v>10</v>
      </c>
      <c r="AV70" s="14">
        <f t="shared" si="34"/>
        <v>15</v>
      </c>
      <c r="AW70" s="14">
        <f t="shared" si="35"/>
        <v>25</v>
      </c>
      <c r="AX70" s="14">
        <f t="shared" si="36"/>
        <v>0</v>
      </c>
      <c r="AY70" s="14">
        <f t="shared" si="37"/>
        <v>4420000</v>
      </c>
      <c r="AZ70" s="14">
        <f t="shared" si="38"/>
        <v>18870000</v>
      </c>
      <c r="BA70" s="14">
        <f t="shared" si="39"/>
        <v>39950000</v>
      </c>
      <c r="BB70" s="14">
        <f t="shared" si="44"/>
        <v>0</v>
      </c>
      <c r="BC70" s="14">
        <f t="shared" ref="BC70:BM85" si="47">BB70+AM70*$L70</f>
        <v>0</v>
      </c>
      <c r="BD70" s="14">
        <f t="shared" si="47"/>
        <v>0</v>
      </c>
      <c r="BE70" s="14">
        <f t="shared" si="47"/>
        <v>0</v>
      </c>
      <c r="BF70" s="14">
        <f t="shared" si="47"/>
        <v>1020000</v>
      </c>
      <c r="BG70" s="14">
        <f t="shared" si="47"/>
        <v>3400000</v>
      </c>
      <c r="BH70" s="14">
        <f t="shared" si="46"/>
        <v>4420000</v>
      </c>
      <c r="BI70" s="14">
        <f t="shared" si="46"/>
        <v>5950000</v>
      </c>
      <c r="BJ70" s="14">
        <f t="shared" si="46"/>
        <v>8500000</v>
      </c>
      <c r="BK70" s="14">
        <f t="shared" si="46"/>
        <v>10200000</v>
      </c>
      <c r="BL70" s="14">
        <f t="shared" si="46"/>
        <v>12750000</v>
      </c>
      <c r="BM70" s="14">
        <f t="shared" si="46"/>
        <v>17000000</v>
      </c>
      <c r="BN70" s="14">
        <f t="shared" si="40"/>
        <v>63240000</v>
      </c>
    </row>
    <row r="71" spans="1:66" x14ac:dyDescent="0.3">
      <c r="A71" s="6">
        <f t="shared" si="45"/>
        <v>70</v>
      </c>
      <c r="B71" s="27" t="s">
        <v>693</v>
      </c>
      <c r="C71" s="7" t="s">
        <v>747</v>
      </c>
      <c r="D71" s="15" t="s">
        <v>257</v>
      </c>
      <c r="E71" s="15" t="s">
        <v>258</v>
      </c>
      <c r="F71" s="27" t="s">
        <v>226</v>
      </c>
      <c r="G71" s="27" t="s">
        <v>25</v>
      </c>
      <c r="H71" s="27" t="s">
        <v>88</v>
      </c>
      <c r="I71" s="27" t="s">
        <v>26</v>
      </c>
      <c r="J71" s="27">
        <v>100</v>
      </c>
      <c r="K71" s="16">
        <v>202505</v>
      </c>
      <c r="L71" s="273">
        <v>170000</v>
      </c>
      <c r="M71" s="58">
        <f>L71*J71</f>
        <v>17000000</v>
      </c>
      <c r="N71" s="15" t="s">
        <v>168</v>
      </c>
      <c r="O71" s="15" t="s">
        <v>192</v>
      </c>
      <c r="P71" s="15" t="s">
        <v>29</v>
      </c>
      <c r="Q71" s="15" t="s">
        <v>170</v>
      </c>
      <c r="R71" s="15" t="s">
        <v>65</v>
      </c>
      <c r="S71" s="15" t="s">
        <v>32</v>
      </c>
      <c r="T71" s="15"/>
      <c r="U71" s="15"/>
      <c r="V71" s="15"/>
      <c r="W71" s="15"/>
      <c r="X71" s="15"/>
      <c r="Y71" s="15"/>
      <c r="Z71" s="15"/>
      <c r="AA71" s="15"/>
      <c r="AB71" s="15"/>
      <c r="AC71" s="15"/>
      <c r="AD71" s="15"/>
      <c r="AE71" s="7" t="s">
        <v>32</v>
      </c>
      <c r="AF71" s="7" t="s">
        <v>32</v>
      </c>
      <c r="AG71" s="15"/>
      <c r="AH71" s="14">
        <f>0%</f>
        <v>0</v>
      </c>
      <c r="AI71" s="14">
        <f t="shared" si="26"/>
        <v>20</v>
      </c>
      <c r="AJ71" s="14">
        <f t="shared" si="27"/>
        <v>30</v>
      </c>
      <c r="AK71" s="14">
        <f t="shared" si="28"/>
        <v>50</v>
      </c>
      <c r="AL71" s="14">
        <v>0</v>
      </c>
      <c r="AM71" s="14">
        <v>0</v>
      </c>
      <c r="AN71" s="14">
        <f t="shared" si="41"/>
        <v>0</v>
      </c>
      <c r="AO71" s="14">
        <f t="shared" si="42"/>
        <v>0</v>
      </c>
      <c r="AP71" s="14">
        <f t="shared" si="43"/>
        <v>6</v>
      </c>
      <c r="AQ71" s="14">
        <f t="shared" si="29"/>
        <v>14</v>
      </c>
      <c r="AR71" s="14">
        <f t="shared" si="30"/>
        <v>6</v>
      </c>
      <c r="AS71" s="14">
        <f t="shared" si="31"/>
        <v>9</v>
      </c>
      <c r="AT71" s="14">
        <f t="shared" si="32"/>
        <v>15</v>
      </c>
      <c r="AU71" s="14">
        <f t="shared" si="33"/>
        <v>10</v>
      </c>
      <c r="AV71" s="14">
        <f t="shared" si="34"/>
        <v>15</v>
      </c>
      <c r="AW71" s="14">
        <f t="shared" si="35"/>
        <v>25</v>
      </c>
      <c r="AX71" s="14">
        <f t="shared" si="36"/>
        <v>0</v>
      </c>
      <c r="AY71" s="14">
        <f t="shared" si="37"/>
        <v>4420000</v>
      </c>
      <c r="AZ71" s="14">
        <f t="shared" si="38"/>
        <v>18870000</v>
      </c>
      <c r="BA71" s="14">
        <f t="shared" si="39"/>
        <v>39950000</v>
      </c>
      <c r="BB71" s="14">
        <f t="shared" si="44"/>
        <v>0</v>
      </c>
      <c r="BC71" s="14">
        <f t="shared" si="47"/>
        <v>0</v>
      </c>
      <c r="BD71" s="14">
        <f t="shared" si="47"/>
        <v>0</v>
      </c>
      <c r="BE71" s="14">
        <f t="shared" si="47"/>
        <v>0</v>
      </c>
      <c r="BF71" s="14">
        <f t="shared" si="47"/>
        <v>1020000</v>
      </c>
      <c r="BG71" s="14">
        <f t="shared" si="47"/>
        <v>3400000</v>
      </c>
      <c r="BH71" s="14">
        <f t="shared" si="46"/>
        <v>4420000</v>
      </c>
      <c r="BI71" s="14">
        <f t="shared" si="46"/>
        <v>5950000</v>
      </c>
      <c r="BJ71" s="14">
        <f t="shared" si="46"/>
        <v>8500000</v>
      </c>
      <c r="BK71" s="14">
        <f t="shared" si="46"/>
        <v>10200000</v>
      </c>
      <c r="BL71" s="14">
        <f t="shared" si="46"/>
        <v>12750000</v>
      </c>
      <c r="BM71" s="14">
        <f t="shared" si="46"/>
        <v>17000000</v>
      </c>
      <c r="BN71" s="14">
        <f t="shared" si="40"/>
        <v>63240000</v>
      </c>
    </row>
    <row r="72" spans="1:66" x14ac:dyDescent="0.3">
      <c r="A72" s="84">
        <v>1</v>
      </c>
      <c r="B72" s="33" t="s">
        <v>693</v>
      </c>
      <c r="C72" s="7" t="s">
        <v>880</v>
      </c>
      <c r="D72" s="85" t="s">
        <v>264</v>
      </c>
      <c r="E72" s="85" t="s">
        <v>265</v>
      </c>
      <c r="F72" s="85" t="s">
        <v>266</v>
      </c>
      <c r="G72" s="86" t="s">
        <v>25</v>
      </c>
      <c r="H72" s="85" t="s">
        <v>24</v>
      </c>
      <c r="I72" s="85" t="s">
        <v>26</v>
      </c>
      <c r="J72" s="87">
        <v>1000</v>
      </c>
      <c r="K72" s="88">
        <v>202505</v>
      </c>
      <c r="L72" s="89">
        <v>200000</v>
      </c>
      <c r="M72" s="90">
        <f t="shared" ref="M72:M135" si="48">J72*L72</f>
        <v>200000000</v>
      </c>
      <c r="N72" s="85" t="s">
        <v>267</v>
      </c>
      <c r="O72" s="85" t="s">
        <v>267</v>
      </c>
      <c r="P72" s="91" t="s">
        <v>29</v>
      </c>
      <c r="Q72" s="85" t="s">
        <v>268</v>
      </c>
      <c r="R72" s="86" t="s">
        <v>46</v>
      </c>
      <c r="S72" s="95" t="s">
        <v>49</v>
      </c>
      <c r="T72" s="95" t="s">
        <v>49</v>
      </c>
      <c r="U72" s="95" t="s">
        <v>49</v>
      </c>
      <c r="V72" s="96" t="s">
        <v>269</v>
      </c>
      <c r="W72" s="96" t="s">
        <v>172</v>
      </c>
      <c r="X72" s="96" t="s">
        <v>172</v>
      </c>
      <c r="Y72" s="96" t="s">
        <v>172</v>
      </c>
      <c r="Z72" s="96" t="s">
        <v>172</v>
      </c>
      <c r="AA72" s="97"/>
      <c r="AB72" s="97"/>
      <c r="AC72" s="97"/>
      <c r="AD72" s="98" t="s">
        <v>172</v>
      </c>
      <c r="AE72" s="98" t="s">
        <v>172</v>
      </c>
      <c r="AF72" s="98" t="s">
        <v>172</v>
      </c>
      <c r="AG72" s="97"/>
      <c r="AH72" s="187">
        <f>0%</f>
        <v>0</v>
      </c>
      <c r="AI72" s="187">
        <f t="shared" si="26"/>
        <v>200</v>
      </c>
      <c r="AJ72" s="187">
        <f t="shared" si="27"/>
        <v>300</v>
      </c>
      <c r="AK72" s="187">
        <f t="shared" si="28"/>
        <v>500</v>
      </c>
      <c r="AL72" s="188">
        <v>0</v>
      </c>
      <c r="AM72" s="188">
        <v>0</v>
      </c>
      <c r="AN72" s="188">
        <f t="shared" si="41"/>
        <v>0</v>
      </c>
      <c r="AO72" s="189">
        <f t="shared" si="42"/>
        <v>0</v>
      </c>
      <c r="AP72" s="189">
        <f t="shared" si="43"/>
        <v>60</v>
      </c>
      <c r="AQ72" s="189">
        <f t="shared" si="29"/>
        <v>140</v>
      </c>
      <c r="AR72" s="189">
        <f t="shared" si="30"/>
        <v>60</v>
      </c>
      <c r="AS72" s="189">
        <f t="shared" si="31"/>
        <v>90</v>
      </c>
      <c r="AT72" s="189">
        <f t="shared" si="32"/>
        <v>150</v>
      </c>
      <c r="AU72" s="189">
        <f t="shared" si="33"/>
        <v>100</v>
      </c>
      <c r="AV72" s="189">
        <f t="shared" si="34"/>
        <v>150</v>
      </c>
      <c r="AW72" s="189">
        <f t="shared" si="35"/>
        <v>250</v>
      </c>
      <c r="AX72" s="189">
        <f t="shared" si="36"/>
        <v>0</v>
      </c>
      <c r="AY72" s="189">
        <f t="shared" si="37"/>
        <v>52000000</v>
      </c>
      <c r="AZ72" s="189">
        <f t="shared" si="38"/>
        <v>222000000</v>
      </c>
      <c r="BA72" s="189">
        <f t="shared" si="39"/>
        <v>470000000</v>
      </c>
      <c r="BB72" s="189">
        <f t="shared" si="44"/>
        <v>0</v>
      </c>
      <c r="BC72" s="189">
        <f t="shared" si="47"/>
        <v>0</v>
      </c>
      <c r="BD72" s="189">
        <f t="shared" si="47"/>
        <v>0</v>
      </c>
      <c r="BE72" s="189">
        <f t="shared" si="47"/>
        <v>0</v>
      </c>
      <c r="BF72" s="189">
        <f t="shared" si="47"/>
        <v>12000000</v>
      </c>
      <c r="BG72" s="189">
        <f t="shared" si="47"/>
        <v>40000000</v>
      </c>
      <c r="BH72" s="189">
        <f t="shared" si="47"/>
        <v>52000000</v>
      </c>
      <c r="BI72" s="189">
        <f t="shared" si="47"/>
        <v>70000000</v>
      </c>
      <c r="BJ72" s="189">
        <f t="shared" si="47"/>
        <v>100000000</v>
      </c>
      <c r="BK72" s="189">
        <f t="shared" si="47"/>
        <v>120000000</v>
      </c>
      <c r="BL72" s="189">
        <f t="shared" si="47"/>
        <v>150000000</v>
      </c>
      <c r="BM72" s="189">
        <f t="shared" si="47"/>
        <v>200000000</v>
      </c>
      <c r="BN72" s="189">
        <f t="shared" si="40"/>
        <v>744000000</v>
      </c>
    </row>
    <row r="73" spans="1:66" x14ac:dyDescent="0.3">
      <c r="A73" s="84">
        <v>2</v>
      </c>
      <c r="B73" s="27" t="s">
        <v>693</v>
      </c>
      <c r="C73" s="7" t="s">
        <v>881</v>
      </c>
      <c r="D73" s="85" t="s">
        <v>270</v>
      </c>
      <c r="E73" s="85" t="s">
        <v>271</v>
      </c>
      <c r="F73" s="85" t="s">
        <v>272</v>
      </c>
      <c r="G73" s="86" t="s">
        <v>25</v>
      </c>
      <c r="H73" s="85" t="s">
        <v>88</v>
      </c>
      <c r="I73" s="85" t="s">
        <v>26</v>
      </c>
      <c r="J73" s="87">
        <v>500</v>
      </c>
      <c r="K73" s="88">
        <v>202505</v>
      </c>
      <c r="L73" s="89">
        <v>200000</v>
      </c>
      <c r="M73" s="90">
        <f t="shared" si="48"/>
        <v>100000000</v>
      </c>
      <c r="N73" s="101" t="s">
        <v>273</v>
      </c>
      <c r="O73" s="101" t="s">
        <v>273</v>
      </c>
      <c r="P73" s="91" t="s">
        <v>40</v>
      </c>
      <c r="Q73" s="101" t="s">
        <v>274</v>
      </c>
      <c r="R73" s="86" t="s">
        <v>46</v>
      </c>
      <c r="S73" s="95" t="s">
        <v>77</v>
      </c>
      <c r="T73" s="95" t="s">
        <v>49</v>
      </c>
      <c r="U73" s="95" t="s">
        <v>49</v>
      </c>
      <c r="V73" s="96" t="s">
        <v>49</v>
      </c>
      <c r="W73" s="96" t="s">
        <v>275</v>
      </c>
      <c r="X73" s="96" t="s">
        <v>49</v>
      </c>
      <c r="Y73" s="96" t="s">
        <v>49</v>
      </c>
      <c r="Z73" s="96" t="s">
        <v>49</v>
      </c>
      <c r="AA73" s="97"/>
      <c r="AB73" s="97"/>
      <c r="AC73" s="97"/>
      <c r="AD73" s="103" t="s">
        <v>172</v>
      </c>
      <c r="AE73" s="103" t="s">
        <v>172</v>
      </c>
      <c r="AF73" s="103" t="s">
        <v>172</v>
      </c>
      <c r="AG73" s="97"/>
      <c r="AH73" s="187">
        <f>0%</f>
        <v>0</v>
      </c>
      <c r="AI73" s="187">
        <f t="shared" si="26"/>
        <v>100</v>
      </c>
      <c r="AJ73" s="187">
        <f t="shared" si="27"/>
        <v>150</v>
      </c>
      <c r="AK73" s="187">
        <f t="shared" si="28"/>
        <v>250</v>
      </c>
      <c r="AL73" s="188">
        <v>0</v>
      </c>
      <c r="AM73" s="188">
        <v>0</v>
      </c>
      <c r="AN73" s="188">
        <f t="shared" si="41"/>
        <v>0</v>
      </c>
      <c r="AO73" s="189">
        <f t="shared" si="42"/>
        <v>0</v>
      </c>
      <c r="AP73" s="189">
        <f t="shared" si="43"/>
        <v>30</v>
      </c>
      <c r="AQ73" s="189">
        <f t="shared" si="29"/>
        <v>70</v>
      </c>
      <c r="AR73" s="189">
        <f t="shared" si="30"/>
        <v>30</v>
      </c>
      <c r="AS73" s="189">
        <f t="shared" si="31"/>
        <v>45</v>
      </c>
      <c r="AT73" s="189">
        <f t="shared" si="32"/>
        <v>75</v>
      </c>
      <c r="AU73" s="189">
        <f t="shared" si="33"/>
        <v>50</v>
      </c>
      <c r="AV73" s="189">
        <f t="shared" si="34"/>
        <v>75</v>
      </c>
      <c r="AW73" s="189">
        <f t="shared" si="35"/>
        <v>125</v>
      </c>
      <c r="AX73" s="189">
        <f t="shared" si="36"/>
        <v>0</v>
      </c>
      <c r="AY73" s="189">
        <f t="shared" si="37"/>
        <v>26000000</v>
      </c>
      <c r="AZ73" s="189">
        <f t="shared" si="38"/>
        <v>111000000</v>
      </c>
      <c r="BA73" s="189">
        <f t="shared" si="39"/>
        <v>235000000</v>
      </c>
      <c r="BB73" s="189">
        <f t="shared" si="44"/>
        <v>0</v>
      </c>
      <c r="BC73" s="189">
        <f t="shared" si="47"/>
        <v>0</v>
      </c>
      <c r="BD73" s="189">
        <f t="shared" si="47"/>
        <v>0</v>
      </c>
      <c r="BE73" s="189">
        <f t="shared" si="47"/>
        <v>0</v>
      </c>
      <c r="BF73" s="189">
        <f t="shared" si="47"/>
        <v>6000000</v>
      </c>
      <c r="BG73" s="189">
        <f t="shared" si="47"/>
        <v>20000000</v>
      </c>
      <c r="BH73" s="189">
        <f t="shared" si="47"/>
        <v>26000000</v>
      </c>
      <c r="BI73" s="189">
        <f t="shared" si="47"/>
        <v>35000000</v>
      </c>
      <c r="BJ73" s="189">
        <f t="shared" si="47"/>
        <v>50000000</v>
      </c>
      <c r="BK73" s="189">
        <f t="shared" si="47"/>
        <v>60000000</v>
      </c>
      <c r="BL73" s="189">
        <f t="shared" si="47"/>
        <v>75000000</v>
      </c>
      <c r="BM73" s="189">
        <f t="shared" si="47"/>
        <v>100000000</v>
      </c>
      <c r="BN73" s="189">
        <f t="shared" si="40"/>
        <v>372000000</v>
      </c>
    </row>
    <row r="74" spans="1:66" x14ac:dyDescent="0.3">
      <c r="A74" s="84">
        <v>3</v>
      </c>
      <c r="B74" s="85" t="s">
        <v>707</v>
      </c>
      <c r="C74" s="7" t="s">
        <v>748</v>
      </c>
      <c r="D74" s="85" t="s">
        <v>232</v>
      </c>
      <c r="E74" s="95" t="s">
        <v>233</v>
      </c>
      <c r="F74" s="85" t="s">
        <v>24</v>
      </c>
      <c r="G74" s="86" t="s">
        <v>25</v>
      </c>
      <c r="H74" s="85" t="s">
        <v>24</v>
      </c>
      <c r="I74" s="85" t="s">
        <v>26</v>
      </c>
      <c r="J74" s="87">
        <v>500</v>
      </c>
      <c r="K74" s="88">
        <v>202505</v>
      </c>
      <c r="L74" s="89">
        <v>100000</v>
      </c>
      <c r="M74" s="90">
        <f t="shared" si="48"/>
        <v>50000000</v>
      </c>
      <c r="N74" s="101"/>
      <c r="O74" s="101"/>
      <c r="P74" s="91" t="s">
        <v>40</v>
      </c>
      <c r="Q74" s="101"/>
      <c r="R74" s="86" t="s">
        <v>46</v>
      </c>
      <c r="S74" s="95" t="s">
        <v>49</v>
      </c>
      <c r="T74" s="95" t="s">
        <v>49</v>
      </c>
      <c r="U74" s="95" t="s">
        <v>49</v>
      </c>
      <c r="V74" s="96" t="s">
        <v>49</v>
      </c>
      <c r="W74" s="96" t="s">
        <v>269</v>
      </c>
      <c r="X74" s="96" t="s">
        <v>269</v>
      </c>
      <c r="Y74" s="96" t="s">
        <v>269</v>
      </c>
      <c r="Z74" s="96" t="s">
        <v>269</v>
      </c>
      <c r="AA74" s="97"/>
      <c r="AB74" s="97"/>
      <c r="AC74" s="97"/>
      <c r="AD74" s="103" t="s">
        <v>269</v>
      </c>
      <c r="AE74" s="103" t="s">
        <v>269</v>
      </c>
      <c r="AF74" s="103" t="s">
        <v>269</v>
      </c>
      <c r="AG74" s="97"/>
      <c r="AH74" s="187">
        <f>0%</f>
        <v>0</v>
      </c>
      <c r="AI74" s="187">
        <f t="shared" si="26"/>
        <v>100</v>
      </c>
      <c r="AJ74" s="187">
        <f t="shared" si="27"/>
        <v>150</v>
      </c>
      <c r="AK74" s="187">
        <f t="shared" si="28"/>
        <v>250</v>
      </c>
      <c r="AL74" s="188">
        <v>0</v>
      </c>
      <c r="AM74" s="188">
        <v>0</v>
      </c>
      <c r="AN74" s="188">
        <f t="shared" si="41"/>
        <v>0</v>
      </c>
      <c r="AO74" s="189">
        <f t="shared" si="42"/>
        <v>0</v>
      </c>
      <c r="AP74" s="189">
        <f t="shared" si="43"/>
        <v>30</v>
      </c>
      <c r="AQ74" s="189">
        <f t="shared" si="29"/>
        <v>70</v>
      </c>
      <c r="AR74" s="189">
        <f t="shared" si="30"/>
        <v>30</v>
      </c>
      <c r="AS74" s="189">
        <f t="shared" si="31"/>
        <v>45</v>
      </c>
      <c r="AT74" s="189">
        <f t="shared" si="32"/>
        <v>75</v>
      </c>
      <c r="AU74" s="189">
        <f t="shared" si="33"/>
        <v>50</v>
      </c>
      <c r="AV74" s="189">
        <f t="shared" si="34"/>
        <v>75</v>
      </c>
      <c r="AW74" s="189">
        <f t="shared" si="35"/>
        <v>125</v>
      </c>
      <c r="AX74" s="189">
        <f t="shared" si="36"/>
        <v>0</v>
      </c>
      <c r="AY74" s="189">
        <f t="shared" si="37"/>
        <v>13000000</v>
      </c>
      <c r="AZ74" s="189">
        <f t="shared" si="38"/>
        <v>55500000</v>
      </c>
      <c r="BA74" s="189">
        <f t="shared" si="39"/>
        <v>117500000</v>
      </c>
      <c r="BB74" s="189">
        <f t="shared" si="44"/>
        <v>0</v>
      </c>
      <c r="BC74" s="189">
        <f t="shared" si="47"/>
        <v>0</v>
      </c>
      <c r="BD74" s="189">
        <f t="shared" si="47"/>
        <v>0</v>
      </c>
      <c r="BE74" s="189">
        <f t="shared" si="47"/>
        <v>0</v>
      </c>
      <c r="BF74" s="189">
        <f t="shared" si="47"/>
        <v>3000000</v>
      </c>
      <c r="BG74" s="189">
        <f t="shared" si="47"/>
        <v>10000000</v>
      </c>
      <c r="BH74" s="189">
        <f t="shared" si="47"/>
        <v>13000000</v>
      </c>
      <c r="BI74" s="189">
        <f t="shared" si="47"/>
        <v>17500000</v>
      </c>
      <c r="BJ74" s="189">
        <f t="shared" si="47"/>
        <v>25000000</v>
      </c>
      <c r="BK74" s="189">
        <f t="shared" si="47"/>
        <v>30000000</v>
      </c>
      <c r="BL74" s="189">
        <f t="shared" si="47"/>
        <v>37500000</v>
      </c>
      <c r="BM74" s="189">
        <f t="shared" si="47"/>
        <v>50000000</v>
      </c>
      <c r="BN74" s="189">
        <f t="shared" si="40"/>
        <v>186000000</v>
      </c>
    </row>
    <row r="75" spans="1:66" x14ac:dyDescent="0.3">
      <c r="A75" s="84">
        <v>4</v>
      </c>
      <c r="B75" s="85" t="s">
        <v>707</v>
      </c>
      <c r="C75" s="7" t="s">
        <v>270</v>
      </c>
      <c r="D75" s="85" t="s">
        <v>276</v>
      </c>
      <c r="E75" s="85" t="s">
        <v>277</v>
      </c>
      <c r="F75" s="85" t="s">
        <v>278</v>
      </c>
      <c r="G75" s="86" t="s">
        <v>25</v>
      </c>
      <c r="H75" s="85" t="s">
        <v>88</v>
      </c>
      <c r="I75" s="85" t="s">
        <v>26</v>
      </c>
      <c r="J75" s="87">
        <v>100</v>
      </c>
      <c r="K75" s="88">
        <v>202505</v>
      </c>
      <c r="L75" s="89">
        <v>200000</v>
      </c>
      <c r="M75" s="90">
        <f t="shared" si="48"/>
        <v>20000000</v>
      </c>
      <c r="N75" s="101" t="s">
        <v>279</v>
      </c>
      <c r="O75" s="101" t="s">
        <v>279</v>
      </c>
      <c r="P75" s="91" t="s">
        <v>29</v>
      </c>
      <c r="Q75" s="101"/>
      <c r="R75" s="86" t="s">
        <v>113</v>
      </c>
      <c r="S75" s="95" t="s">
        <v>82</v>
      </c>
      <c r="T75" s="95" t="s">
        <v>82</v>
      </c>
      <c r="U75" s="95" t="s">
        <v>76</v>
      </c>
      <c r="V75" s="96" t="s">
        <v>76</v>
      </c>
      <c r="W75" s="96" t="s">
        <v>75</v>
      </c>
      <c r="X75" s="96" t="s">
        <v>75</v>
      </c>
      <c r="Y75" s="96" t="s">
        <v>75</v>
      </c>
      <c r="Z75" s="96" t="s">
        <v>75</v>
      </c>
      <c r="AA75" s="97"/>
      <c r="AB75" s="97"/>
      <c r="AC75" s="97"/>
      <c r="AD75" s="103" t="s">
        <v>75</v>
      </c>
      <c r="AE75" s="103" t="s">
        <v>75</v>
      </c>
      <c r="AF75" s="103" t="s">
        <v>75</v>
      </c>
      <c r="AG75" s="97"/>
      <c r="AH75" s="187">
        <f>0%</f>
        <v>0</v>
      </c>
      <c r="AI75" s="187">
        <f t="shared" si="26"/>
        <v>20</v>
      </c>
      <c r="AJ75" s="187">
        <f t="shared" si="27"/>
        <v>30</v>
      </c>
      <c r="AK75" s="187">
        <f t="shared" si="28"/>
        <v>50</v>
      </c>
      <c r="AL75" s="188">
        <v>0</v>
      </c>
      <c r="AM75" s="188">
        <v>0</v>
      </c>
      <c r="AN75" s="188">
        <f t="shared" si="41"/>
        <v>0</v>
      </c>
      <c r="AO75" s="189">
        <f t="shared" si="42"/>
        <v>0</v>
      </c>
      <c r="AP75" s="189">
        <f t="shared" si="43"/>
        <v>6</v>
      </c>
      <c r="AQ75" s="189">
        <f t="shared" si="29"/>
        <v>14</v>
      </c>
      <c r="AR75" s="189">
        <f t="shared" si="30"/>
        <v>6</v>
      </c>
      <c r="AS75" s="189">
        <f t="shared" si="31"/>
        <v>9</v>
      </c>
      <c r="AT75" s="189">
        <f t="shared" si="32"/>
        <v>15</v>
      </c>
      <c r="AU75" s="189">
        <f t="shared" si="33"/>
        <v>10</v>
      </c>
      <c r="AV75" s="189">
        <f t="shared" si="34"/>
        <v>15</v>
      </c>
      <c r="AW75" s="189">
        <f t="shared" si="35"/>
        <v>25</v>
      </c>
      <c r="AX75" s="189">
        <f t="shared" si="36"/>
        <v>0</v>
      </c>
      <c r="AY75" s="189">
        <f t="shared" si="37"/>
        <v>5200000</v>
      </c>
      <c r="AZ75" s="189">
        <f t="shared" si="38"/>
        <v>22200000</v>
      </c>
      <c r="BA75" s="189">
        <f t="shared" si="39"/>
        <v>47000000</v>
      </c>
      <c r="BB75" s="189">
        <f t="shared" si="44"/>
        <v>0</v>
      </c>
      <c r="BC75" s="189">
        <f t="shared" si="47"/>
        <v>0</v>
      </c>
      <c r="BD75" s="189">
        <f t="shared" si="47"/>
        <v>0</v>
      </c>
      <c r="BE75" s="189">
        <f t="shared" si="47"/>
        <v>0</v>
      </c>
      <c r="BF75" s="189">
        <f t="shared" si="47"/>
        <v>1200000</v>
      </c>
      <c r="BG75" s="189">
        <f t="shared" si="47"/>
        <v>4000000</v>
      </c>
      <c r="BH75" s="189">
        <f t="shared" si="47"/>
        <v>5200000</v>
      </c>
      <c r="BI75" s="189">
        <f t="shared" si="47"/>
        <v>7000000</v>
      </c>
      <c r="BJ75" s="189">
        <f t="shared" si="47"/>
        <v>10000000</v>
      </c>
      <c r="BK75" s="189">
        <f t="shared" si="47"/>
        <v>12000000</v>
      </c>
      <c r="BL75" s="189">
        <f t="shared" si="47"/>
        <v>15000000</v>
      </c>
      <c r="BM75" s="189">
        <f t="shared" si="47"/>
        <v>20000000</v>
      </c>
      <c r="BN75" s="189">
        <f t="shared" si="40"/>
        <v>74400000</v>
      </c>
    </row>
    <row r="76" spans="1:66" x14ac:dyDescent="0.3">
      <c r="A76" s="84">
        <v>5</v>
      </c>
      <c r="B76" s="85" t="s">
        <v>707</v>
      </c>
      <c r="C76" s="7" t="s">
        <v>739</v>
      </c>
      <c r="D76" s="85" t="s">
        <v>280</v>
      </c>
      <c r="E76" s="120" t="s">
        <v>281</v>
      </c>
      <c r="F76" s="120" t="s">
        <v>282</v>
      </c>
      <c r="G76" s="120" t="s">
        <v>38</v>
      </c>
      <c r="H76" s="120" t="s">
        <v>37</v>
      </c>
      <c r="I76" s="120" t="s">
        <v>39</v>
      </c>
      <c r="J76" s="107">
        <v>10000</v>
      </c>
      <c r="K76" s="88">
        <v>202505</v>
      </c>
      <c r="L76" s="122">
        <v>20000</v>
      </c>
      <c r="M76" s="90">
        <f t="shared" si="48"/>
        <v>200000000</v>
      </c>
      <c r="N76" s="101" t="s">
        <v>267</v>
      </c>
      <c r="O76" s="123" t="s">
        <v>267</v>
      </c>
      <c r="P76" s="124" t="s">
        <v>40</v>
      </c>
      <c r="Q76" s="123" t="s">
        <v>268</v>
      </c>
      <c r="R76" s="86" t="s">
        <v>31</v>
      </c>
      <c r="S76" s="95" t="s">
        <v>33</v>
      </c>
      <c r="T76" s="95" t="s">
        <v>33</v>
      </c>
      <c r="U76" s="95" t="s">
        <v>33</v>
      </c>
      <c r="V76" s="96" t="s">
        <v>34</v>
      </c>
      <c r="W76" s="96" t="s">
        <v>34</v>
      </c>
      <c r="X76" s="134" t="s">
        <v>34</v>
      </c>
      <c r="Y76" s="134" t="s">
        <v>34</v>
      </c>
      <c r="Z76" s="134" t="s">
        <v>34</v>
      </c>
      <c r="AA76" s="126"/>
      <c r="AB76" s="126"/>
      <c r="AC76" s="126"/>
      <c r="AD76" s="103" t="s">
        <v>34</v>
      </c>
      <c r="AE76" s="103" t="s">
        <v>34</v>
      </c>
      <c r="AF76" s="103" t="s">
        <v>34</v>
      </c>
      <c r="AG76" s="111" t="s">
        <v>284</v>
      </c>
      <c r="AH76" s="187">
        <f>0%</f>
        <v>0</v>
      </c>
      <c r="AI76" s="187">
        <f t="shared" si="26"/>
        <v>2000</v>
      </c>
      <c r="AJ76" s="187">
        <f t="shared" si="27"/>
        <v>3000</v>
      </c>
      <c r="AK76" s="187">
        <f t="shared" si="28"/>
        <v>5000</v>
      </c>
      <c r="AL76" s="188">
        <v>0</v>
      </c>
      <c r="AM76" s="188">
        <v>0</v>
      </c>
      <c r="AN76" s="188">
        <f t="shared" si="41"/>
        <v>0</v>
      </c>
      <c r="AO76" s="189">
        <f t="shared" si="42"/>
        <v>0</v>
      </c>
      <c r="AP76" s="189">
        <f t="shared" si="43"/>
        <v>600</v>
      </c>
      <c r="AQ76" s="189">
        <f t="shared" si="29"/>
        <v>1400</v>
      </c>
      <c r="AR76" s="189">
        <f t="shared" si="30"/>
        <v>600</v>
      </c>
      <c r="AS76" s="189">
        <f t="shared" si="31"/>
        <v>900</v>
      </c>
      <c r="AT76" s="189">
        <f t="shared" si="32"/>
        <v>1500</v>
      </c>
      <c r="AU76" s="189">
        <f t="shared" si="33"/>
        <v>1000</v>
      </c>
      <c r="AV76" s="189">
        <f t="shared" si="34"/>
        <v>1500</v>
      </c>
      <c r="AW76" s="189">
        <f t="shared" si="35"/>
        <v>2500</v>
      </c>
      <c r="AX76" s="189">
        <f t="shared" si="36"/>
        <v>0</v>
      </c>
      <c r="AY76" s="189">
        <f t="shared" si="37"/>
        <v>52000000</v>
      </c>
      <c r="AZ76" s="189">
        <f t="shared" si="38"/>
        <v>222000000</v>
      </c>
      <c r="BA76" s="189">
        <f t="shared" si="39"/>
        <v>470000000</v>
      </c>
      <c r="BB76" s="189">
        <f t="shared" si="44"/>
        <v>0</v>
      </c>
      <c r="BC76" s="189">
        <f t="shared" si="47"/>
        <v>0</v>
      </c>
      <c r="BD76" s="189">
        <f t="shared" si="47"/>
        <v>0</v>
      </c>
      <c r="BE76" s="189">
        <f t="shared" si="47"/>
        <v>0</v>
      </c>
      <c r="BF76" s="189">
        <f t="shared" si="47"/>
        <v>12000000</v>
      </c>
      <c r="BG76" s="189">
        <f t="shared" si="47"/>
        <v>40000000</v>
      </c>
      <c r="BH76" s="189">
        <f t="shared" si="47"/>
        <v>52000000</v>
      </c>
      <c r="BI76" s="189">
        <f t="shared" si="47"/>
        <v>70000000</v>
      </c>
      <c r="BJ76" s="189">
        <f t="shared" si="47"/>
        <v>100000000</v>
      </c>
      <c r="BK76" s="189">
        <f t="shared" si="47"/>
        <v>120000000</v>
      </c>
      <c r="BL76" s="189">
        <f t="shared" si="47"/>
        <v>150000000</v>
      </c>
      <c r="BM76" s="189">
        <f t="shared" si="47"/>
        <v>200000000</v>
      </c>
      <c r="BN76" s="189">
        <f t="shared" si="40"/>
        <v>744000000</v>
      </c>
    </row>
    <row r="77" spans="1:66" x14ac:dyDescent="0.3">
      <c r="A77" s="84">
        <v>6</v>
      </c>
      <c r="B77" s="85" t="s">
        <v>707</v>
      </c>
      <c r="C77" s="7" t="s">
        <v>276</v>
      </c>
      <c r="D77" s="85" t="s">
        <v>285</v>
      </c>
      <c r="E77" s="120" t="s">
        <v>286</v>
      </c>
      <c r="F77" s="120" t="s">
        <v>287</v>
      </c>
      <c r="G77" s="120" t="s">
        <v>38</v>
      </c>
      <c r="H77" s="120" t="s">
        <v>37</v>
      </c>
      <c r="I77" s="120" t="s">
        <v>39</v>
      </c>
      <c r="J77" s="107">
        <v>2000</v>
      </c>
      <c r="K77" s="88">
        <v>202505</v>
      </c>
      <c r="L77" s="122">
        <v>20000</v>
      </c>
      <c r="M77" s="90">
        <f t="shared" si="48"/>
        <v>40000000</v>
      </c>
      <c r="N77" s="101" t="s">
        <v>288</v>
      </c>
      <c r="O77" s="123" t="s">
        <v>288</v>
      </c>
      <c r="P77" s="124" t="s">
        <v>40</v>
      </c>
      <c r="Q77" s="123" t="s">
        <v>289</v>
      </c>
      <c r="R77" s="86" t="s">
        <v>31</v>
      </c>
      <c r="S77" s="95" t="s">
        <v>33</v>
      </c>
      <c r="T77" s="95" t="s">
        <v>33</v>
      </c>
      <c r="U77" s="95" t="s">
        <v>33</v>
      </c>
      <c r="V77" s="96" t="s">
        <v>34</v>
      </c>
      <c r="W77" s="96" t="s">
        <v>34</v>
      </c>
      <c r="X77" s="134" t="s">
        <v>34</v>
      </c>
      <c r="Y77" s="134" t="s">
        <v>34</v>
      </c>
      <c r="Z77" s="134" t="s">
        <v>34</v>
      </c>
      <c r="AA77" s="126"/>
      <c r="AB77" s="126"/>
      <c r="AC77" s="126"/>
      <c r="AD77" s="103" t="s">
        <v>34</v>
      </c>
      <c r="AE77" s="103" t="s">
        <v>34</v>
      </c>
      <c r="AF77" s="103" t="s">
        <v>34</v>
      </c>
      <c r="AG77" s="111" t="s">
        <v>290</v>
      </c>
      <c r="AH77" s="187">
        <f>0%</f>
        <v>0</v>
      </c>
      <c r="AI77" s="187">
        <f t="shared" si="26"/>
        <v>400</v>
      </c>
      <c r="AJ77" s="187">
        <f t="shared" si="27"/>
        <v>600</v>
      </c>
      <c r="AK77" s="187">
        <f t="shared" si="28"/>
        <v>1000</v>
      </c>
      <c r="AL77" s="188">
        <v>0</v>
      </c>
      <c r="AM77" s="188">
        <v>0</v>
      </c>
      <c r="AN77" s="188">
        <f t="shared" si="41"/>
        <v>0</v>
      </c>
      <c r="AO77" s="189">
        <f t="shared" si="42"/>
        <v>0</v>
      </c>
      <c r="AP77" s="189">
        <f t="shared" si="43"/>
        <v>120</v>
      </c>
      <c r="AQ77" s="189">
        <f t="shared" si="29"/>
        <v>280</v>
      </c>
      <c r="AR77" s="189">
        <f t="shared" si="30"/>
        <v>120</v>
      </c>
      <c r="AS77" s="189">
        <f t="shared" si="31"/>
        <v>180</v>
      </c>
      <c r="AT77" s="189">
        <f t="shared" si="32"/>
        <v>300</v>
      </c>
      <c r="AU77" s="189">
        <f t="shared" si="33"/>
        <v>200</v>
      </c>
      <c r="AV77" s="189">
        <f t="shared" si="34"/>
        <v>300</v>
      </c>
      <c r="AW77" s="189">
        <f t="shared" si="35"/>
        <v>500</v>
      </c>
      <c r="AX77" s="189">
        <f t="shared" si="36"/>
        <v>0</v>
      </c>
      <c r="AY77" s="189">
        <f t="shared" si="37"/>
        <v>10400000</v>
      </c>
      <c r="AZ77" s="189">
        <f t="shared" si="38"/>
        <v>44400000</v>
      </c>
      <c r="BA77" s="189">
        <f t="shared" si="39"/>
        <v>94000000</v>
      </c>
      <c r="BB77" s="189">
        <f t="shared" si="44"/>
        <v>0</v>
      </c>
      <c r="BC77" s="189">
        <f t="shared" si="47"/>
        <v>0</v>
      </c>
      <c r="BD77" s="189">
        <f t="shared" si="47"/>
        <v>0</v>
      </c>
      <c r="BE77" s="189">
        <f t="shared" si="47"/>
        <v>0</v>
      </c>
      <c r="BF77" s="189">
        <f t="shared" si="47"/>
        <v>2400000</v>
      </c>
      <c r="BG77" s="189">
        <f t="shared" si="47"/>
        <v>8000000</v>
      </c>
      <c r="BH77" s="189">
        <f t="shared" si="47"/>
        <v>10400000</v>
      </c>
      <c r="BI77" s="189">
        <f t="shared" si="47"/>
        <v>14000000</v>
      </c>
      <c r="BJ77" s="189">
        <f t="shared" si="47"/>
        <v>20000000</v>
      </c>
      <c r="BK77" s="189">
        <f t="shared" si="47"/>
        <v>24000000</v>
      </c>
      <c r="BL77" s="189">
        <f t="shared" si="47"/>
        <v>30000000</v>
      </c>
      <c r="BM77" s="189">
        <f t="shared" si="47"/>
        <v>40000000</v>
      </c>
      <c r="BN77" s="189">
        <f t="shared" si="40"/>
        <v>148800000</v>
      </c>
    </row>
    <row r="78" spans="1:66" x14ac:dyDescent="0.3">
      <c r="A78" s="84">
        <v>7</v>
      </c>
      <c r="B78" s="85" t="s">
        <v>707</v>
      </c>
      <c r="C78" s="7" t="s">
        <v>749</v>
      </c>
      <c r="D78" s="95" t="s">
        <v>291</v>
      </c>
      <c r="E78" s="85" t="s">
        <v>292</v>
      </c>
      <c r="F78" s="85" t="s">
        <v>293</v>
      </c>
      <c r="G78" s="86" t="s">
        <v>25</v>
      </c>
      <c r="H78" s="85" t="s">
        <v>88</v>
      </c>
      <c r="I78" s="85" t="s">
        <v>26</v>
      </c>
      <c r="J78" s="87">
        <v>0</v>
      </c>
      <c r="K78" s="88">
        <v>202505</v>
      </c>
      <c r="L78" s="89">
        <v>200000</v>
      </c>
      <c r="M78" s="90">
        <f t="shared" si="48"/>
        <v>0</v>
      </c>
      <c r="N78" s="101" t="s">
        <v>273</v>
      </c>
      <c r="O78" s="101" t="s">
        <v>294</v>
      </c>
      <c r="P78" s="91" t="s">
        <v>40</v>
      </c>
      <c r="Q78" s="101" t="s">
        <v>274</v>
      </c>
      <c r="R78" s="103" t="s">
        <v>295</v>
      </c>
      <c r="S78" s="95" t="s">
        <v>296</v>
      </c>
      <c r="T78" s="95" t="s">
        <v>296</v>
      </c>
      <c r="U78" s="95" t="s">
        <v>296</v>
      </c>
      <c r="V78" s="96" t="s">
        <v>296</v>
      </c>
      <c r="W78" s="96" t="s">
        <v>296</v>
      </c>
      <c r="X78" s="96" t="s">
        <v>296</v>
      </c>
      <c r="Y78" s="96" t="s">
        <v>296</v>
      </c>
      <c r="Z78" s="96" t="s">
        <v>296</v>
      </c>
      <c r="AA78" s="97"/>
      <c r="AB78" s="97"/>
      <c r="AC78" s="97"/>
      <c r="AD78" s="103" t="s">
        <v>296</v>
      </c>
      <c r="AE78" s="103" t="s">
        <v>296</v>
      </c>
      <c r="AF78" s="103" t="s">
        <v>296</v>
      </c>
      <c r="AG78" s="97"/>
      <c r="AH78" s="187">
        <f>0%</f>
        <v>0</v>
      </c>
      <c r="AI78" s="187">
        <f t="shared" si="26"/>
        <v>0</v>
      </c>
      <c r="AJ78" s="187">
        <f t="shared" si="27"/>
        <v>0</v>
      </c>
      <c r="AK78" s="187">
        <f t="shared" si="28"/>
        <v>0</v>
      </c>
      <c r="AL78" s="188">
        <v>0</v>
      </c>
      <c r="AM78" s="188">
        <v>0</v>
      </c>
      <c r="AN78" s="188">
        <f t="shared" si="41"/>
        <v>0</v>
      </c>
      <c r="AO78" s="189">
        <f t="shared" si="42"/>
        <v>0</v>
      </c>
      <c r="AP78" s="189">
        <f t="shared" si="43"/>
        <v>0</v>
      </c>
      <c r="AQ78" s="189">
        <f t="shared" si="29"/>
        <v>0</v>
      </c>
      <c r="AR78" s="189">
        <f t="shared" si="30"/>
        <v>0</v>
      </c>
      <c r="AS78" s="189">
        <f t="shared" si="31"/>
        <v>0</v>
      </c>
      <c r="AT78" s="189">
        <f t="shared" si="32"/>
        <v>0</v>
      </c>
      <c r="AU78" s="189">
        <f t="shared" si="33"/>
        <v>0</v>
      </c>
      <c r="AV78" s="189">
        <f t="shared" si="34"/>
        <v>0</v>
      </c>
      <c r="AW78" s="189">
        <f t="shared" si="35"/>
        <v>0</v>
      </c>
      <c r="AX78" s="189">
        <f t="shared" si="36"/>
        <v>0</v>
      </c>
      <c r="AY78" s="189">
        <f t="shared" si="37"/>
        <v>0</v>
      </c>
      <c r="AZ78" s="189">
        <f t="shared" si="38"/>
        <v>0</v>
      </c>
      <c r="BA78" s="189">
        <f t="shared" si="39"/>
        <v>0</v>
      </c>
      <c r="BB78" s="189">
        <f t="shared" si="44"/>
        <v>0</v>
      </c>
      <c r="BC78" s="189">
        <f t="shared" si="47"/>
        <v>0</v>
      </c>
      <c r="BD78" s="189">
        <f t="shared" si="47"/>
        <v>0</v>
      </c>
      <c r="BE78" s="189">
        <f t="shared" si="47"/>
        <v>0</v>
      </c>
      <c r="BF78" s="189">
        <f t="shared" si="47"/>
        <v>0</v>
      </c>
      <c r="BG78" s="189">
        <f t="shared" si="47"/>
        <v>0</v>
      </c>
      <c r="BH78" s="189">
        <f t="shared" si="47"/>
        <v>0</v>
      </c>
      <c r="BI78" s="189">
        <f t="shared" si="47"/>
        <v>0</v>
      </c>
      <c r="BJ78" s="189">
        <f t="shared" si="47"/>
        <v>0</v>
      </c>
      <c r="BK78" s="189">
        <f t="shared" si="47"/>
        <v>0</v>
      </c>
      <c r="BL78" s="189">
        <f t="shared" si="47"/>
        <v>0</v>
      </c>
      <c r="BM78" s="189">
        <f t="shared" si="47"/>
        <v>0</v>
      </c>
      <c r="BN78" s="189">
        <f t="shared" si="40"/>
        <v>0</v>
      </c>
    </row>
    <row r="79" spans="1:66" x14ac:dyDescent="0.3">
      <c r="A79" s="84">
        <v>8</v>
      </c>
      <c r="B79" s="85" t="s">
        <v>707</v>
      </c>
      <c r="C79" s="7" t="s">
        <v>750</v>
      </c>
      <c r="D79" s="85" t="s">
        <v>297</v>
      </c>
      <c r="E79" s="85" t="s">
        <v>298</v>
      </c>
      <c r="F79" s="85"/>
      <c r="G79" s="86" t="s">
        <v>25</v>
      </c>
      <c r="H79" s="85" t="s">
        <v>88</v>
      </c>
      <c r="I79" s="85" t="s">
        <v>26</v>
      </c>
      <c r="J79" s="87">
        <v>100</v>
      </c>
      <c r="K79" s="88">
        <v>202505</v>
      </c>
      <c r="L79" s="89">
        <v>200000</v>
      </c>
      <c r="M79" s="90">
        <f t="shared" si="48"/>
        <v>20000000</v>
      </c>
      <c r="N79" s="101" t="s">
        <v>279</v>
      </c>
      <c r="O79" s="101" t="s">
        <v>279</v>
      </c>
      <c r="P79" s="91" t="s">
        <v>40</v>
      </c>
      <c r="Q79" s="101"/>
      <c r="R79" s="86" t="s">
        <v>31</v>
      </c>
      <c r="S79" s="95" t="s">
        <v>33</v>
      </c>
      <c r="T79" s="95" t="s">
        <v>33</v>
      </c>
      <c r="U79" s="95" t="s">
        <v>33</v>
      </c>
      <c r="V79" s="96" t="s">
        <v>34</v>
      </c>
      <c r="W79" s="96" t="s">
        <v>34</v>
      </c>
      <c r="X79" s="96" t="s">
        <v>34</v>
      </c>
      <c r="Y79" s="96" t="s">
        <v>34</v>
      </c>
      <c r="Z79" s="96" t="s">
        <v>34</v>
      </c>
      <c r="AA79" s="97"/>
      <c r="AB79" s="97"/>
      <c r="AC79" s="97"/>
      <c r="AD79" s="103" t="s">
        <v>34</v>
      </c>
      <c r="AE79" s="103" t="s">
        <v>34</v>
      </c>
      <c r="AF79" s="103" t="s">
        <v>34</v>
      </c>
      <c r="AG79" s="111"/>
      <c r="AH79" s="187">
        <f>0%</f>
        <v>0</v>
      </c>
      <c r="AI79" s="187">
        <f t="shared" si="26"/>
        <v>20</v>
      </c>
      <c r="AJ79" s="187">
        <f t="shared" si="27"/>
        <v>30</v>
      </c>
      <c r="AK79" s="187">
        <f t="shared" si="28"/>
        <v>50</v>
      </c>
      <c r="AL79" s="188">
        <v>0</v>
      </c>
      <c r="AM79" s="188">
        <v>0</v>
      </c>
      <c r="AN79" s="188">
        <f t="shared" si="41"/>
        <v>0</v>
      </c>
      <c r="AO79" s="189">
        <f t="shared" si="42"/>
        <v>0</v>
      </c>
      <c r="AP79" s="189">
        <f t="shared" si="43"/>
        <v>6</v>
      </c>
      <c r="AQ79" s="189">
        <f t="shared" si="29"/>
        <v>14</v>
      </c>
      <c r="AR79" s="189">
        <f t="shared" si="30"/>
        <v>6</v>
      </c>
      <c r="AS79" s="189">
        <f t="shared" si="31"/>
        <v>9</v>
      </c>
      <c r="AT79" s="189">
        <f t="shared" si="32"/>
        <v>15</v>
      </c>
      <c r="AU79" s="189">
        <f t="shared" si="33"/>
        <v>10</v>
      </c>
      <c r="AV79" s="189">
        <f t="shared" si="34"/>
        <v>15</v>
      </c>
      <c r="AW79" s="189">
        <f t="shared" si="35"/>
        <v>25</v>
      </c>
      <c r="AX79" s="189">
        <f t="shared" si="36"/>
        <v>0</v>
      </c>
      <c r="AY79" s="189">
        <f t="shared" si="37"/>
        <v>5200000</v>
      </c>
      <c r="AZ79" s="189">
        <f t="shared" si="38"/>
        <v>22200000</v>
      </c>
      <c r="BA79" s="189">
        <f t="shared" si="39"/>
        <v>47000000</v>
      </c>
      <c r="BB79" s="189">
        <f t="shared" si="44"/>
        <v>0</v>
      </c>
      <c r="BC79" s="189">
        <f t="shared" si="47"/>
        <v>0</v>
      </c>
      <c r="BD79" s="189">
        <f t="shared" si="47"/>
        <v>0</v>
      </c>
      <c r="BE79" s="189">
        <f t="shared" si="47"/>
        <v>0</v>
      </c>
      <c r="BF79" s="189">
        <f t="shared" si="47"/>
        <v>1200000</v>
      </c>
      <c r="BG79" s="189">
        <f t="shared" si="47"/>
        <v>4000000</v>
      </c>
      <c r="BH79" s="189">
        <f t="shared" si="47"/>
        <v>5200000</v>
      </c>
      <c r="BI79" s="189">
        <f t="shared" si="47"/>
        <v>7000000</v>
      </c>
      <c r="BJ79" s="189">
        <f t="shared" si="47"/>
        <v>10000000</v>
      </c>
      <c r="BK79" s="189">
        <f t="shared" si="47"/>
        <v>12000000</v>
      </c>
      <c r="BL79" s="189">
        <f t="shared" si="47"/>
        <v>15000000</v>
      </c>
      <c r="BM79" s="189">
        <f t="shared" si="47"/>
        <v>20000000</v>
      </c>
      <c r="BN79" s="189">
        <f t="shared" si="40"/>
        <v>74400000</v>
      </c>
    </row>
    <row r="80" spans="1:66" x14ac:dyDescent="0.3">
      <c r="A80" s="84">
        <v>9</v>
      </c>
      <c r="B80" s="85" t="s">
        <v>707</v>
      </c>
      <c r="C80" s="7" t="s">
        <v>750</v>
      </c>
      <c r="D80" s="85" t="s">
        <v>297</v>
      </c>
      <c r="E80" s="85" t="s">
        <v>298</v>
      </c>
      <c r="F80" s="85"/>
      <c r="G80" s="86" t="s">
        <v>25</v>
      </c>
      <c r="H80" s="85" t="s">
        <v>24</v>
      </c>
      <c r="I80" s="85" t="s">
        <v>26</v>
      </c>
      <c r="J80" s="87">
        <v>100</v>
      </c>
      <c r="K80" s="88">
        <v>202505</v>
      </c>
      <c r="L80" s="89">
        <v>200000</v>
      </c>
      <c r="M80" s="90">
        <f t="shared" si="48"/>
        <v>20000000</v>
      </c>
      <c r="N80" s="101" t="s">
        <v>279</v>
      </c>
      <c r="O80" s="101" t="s">
        <v>279</v>
      </c>
      <c r="P80" s="91" t="s">
        <v>40</v>
      </c>
      <c r="Q80" s="101"/>
      <c r="R80" s="86" t="s">
        <v>31</v>
      </c>
      <c r="S80" s="95" t="s">
        <v>33</v>
      </c>
      <c r="T80" s="95" t="s">
        <v>33</v>
      </c>
      <c r="U80" s="95" t="s">
        <v>33</v>
      </c>
      <c r="V80" s="96" t="s">
        <v>34</v>
      </c>
      <c r="W80" s="96" t="s">
        <v>34</v>
      </c>
      <c r="X80" s="96" t="s">
        <v>34</v>
      </c>
      <c r="Y80" s="96" t="s">
        <v>34</v>
      </c>
      <c r="Z80" s="96" t="s">
        <v>34</v>
      </c>
      <c r="AA80" s="97"/>
      <c r="AB80" s="97"/>
      <c r="AC80" s="97"/>
      <c r="AD80" s="103" t="s">
        <v>34</v>
      </c>
      <c r="AE80" s="103" t="s">
        <v>34</v>
      </c>
      <c r="AF80" s="103" t="s">
        <v>34</v>
      </c>
      <c r="AG80" s="111"/>
      <c r="AH80" s="187">
        <f>0%</f>
        <v>0</v>
      </c>
      <c r="AI80" s="187">
        <f t="shared" si="26"/>
        <v>20</v>
      </c>
      <c r="AJ80" s="187">
        <f t="shared" si="27"/>
        <v>30</v>
      </c>
      <c r="AK80" s="187">
        <f t="shared" si="28"/>
        <v>50</v>
      </c>
      <c r="AL80" s="188">
        <v>0</v>
      </c>
      <c r="AM80" s="188">
        <v>0</v>
      </c>
      <c r="AN80" s="188">
        <f t="shared" si="41"/>
        <v>0</v>
      </c>
      <c r="AO80" s="189">
        <f t="shared" si="42"/>
        <v>0</v>
      </c>
      <c r="AP80" s="189">
        <f t="shared" si="43"/>
        <v>6</v>
      </c>
      <c r="AQ80" s="189">
        <f t="shared" si="29"/>
        <v>14</v>
      </c>
      <c r="AR80" s="189">
        <f t="shared" si="30"/>
        <v>6</v>
      </c>
      <c r="AS80" s="189">
        <f t="shared" si="31"/>
        <v>9</v>
      </c>
      <c r="AT80" s="189">
        <f t="shared" si="32"/>
        <v>15</v>
      </c>
      <c r="AU80" s="189">
        <f t="shared" si="33"/>
        <v>10</v>
      </c>
      <c r="AV80" s="189">
        <f t="shared" si="34"/>
        <v>15</v>
      </c>
      <c r="AW80" s="189">
        <f t="shared" si="35"/>
        <v>25</v>
      </c>
      <c r="AX80" s="189">
        <f t="shared" si="36"/>
        <v>0</v>
      </c>
      <c r="AY80" s="189">
        <f t="shared" si="37"/>
        <v>5200000</v>
      </c>
      <c r="AZ80" s="189">
        <f t="shared" si="38"/>
        <v>22200000</v>
      </c>
      <c r="BA80" s="189">
        <f t="shared" si="39"/>
        <v>47000000</v>
      </c>
      <c r="BB80" s="189">
        <f t="shared" si="44"/>
        <v>0</v>
      </c>
      <c r="BC80" s="189">
        <f t="shared" si="47"/>
        <v>0</v>
      </c>
      <c r="BD80" s="189">
        <f t="shared" si="47"/>
        <v>0</v>
      </c>
      <c r="BE80" s="189">
        <f t="shared" si="47"/>
        <v>0</v>
      </c>
      <c r="BF80" s="189">
        <f t="shared" si="47"/>
        <v>1200000</v>
      </c>
      <c r="BG80" s="189">
        <f t="shared" si="47"/>
        <v>4000000</v>
      </c>
      <c r="BH80" s="189">
        <f t="shared" si="47"/>
        <v>5200000</v>
      </c>
      <c r="BI80" s="189">
        <f t="shared" si="47"/>
        <v>7000000</v>
      </c>
      <c r="BJ80" s="189">
        <f t="shared" si="47"/>
        <v>10000000</v>
      </c>
      <c r="BK80" s="189">
        <f t="shared" si="47"/>
        <v>12000000</v>
      </c>
      <c r="BL80" s="189">
        <f t="shared" si="47"/>
        <v>15000000</v>
      </c>
      <c r="BM80" s="189">
        <f t="shared" si="47"/>
        <v>20000000</v>
      </c>
      <c r="BN80" s="189">
        <f t="shared" si="40"/>
        <v>74400000</v>
      </c>
    </row>
    <row r="81" spans="1:66" x14ac:dyDescent="0.3">
      <c r="A81" s="84">
        <v>10</v>
      </c>
      <c r="B81" s="85" t="s">
        <v>707</v>
      </c>
      <c r="C81" s="7" t="s">
        <v>751</v>
      </c>
      <c r="D81" s="85" t="s">
        <v>299</v>
      </c>
      <c r="E81" s="85" t="s">
        <v>300</v>
      </c>
      <c r="F81" s="85"/>
      <c r="G81" s="86" t="s">
        <v>25</v>
      </c>
      <c r="H81" s="85" t="s">
        <v>88</v>
      </c>
      <c r="I81" s="85" t="s">
        <v>26</v>
      </c>
      <c r="J81" s="87">
        <v>100</v>
      </c>
      <c r="K81" s="88">
        <v>202505</v>
      </c>
      <c r="L81" s="89">
        <v>200000</v>
      </c>
      <c r="M81" s="90">
        <f t="shared" si="48"/>
        <v>20000000</v>
      </c>
      <c r="N81" s="101" t="s">
        <v>279</v>
      </c>
      <c r="O81" s="101" t="s">
        <v>279</v>
      </c>
      <c r="P81" s="91" t="s">
        <v>40</v>
      </c>
      <c r="Q81" s="101"/>
      <c r="R81" s="86" t="s">
        <v>54</v>
      </c>
      <c r="S81" s="95" t="s">
        <v>33</v>
      </c>
      <c r="T81" s="95" t="s">
        <v>33</v>
      </c>
      <c r="U81" s="95" t="s">
        <v>33</v>
      </c>
      <c r="V81" s="112" t="s">
        <v>41</v>
      </c>
      <c r="W81" s="112" t="s">
        <v>41</v>
      </c>
      <c r="X81" s="112" t="s">
        <v>41</v>
      </c>
      <c r="Y81" s="112" t="s">
        <v>41</v>
      </c>
      <c r="Z81" s="112" t="s">
        <v>41</v>
      </c>
      <c r="AA81" s="97"/>
      <c r="AB81" s="97"/>
      <c r="AC81" s="97"/>
      <c r="AD81" s="103" t="s">
        <v>33</v>
      </c>
      <c r="AE81" s="103" t="s">
        <v>33</v>
      </c>
      <c r="AF81" s="103" t="s">
        <v>33</v>
      </c>
      <c r="AG81" s="97"/>
      <c r="AH81" s="187">
        <f>0%</f>
        <v>0</v>
      </c>
      <c r="AI81" s="187">
        <f t="shared" si="26"/>
        <v>20</v>
      </c>
      <c r="AJ81" s="187">
        <f t="shared" si="27"/>
        <v>30</v>
      </c>
      <c r="AK81" s="187">
        <f t="shared" si="28"/>
        <v>50</v>
      </c>
      <c r="AL81" s="188">
        <v>0</v>
      </c>
      <c r="AM81" s="188">
        <v>0</v>
      </c>
      <c r="AN81" s="188">
        <f t="shared" si="41"/>
        <v>0</v>
      </c>
      <c r="AO81" s="189">
        <f t="shared" si="42"/>
        <v>0</v>
      </c>
      <c r="AP81" s="189">
        <f t="shared" si="43"/>
        <v>6</v>
      </c>
      <c r="AQ81" s="189">
        <f t="shared" si="29"/>
        <v>14</v>
      </c>
      <c r="AR81" s="189">
        <f t="shared" si="30"/>
        <v>6</v>
      </c>
      <c r="AS81" s="189">
        <f t="shared" si="31"/>
        <v>9</v>
      </c>
      <c r="AT81" s="189">
        <f t="shared" si="32"/>
        <v>15</v>
      </c>
      <c r="AU81" s="189">
        <f t="shared" si="33"/>
        <v>10</v>
      </c>
      <c r="AV81" s="189">
        <f t="shared" si="34"/>
        <v>15</v>
      </c>
      <c r="AW81" s="189">
        <f t="shared" si="35"/>
        <v>25</v>
      </c>
      <c r="AX81" s="189">
        <f t="shared" si="36"/>
        <v>0</v>
      </c>
      <c r="AY81" s="189">
        <f t="shared" si="37"/>
        <v>5200000</v>
      </c>
      <c r="AZ81" s="189">
        <f t="shared" si="38"/>
        <v>22200000</v>
      </c>
      <c r="BA81" s="189">
        <f t="shared" si="39"/>
        <v>47000000</v>
      </c>
      <c r="BB81" s="189">
        <f t="shared" si="44"/>
        <v>0</v>
      </c>
      <c r="BC81" s="189">
        <f t="shared" si="47"/>
        <v>0</v>
      </c>
      <c r="BD81" s="189">
        <f t="shared" si="47"/>
        <v>0</v>
      </c>
      <c r="BE81" s="189">
        <f t="shared" si="47"/>
        <v>0</v>
      </c>
      <c r="BF81" s="189">
        <f t="shared" si="47"/>
        <v>1200000</v>
      </c>
      <c r="BG81" s="189">
        <f t="shared" si="47"/>
        <v>4000000</v>
      </c>
      <c r="BH81" s="189">
        <f t="shared" si="47"/>
        <v>5200000</v>
      </c>
      <c r="BI81" s="189">
        <f t="shared" si="47"/>
        <v>7000000</v>
      </c>
      <c r="BJ81" s="189">
        <f t="shared" si="47"/>
        <v>10000000</v>
      </c>
      <c r="BK81" s="189">
        <f t="shared" si="47"/>
        <v>12000000</v>
      </c>
      <c r="BL81" s="189">
        <f t="shared" si="47"/>
        <v>15000000</v>
      </c>
      <c r="BM81" s="189">
        <f t="shared" si="47"/>
        <v>20000000</v>
      </c>
      <c r="BN81" s="189">
        <f t="shared" si="40"/>
        <v>74400000</v>
      </c>
    </row>
    <row r="82" spans="1:66" x14ac:dyDescent="0.3">
      <c r="A82" s="84">
        <v>11</v>
      </c>
      <c r="B82" s="85" t="s">
        <v>707</v>
      </c>
      <c r="C82" s="7" t="s">
        <v>752</v>
      </c>
      <c r="D82" s="85" t="s">
        <v>299</v>
      </c>
      <c r="E82" s="85" t="s">
        <v>300</v>
      </c>
      <c r="F82" s="85"/>
      <c r="G82" s="86" t="s">
        <v>25</v>
      </c>
      <c r="H82" s="85" t="s">
        <v>24</v>
      </c>
      <c r="I82" s="85" t="s">
        <v>26</v>
      </c>
      <c r="J82" s="87">
        <v>100</v>
      </c>
      <c r="K82" s="88">
        <v>202505</v>
      </c>
      <c r="L82" s="89">
        <v>200000</v>
      </c>
      <c r="M82" s="90">
        <f t="shared" si="48"/>
        <v>20000000</v>
      </c>
      <c r="N82" s="101" t="s">
        <v>279</v>
      </c>
      <c r="O82" s="101" t="s">
        <v>279</v>
      </c>
      <c r="P82" s="91" t="s">
        <v>40</v>
      </c>
      <c r="Q82" s="101"/>
      <c r="R82" s="86" t="s">
        <v>54</v>
      </c>
      <c r="S82" s="95" t="s">
        <v>33</v>
      </c>
      <c r="T82" s="95" t="s">
        <v>33</v>
      </c>
      <c r="U82" s="95" t="s">
        <v>33</v>
      </c>
      <c r="V82" s="112" t="s">
        <v>41</v>
      </c>
      <c r="W82" s="112" t="s">
        <v>41</v>
      </c>
      <c r="X82" s="112" t="s">
        <v>41</v>
      </c>
      <c r="Y82" s="112" t="s">
        <v>41</v>
      </c>
      <c r="Z82" s="112" t="s">
        <v>41</v>
      </c>
      <c r="AA82" s="97"/>
      <c r="AB82" s="97"/>
      <c r="AC82" s="97"/>
      <c r="AD82" s="103" t="s">
        <v>33</v>
      </c>
      <c r="AE82" s="103" t="s">
        <v>33</v>
      </c>
      <c r="AF82" s="103" t="s">
        <v>33</v>
      </c>
      <c r="AG82" s="97"/>
      <c r="AH82" s="187">
        <f>0%</f>
        <v>0</v>
      </c>
      <c r="AI82" s="187">
        <f t="shared" si="26"/>
        <v>20</v>
      </c>
      <c r="AJ82" s="187">
        <f t="shared" si="27"/>
        <v>30</v>
      </c>
      <c r="AK82" s="187">
        <f t="shared" si="28"/>
        <v>50</v>
      </c>
      <c r="AL82" s="188">
        <v>0</v>
      </c>
      <c r="AM82" s="188">
        <v>0</v>
      </c>
      <c r="AN82" s="188">
        <f t="shared" si="41"/>
        <v>0</v>
      </c>
      <c r="AO82" s="189">
        <f t="shared" si="42"/>
        <v>0</v>
      </c>
      <c r="AP82" s="189">
        <f t="shared" si="43"/>
        <v>6</v>
      </c>
      <c r="AQ82" s="189">
        <f t="shared" si="29"/>
        <v>14</v>
      </c>
      <c r="AR82" s="189">
        <f t="shared" si="30"/>
        <v>6</v>
      </c>
      <c r="AS82" s="189">
        <f t="shared" si="31"/>
        <v>9</v>
      </c>
      <c r="AT82" s="189">
        <f t="shared" si="32"/>
        <v>15</v>
      </c>
      <c r="AU82" s="189">
        <f t="shared" si="33"/>
        <v>10</v>
      </c>
      <c r="AV82" s="189">
        <f t="shared" si="34"/>
        <v>15</v>
      </c>
      <c r="AW82" s="189">
        <f t="shared" si="35"/>
        <v>25</v>
      </c>
      <c r="AX82" s="189">
        <f t="shared" si="36"/>
        <v>0</v>
      </c>
      <c r="AY82" s="189">
        <f t="shared" si="37"/>
        <v>5200000</v>
      </c>
      <c r="AZ82" s="189">
        <f t="shared" si="38"/>
        <v>22200000</v>
      </c>
      <c r="BA82" s="189">
        <f t="shared" si="39"/>
        <v>47000000</v>
      </c>
      <c r="BB82" s="189">
        <f t="shared" si="44"/>
        <v>0</v>
      </c>
      <c r="BC82" s="189">
        <f t="shared" si="47"/>
        <v>0</v>
      </c>
      <c r="BD82" s="189">
        <f t="shared" si="47"/>
        <v>0</v>
      </c>
      <c r="BE82" s="189">
        <f t="shared" si="47"/>
        <v>0</v>
      </c>
      <c r="BF82" s="189">
        <f t="shared" si="47"/>
        <v>1200000</v>
      </c>
      <c r="BG82" s="189">
        <f t="shared" si="47"/>
        <v>4000000</v>
      </c>
      <c r="BH82" s="189">
        <f t="shared" si="47"/>
        <v>5200000</v>
      </c>
      <c r="BI82" s="189">
        <f t="shared" si="47"/>
        <v>7000000</v>
      </c>
      <c r="BJ82" s="189">
        <f t="shared" si="47"/>
        <v>10000000</v>
      </c>
      <c r="BK82" s="189">
        <f t="shared" si="47"/>
        <v>12000000</v>
      </c>
      <c r="BL82" s="189">
        <f t="shared" si="47"/>
        <v>15000000</v>
      </c>
      <c r="BM82" s="189">
        <f t="shared" si="47"/>
        <v>20000000</v>
      </c>
      <c r="BN82" s="189">
        <f t="shared" si="40"/>
        <v>74400000</v>
      </c>
    </row>
    <row r="83" spans="1:66" x14ac:dyDescent="0.3">
      <c r="A83" s="84">
        <v>12</v>
      </c>
      <c r="B83" s="85" t="s">
        <v>707</v>
      </c>
      <c r="C83" s="7" t="s">
        <v>752</v>
      </c>
      <c r="D83" s="85" t="s">
        <v>301</v>
      </c>
      <c r="E83" s="85" t="s">
        <v>302</v>
      </c>
      <c r="F83" s="85"/>
      <c r="G83" s="86" t="s">
        <v>25</v>
      </c>
      <c r="H83" s="85" t="s">
        <v>88</v>
      </c>
      <c r="I83" s="85" t="s">
        <v>26</v>
      </c>
      <c r="J83" s="87">
        <v>100</v>
      </c>
      <c r="K83" s="88">
        <v>202505</v>
      </c>
      <c r="L83" s="89">
        <v>200000</v>
      </c>
      <c r="M83" s="90">
        <f t="shared" si="48"/>
        <v>20000000</v>
      </c>
      <c r="N83" s="101" t="s">
        <v>303</v>
      </c>
      <c r="O83" s="101" t="s">
        <v>304</v>
      </c>
      <c r="P83" s="91" t="s">
        <v>40</v>
      </c>
      <c r="Q83" s="101"/>
      <c r="R83" s="86" t="s">
        <v>54</v>
      </c>
      <c r="S83" s="95" t="s">
        <v>33</v>
      </c>
      <c r="T83" s="95" t="s">
        <v>33</v>
      </c>
      <c r="U83" s="95" t="s">
        <v>33</v>
      </c>
      <c r="V83" s="112" t="s">
        <v>41</v>
      </c>
      <c r="W83" s="112" t="s">
        <v>41</v>
      </c>
      <c r="X83" s="112" t="s">
        <v>41</v>
      </c>
      <c r="Y83" s="112" t="s">
        <v>41</v>
      </c>
      <c r="Z83" s="112" t="s">
        <v>41</v>
      </c>
      <c r="AA83" s="97"/>
      <c r="AB83" s="97"/>
      <c r="AC83" s="97"/>
      <c r="AD83" s="103" t="s">
        <v>33</v>
      </c>
      <c r="AE83" s="103" t="s">
        <v>33</v>
      </c>
      <c r="AF83" s="103" t="s">
        <v>33</v>
      </c>
      <c r="AG83" s="97"/>
      <c r="AH83" s="187">
        <f>0%</f>
        <v>0</v>
      </c>
      <c r="AI83" s="187">
        <f t="shared" si="26"/>
        <v>20</v>
      </c>
      <c r="AJ83" s="187">
        <f t="shared" si="27"/>
        <v>30</v>
      </c>
      <c r="AK83" s="187">
        <f t="shared" si="28"/>
        <v>50</v>
      </c>
      <c r="AL83" s="188">
        <v>0</v>
      </c>
      <c r="AM83" s="188">
        <v>0</v>
      </c>
      <c r="AN83" s="188">
        <f t="shared" si="41"/>
        <v>0</v>
      </c>
      <c r="AO83" s="189">
        <f t="shared" si="42"/>
        <v>0</v>
      </c>
      <c r="AP83" s="189">
        <f t="shared" si="43"/>
        <v>6</v>
      </c>
      <c r="AQ83" s="189">
        <f t="shared" si="29"/>
        <v>14</v>
      </c>
      <c r="AR83" s="189">
        <f t="shared" si="30"/>
        <v>6</v>
      </c>
      <c r="AS83" s="189">
        <f t="shared" si="31"/>
        <v>9</v>
      </c>
      <c r="AT83" s="189">
        <f t="shared" si="32"/>
        <v>15</v>
      </c>
      <c r="AU83" s="189">
        <f t="shared" si="33"/>
        <v>10</v>
      </c>
      <c r="AV83" s="189">
        <f t="shared" si="34"/>
        <v>15</v>
      </c>
      <c r="AW83" s="189">
        <f t="shared" si="35"/>
        <v>25</v>
      </c>
      <c r="AX83" s="189">
        <f t="shared" si="36"/>
        <v>0</v>
      </c>
      <c r="AY83" s="189">
        <f t="shared" si="37"/>
        <v>5200000</v>
      </c>
      <c r="AZ83" s="189">
        <f t="shared" si="38"/>
        <v>22200000</v>
      </c>
      <c r="BA83" s="189">
        <f t="shared" si="39"/>
        <v>47000000</v>
      </c>
      <c r="BB83" s="189">
        <f t="shared" si="44"/>
        <v>0</v>
      </c>
      <c r="BC83" s="189">
        <f t="shared" si="47"/>
        <v>0</v>
      </c>
      <c r="BD83" s="189">
        <f t="shared" si="47"/>
        <v>0</v>
      </c>
      <c r="BE83" s="189">
        <f t="shared" si="47"/>
        <v>0</v>
      </c>
      <c r="BF83" s="189">
        <f t="shared" si="47"/>
        <v>1200000</v>
      </c>
      <c r="BG83" s="189">
        <f t="shared" si="47"/>
        <v>4000000</v>
      </c>
      <c r="BH83" s="189">
        <f t="shared" si="47"/>
        <v>5200000</v>
      </c>
      <c r="BI83" s="189">
        <f t="shared" si="47"/>
        <v>7000000</v>
      </c>
      <c r="BJ83" s="189">
        <f t="shared" si="47"/>
        <v>10000000</v>
      </c>
      <c r="BK83" s="189">
        <f t="shared" si="47"/>
        <v>12000000</v>
      </c>
      <c r="BL83" s="189">
        <f t="shared" si="47"/>
        <v>15000000</v>
      </c>
      <c r="BM83" s="189">
        <f t="shared" si="47"/>
        <v>20000000</v>
      </c>
      <c r="BN83" s="189">
        <f t="shared" si="40"/>
        <v>74400000</v>
      </c>
    </row>
    <row r="84" spans="1:66" x14ac:dyDescent="0.3">
      <c r="A84" s="84">
        <v>13</v>
      </c>
      <c r="B84" s="85" t="s">
        <v>707</v>
      </c>
      <c r="C84" s="7" t="s">
        <v>753</v>
      </c>
      <c r="D84" s="85" t="s">
        <v>301</v>
      </c>
      <c r="E84" s="85" t="s">
        <v>302</v>
      </c>
      <c r="F84" s="85"/>
      <c r="G84" s="86" t="s">
        <v>25</v>
      </c>
      <c r="H84" s="85" t="s">
        <v>24</v>
      </c>
      <c r="I84" s="85" t="s">
        <v>26</v>
      </c>
      <c r="J84" s="87">
        <v>100</v>
      </c>
      <c r="K84" s="88">
        <v>202505</v>
      </c>
      <c r="L84" s="89">
        <v>200000</v>
      </c>
      <c r="M84" s="90">
        <f t="shared" si="48"/>
        <v>20000000</v>
      </c>
      <c r="N84" s="101" t="s">
        <v>303</v>
      </c>
      <c r="O84" s="101" t="s">
        <v>304</v>
      </c>
      <c r="P84" s="91" t="s">
        <v>40</v>
      </c>
      <c r="Q84" s="101"/>
      <c r="R84" s="86" t="s">
        <v>54</v>
      </c>
      <c r="S84" s="95" t="s">
        <v>33</v>
      </c>
      <c r="T84" s="95" t="s">
        <v>33</v>
      </c>
      <c r="U84" s="95" t="s">
        <v>33</v>
      </c>
      <c r="V84" s="112" t="s">
        <v>41</v>
      </c>
      <c r="W84" s="112" t="s">
        <v>41</v>
      </c>
      <c r="X84" s="112" t="s">
        <v>41</v>
      </c>
      <c r="Y84" s="112" t="s">
        <v>41</v>
      </c>
      <c r="Z84" s="112" t="s">
        <v>41</v>
      </c>
      <c r="AA84" s="97"/>
      <c r="AB84" s="97"/>
      <c r="AC84" s="97"/>
      <c r="AD84" s="103" t="s">
        <v>33</v>
      </c>
      <c r="AE84" s="103" t="s">
        <v>33</v>
      </c>
      <c r="AF84" s="103" t="s">
        <v>33</v>
      </c>
      <c r="AG84" s="97"/>
      <c r="AH84" s="187">
        <f>0%</f>
        <v>0</v>
      </c>
      <c r="AI84" s="187">
        <f t="shared" si="26"/>
        <v>20</v>
      </c>
      <c r="AJ84" s="187">
        <f t="shared" si="27"/>
        <v>30</v>
      </c>
      <c r="AK84" s="187">
        <f t="shared" si="28"/>
        <v>50</v>
      </c>
      <c r="AL84" s="188">
        <v>0</v>
      </c>
      <c r="AM84" s="188">
        <v>0</v>
      </c>
      <c r="AN84" s="188">
        <f t="shared" si="41"/>
        <v>0</v>
      </c>
      <c r="AO84" s="189">
        <f t="shared" si="42"/>
        <v>0</v>
      </c>
      <c r="AP84" s="189">
        <f t="shared" si="43"/>
        <v>6</v>
      </c>
      <c r="AQ84" s="189">
        <f t="shared" si="29"/>
        <v>14</v>
      </c>
      <c r="AR84" s="189">
        <f t="shared" si="30"/>
        <v>6</v>
      </c>
      <c r="AS84" s="189">
        <f t="shared" si="31"/>
        <v>9</v>
      </c>
      <c r="AT84" s="189">
        <f t="shared" si="32"/>
        <v>15</v>
      </c>
      <c r="AU84" s="189">
        <f t="shared" si="33"/>
        <v>10</v>
      </c>
      <c r="AV84" s="189">
        <f t="shared" si="34"/>
        <v>15</v>
      </c>
      <c r="AW84" s="189">
        <f t="shared" si="35"/>
        <v>25</v>
      </c>
      <c r="AX84" s="189">
        <f t="shared" si="36"/>
        <v>0</v>
      </c>
      <c r="AY84" s="189">
        <f t="shared" si="37"/>
        <v>5200000</v>
      </c>
      <c r="AZ84" s="189">
        <f t="shared" si="38"/>
        <v>22200000</v>
      </c>
      <c r="BA84" s="189">
        <f t="shared" si="39"/>
        <v>47000000</v>
      </c>
      <c r="BB84" s="189">
        <f t="shared" si="44"/>
        <v>0</v>
      </c>
      <c r="BC84" s="189">
        <f t="shared" si="47"/>
        <v>0</v>
      </c>
      <c r="BD84" s="189">
        <f t="shared" si="47"/>
        <v>0</v>
      </c>
      <c r="BE84" s="189">
        <f t="shared" si="47"/>
        <v>0</v>
      </c>
      <c r="BF84" s="189">
        <f t="shared" si="47"/>
        <v>1200000</v>
      </c>
      <c r="BG84" s="189">
        <f t="shared" si="47"/>
        <v>4000000</v>
      </c>
      <c r="BH84" s="189">
        <f t="shared" si="47"/>
        <v>5200000</v>
      </c>
      <c r="BI84" s="189">
        <f t="shared" si="47"/>
        <v>7000000</v>
      </c>
      <c r="BJ84" s="189">
        <f t="shared" si="47"/>
        <v>10000000</v>
      </c>
      <c r="BK84" s="189">
        <f t="shared" si="47"/>
        <v>12000000</v>
      </c>
      <c r="BL84" s="189">
        <f t="shared" si="47"/>
        <v>15000000</v>
      </c>
      <c r="BM84" s="189">
        <f t="shared" si="47"/>
        <v>20000000</v>
      </c>
      <c r="BN84" s="189">
        <f t="shared" si="40"/>
        <v>74400000</v>
      </c>
    </row>
    <row r="85" spans="1:66" x14ac:dyDescent="0.3">
      <c r="A85" s="84">
        <v>14</v>
      </c>
      <c r="B85" s="85" t="s">
        <v>707</v>
      </c>
      <c r="C85" s="7" t="s">
        <v>753</v>
      </c>
      <c r="D85" s="85" t="s">
        <v>305</v>
      </c>
      <c r="E85" s="85" t="s">
        <v>306</v>
      </c>
      <c r="F85" s="85"/>
      <c r="G85" s="86" t="s">
        <v>25</v>
      </c>
      <c r="H85" s="85" t="s">
        <v>24</v>
      </c>
      <c r="I85" s="85" t="s">
        <v>26</v>
      </c>
      <c r="J85" s="87">
        <v>100</v>
      </c>
      <c r="K85" s="88">
        <v>202505</v>
      </c>
      <c r="L85" s="89">
        <v>200000</v>
      </c>
      <c r="M85" s="90">
        <f t="shared" si="48"/>
        <v>20000000</v>
      </c>
      <c r="N85" s="101" t="s">
        <v>303</v>
      </c>
      <c r="O85" s="101" t="s">
        <v>304</v>
      </c>
      <c r="P85" s="91" t="s">
        <v>40</v>
      </c>
      <c r="Q85" s="101"/>
      <c r="R85" s="86" t="s">
        <v>54</v>
      </c>
      <c r="S85" s="95" t="s">
        <v>33</v>
      </c>
      <c r="T85" s="95" t="s">
        <v>33</v>
      </c>
      <c r="U85" s="95" t="s">
        <v>33</v>
      </c>
      <c r="V85" s="112" t="s">
        <v>41</v>
      </c>
      <c r="W85" s="112" t="s">
        <v>41</v>
      </c>
      <c r="X85" s="112" t="s">
        <v>41</v>
      </c>
      <c r="Y85" s="112" t="s">
        <v>41</v>
      </c>
      <c r="Z85" s="112" t="s">
        <v>41</v>
      </c>
      <c r="AA85" s="97"/>
      <c r="AB85" s="97"/>
      <c r="AC85" s="97"/>
      <c r="AD85" s="103" t="s">
        <v>33</v>
      </c>
      <c r="AE85" s="103" t="s">
        <v>33</v>
      </c>
      <c r="AF85" s="103" t="s">
        <v>33</v>
      </c>
      <c r="AG85" s="97"/>
      <c r="AH85" s="187">
        <f>0%</f>
        <v>0</v>
      </c>
      <c r="AI85" s="187">
        <f t="shared" si="26"/>
        <v>20</v>
      </c>
      <c r="AJ85" s="187">
        <f t="shared" si="27"/>
        <v>30</v>
      </c>
      <c r="AK85" s="187">
        <f t="shared" si="28"/>
        <v>50</v>
      </c>
      <c r="AL85" s="188">
        <v>0</v>
      </c>
      <c r="AM85" s="188">
        <v>0</v>
      </c>
      <c r="AN85" s="188">
        <f t="shared" si="41"/>
        <v>0</v>
      </c>
      <c r="AO85" s="189">
        <f t="shared" si="42"/>
        <v>0</v>
      </c>
      <c r="AP85" s="189">
        <f t="shared" si="43"/>
        <v>6</v>
      </c>
      <c r="AQ85" s="189">
        <f t="shared" si="29"/>
        <v>14</v>
      </c>
      <c r="AR85" s="189">
        <f t="shared" si="30"/>
        <v>6</v>
      </c>
      <c r="AS85" s="189">
        <f t="shared" si="31"/>
        <v>9</v>
      </c>
      <c r="AT85" s="189">
        <f t="shared" si="32"/>
        <v>15</v>
      </c>
      <c r="AU85" s="189">
        <f t="shared" si="33"/>
        <v>10</v>
      </c>
      <c r="AV85" s="189">
        <f t="shared" si="34"/>
        <v>15</v>
      </c>
      <c r="AW85" s="189">
        <f t="shared" si="35"/>
        <v>25</v>
      </c>
      <c r="AX85" s="189">
        <f t="shared" si="36"/>
        <v>0</v>
      </c>
      <c r="AY85" s="189">
        <f t="shared" si="37"/>
        <v>5200000</v>
      </c>
      <c r="AZ85" s="189">
        <f t="shared" si="38"/>
        <v>22200000</v>
      </c>
      <c r="BA85" s="189">
        <f t="shared" si="39"/>
        <v>47000000</v>
      </c>
      <c r="BB85" s="189">
        <f t="shared" si="44"/>
        <v>0</v>
      </c>
      <c r="BC85" s="189">
        <f t="shared" si="47"/>
        <v>0</v>
      </c>
      <c r="BD85" s="189">
        <f t="shared" si="47"/>
        <v>0</v>
      </c>
      <c r="BE85" s="189">
        <f t="shared" si="47"/>
        <v>0</v>
      </c>
      <c r="BF85" s="189">
        <f t="shared" si="47"/>
        <v>1200000</v>
      </c>
      <c r="BG85" s="189">
        <f t="shared" si="47"/>
        <v>4000000</v>
      </c>
      <c r="BH85" s="189">
        <f t="shared" si="47"/>
        <v>5200000</v>
      </c>
      <c r="BI85" s="189">
        <f t="shared" si="47"/>
        <v>7000000</v>
      </c>
      <c r="BJ85" s="189">
        <f t="shared" si="47"/>
        <v>10000000</v>
      </c>
      <c r="BK85" s="189">
        <f t="shared" si="47"/>
        <v>12000000</v>
      </c>
      <c r="BL85" s="189">
        <f t="shared" si="47"/>
        <v>15000000</v>
      </c>
      <c r="BM85" s="189">
        <f t="shared" si="47"/>
        <v>20000000</v>
      </c>
      <c r="BN85" s="189">
        <f t="shared" si="40"/>
        <v>74400000</v>
      </c>
    </row>
    <row r="86" spans="1:66" x14ac:dyDescent="0.3">
      <c r="A86" s="84">
        <v>15</v>
      </c>
      <c r="B86" s="85" t="s">
        <v>707</v>
      </c>
      <c r="C86" s="7" t="s">
        <v>754</v>
      </c>
      <c r="D86" s="95" t="s">
        <v>307</v>
      </c>
      <c r="E86" s="85" t="s">
        <v>308</v>
      </c>
      <c r="F86" s="85"/>
      <c r="G86" s="86" t="s">
        <v>25</v>
      </c>
      <c r="H86" s="85" t="s">
        <v>88</v>
      </c>
      <c r="I86" s="85" t="s">
        <v>26</v>
      </c>
      <c r="J86" s="87">
        <v>100</v>
      </c>
      <c r="K86" s="88">
        <v>202505</v>
      </c>
      <c r="L86" s="89">
        <v>200000</v>
      </c>
      <c r="M86" s="90">
        <f t="shared" si="48"/>
        <v>20000000</v>
      </c>
      <c r="N86" s="101" t="s">
        <v>288</v>
      </c>
      <c r="O86" s="101" t="s">
        <v>288</v>
      </c>
      <c r="P86" s="91" t="s">
        <v>29</v>
      </c>
      <c r="Q86" s="101"/>
      <c r="R86" s="86" t="s">
        <v>54</v>
      </c>
      <c r="S86" s="95" t="s">
        <v>33</v>
      </c>
      <c r="T86" s="95" t="s">
        <v>33</v>
      </c>
      <c r="U86" s="95" t="s">
        <v>33</v>
      </c>
      <c r="V86" s="112" t="s">
        <v>41</v>
      </c>
      <c r="W86" s="112" t="s">
        <v>41</v>
      </c>
      <c r="X86" s="112" t="s">
        <v>41</v>
      </c>
      <c r="Y86" s="112" t="s">
        <v>41</v>
      </c>
      <c r="Z86" s="112" t="s">
        <v>41</v>
      </c>
      <c r="AA86" s="97"/>
      <c r="AB86" s="97"/>
      <c r="AC86" s="97"/>
      <c r="AD86" s="103" t="s">
        <v>33</v>
      </c>
      <c r="AE86" s="103" t="s">
        <v>33</v>
      </c>
      <c r="AF86" s="103" t="s">
        <v>33</v>
      </c>
      <c r="AG86" s="97"/>
      <c r="AH86" s="187">
        <f>0%</f>
        <v>0</v>
      </c>
      <c r="AI86" s="187">
        <f t="shared" si="26"/>
        <v>20</v>
      </c>
      <c r="AJ86" s="187">
        <f t="shared" si="27"/>
        <v>30</v>
      </c>
      <c r="AK86" s="187">
        <f t="shared" si="28"/>
        <v>50</v>
      </c>
      <c r="AL86" s="188">
        <v>0</v>
      </c>
      <c r="AM86" s="188">
        <v>0</v>
      </c>
      <c r="AN86" s="188">
        <f t="shared" si="41"/>
        <v>0</v>
      </c>
      <c r="AO86" s="189">
        <f t="shared" si="42"/>
        <v>0</v>
      </c>
      <c r="AP86" s="189">
        <f t="shared" si="43"/>
        <v>6</v>
      </c>
      <c r="AQ86" s="189">
        <f t="shared" si="29"/>
        <v>14</v>
      </c>
      <c r="AR86" s="189">
        <f t="shared" si="30"/>
        <v>6</v>
      </c>
      <c r="AS86" s="189">
        <f t="shared" si="31"/>
        <v>9</v>
      </c>
      <c r="AT86" s="189">
        <f t="shared" si="32"/>
        <v>15</v>
      </c>
      <c r="AU86" s="189">
        <f t="shared" si="33"/>
        <v>10</v>
      </c>
      <c r="AV86" s="189">
        <f t="shared" si="34"/>
        <v>15</v>
      </c>
      <c r="AW86" s="189">
        <f t="shared" si="35"/>
        <v>25</v>
      </c>
      <c r="AX86" s="189">
        <f t="shared" si="36"/>
        <v>0</v>
      </c>
      <c r="AY86" s="189">
        <f t="shared" si="37"/>
        <v>5200000</v>
      </c>
      <c r="AZ86" s="189">
        <f t="shared" si="38"/>
        <v>22200000</v>
      </c>
      <c r="BA86" s="189">
        <f t="shared" si="39"/>
        <v>47000000</v>
      </c>
      <c r="BB86" s="189">
        <f t="shared" si="44"/>
        <v>0</v>
      </c>
      <c r="BC86" s="189">
        <f t="shared" ref="BC86:BM101" si="49">BB86+AM86*$L86</f>
        <v>0</v>
      </c>
      <c r="BD86" s="189">
        <f t="shared" si="49"/>
        <v>0</v>
      </c>
      <c r="BE86" s="189">
        <f t="shared" si="49"/>
        <v>0</v>
      </c>
      <c r="BF86" s="189">
        <f t="shared" si="49"/>
        <v>1200000</v>
      </c>
      <c r="BG86" s="189">
        <f t="shared" si="49"/>
        <v>4000000</v>
      </c>
      <c r="BH86" s="189">
        <f t="shared" si="49"/>
        <v>5200000</v>
      </c>
      <c r="BI86" s="189">
        <f t="shared" si="49"/>
        <v>7000000</v>
      </c>
      <c r="BJ86" s="189">
        <f t="shared" si="49"/>
        <v>10000000</v>
      </c>
      <c r="BK86" s="189">
        <f t="shared" si="49"/>
        <v>12000000</v>
      </c>
      <c r="BL86" s="189">
        <f t="shared" si="49"/>
        <v>15000000</v>
      </c>
      <c r="BM86" s="189">
        <f t="shared" si="49"/>
        <v>20000000</v>
      </c>
      <c r="BN86" s="189">
        <f t="shared" si="40"/>
        <v>74400000</v>
      </c>
    </row>
    <row r="87" spans="1:66" x14ac:dyDescent="0.3">
      <c r="A87" s="84">
        <v>16</v>
      </c>
      <c r="B87" s="85" t="s">
        <v>707</v>
      </c>
      <c r="C87" s="7" t="s">
        <v>754</v>
      </c>
      <c r="D87" s="95" t="s">
        <v>309</v>
      </c>
      <c r="E87" s="85" t="s">
        <v>310</v>
      </c>
      <c r="F87" s="85"/>
      <c r="G87" s="86" t="s">
        <v>25</v>
      </c>
      <c r="H87" s="85" t="s">
        <v>88</v>
      </c>
      <c r="I87" s="85" t="s">
        <v>26</v>
      </c>
      <c r="J87" s="87">
        <v>100</v>
      </c>
      <c r="K87" s="88">
        <v>202505</v>
      </c>
      <c r="L87" s="89">
        <v>200000</v>
      </c>
      <c r="M87" s="90">
        <f t="shared" si="48"/>
        <v>20000000</v>
      </c>
      <c r="N87" s="101" t="s">
        <v>303</v>
      </c>
      <c r="O87" s="101" t="s">
        <v>304</v>
      </c>
      <c r="P87" s="91" t="s">
        <v>29</v>
      </c>
      <c r="Q87" s="101"/>
      <c r="R87" s="86" t="s">
        <v>54</v>
      </c>
      <c r="S87" s="95" t="s">
        <v>33</v>
      </c>
      <c r="T87" s="95" t="s">
        <v>33</v>
      </c>
      <c r="U87" s="95" t="s">
        <v>33</v>
      </c>
      <c r="V87" s="112" t="s">
        <v>41</v>
      </c>
      <c r="W87" s="112" t="s">
        <v>41</v>
      </c>
      <c r="X87" s="112" t="s">
        <v>41</v>
      </c>
      <c r="Y87" s="112" t="s">
        <v>41</v>
      </c>
      <c r="Z87" s="112" t="s">
        <v>41</v>
      </c>
      <c r="AA87" s="97"/>
      <c r="AB87" s="97"/>
      <c r="AC87" s="97"/>
      <c r="AD87" s="103" t="s">
        <v>33</v>
      </c>
      <c r="AE87" s="103" t="s">
        <v>33</v>
      </c>
      <c r="AF87" s="103" t="s">
        <v>33</v>
      </c>
      <c r="AG87" s="97"/>
      <c r="AH87" s="187">
        <f>0%</f>
        <v>0</v>
      </c>
      <c r="AI87" s="187">
        <f t="shared" si="26"/>
        <v>20</v>
      </c>
      <c r="AJ87" s="187">
        <f t="shared" si="27"/>
        <v>30</v>
      </c>
      <c r="AK87" s="187">
        <f t="shared" si="28"/>
        <v>50</v>
      </c>
      <c r="AL87" s="188">
        <v>0</v>
      </c>
      <c r="AM87" s="188">
        <v>0</v>
      </c>
      <c r="AN87" s="188">
        <f t="shared" si="41"/>
        <v>0</v>
      </c>
      <c r="AO87" s="189">
        <f t="shared" si="42"/>
        <v>0</v>
      </c>
      <c r="AP87" s="189">
        <f t="shared" si="43"/>
        <v>6</v>
      </c>
      <c r="AQ87" s="189">
        <f t="shared" si="29"/>
        <v>14</v>
      </c>
      <c r="AR87" s="189">
        <f t="shared" si="30"/>
        <v>6</v>
      </c>
      <c r="AS87" s="189">
        <f t="shared" si="31"/>
        <v>9</v>
      </c>
      <c r="AT87" s="189">
        <f t="shared" si="32"/>
        <v>15</v>
      </c>
      <c r="AU87" s="189">
        <f t="shared" si="33"/>
        <v>10</v>
      </c>
      <c r="AV87" s="189">
        <f t="shared" si="34"/>
        <v>15</v>
      </c>
      <c r="AW87" s="189">
        <f t="shared" si="35"/>
        <v>25</v>
      </c>
      <c r="AX87" s="189">
        <f t="shared" si="36"/>
        <v>0</v>
      </c>
      <c r="AY87" s="189">
        <f t="shared" si="37"/>
        <v>5200000</v>
      </c>
      <c r="AZ87" s="189">
        <f t="shared" si="38"/>
        <v>22200000</v>
      </c>
      <c r="BA87" s="189">
        <f t="shared" si="39"/>
        <v>47000000</v>
      </c>
      <c r="BB87" s="189">
        <f t="shared" si="44"/>
        <v>0</v>
      </c>
      <c r="BC87" s="189">
        <f t="shared" si="49"/>
        <v>0</v>
      </c>
      <c r="BD87" s="189">
        <f t="shared" si="49"/>
        <v>0</v>
      </c>
      <c r="BE87" s="189">
        <f t="shared" si="49"/>
        <v>0</v>
      </c>
      <c r="BF87" s="189">
        <f t="shared" si="49"/>
        <v>1200000</v>
      </c>
      <c r="BG87" s="189">
        <f t="shared" si="49"/>
        <v>4000000</v>
      </c>
      <c r="BH87" s="189">
        <f t="shared" si="49"/>
        <v>5200000</v>
      </c>
      <c r="BI87" s="189">
        <f t="shared" si="49"/>
        <v>7000000</v>
      </c>
      <c r="BJ87" s="189">
        <f t="shared" si="49"/>
        <v>10000000</v>
      </c>
      <c r="BK87" s="189">
        <f t="shared" si="49"/>
        <v>12000000</v>
      </c>
      <c r="BL87" s="189">
        <f t="shared" si="49"/>
        <v>15000000</v>
      </c>
      <c r="BM87" s="189">
        <f t="shared" si="49"/>
        <v>20000000</v>
      </c>
      <c r="BN87" s="189">
        <f t="shared" si="40"/>
        <v>74400000</v>
      </c>
    </row>
    <row r="88" spans="1:66" x14ac:dyDescent="0.3">
      <c r="A88" s="84">
        <v>17</v>
      </c>
      <c r="B88" s="85" t="s">
        <v>707</v>
      </c>
      <c r="C88" s="7" t="s">
        <v>755</v>
      </c>
      <c r="D88" s="95" t="s">
        <v>311</v>
      </c>
      <c r="E88" s="85" t="s">
        <v>312</v>
      </c>
      <c r="F88" s="85"/>
      <c r="G88" s="86" t="s">
        <v>25</v>
      </c>
      <c r="H88" s="85" t="s">
        <v>88</v>
      </c>
      <c r="I88" s="85" t="s">
        <v>26</v>
      </c>
      <c r="J88" s="87">
        <v>100</v>
      </c>
      <c r="K88" s="88">
        <v>202505</v>
      </c>
      <c r="L88" s="89">
        <v>200000</v>
      </c>
      <c r="M88" s="90">
        <f t="shared" si="48"/>
        <v>20000000</v>
      </c>
      <c r="N88" s="101" t="s">
        <v>303</v>
      </c>
      <c r="O88" s="101" t="s">
        <v>304</v>
      </c>
      <c r="P88" s="91" t="s">
        <v>29</v>
      </c>
      <c r="Q88" s="101"/>
      <c r="R88" s="86" t="s">
        <v>54</v>
      </c>
      <c r="S88" s="95" t="s">
        <v>33</v>
      </c>
      <c r="T88" s="95" t="s">
        <v>33</v>
      </c>
      <c r="U88" s="95" t="s">
        <v>33</v>
      </c>
      <c r="V88" s="112" t="s">
        <v>41</v>
      </c>
      <c r="W88" s="112" t="s">
        <v>41</v>
      </c>
      <c r="X88" s="112" t="s">
        <v>41</v>
      </c>
      <c r="Y88" s="112" t="s">
        <v>41</v>
      </c>
      <c r="Z88" s="112" t="s">
        <v>41</v>
      </c>
      <c r="AA88" s="97"/>
      <c r="AB88" s="97"/>
      <c r="AC88" s="97"/>
      <c r="AD88" s="103" t="s">
        <v>33</v>
      </c>
      <c r="AE88" s="103" t="s">
        <v>33</v>
      </c>
      <c r="AF88" s="103" t="s">
        <v>33</v>
      </c>
      <c r="AG88" s="97"/>
      <c r="AH88" s="187">
        <f>0%</f>
        <v>0</v>
      </c>
      <c r="AI88" s="187">
        <f t="shared" si="26"/>
        <v>20</v>
      </c>
      <c r="AJ88" s="187">
        <f t="shared" si="27"/>
        <v>30</v>
      </c>
      <c r="AK88" s="187">
        <f t="shared" si="28"/>
        <v>50</v>
      </c>
      <c r="AL88" s="188">
        <v>0</v>
      </c>
      <c r="AM88" s="188">
        <v>0</v>
      </c>
      <c r="AN88" s="188">
        <f t="shared" si="41"/>
        <v>0</v>
      </c>
      <c r="AO88" s="189">
        <f t="shared" si="42"/>
        <v>0</v>
      </c>
      <c r="AP88" s="189">
        <f t="shared" si="43"/>
        <v>6</v>
      </c>
      <c r="AQ88" s="189">
        <f t="shared" si="29"/>
        <v>14</v>
      </c>
      <c r="AR88" s="189">
        <f t="shared" si="30"/>
        <v>6</v>
      </c>
      <c r="AS88" s="189">
        <f t="shared" si="31"/>
        <v>9</v>
      </c>
      <c r="AT88" s="189">
        <f t="shared" si="32"/>
        <v>15</v>
      </c>
      <c r="AU88" s="189">
        <f t="shared" si="33"/>
        <v>10</v>
      </c>
      <c r="AV88" s="189">
        <f t="shared" si="34"/>
        <v>15</v>
      </c>
      <c r="AW88" s="189">
        <f t="shared" si="35"/>
        <v>25</v>
      </c>
      <c r="AX88" s="189">
        <f t="shared" si="36"/>
        <v>0</v>
      </c>
      <c r="AY88" s="189">
        <f t="shared" si="37"/>
        <v>5200000</v>
      </c>
      <c r="AZ88" s="189">
        <f t="shared" si="38"/>
        <v>22200000</v>
      </c>
      <c r="BA88" s="189">
        <f t="shared" si="39"/>
        <v>47000000</v>
      </c>
      <c r="BB88" s="189">
        <f t="shared" si="44"/>
        <v>0</v>
      </c>
      <c r="BC88" s="189">
        <f t="shared" si="49"/>
        <v>0</v>
      </c>
      <c r="BD88" s="189">
        <f t="shared" si="49"/>
        <v>0</v>
      </c>
      <c r="BE88" s="189">
        <f t="shared" si="49"/>
        <v>0</v>
      </c>
      <c r="BF88" s="189">
        <f t="shared" si="49"/>
        <v>1200000</v>
      </c>
      <c r="BG88" s="189">
        <f t="shared" si="49"/>
        <v>4000000</v>
      </c>
      <c r="BH88" s="189">
        <f t="shared" si="49"/>
        <v>5200000</v>
      </c>
      <c r="BI88" s="189">
        <f t="shared" si="49"/>
        <v>7000000</v>
      </c>
      <c r="BJ88" s="189">
        <f t="shared" si="49"/>
        <v>10000000</v>
      </c>
      <c r="BK88" s="189">
        <f t="shared" si="49"/>
        <v>12000000</v>
      </c>
      <c r="BL88" s="189">
        <f t="shared" si="49"/>
        <v>15000000</v>
      </c>
      <c r="BM88" s="189">
        <f t="shared" si="49"/>
        <v>20000000</v>
      </c>
      <c r="BN88" s="189">
        <f t="shared" si="40"/>
        <v>74400000</v>
      </c>
    </row>
    <row r="89" spans="1:66" x14ac:dyDescent="0.3">
      <c r="A89" s="84">
        <v>18</v>
      </c>
      <c r="B89" s="85" t="s">
        <v>707</v>
      </c>
      <c r="C89" s="7" t="s">
        <v>756</v>
      </c>
      <c r="D89" s="85" t="s">
        <v>313</v>
      </c>
      <c r="E89" s="95" t="s">
        <v>314</v>
      </c>
      <c r="F89" s="85"/>
      <c r="G89" s="86" t="s">
        <v>25</v>
      </c>
      <c r="H89" s="85" t="s">
        <v>88</v>
      </c>
      <c r="I89" s="85" t="s">
        <v>26</v>
      </c>
      <c r="J89" s="87">
        <v>100</v>
      </c>
      <c r="K89" s="88">
        <v>202505</v>
      </c>
      <c r="L89" s="89">
        <v>200000</v>
      </c>
      <c r="M89" s="90">
        <f t="shared" si="48"/>
        <v>20000000</v>
      </c>
      <c r="N89" s="101" t="s">
        <v>315</v>
      </c>
      <c r="O89" s="101" t="s">
        <v>316</v>
      </c>
      <c r="P89" s="91" t="s">
        <v>40</v>
      </c>
      <c r="Q89" s="101"/>
      <c r="R89" s="86" t="s">
        <v>113</v>
      </c>
      <c r="S89" s="95" t="s">
        <v>33</v>
      </c>
      <c r="T89" s="95" t="s">
        <v>33</v>
      </c>
      <c r="U89" s="95" t="s">
        <v>33</v>
      </c>
      <c r="V89" s="112" t="s">
        <v>41</v>
      </c>
      <c r="W89" s="112" t="s">
        <v>41</v>
      </c>
      <c r="X89" s="112" t="s">
        <v>41</v>
      </c>
      <c r="Y89" s="112" t="s">
        <v>41</v>
      </c>
      <c r="Z89" s="112" t="s">
        <v>41</v>
      </c>
      <c r="AA89" s="97"/>
      <c r="AB89" s="97"/>
      <c r="AC89" s="97"/>
      <c r="AD89" s="103" t="s">
        <v>75</v>
      </c>
      <c r="AE89" s="103" t="s">
        <v>75</v>
      </c>
      <c r="AF89" s="103" t="s">
        <v>75</v>
      </c>
      <c r="AG89" s="97"/>
      <c r="AH89" s="187">
        <f>0%</f>
        <v>0</v>
      </c>
      <c r="AI89" s="187">
        <f t="shared" si="26"/>
        <v>20</v>
      </c>
      <c r="AJ89" s="187">
        <f t="shared" si="27"/>
        <v>30</v>
      </c>
      <c r="AK89" s="187">
        <f t="shared" si="28"/>
        <v>50</v>
      </c>
      <c r="AL89" s="188">
        <v>0</v>
      </c>
      <c r="AM89" s="188">
        <v>0</v>
      </c>
      <c r="AN89" s="188">
        <f t="shared" si="41"/>
        <v>0</v>
      </c>
      <c r="AO89" s="189">
        <f t="shared" si="42"/>
        <v>0</v>
      </c>
      <c r="AP89" s="189">
        <f t="shared" si="43"/>
        <v>6</v>
      </c>
      <c r="AQ89" s="189">
        <f t="shared" si="29"/>
        <v>14</v>
      </c>
      <c r="AR89" s="189">
        <f t="shared" si="30"/>
        <v>6</v>
      </c>
      <c r="AS89" s="189">
        <f t="shared" si="31"/>
        <v>9</v>
      </c>
      <c r="AT89" s="189">
        <f t="shared" si="32"/>
        <v>15</v>
      </c>
      <c r="AU89" s="189">
        <f t="shared" si="33"/>
        <v>10</v>
      </c>
      <c r="AV89" s="189">
        <f t="shared" si="34"/>
        <v>15</v>
      </c>
      <c r="AW89" s="189">
        <f t="shared" si="35"/>
        <v>25</v>
      </c>
      <c r="AX89" s="189">
        <f t="shared" si="36"/>
        <v>0</v>
      </c>
      <c r="AY89" s="189">
        <f t="shared" si="37"/>
        <v>5200000</v>
      </c>
      <c r="AZ89" s="189">
        <f t="shared" si="38"/>
        <v>22200000</v>
      </c>
      <c r="BA89" s="189">
        <f t="shared" si="39"/>
        <v>47000000</v>
      </c>
      <c r="BB89" s="189">
        <f t="shared" si="44"/>
        <v>0</v>
      </c>
      <c r="BC89" s="189">
        <f t="shared" si="49"/>
        <v>0</v>
      </c>
      <c r="BD89" s="189">
        <f t="shared" si="49"/>
        <v>0</v>
      </c>
      <c r="BE89" s="189">
        <f t="shared" si="49"/>
        <v>0</v>
      </c>
      <c r="BF89" s="189">
        <f t="shared" si="49"/>
        <v>1200000</v>
      </c>
      <c r="BG89" s="189">
        <f t="shared" si="49"/>
        <v>4000000</v>
      </c>
      <c r="BH89" s="189">
        <f t="shared" si="49"/>
        <v>5200000</v>
      </c>
      <c r="BI89" s="189">
        <f t="shared" si="49"/>
        <v>7000000</v>
      </c>
      <c r="BJ89" s="189">
        <f t="shared" si="49"/>
        <v>10000000</v>
      </c>
      <c r="BK89" s="189">
        <f t="shared" si="49"/>
        <v>12000000</v>
      </c>
      <c r="BL89" s="189">
        <f t="shared" si="49"/>
        <v>15000000</v>
      </c>
      <c r="BM89" s="189">
        <f t="shared" si="49"/>
        <v>20000000</v>
      </c>
      <c r="BN89" s="189">
        <f t="shared" si="40"/>
        <v>74400000</v>
      </c>
    </row>
    <row r="90" spans="1:66" x14ac:dyDescent="0.3">
      <c r="A90" s="84">
        <v>19</v>
      </c>
      <c r="B90" s="85" t="s">
        <v>707</v>
      </c>
      <c r="C90" s="7" t="s">
        <v>757</v>
      </c>
      <c r="D90" s="95" t="s">
        <v>317</v>
      </c>
      <c r="E90" s="85" t="s">
        <v>318</v>
      </c>
      <c r="F90" s="85"/>
      <c r="G90" s="86" t="s">
        <v>25</v>
      </c>
      <c r="H90" s="85" t="s">
        <v>88</v>
      </c>
      <c r="I90" s="85" t="s">
        <v>26</v>
      </c>
      <c r="J90" s="87">
        <v>0</v>
      </c>
      <c r="K90" s="88">
        <v>202505</v>
      </c>
      <c r="L90" s="89">
        <v>200000</v>
      </c>
      <c r="M90" s="90">
        <f t="shared" si="48"/>
        <v>0</v>
      </c>
      <c r="N90" s="101" t="s">
        <v>303</v>
      </c>
      <c r="O90" s="101" t="s">
        <v>304</v>
      </c>
      <c r="P90" s="91" t="s">
        <v>40</v>
      </c>
      <c r="Q90" s="101"/>
      <c r="R90" s="103" t="s">
        <v>295</v>
      </c>
      <c r="S90" s="95" t="s">
        <v>33</v>
      </c>
      <c r="T90" s="95" t="s">
        <v>33</v>
      </c>
      <c r="U90" s="95" t="s">
        <v>33</v>
      </c>
      <c r="V90" s="96" t="s">
        <v>296</v>
      </c>
      <c r="W90" s="96" t="s">
        <v>296</v>
      </c>
      <c r="X90" s="96" t="s">
        <v>296</v>
      </c>
      <c r="Y90" s="96" t="s">
        <v>296</v>
      </c>
      <c r="Z90" s="96" t="s">
        <v>296</v>
      </c>
      <c r="AA90" s="97"/>
      <c r="AB90" s="97"/>
      <c r="AC90" s="97"/>
      <c r="AD90" s="103" t="s">
        <v>296</v>
      </c>
      <c r="AE90" s="103" t="s">
        <v>296</v>
      </c>
      <c r="AF90" s="103" t="s">
        <v>296</v>
      </c>
      <c r="AG90" s="97"/>
      <c r="AH90" s="187">
        <f>0%</f>
        <v>0</v>
      </c>
      <c r="AI90" s="187">
        <f t="shared" si="26"/>
        <v>0</v>
      </c>
      <c r="AJ90" s="187">
        <f t="shared" si="27"/>
        <v>0</v>
      </c>
      <c r="AK90" s="187">
        <f t="shared" si="28"/>
        <v>0</v>
      </c>
      <c r="AL90" s="188">
        <v>0</v>
      </c>
      <c r="AM90" s="188">
        <v>0</v>
      </c>
      <c r="AN90" s="188">
        <f t="shared" si="41"/>
        <v>0</v>
      </c>
      <c r="AO90" s="189">
        <f t="shared" si="42"/>
        <v>0</v>
      </c>
      <c r="AP90" s="189">
        <f t="shared" si="43"/>
        <v>0</v>
      </c>
      <c r="AQ90" s="189">
        <f t="shared" si="29"/>
        <v>0</v>
      </c>
      <c r="AR90" s="189">
        <f t="shared" si="30"/>
        <v>0</v>
      </c>
      <c r="AS90" s="189">
        <f t="shared" si="31"/>
        <v>0</v>
      </c>
      <c r="AT90" s="189">
        <f t="shared" si="32"/>
        <v>0</v>
      </c>
      <c r="AU90" s="189">
        <f t="shared" si="33"/>
        <v>0</v>
      </c>
      <c r="AV90" s="189">
        <f t="shared" si="34"/>
        <v>0</v>
      </c>
      <c r="AW90" s="189">
        <f t="shared" si="35"/>
        <v>0</v>
      </c>
      <c r="AX90" s="189">
        <f t="shared" si="36"/>
        <v>0</v>
      </c>
      <c r="AY90" s="189">
        <f t="shared" si="37"/>
        <v>0</v>
      </c>
      <c r="AZ90" s="189">
        <f t="shared" si="38"/>
        <v>0</v>
      </c>
      <c r="BA90" s="189">
        <f t="shared" si="39"/>
        <v>0</v>
      </c>
      <c r="BB90" s="189">
        <f t="shared" si="44"/>
        <v>0</v>
      </c>
      <c r="BC90" s="189">
        <f t="shared" si="49"/>
        <v>0</v>
      </c>
      <c r="BD90" s="189">
        <f t="shared" si="49"/>
        <v>0</v>
      </c>
      <c r="BE90" s="189">
        <f t="shared" si="49"/>
        <v>0</v>
      </c>
      <c r="BF90" s="189">
        <f t="shared" si="49"/>
        <v>0</v>
      </c>
      <c r="BG90" s="189">
        <f t="shared" si="49"/>
        <v>0</v>
      </c>
      <c r="BH90" s="189">
        <f t="shared" si="49"/>
        <v>0</v>
      </c>
      <c r="BI90" s="189">
        <f t="shared" si="49"/>
        <v>0</v>
      </c>
      <c r="BJ90" s="189">
        <f t="shared" si="49"/>
        <v>0</v>
      </c>
      <c r="BK90" s="189">
        <f t="shared" si="49"/>
        <v>0</v>
      </c>
      <c r="BL90" s="189">
        <f t="shared" si="49"/>
        <v>0</v>
      </c>
      <c r="BM90" s="189">
        <f t="shared" si="49"/>
        <v>0</v>
      </c>
      <c r="BN90" s="189">
        <f t="shared" si="40"/>
        <v>0</v>
      </c>
    </row>
    <row r="91" spans="1:66" x14ac:dyDescent="0.3">
      <c r="A91" s="84">
        <v>20</v>
      </c>
      <c r="B91" s="85" t="s">
        <v>707</v>
      </c>
      <c r="C91" s="7" t="s">
        <v>758</v>
      </c>
      <c r="D91" s="85" t="s">
        <v>319</v>
      </c>
      <c r="E91" s="85" t="s">
        <v>320</v>
      </c>
      <c r="F91" s="85" t="s">
        <v>321</v>
      </c>
      <c r="G91" s="86" t="s">
        <v>25</v>
      </c>
      <c r="H91" s="85" t="s">
        <v>24</v>
      </c>
      <c r="I91" s="85" t="s">
        <v>26</v>
      </c>
      <c r="J91" s="87">
        <v>1000</v>
      </c>
      <c r="K91" s="88">
        <v>202505</v>
      </c>
      <c r="L91" s="89">
        <v>200000</v>
      </c>
      <c r="M91" s="90">
        <f t="shared" si="48"/>
        <v>200000000</v>
      </c>
      <c r="N91" s="101" t="s">
        <v>279</v>
      </c>
      <c r="O91" s="101" t="s">
        <v>279</v>
      </c>
      <c r="P91" s="91" t="s">
        <v>29</v>
      </c>
      <c r="Q91" s="101"/>
      <c r="R91" s="86" t="s">
        <v>46</v>
      </c>
      <c r="S91" s="95" t="s">
        <v>47</v>
      </c>
      <c r="T91" s="95" t="s">
        <v>47</v>
      </c>
      <c r="U91" s="95" t="s">
        <v>47</v>
      </c>
      <c r="V91" s="96" t="s">
        <v>155</v>
      </c>
      <c r="W91" s="96" t="s">
        <v>155</v>
      </c>
      <c r="X91" s="96" t="s">
        <v>155</v>
      </c>
      <c r="Y91" s="96" t="s">
        <v>49</v>
      </c>
      <c r="Z91" s="96" t="s">
        <v>49</v>
      </c>
      <c r="AA91" s="97"/>
      <c r="AB91" s="97"/>
      <c r="AC91" s="97"/>
      <c r="AD91" s="103" t="s">
        <v>155</v>
      </c>
      <c r="AE91" s="103" t="s">
        <v>172</v>
      </c>
      <c r="AF91" s="103" t="s">
        <v>172</v>
      </c>
      <c r="AG91" s="111"/>
      <c r="AH91" s="187">
        <f>0%</f>
        <v>0</v>
      </c>
      <c r="AI91" s="187">
        <f t="shared" si="26"/>
        <v>200</v>
      </c>
      <c r="AJ91" s="187">
        <f t="shared" si="27"/>
        <v>300</v>
      </c>
      <c r="AK91" s="187">
        <f t="shared" si="28"/>
        <v>500</v>
      </c>
      <c r="AL91" s="188">
        <v>0</v>
      </c>
      <c r="AM91" s="188">
        <v>0</v>
      </c>
      <c r="AN91" s="188">
        <f t="shared" si="41"/>
        <v>0</v>
      </c>
      <c r="AO91" s="189">
        <f t="shared" si="42"/>
        <v>0</v>
      </c>
      <c r="AP91" s="189">
        <f t="shared" si="43"/>
        <v>60</v>
      </c>
      <c r="AQ91" s="189">
        <f t="shared" si="29"/>
        <v>140</v>
      </c>
      <c r="AR91" s="189">
        <f t="shared" si="30"/>
        <v>60</v>
      </c>
      <c r="AS91" s="189">
        <f t="shared" si="31"/>
        <v>90</v>
      </c>
      <c r="AT91" s="189">
        <f t="shared" si="32"/>
        <v>150</v>
      </c>
      <c r="AU91" s="189">
        <f t="shared" si="33"/>
        <v>100</v>
      </c>
      <c r="AV91" s="189">
        <f t="shared" si="34"/>
        <v>150</v>
      </c>
      <c r="AW91" s="189">
        <f t="shared" si="35"/>
        <v>250</v>
      </c>
      <c r="AX91" s="189">
        <f t="shared" si="36"/>
        <v>0</v>
      </c>
      <c r="AY91" s="189">
        <f t="shared" si="37"/>
        <v>52000000</v>
      </c>
      <c r="AZ91" s="189">
        <f t="shared" si="38"/>
        <v>222000000</v>
      </c>
      <c r="BA91" s="189">
        <f t="shared" si="39"/>
        <v>470000000</v>
      </c>
      <c r="BB91" s="189">
        <f t="shared" si="44"/>
        <v>0</v>
      </c>
      <c r="BC91" s="189">
        <f t="shared" si="49"/>
        <v>0</v>
      </c>
      <c r="BD91" s="189">
        <f t="shared" si="49"/>
        <v>0</v>
      </c>
      <c r="BE91" s="189">
        <f t="shared" si="49"/>
        <v>0</v>
      </c>
      <c r="BF91" s="189">
        <f t="shared" si="49"/>
        <v>12000000</v>
      </c>
      <c r="BG91" s="189">
        <f t="shared" si="49"/>
        <v>40000000</v>
      </c>
      <c r="BH91" s="189">
        <f t="shared" si="49"/>
        <v>52000000</v>
      </c>
      <c r="BI91" s="189">
        <f t="shared" si="49"/>
        <v>70000000</v>
      </c>
      <c r="BJ91" s="189">
        <f t="shared" si="49"/>
        <v>100000000</v>
      </c>
      <c r="BK91" s="189">
        <f t="shared" si="49"/>
        <v>120000000</v>
      </c>
      <c r="BL91" s="189">
        <f t="shared" si="49"/>
        <v>150000000</v>
      </c>
      <c r="BM91" s="189">
        <f t="shared" si="49"/>
        <v>200000000</v>
      </c>
      <c r="BN91" s="189">
        <f t="shared" si="40"/>
        <v>744000000</v>
      </c>
    </row>
    <row r="92" spans="1:66" x14ac:dyDescent="0.3">
      <c r="A92" s="84">
        <v>21</v>
      </c>
      <c r="B92" s="85" t="s">
        <v>707</v>
      </c>
      <c r="C92" s="7" t="s">
        <v>759</v>
      </c>
      <c r="D92" s="85" t="s">
        <v>322</v>
      </c>
      <c r="E92" s="85" t="s">
        <v>323</v>
      </c>
      <c r="F92" s="85"/>
      <c r="G92" s="86" t="s">
        <v>25</v>
      </c>
      <c r="H92" s="85" t="s">
        <v>88</v>
      </c>
      <c r="I92" s="85" t="s">
        <v>26</v>
      </c>
      <c r="J92" s="87">
        <v>100</v>
      </c>
      <c r="K92" s="88">
        <v>202505</v>
      </c>
      <c r="L92" s="89">
        <v>200000</v>
      </c>
      <c r="M92" s="90">
        <f t="shared" si="48"/>
        <v>20000000</v>
      </c>
      <c r="N92" s="101" t="s">
        <v>324</v>
      </c>
      <c r="O92" s="101" t="s">
        <v>279</v>
      </c>
      <c r="P92" s="91" t="s">
        <v>40</v>
      </c>
      <c r="Q92" s="101"/>
      <c r="R92" s="86" t="s">
        <v>54</v>
      </c>
      <c r="S92" s="95" t="s">
        <v>33</v>
      </c>
      <c r="T92" s="95" t="s">
        <v>33</v>
      </c>
      <c r="U92" s="95" t="s">
        <v>33</v>
      </c>
      <c r="V92" s="112" t="s">
        <v>41</v>
      </c>
      <c r="W92" s="112" t="s">
        <v>41</v>
      </c>
      <c r="X92" s="112" t="s">
        <v>41</v>
      </c>
      <c r="Y92" s="112" t="s">
        <v>41</v>
      </c>
      <c r="Z92" s="112" t="s">
        <v>41</v>
      </c>
      <c r="AA92" s="97"/>
      <c r="AB92" s="97"/>
      <c r="AC92" s="97"/>
      <c r="AD92" s="103" t="s">
        <v>33</v>
      </c>
      <c r="AE92" s="103" t="s">
        <v>33</v>
      </c>
      <c r="AF92" s="103" t="s">
        <v>33</v>
      </c>
      <c r="AG92" s="97"/>
      <c r="AH92" s="187">
        <f>0%</f>
        <v>0</v>
      </c>
      <c r="AI92" s="187">
        <f t="shared" si="26"/>
        <v>20</v>
      </c>
      <c r="AJ92" s="187">
        <f t="shared" si="27"/>
        <v>30</v>
      </c>
      <c r="AK92" s="187">
        <f t="shared" si="28"/>
        <v>50</v>
      </c>
      <c r="AL92" s="188">
        <v>0</v>
      </c>
      <c r="AM92" s="188">
        <v>0</v>
      </c>
      <c r="AN92" s="188">
        <f t="shared" si="41"/>
        <v>0</v>
      </c>
      <c r="AO92" s="189">
        <f t="shared" si="42"/>
        <v>0</v>
      </c>
      <c r="AP92" s="189">
        <f t="shared" si="43"/>
        <v>6</v>
      </c>
      <c r="AQ92" s="189">
        <f t="shared" si="29"/>
        <v>14</v>
      </c>
      <c r="AR92" s="189">
        <f t="shared" si="30"/>
        <v>6</v>
      </c>
      <c r="AS92" s="189">
        <f t="shared" si="31"/>
        <v>9</v>
      </c>
      <c r="AT92" s="189">
        <f t="shared" si="32"/>
        <v>15</v>
      </c>
      <c r="AU92" s="189">
        <f t="shared" si="33"/>
        <v>10</v>
      </c>
      <c r="AV92" s="189">
        <f t="shared" si="34"/>
        <v>15</v>
      </c>
      <c r="AW92" s="189">
        <f t="shared" si="35"/>
        <v>25</v>
      </c>
      <c r="AX92" s="189">
        <f t="shared" si="36"/>
        <v>0</v>
      </c>
      <c r="AY92" s="189">
        <f t="shared" si="37"/>
        <v>5200000</v>
      </c>
      <c r="AZ92" s="189">
        <f t="shared" si="38"/>
        <v>22200000</v>
      </c>
      <c r="BA92" s="189">
        <f t="shared" si="39"/>
        <v>47000000</v>
      </c>
      <c r="BB92" s="189">
        <f t="shared" si="44"/>
        <v>0</v>
      </c>
      <c r="BC92" s="189">
        <f t="shared" si="49"/>
        <v>0</v>
      </c>
      <c r="BD92" s="189">
        <f t="shared" si="49"/>
        <v>0</v>
      </c>
      <c r="BE92" s="189">
        <f t="shared" si="49"/>
        <v>0</v>
      </c>
      <c r="BF92" s="189">
        <f t="shared" si="49"/>
        <v>1200000</v>
      </c>
      <c r="BG92" s="189">
        <f t="shared" si="49"/>
        <v>4000000</v>
      </c>
      <c r="BH92" s="189">
        <f t="shared" si="49"/>
        <v>5200000</v>
      </c>
      <c r="BI92" s="189">
        <f t="shared" si="49"/>
        <v>7000000</v>
      </c>
      <c r="BJ92" s="189">
        <f t="shared" si="49"/>
        <v>10000000</v>
      </c>
      <c r="BK92" s="189">
        <f t="shared" si="49"/>
        <v>12000000</v>
      </c>
      <c r="BL92" s="189">
        <f t="shared" si="49"/>
        <v>15000000</v>
      </c>
      <c r="BM92" s="189">
        <f t="shared" si="49"/>
        <v>20000000</v>
      </c>
      <c r="BN92" s="189">
        <f t="shared" si="40"/>
        <v>74400000</v>
      </c>
    </row>
    <row r="93" spans="1:66" x14ac:dyDescent="0.3">
      <c r="A93" s="84">
        <v>22</v>
      </c>
      <c r="B93" s="85" t="s">
        <v>707</v>
      </c>
      <c r="C93" s="7" t="s">
        <v>760</v>
      </c>
      <c r="D93" s="85" t="s">
        <v>325</v>
      </c>
      <c r="E93" s="85" t="s">
        <v>326</v>
      </c>
      <c r="F93" s="85"/>
      <c r="G93" s="86" t="s">
        <v>25</v>
      </c>
      <c r="H93" s="85" t="s">
        <v>88</v>
      </c>
      <c r="I93" s="85" t="s">
        <v>26</v>
      </c>
      <c r="J93" s="87">
        <v>100</v>
      </c>
      <c r="K93" s="88">
        <v>202505</v>
      </c>
      <c r="L93" s="89">
        <v>200000</v>
      </c>
      <c r="M93" s="90">
        <f t="shared" si="48"/>
        <v>20000000</v>
      </c>
      <c r="N93" s="101" t="s">
        <v>303</v>
      </c>
      <c r="O93" s="101" t="s">
        <v>304</v>
      </c>
      <c r="P93" s="91" t="s">
        <v>29</v>
      </c>
      <c r="Q93" s="101"/>
      <c r="R93" s="86" t="s">
        <v>31</v>
      </c>
      <c r="S93" s="95" t="s">
        <v>33</v>
      </c>
      <c r="T93" s="95" t="s">
        <v>33</v>
      </c>
      <c r="U93" s="95" t="s">
        <v>33</v>
      </c>
      <c r="V93" s="96" t="s">
        <v>34</v>
      </c>
      <c r="W93" s="96" t="s">
        <v>34</v>
      </c>
      <c r="X93" s="96" t="s">
        <v>34</v>
      </c>
      <c r="Y93" s="96" t="s">
        <v>34</v>
      </c>
      <c r="Z93" s="96" t="s">
        <v>34</v>
      </c>
      <c r="AA93" s="97"/>
      <c r="AB93" s="97"/>
      <c r="AC93" s="97"/>
      <c r="AD93" s="103" t="s">
        <v>34</v>
      </c>
      <c r="AE93" s="103" t="s">
        <v>34</v>
      </c>
      <c r="AF93" s="103" t="s">
        <v>34</v>
      </c>
      <c r="AG93" s="111"/>
      <c r="AH93" s="187">
        <f>0%</f>
        <v>0</v>
      </c>
      <c r="AI93" s="187">
        <f t="shared" si="26"/>
        <v>20</v>
      </c>
      <c r="AJ93" s="187">
        <f t="shared" si="27"/>
        <v>30</v>
      </c>
      <c r="AK93" s="187">
        <f t="shared" si="28"/>
        <v>50</v>
      </c>
      <c r="AL93" s="188">
        <v>0</v>
      </c>
      <c r="AM93" s="188">
        <v>0</v>
      </c>
      <c r="AN93" s="188">
        <f t="shared" si="41"/>
        <v>0</v>
      </c>
      <c r="AO93" s="189">
        <f t="shared" si="42"/>
        <v>0</v>
      </c>
      <c r="AP93" s="189">
        <f t="shared" si="43"/>
        <v>6</v>
      </c>
      <c r="AQ93" s="189">
        <f t="shared" si="29"/>
        <v>14</v>
      </c>
      <c r="AR93" s="189">
        <f t="shared" si="30"/>
        <v>6</v>
      </c>
      <c r="AS93" s="189">
        <f t="shared" si="31"/>
        <v>9</v>
      </c>
      <c r="AT93" s="189">
        <f t="shared" si="32"/>
        <v>15</v>
      </c>
      <c r="AU93" s="189">
        <f t="shared" si="33"/>
        <v>10</v>
      </c>
      <c r="AV93" s="189">
        <f t="shared" si="34"/>
        <v>15</v>
      </c>
      <c r="AW93" s="189">
        <f t="shared" si="35"/>
        <v>25</v>
      </c>
      <c r="AX93" s="189">
        <f t="shared" si="36"/>
        <v>0</v>
      </c>
      <c r="AY93" s="189">
        <f t="shared" si="37"/>
        <v>5200000</v>
      </c>
      <c r="AZ93" s="189">
        <f t="shared" si="38"/>
        <v>22200000</v>
      </c>
      <c r="BA93" s="189">
        <f t="shared" si="39"/>
        <v>47000000</v>
      </c>
      <c r="BB93" s="189">
        <f t="shared" si="44"/>
        <v>0</v>
      </c>
      <c r="BC93" s="189">
        <f t="shared" si="49"/>
        <v>0</v>
      </c>
      <c r="BD93" s="189">
        <f t="shared" si="49"/>
        <v>0</v>
      </c>
      <c r="BE93" s="189">
        <f t="shared" si="49"/>
        <v>0</v>
      </c>
      <c r="BF93" s="189">
        <f t="shared" si="49"/>
        <v>1200000</v>
      </c>
      <c r="BG93" s="189">
        <f t="shared" si="49"/>
        <v>4000000</v>
      </c>
      <c r="BH93" s="189">
        <f t="shared" si="49"/>
        <v>5200000</v>
      </c>
      <c r="BI93" s="189">
        <f t="shared" si="49"/>
        <v>7000000</v>
      </c>
      <c r="BJ93" s="189">
        <f t="shared" si="49"/>
        <v>10000000</v>
      </c>
      <c r="BK93" s="189">
        <f t="shared" si="49"/>
        <v>12000000</v>
      </c>
      <c r="BL93" s="189">
        <f t="shared" si="49"/>
        <v>15000000</v>
      </c>
      <c r="BM93" s="189">
        <f t="shared" si="49"/>
        <v>20000000</v>
      </c>
      <c r="BN93" s="189">
        <f t="shared" si="40"/>
        <v>74400000</v>
      </c>
    </row>
    <row r="94" spans="1:66" x14ac:dyDescent="0.3">
      <c r="A94" s="84">
        <v>23</v>
      </c>
      <c r="B94" s="85" t="s">
        <v>707</v>
      </c>
      <c r="C94" s="7" t="s">
        <v>761</v>
      </c>
      <c r="D94" s="85" t="s">
        <v>327</v>
      </c>
      <c r="E94" s="85" t="s">
        <v>328</v>
      </c>
      <c r="F94" s="85" t="s">
        <v>329</v>
      </c>
      <c r="G94" s="85" t="s">
        <v>38</v>
      </c>
      <c r="H94" s="85" t="s">
        <v>37</v>
      </c>
      <c r="I94" s="85" t="s">
        <v>39</v>
      </c>
      <c r="J94" s="107">
        <v>800</v>
      </c>
      <c r="K94" s="88">
        <v>202505</v>
      </c>
      <c r="L94" s="89">
        <v>20000</v>
      </c>
      <c r="M94" s="90">
        <f t="shared" si="48"/>
        <v>16000000</v>
      </c>
      <c r="N94" s="101" t="s">
        <v>303</v>
      </c>
      <c r="O94" s="101" t="s">
        <v>304</v>
      </c>
      <c r="P94" s="91" t="s">
        <v>40</v>
      </c>
      <c r="Q94" s="101"/>
      <c r="R94" s="86" t="s">
        <v>31</v>
      </c>
      <c r="S94" s="95" t="s">
        <v>34</v>
      </c>
      <c r="T94" s="114" t="s">
        <v>330</v>
      </c>
      <c r="U94" s="95" t="s">
        <v>82</v>
      </c>
      <c r="V94" s="96" t="s">
        <v>34</v>
      </c>
      <c r="W94" s="96" t="s">
        <v>34</v>
      </c>
      <c r="X94" s="96" t="s">
        <v>82</v>
      </c>
      <c r="Y94" s="96" t="s">
        <v>34</v>
      </c>
      <c r="Z94" s="96" t="s">
        <v>34</v>
      </c>
      <c r="AA94" s="97"/>
      <c r="AB94" s="97"/>
      <c r="AC94" s="97"/>
      <c r="AD94" s="103" t="s">
        <v>34</v>
      </c>
      <c r="AE94" s="103" t="s">
        <v>34</v>
      </c>
      <c r="AF94" s="103" t="s">
        <v>34</v>
      </c>
      <c r="AG94" s="111"/>
      <c r="AH94" s="187">
        <f>0%</f>
        <v>0</v>
      </c>
      <c r="AI94" s="187">
        <f t="shared" si="26"/>
        <v>160</v>
      </c>
      <c r="AJ94" s="187">
        <f t="shared" si="27"/>
        <v>240</v>
      </c>
      <c r="AK94" s="187">
        <f t="shared" si="28"/>
        <v>400</v>
      </c>
      <c r="AL94" s="188">
        <v>0</v>
      </c>
      <c r="AM94" s="188">
        <v>0</v>
      </c>
      <c r="AN94" s="188">
        <f t="shared" si="41"/>
        <v>0</v>
      </c>
      <c r="AO94" s="189">
        <f t="shared" si="42"/>
        <v>0</v>
      </c>
      <c r="AP94" s="189">
        <f t="shared" si="43"/>
        <v>48</v>
      </c>
      <c r="AQ94" s="189">
        <f t="shared" si="29"/>
        <v>112</v>
      </c>
      <c r="AR94" s="189">
        <f t="shared" si="30"/>
        <v>48</v>
      </c>
      <c r="AS94" s="189">
        <f t="shared" si="31"/>
        <v>72</v>
      </c>
      <c r="AT94" s="189">
        <f t="shared" si="32"/>
        <v>120</v>
      </c>
      <c r="AU94" s="189">
        <f t="shared" si="33"/>
        <v>80</v>
      </c>
      <c r="AV94" s="189">
        <f t="shared" si="34"/>
        <v>120</v>
      </c>
      <c r="AW94" s="189">
        <f t="shared" si="35"/>
        <v>200</v>
      </c>
      <c r="AX94" s="189">
        <f t="shared" si="36"/>
        <v>0</v>
      </c>
      <c r="AY94" s="189">
        <f t="shared" si="37"/>
        <v>4160000</v>
      </c>
      <c r="AZ94" s="189">
        <f t="shared" si="38"/>
        <v>17760000</v>
      </c>
      <c r="BA94" s="189">
        <f t="shared" si="39"/>
        <v>37600000</v>
      </c>
      <c r="BB94" s="189">
        <f t="shared" si="44"/>
        <v>0</v>
      </c>
      <c r="BC94" s="189">
        <f t="shared" si="49"/>
        <v>0</v>
      </c>
      <c r="BD94" s="189">
        <f t="shared" si="49"/>
        <v>0</v>
      </c>
      <c r="BE94" s="189">
        <f t="shared" si="49"/>
        <v>0</v>
      </c>
      <c r="BF94" s="189">
        <f t="shared" si="49"/>
        <v>960000</v>
      </c>
      <c r="BG94" s="189">
        <f t="shared" si="49"/>
        <v>3200000</v>
      </c>
      <c r="BH94" s="189">
        <f t="shared" si="49"/>
        <v>4160000</v>
      </c>
      <c r="BI94" s="189">
        <f t="shared" si="49"/>
        <v>5600000</v>
      </c>
      <c r="BJ94" s="189">
        <f t="shared" si="49"/>
        <v>8000000</v>
      </c>
      <c r="BK94" s="189">
        <f t="shared" si="49"/>
        <v>9600000</v>
      </c>
      <c r="BL94" s="189">
        <f t="shared" si="49"/>
        <v>12000000</v>
      </c>
      <c r="BM94" s="189">
        <f t="shared" si="49"/>
        <v>16000000</v>
      </c>
      <c r="BN94" s="189">
        <f t="shared" si="40"/>
        <v>59520000</v>
      </c>
    </row>
    <row r="95" spans="1:66" x14ac:dyDescent="0.3">
      <c r="A95" s="84">
        <v>24</v>
      </c>
      <c r="B95" s="85" t="s">
        <v>707</v>
      </c>
      <c r="C95" s="7" t="s">
        <v>322</v>
      </c>
      <c r="D95" s="95" t="s">
        <v>331</v>
      </c>
      <c r="E95" s="85" t="s">
        <v>332</v>
      </c>
      <c r="F95" s="85"/>
      <c r="G95" s="86" t="s">
        <v>25</v>
      </c>
      <c r="H95" s="85" t="s">
        <v>88</v>
      </c>
      <c r="I95" s="85" t="s">
        <v>26</v>
      </c>
      <c r="J95" s="87">
        <v>100</v>
      </c>
      <c r="K95" s="88">
        <v>202505</v>
      </c>
      <c r="L95" s="89">
        <v>200000</v>
      </c>
      <c r="M95" s="90">
        <f t="shared" si="48"/>
        <v>20000000</v>
      </c>
      <c r="N95" s="101" t="s">
        <v>303</v>
      </c>
      <c r="O95" s="101" t="s">
        <v>333</v>
      </c>
      <c r="P95" s="91" t="s">
        <v>40</v>
      </c>
      <c r="Q95" s="101"/>
      <c r="R95" s="86" t="s">
        <v>54</v>
      </c>
      <c r="S95" s="95" t="s">
        <v>33</v>
      </c>
      <c r="T95" s="95" t="s">
        <v>33</v>
      </c>
      <c r="U95" s="95" t="s">
        <v>33</v>
      </c>
      <c r="V95" s="112" t="s">
        <v>41</v>
      </c>
      <c r="W95" s="112" t="s">
        <v>41</v>
      </c>
      <c r="X95" s="112" t="s">
        <v>41</v>
      </c>
      <c r="Y95" s="112" t="s">
        <v>41</v>
      </c>
      <c r="Z95" s="112" t="s">
        <v>41</v>
      </c>
      <c r="AA95" s="97"/>
      <c r="AB95" s="97"/>
      <c r="AC95" s="97"/>
      <c r="AD95" s="103" t="s">
        <v>33</v>
      </c>
      <c r="AE95" s="103" t="s">
        <v>33</v>
      </c>
      <c r="AF95" s="103" t="s">
        <v>33</v>
      </c>
      <c r="AG95" s="97"/>
      <c r="AH95" s="187">
        <f>0%</f>
        <v>0</v>
      </c>
      <c r="AI95" s="187">
        <f t="shared" si="26"/>
        <v>20</v>
      </c>
      <c r="AJ95" s="187">
        <f t="shared" si="27"/>
        <v>30</v>
      </c>
      <c r="AK95" s="187">
        <f t="shared" si="28"/>
        <v>50</v>
      </c>
      <c r="AL95" s="188">
        <v>0</v>
      </c>
      <c r="AM95" s="188">
        <v>0</v>
      </c>
      <c r="AN95" s="188">
        <f t="shared" si="41"/>
        <v>0</v>
      </c>
      <c r="AO95" s="189">
        <f t="shared" si="42"/>
        <v>0</v>
      </c>
      <c r="AP95" s="189">
        <f t="shared" si="43"/>
        <v>6</v>
      </c>
      <c r="AQ95" s="189">
        <f t="shared" si="29"/>
        <v>14</v>
      </c>
      <c r="AR95" s="189">
        <f t="shared" si="30"/>
        <v>6</v>
      </c>
      <c r="AS95" s="189">
        <f t="shared" si="31"/>
        <v>9</v>
      </c>
      <c r="AT95" s="189">
        <f t="shared" si="32"/>
        <v>15</v>
      </c>
      <c r="AU95" s="189">
        <f t="shared" si="33"/>
        <v>10</v>
      </c>
      <c r="AV95" s="189">
        <f t="shared" si="34"/>
        <v>15</v>
      </c>
      <c r="AW95" s="189">
        <f t="shared" si="35"/>
        <v>25</v>
      </c>
      <c r="AX95" s="189">
        <f t="shared" si="36"/>
        <v>0</v>
      </c>
      <c r="AY95" s="189">
        <f t="shared" si="37"/>
        <v>5200000</v>
      </c>
      <c r="AZ95" s="189">
        <f t="shared" si="38"/>
        <v>22200000</v>
      </c>
      <c r="BA95" s="189">
        <f t="shared" si="39"/>
        <v>47000000</v>
      </c>
      <c r="BB95" s="189">
        <f t="shared" si="44"/>
        <v>0</v>
      </c>
      <c r="BC95" s="189">
        <f t="shared" si="49"/>
        <v>0</v>
      </c>
      <c r="BD95" s="189">
        <f t="shared" si="49"/>
        <v>0</v>
      </c>
      <c r="BE95" s="189">
        <f t="shared" si="49"/>
        <v>0</v>
      </c>
      <c r="BF95" s="189">
        <f t="shared" si="49"/>
        <v>1200000</v>
      </c>
      <c r="BG95" s="189">
        <f t="shared" si="49"/>
        <v>4000000</v>
      </c>
      <c r="BH95" s="189">
        <f t="shared" si="49"/>
        <v>5200000</v>
      </c>
      <c r="BI95" s="189">
        <f t="shared" si="49"/>
        <v>7000000</v>
      </c>
      <c r="BJ95" s="189">
        <f t="shared" si="49"/>
        <v>10000000</v>
      </c>
      <c r="BK95" s="189">
        <f t="shared" si="49"/>
        <v>12000000</v>
      </c>
      <c r="BL95" s="189">
        <f t="shared" si="49"/>
        <v>15000000</v>
      </c>
      <c r="BM95" s="189">
        <f t="shared" si="49"/>
        <v>20000000</v>
      </c>
      <c r="BN95" s="189">
        <f t="shared" si="40"/>
        <v>74400000</v>
      </c>
    </row>
    <row r="96" spans="1:66" x14ac:dyDescent="0.3">
      <c r="A96" s="84">
        <v>25</v>
      </c>
      <c r="B96" s="85" t="s">
        <v>707</v>
      </c>
      <c r="C96" s="7" t="s">
        <v>762</v>
      </c>
      <c r="D96" s="95" t="s">
        <v>334</v>
      </c>
      <c r="E96" s="85" t="s">
        <v>335</v>
      </c>
      <c r="F96" s="85"/>
      <c r="G96" s="86" t="s">
        <v>25</v>
      </c>
      <c r="H96" s="85" t="s">
        <v>88</v>
      </c>
      <c r="I96" s="85" t="s">
        <v>26</v>
      </c>
      <c r="J96" s="87">
        <v>100</v>
      </c>
      <c r="K96" s="88">
        <v>202505</v>
      </c>
      <c r="L96" s="89">
        <v>200000</v>
      </c>
      <c r="M96" s="90">
        <f t="shared" si="48"/>
        <v>20000000</v>
      </c>
      <c r="N96" s="101" t="s">
        <v>303</v>
      </c>
      <c r="O96" s="101" t="s">
        <v>304</v>
      </c>
      <c r="P96" s="91" t="s">
        <v>29</v>
      </c>
      <c r="Q96" s="101"/>
      <c r="R96" s="86" t="s">
        <v>54</v>
      </c>
      <c r="S96" s="95" t="s">
        <v>33</v>
      </c>
      <c r="T96" s="95" t="s">
        <v>33</v>
      </c>
      <c r="U96" s="95" t="s">
        <v>33</v>
      </c>
      <c r="V96" s="112" t="s">
        <v>41</v>
      </c>
      <c r="W96" s="112" t="s">
        <v>41</v>
      </c>
      <c r="X96" s="112" t="s">
        <v>41</v>
      </c>
      <c r="Y96" s="112" t="s">
        <v>41</v>
      </c>
      <c r="Z96" s="112" t="s">
        <v>41</v>
      </c>
      <c r="AA96" s="97"/>
      <c r="AB96" s="97"/>
      <c r="AC96" s="97"/>
      <c r="AD96" s="103" t="s">
        <v>33</v>
      </c>
      <c r="AE96" s="103" t="s">
        <v>33</v>
      </c>
      <c r="AF96" s="103" t="s">
        <v>33</v>
      </c>
      <c r="AG96" s="97"/>
      <c r="AH96" s="187">
        <f>0%</f>
        <v>0</v>
      </c>
      <c r="AI96" s="187">
        <f t="shared" si="26"/>
        <v>20</v>
      </c>
      <c r="AJ96" s="187">
        <f t="shared" si="27"/>
        <v>30</v>
      </c>
      <c r="AK96" s="187">
        <f t="shared" si="28"/>
        <v>50</v>
      </c>
      <c r="AL96" s="188">
        <v>0</v>
      </c>
      <c r="AM96" s="188">
        <v>0</v>
      </c>
      <c r="AN96" s="188">
        <f t="shared" si="41"/>
        <v>0</v>
      </c>
      <c r="AO96" s="189">
        <f t="shared" si="42"/>
        <v>0</v>
      </c>
      <c r="AP96" s="189">
        <f t="shared" si="43"/>
        <v>6</v>
      </c>
      <c r="AQ96" s="189">
        <f t="shared" si="29"/>
        <v>14</v>
      </c>
      <c r="AR96" s="189">
        <f t="shared" si="30"/>
        <v>6</v>
      </c>
      <c r="AS96" s="189">
        <f t="shared" si="31"/>
        <v>9</v>
      </c>
      <c r="AT96" s="189">
        <f t="shared" si="32"/>
        <v>15</v>
      </c>
      <c r="AU96" s="189">
        <f t="shared" si="33"/>
        <v>10</v>
      </c>
      <c r="AV96" s="189">
        <f t="shared" si="34"/>
        <v>15</v>
      </c>
      <c r="AW96" s="189">
        <f t="shared" si="35"/>
        <v>25</v>
      </c>
      <c r="AX96" s="189">
        <f t="shared" si="36"/>
        <v>0</v>
      </c>
      <c r="AY96" s="189">
        <f t="shared" si="37"/>
        <v>5200000</v>
      </c>
      <c r="AZ96" s="189">
        <f t="shared" si="38"/>
        <v>22200000</v>
      </c>
      <c r="BA96" s="189">
        <f t="shared" si="39"/>
        <v>47000000</v>
      </c>
      <c r="BB96" s="189">
        <f t="shared" si="44"/>
        <v>0</v>
      </c>
      <c r="BC96" s="189">
        <f t="shared" si="49"/>
        <v>0</v>
      </c>
      <c r="BD96" s="189">
        <f t="shared" si="49"/>
        <v>0</v>
      </c>
      <c r="BE96" s="189">
        <f t="shared" si="49"/>
        <v>0</v>
      </c>
      <c r="BF96" s="189">
        <f t="shared" si="49"/>
        <v>1200000</v>
      </c>
      <c r="BG96" s="189">
        <f t="shared" si="49"/>
        <v>4000000</v>
      </c>
      <c r="BH96" s="189">
        <f t="shared" si="49"/>
        <v>5200000</v>
      </c>
      <c r="BI96" s="189">
        <f t="shared" si="49"/>
        <v>7000000</v>
      </c>
      <c r="BJ96" s="189">
        <f t="shared" si="49"/>
        <v>10000000</v>
      </c>
      <c r="BK96" s="189">
        <f t="shared" si="49"/>
        <v>12000000</v>
      </c>
      <c r="BL96" s="189">
        <f t="shared" si="49"/>
        <v>15000000</v>
      </c>
      <c r="BM96" s="189">
        <f t="shared" si="49"/>
        <v>20000000</v>
      </c>
      <c r="BN96" s="189">
        <f t="shared" si="40"/>
        <v>74400000</v>
      </c>
    </row>
    <row r="97" spans="1:66" x14ac:dyDescent="0.3">
      <c r="A97" s="84">
        <v>26</v>
      </c>
      <c r="B97" s="85" t="s">
        <v>707</v>
      </c>
      <c r="C97" s="7" t="s">
        <v>763</v>
      </c>
      <c r="D97" s="95" t="s">
        <v>336</v>
      </c>
      <c r="E97" s="85" t="s">
        <v>337</v>
      </c>
      <c r="F97" s="85"/>
      <c r="G97" s="86" t="s">
        <v>25</v>
      </c>
      <c r="H97" s="85" t="s">
        <v>88</v>
      </c>
      <c r="I97" s="85" t="s">
        <v>26</v>
      </c>
      <c r="J97" s="87">
        <v>100</v>
      </c>
      <c r="K97" s="88">
        <v>202505</v>
      </c>
      <c r="L97" s="89">
        <v>200000</v>
      </c>
      <c r="M97" s="90">
        <f t="shared" si="48"/>
        <v>20000000</v>
      </c>
      <c r="N97" s="101" t="s">
        <v>303</v>
      </c>
      <c r="O97" s="101" t="s">
        <v>304</v>
      </c>
      <c r="P97" s="91" t="s">
        <v>40</v>
      </c>
      <c r="Q97" s="101"/>
      <c r="R97" s="86" t="s">
        <v>54</v>
      </c>
      <c r="S97" s="95" t="s">
        <v>33</v>
      </c>
      <c r="T97" s="95" t="s">
        <v>33</v>
      </c>
      <c r="U97" s="95" t="s">
        <v>33</v>
      </c>
      <c r="V97" s="112" t="s">
        <v>41</v>
      </c>
      <c r="W97" s="112" t="s">
        <v>41</v>
      </c>
      <c r="X97" s="112" t="s">
        <v>41</v>
      </c>
      <c r="Y97" s="112" t="s">
        <v>41</v>
      </c>
      <c r="Z97" s="112" t="s">
        <v>41</v>
      </c>
      <c r="AA97" s="97"/>
      <c r="AB97" s="97"/>
      <c r="AC97" s="97"/>
      <c r="AD97" s="103" t="s">
        <v>33</v>
      </c>
      <c r="AE97" s="103" t="s">
        <v>33</v>
      </c>
      <c r="AF97" s="103" t="s">
        <v>33</v>
      </c>
      <c r="AG97" s="97"/>
      <c r="AH97" s="187">
        <f>0%</f>
        <v>0</v>
      </c>
      <c r="AI97" s="187">
        <f t="shared" si="26"/>
        <v>20</v>
      </c>
      <c r="AJ97" s="187">
        <f t="shared" si="27"/>
        <v>30</v>
      </c>
      <c r="AK97" s="187">
        <f t="shared" si="28"/>
        <v>50</v>
      </c>
      <c r="AL97" s="188">
        <v>0</v>
      </c>
      <c r="AM97" s="188">
        <v>0</v>
      </c>
      <c r="AN97" s="188">
        <f t="shared" si="41"/>
        <v>0</v>
      </c>
      <c r="AO97" s="189">
        <f t="shared" si="42"/>
        <v>0</v>
      </c>
      <c r="AP97" s="189">
        <f t="shared" si="43"/>
        <v>6</v>
      </c>
      <c r="AQ97" s="189">
        <f t="shared" si="29"/>
        <v>14</v>
      </c>
      <c r="AR97" s="189">
        <f t="shared" si="30"/>
        <v>6</v>
      </c>
      <c r="AS97" s="189">
        <f t="shared" si="31"/>
        <v>9</v>
      </c>
      <c r="AT97" s="189">
        <f t="shared" si="32"/>
        <v>15</v>
      </c>
      <c r="AU97" s="189">
        <f t="shared" si="33"/>
        <v>10</v>
      </c>
      <c r="AV97" s="189">
        <f t="shared" si="34"/>
        <v>15</v>
      </c>
      <c r="AW97" s="189">
        <f t="shared" si="35"/>
        <v>25</v>
      </c>
      <c r="AX97" s="189">
        <f t="shared" si="36"/>
        <v>0</v>
      </c>
      <c r="AY97" s="189">
        <f t="shared" si="37"/>
        <v>5200000</v>
      </c>
      <c r="AZ97" s="189">
        <f t="shared" si="38"/>
        <v>22200000</v>
      </c>
      <c r="BA97" s="189">
        <f t="shared" si="39"/>
        <v>47000000</v>
      </c>
      <c r="BB97" s="189">
        <f t="shared" si="44"/>
        <v>0</v>
      </c>
      <c r="BC97" s="189">
        <f t="shared" si="49"/>
        <v>0</v>
      </c>
      <c r="BD97" s="189">
        <f t="shared" si="49"/>
        <v>0</v>
      </c>
      <c r="BE97" s="189">
        <f t="shared" si="49"/>
        <v>0</v>
      </c>
      <c r="BF97" s="189">
        <f t="shared" si="49"/>
        <v>1200000</v>
      </c>
      <c r="BG97" s="189">
        <f t="shared" si="49"/>
        <v>4000000</v>
      </c>
      <c r="BH97" s="189">
        <f t="shared" si="49"/>
        <v>5200000</v>
      </c>
      <c r="BI97" s="189">
        <f t="shared" si="49"/>
        <v>7000000</v>
      </c>
      <c r="BJ97" s="189">
        <f t="shared" si="49"/>
        <v>10000000</v>
      </c>
      <c r="BK97" s="189">
        <f t="shared" si="49"/>
        <v>12000000</v>
      </c>
      <c r="BL97" s="189">
        <f t="shared" si="49"/>
        <v>15000000</v>
      </c>
      <c r="BM97" s="189">
        <f t="shared" si="49"/>
        <v>20000000</v>
      </c>
      <c r="BN97" s="189">
        <f t="shared" si="40"/>
        <v>74400000</v>
      </c>
    </row>
    <row r="98" spans="1:66" x14ac:dyDescent="0.3">
      <c r="A98" s="84">
        <v>27</v>
      </c>
      <c r="B98" s="85" t="s">
        <v>707</v>
      </c>
      <c r="C98" s="7" t="s">
        <v>764</v>
      </c>
      <c r="D98" s="95" t="s">
        <v>338</v>
      </c>
      <c r="E98" s="85" t="s">
        <v>339</v>
      </c>
      <c r="F98" s="85"/>
      <c r="G98" s="86" t="s">
        <v>25</v>
      </c>
      <c r="H98" s="85" t="s">
        <v>88</v>
      </c>
      <c r="I98" s="85" t="s">
        <v>26</v>
      </c>
      <c r="J98" s="87">
        <v>100</v>
      </c>
      <c r="K98" s="88">
        <v>202505</v>
      </c>
      <c r="L98" s="89">
        <v>200000</v>
      </c>
      <c r="M98" s="90">
        <f t="shared" si="48"/>
        <v>20000000</v>
      </c>
      <c r="N98" s="101" t="s">
        <v>303</v>
      </c>
      <c r="O98" s="101" t="s">
        <v>304</v>
      </c>
      <c r="P98" s="91" t="s">
        <v>29</v>
      </c>
      <c r="Q98" s="101"/>
      <c r="R98" s="86" t="s">
        <v>54</v>
      </c>
      <c r="S98" s="95" t="s">
        <v>33</v>
      </c>
      <c r="T98" s="95" t="s">
        <v>33</v>
      </c>
      <c r="U98" s="95" t="s">
        <v>33</v>
      </c>
      <c r="V98" s="112" t="s">
        <v>41</v>
      </c>
      <c r="W98" s="112" t="s">
        <v>41</v>
      </c>
      <c r="X98" s="112" t="s">
        <v>41</v>
      </c>
      <c r="Y98" s="112" t="s">
        <v>41</v>
      </c>
      <c r="Z98" s="112" t="s">
        <v>41</v>
      </c>
      <c r="AA98" s="97"/>
      <c r="AB98" s="97"/>
      <c r="AC98" s="97"/>
      <c r="AD98" s="103" t="s">
        <v>33</v>
      </c>
      <c r="AE98" s="103" t="s">
        <v>33</v>
      </c>
      <c r="AF98" s="103" t="s">
        <v>33</v>
      </c>
      <c r="AG98" s="97"/>
      <c r="AH98" s="187">
        <f>0%</f>
        <v>0</v>
      </c>
      <c r="AI98" s="187">
        <f t="shared" si="26"/>
        <v>20</v>
      </c>
      <c r="AJ98" s="187">
        <f t="shared" si="27"/>
        <v>30</v>
      </c>
      <c r="AK98" s="187">
        <f t="shared" si="28"/>
        <v>50</v>
      </c>
      <c r="AL98" s="188">
        <v>0</v>
      </c>
      <c r="AM98" s="188">
        <v>0</v>
      </c>
      <c r="AN98" s="188">
        <f t="shared" si="41"/>
        <v>0</v>
      </c>
      <c r="AO98" s="189">
        <f t="shared" si="42"/>
        <v>0</v>
      </c>
      <c r="AP98" s="189">
        <f t="shared" si="43"/>
        <v>6</v>
      </c>
      <c r="AQ98" s="189">
        <f t="shared" si="29"/>
        <v>14</v>
      </c>
      <c r="AR98" s="189">
        <f t="shared" si="30"/>
        <v>6</v>
      </c>
      <c r="AS98" s="189">
        <f t="shared" si="31"/>
        <v>9</v>
      </c>
      <c r="AT98" s="189">
        <f t="shared" si="32"/>
        <v>15</v>
      </c>
      <c r="AU98" s="189">
        <f t="shared" si="33"/>
        <v>10</v>
      </c>
      <c r="AV98" s="189">
        <f t="shared" si="34"/>
        <v>15</v>
      </c>
      <c r="AW98" s="189">
        <f t="shared" si="35"/>
        <v>25</v>
      </c>
      <c r="AX98" s="189">
        <f t="shared" si="36"/>
        <v>0</v>
      </c>
      <c r="AY98" s="189">
        <f t="shared" si="37"/>
        <v>5200000</v>
      </c>
      <c r="AZ98" s="189">
        <f t="shared" si="38"/>
        <v>22200000</v>
      </c>
      <c r="BA98" s="189">
        <f t="shared" si="39"/>
        <v>47000000</v>
      </c>
      <c r="BB98" s="189">
        <f t="shared" si="44"/>
        <v>0</v>
      </c>
      <c r="BC98" s="189">
        <f t="shared" si="49"/>
        <v>0</v>
      </c>
      <c r="BD98" s="189">
        <f t="shared" si="49"/>
        <v>0</v>
      </c>
      <c r="BE98" s="189">
        <f t="shared" si="49"/>
        <v>0</v>
      </c>
      <c r="BF98" s="189">
        <f t="shared" si="49"/>
        <v>1200000</v>
      </c>
      <c r="BG98" s="189">
        <f t="shared" si="49"/>
        <v>4000000</v>
      </c>
      <c r="BH98" s="189">
        <f t="shared" si="49"/>
        <v>5200000</v>
      </c>
      <c r="BI98" s="189">
        <f t="shared" si="49"/>
        <v>7000000</v>
      </c>
      <c r="BJ98" s="189">
        <f t="shared" si="49"/>
        <v>10000000</v>
      </c>
      <c r="BK98" s="189">
        <f t="shared" si="49"/>
        <v>12000000</v>
      </c>
      <c r="BL98" s="189">
        <f t="shared" si="49"/>
        <v>15000000</v>
      </c>
      <c r="BM98" s="189">
        <f t="shared" si="49"/>
        <v>20000000</v>
      </c>
      <c r="BN98" s="189">
        <f t="shared" si="40"/>
        <v>74400000</v>
      </c>
    </row>
    <row r="99" spans="1:66" x14ac:dyDescent="0.3">
      <c r="A99" s="84">
        <v>28</v>
      </c>
      <c r="B99" s="85" t="s">
        <v>707</v>
      </c>
      <c r="C99" s="7" t="s">
        <v>765</v>
      </c>
      <c r="D99" s="95" t="s">
        <v>340</v>
      </c>
      <c r="E99" s="85" t="s">
        <v>341</v>
      </c>
      <c r="F99" s="116" t="s">
        <v>342</v>
      </c>
      <c r="G99" s="86" t="s">
        <v>25</v>
      </c>
      <c r="H99" s="85" t="s">
        <v>88</v>
      </c>
      <c r="I99" s="85" t="s">
        <v>26</v>
      </c>
      <c r="J99" s="87">
        <v>200</v>
      </c>
      <c r="K99" s="88">
        <v>202505</v>
      </c>
      <c r="L99" s="89">
        <v>200000</v>
      </c>
      <c r="M99" s="90">
        <f t="shared" si="48"/>
        <v>40000000</v>
      </c>
      <c r="N99" s="101" t="s">
        <v>315</v>
      </c>
      <c r="O99" s="101" t="s">
        <v>316</v>
      </c>
      <c r="P99" s="91" t="s">
        <v>29</v>
      </c>
      <c r="Q99" s="101"/>
      <c r="R99" s="86" t="s">
        <v>212</v>
      </c>
      <c r="S99" s="95" t="s">
        <v>34</v>
      </c>
      <c r="T99" s="95" t="s">
        <v>34</v>
      </c>
      <c r="U99" s="95" t="s">
        <v>34</v>
      </c>
      <c r="V99" s="96" t="s">
        <v>155</v>
      </c>
      <c r="W99" s="96" t="s">
        <v>155</v>
      </c>
      <c r="X99" s="96" t="s">
        <v>283</v>
      </c>
      <c r="Y99" s="96" t="s">
        <v>283</v>
      </c>
      <c r="Z99" s="96" t="s">
        <v>283</v>
      </c>
      <c r="AA99" s="97"/>
      <c r="AB99" s="97"/>
      <c r="AC99" s="97"/>
      <c r="AD99" s="103" t="s">
        <v>155</v>
      </c>
      <c r="AE99" s="103" t="s">
        <v>155</v>
      </c>
      <c r="AF99" s="103" t="s">
        <v>155</v>
      </c>
      <c r="AG99" s="111"/>
      <c r="AH99" s="187">
        <f>0%</f>
        <v>0</v>
      </c>
      <c r="AI99" s="187">
        <f t="shared" si="26"/>
        <v>40</v>
      </c>
      <c r="AJ99" s="187">
        <f t="shared" si="27"/>
        <v>60</v>
      </c>
      <c r="AK99" s="187">
        <f t="shared" si="28"/>
        <v>100</v>
      </c>
      <c r="AL99" s="188">
        <v>0</v>
      </c>
      <c r="AM99" s="188">
        <v>0</v>
      </c>
      <c r="AN99" s="188">
        <f t="shared" si="41"/>
        <v>0</v>
      </c>
      <c r="AO99" s="189">
        <f t="shared" si="42"/>
        <v>0</v>
      </c>
      <c r="AP99" s="189">
        <f t="shared" si="43"/>
        <v>12</v>
      </c>
      <c r="AQ99" s="189">
        <f t="shared" si="29"/>
        <v>28</v>
      </c>
      <c r="AR99" s="189">
        <f t="shared" si="30"/>
        <v>12</v>
      </c>
      <c r="AS99" s="189">
        <f t="shared" si="31"/>
        <v>18</v>
      </c>
      <c r="AT99" s="189">
        <f t="shared" si="32"/>
        <v>30</v>
      </c>
      <c r="AU99" s="189">
        <f t="shared" si="33"/>
        <v>20</v>
      </c>
      <c r="AV99" s="189">
        <f t="shared" si="34"/>
        <v>30</v>
      </c>
      <c r="AW99" s="189">
        <f t="shared" si="35"/>
        <v>50</v>
      </c>
      <c r="AX99" s="189">
        <f t="shared" si="36"/>
        <v>0</v>
      </c>
      <c r="AY99" s="189">
        <f t="shared" si="37"/>
        <v>10400000</v>
      </c>
      <c r="AZ99" s="189">
        <f t="shared" si="38"/>
        <v>44400000</v>
      </c>
      <c r="BA99" s="189">
        <f t="shared" si="39"/>
        <v>94000000</v>
      </c>
      <c r="BB99" s="189">
        <f t="shared" si="44"/>
        <v>0</v>
      </c>
      <c r="BC99" s="189">
        <f t="shared" si="49"/>
        <v>0</v>
      </c>
      <c r="BD99" s="189">
        <f t="shared" si="49"/>
        <v>0</v>
      </c>
      <c r="BE99" s="189">
        <f t="shared" si="49"/>
        <v>0</v>
      </c>
      <c r="BF99" s="189">
        <f t="shared" si="49"/>
        <v>2400000</v>
      </c>
      <c r="BG99" s="189">
        <f t="shared" si="49"/>
        <v>8000000</v>
      </c>
      <c r="BH99" s="189">
        <f t="shared" si="49"/>
        <v>10400000</v>
      </c>
      <c r="BI99" s="189">
        <f t="shared" si="49"/>
        <v>14000000</v>
      </c>
      <c r="BJ99" s="189">
        <f t="shared" si="49"/>
        <v>20000000</v>
      </c>
      <c r="BK99" s="189">
        <f t="shared" si="49"/>
        <v>24000000</v>
      </c>
      <c r="BL99" s="189">
        <f t="shared" si="49"/>
        <v>30000000</v>
      </c>
      <c r="BM99" s="189">
        <f t="shared" si="49"/>
        <v>40000000</v>
      </c>
      <c r="BN99" s="189">
        <f t="shared" si="40"/>
        <v>148800000</v>
      </c>
    </row>
    <row r="100" spans="1:66" x14ac:dyDescent="0.3">
      <c r="A100" s="84">
        <v>29</v>
      </c>
      <c r="B100" s="85" t="s">
        <v>707</v>
      </c>
      <c r="C100" s="7" t="s">
        <v>766</v>
      </c>
      <c r="D100" s="95" t="s">
        <v>343</v>
      </c>
      <c r="E100" s="85" t="s">
        <v>344</v>
      </c>
      <c r="F100" s="85"/>
      <c r="G100" s="86" t="s">
        <v>25</v>
      </c>
      <c r="H100" s="85" t="s">
        <v>88</v>
      </c>
      <c r="I100" s="85" t="s">
        <v>26</v>
      </c>
      <c r="J100" s="87">
        <v>200</v>
      </c>
      <c r="K100" s="88">
        <v>202505</v>
      </c>
      <c r="L100" s="89">
        <v>200000</v>
      </c>
      <c r="M100" s="90">
        <f t="shared" si="48"/>
        <v>40000000</v>
      </c>
      <c r="N100" s="101" t="s">
        <v>303</v>
      </c>
      <c r="O100" s="101" t="s">
        <v>333</v>
      </c>
      <c r="P100" s="91" t="s">
        <v>40</v>
      </c>
      <c r="Q100" s="101"/>
      <c r="R100" s="86" t="s">
        <v>212</v>
      </c>
      <c r="S100" s="95" t="s">
        <v>33</v>
      </c>
      <c r="T100" s="95" t="s">
        <v>33</v>
      </c>
      <c r="U100" s="95" t="s">
        <v>33</v>
      </c>
      <c r="V100" s="112" t="s">
        <v>41</v>
      </c>
      <c r="W100" s="112" t="s">
        <v>41</v>
      </c>
      <c r="X100" s="112" t="s">
        <v>41</v>
      </c>
      <c r="Y100" s="112" t="s">
        <v>41</v>
      </c>
      <c r="Z100" s="112" t="s">
        <v>41</v>
      </c>
      <c r="AA100" s="97"/>
      <c r="AB100" s="97"/>
      <c r="AC100" s="97"/>
      <c r="AD100" s="103" t="s">
        <v>155</v>
      </c>
      <c r="AE100" s="103" t="s">
        <v>155</v>
      </c>
      <c r="AF100" s="103" t="s">
        <v>155</v>
      </c>
      <c r="AG100" s="97"/>
      <c r="AH100" s="187">
        <f>0%</f>
        <v>0</v>
      </c>
      <c r="AI100" s="187">
        <f t="shared" si="26"/>
        <v>40</v>
      </c>
      <c r="AJ100" s="187">
        <f t="shared" si="27"/>
        <v>60</v>
      </c>
      <c r="AK100" s="187">
        <f t="shared" si="28"/>
        <v>100</v>
      </c>
      <c r="AL100" s="188">
        <v>0</v>
      </c>
      <c r="AM100" s="188">
        <v>0</v>
      </c>
      <c r="AN100" s="188">
        <f t="shared" si="41"/>
        <v>0</v>
      </c>
      <c r="AO100" s="189">
        <f t="shared" si="42"/>
        <v>0</v>
      </c>
      <c r="AP100" s="189">
        <f t="shared" si="43"/>
        <v>12</v>
      </c>
      <c r="AQ100" s="189">
        <f t="shared" si="29"/>
        <v>28</v>
      </c>
      <c r="AR100" s="189">
        <f t="shared" si="30"/>
        <v>12</v>
      </c>
      <c r="AS100" s="189">
        <f t="shared" si="31"/>
        <v>18</v>
      </c>
      <c r="AT100" s="189">
        <f t="shared" si="32"/>
        <v>30</v>
      </c>
      <c r="AU100" s="189">
        <f t="shared" si="33"/>
        <v>20</v>
      </c>
      <c r="AV100" s="189">
        <f t="shared" si="34"/>
        <v>30</v>
      </c>
      <c r="AW100" s="189">
        <f t="shared" si="35"/>
        <v>50</v>
      </c>
      <c r="AX100" s="189">
        <f t="shared" si="36"/>
        <v>0</v>
      </c>
      <c r="AY100" s="189">
        <f t="shared" si="37"/>
        <v>10400000</v>
      </c>
      <c r="AZ100" s="189">
        <f t="shared" si="38"/>
        <v>44400000</v>
      </c>
      <c r="BA100" s="189">
        <f t="shared" si="39"/>
        <v>94000000</v>
      </c>
      <c r="BB100" s="189">
        <f t="shared" si="44"/>
        <v>0</v>
      </c>
      <c r="BC100" s="189">
        <f t="shared" si="49"/>
        <v>0</v>
      </c>
      <c r="BD100" s="189">
        <f t="shared" si="49"/>
        <v>0</v>
      </c>
      <c r="BE100" s="189">
        <f t="shared" si="49"/>
        <v>0</v>
      </c>
      <c r="BF100" s="189">
        <f t="shared" si="49"/>
        <v>2400000</v>
      </c>
      <c r="BG100" s="189">
        <f t="shared" si="49"/>
        <v>8000000</v>
      </c>
      <c r="BH100" s="189">
        <f t="shared" si="49"/>
        <v>10400000</v>
      </c>
      <c r="BI100" s="189">
        <f t="shared" si="49"/>
        <v>14000000</v>
      </c>
      <c r="BJ100" s="189">
        <f t="shared" si="49"/>
        <v>20000000</v>
      </c>
      <c r="BK100" s="189">
        <f t="shared" si="49"/>
        <v>24000000</v>
      </c>
      <c r="BL100" s="189">
        <f t="shared" si="49"/>
        <v>30000000</v>
      </c>
      <c r="BM100" s="189">
        <f t="shared" si="49"/>
        <v>40000000</v>
      </c>
      <c r="BN100" s="189">
        <f t="shared" si="40"/>
        <v>148800000</v>
      </c>
    </row>
    <row r="101" spans="1:66" x14ac:dyDescent="0.3">
      <c r="A101" s="84">
        <v>30</v>
      </c>
      <c r="B101" s="85" t="s">
        <v>707</v>
      </c>
      <c r="C101" s="7" t="s">
        <v>767</v>
      </c>
      <c r="D101" s="95" t="s">
        <v>343</v>
      </c>
      <c r="E101" s="85" t="s">
        <v>344</v>
      </c>
      <c r="F101" s="85"/>
      <c r="G101" s="86" t="s">
        <v>25</v>
      </c>
      <c r="H101" s="85" t="s">
        <v>24</v>
      </c>
      <c r="I101" s="85" t="s">
        <v>26</v>
      </c>
      <c r="J101" s="87">
        <v>200</v>
      </c>
      <c r="K101" s="88">
        <v>202505</v>
      </c>
      <c r="L101" s="89">
        <v>200000</v>
      </c>
      <c r="M101" s="90">
        <f t="shared" si="48"/>
        <v>40000000</v>
      </c>
      <c r="N101" s="101" t="s">
        <v>303</v>
      </c>
      <c r="O101" s="101" t="s">
        <v>333</v>
      </c>
      <c r="P101" s="91" t="s">
        <v>40</v>
      </c>
      <c r="Q101" s="101"/>
      <c r="R101" s="86" t="s">
        <v>212</v>
      </c>
      <c r="S101" s="95" t="s">
        <v>33</v>
      </c>
      <c r="T101" s="95" t="s">
        <v>33</v>
      </c>
      <c r="U101" s="95" t="s">
        <v>33</v>
      </c>
      <c r="V101" s="112" t="s">
        <v>41</v>
      </c>
      <c r="W101" s="112" t="s">
        <v>41</v>
      </c>
      <c r="X101" s="112" t="s">
        <v>41</v>
      </c>
      <c r="Y101" s="112" t="s">
        <v>41</v>
      </c>
      <c r="Z101" s="112" t="s">
        <v>41</v>
      </c>
      <c r="AA101" s="97"/>
      <c r="AB101" s="97"/>
      <c r="AC101" s="97"/>
      <c r="AD101" s="103" t="s">
        <v>155</v>
      </c>
      <c r="AE101" s="103" t="s">
        <v>155</v>
      </c>
      <c r="AF101" s="103" t="s">
        <v>155</v>
      </c>
      <c r="AG101" s="97"/>
      <c r="AH101" s="187">
        <f>0%</f>
        <v>0</v>
      </c>
      <c r="AI101" s="187">
        <f t="shared" si="26"/>
        <v>40</v>
      </c>
      <c r="AJ101" s="187">
        <f t="shared" si="27"/>
        <v>60</v>
      </c>
      <c r="AK101" s="187">
        <f t="shared" si="28"/>
        <v>100</v>
      </c>
      <c r="AL101" s="188">
        <v>0</v>
      </c>
      <c r="AM101" s="188">
        <v>0</v>
      </c>
      <c r="AN101" s="188">
        <f t="shared" si="41"/>
        <v>0</v>
      </c>
      <c r="AO101" s="189">
        <f t="shared" si="42"/>
        <v>0</v>
      </c>
      <c r="AP101" s="189">
        <f t="shared" si="43"/>
        <v>12</v>
      </c>
      <c r="AQ101" s="189">
        <f t="shared" si="29"/>
        <v>28</v>
      </c>
      <c r="AR101" s="189">
        <f t="shared" si="30"/>
        <v>12</v>
      </c>
      <c r="AS101" s="189">
        <f t="shared" si="31"/>
        <v>18</v>
      </c>
      <c r="AT101" s="189">
        <f t="shared" si="32"/>
        <v>30</v>
      </c>
      <c r="AU101" s="189">
        <f t="shared" si="33"/>
        <v>20</v>
      </c>
      <c r="AV101" s="189">
        <f t="shared" si="34"/>
        <v>30</v>
      </c>
      <c r="AW101" s="189">
        <f t="shared" si="35"/>
        <v>50</v>
      </c>
      <c r="AX101" s="189">
        <f t="shared" si="36"/>
        <v>0</v>
      </c>
      <c r="AY101" s="189">
        <f t="shared" si="37"/>
        <v>10400000</v>
      </c>
      <c r="AZ101" s="189">
        <f t="shared" si="38"/>
        <v>44400000</v>
      </c>
      <c r="BA101" s="189">
        <f t="shared" si="39"/>
        <v>94000000</v>
      </c>
      <c r="BB101" s="189">
        <f t="shared" si="44"/>
        <v>0</v>
      </c>
      <c r="BC101" s="189">
        <f t="shared" si="49"/>
        <v>0</v>
      </c>
      <c r="BD101" s="189">
        <f t="shared" si="49"/>
        <v>0</v>
      </c>
      <c r="BE101" s="189">
        <f t="shared" si="49"/>
        <v>0</v>
      </c>
      <c r="BF101" s="189">
        <f t="shared" si="49"/>
        <v>2400000</v>
      </c>
      <c r="BG101" s="189">
        <f t="shared" si="49"/>
        <v>8000000</v>
      </c>
      <c r="BH101" s="189">
        <f t="shared" si="49"/>
        <v>10400000</v>
      </c>
      <c r="BI101" s="189">
        <f t="shared" si="49"/>
        <v>14000000</v>
      </c>
      <c r="BJ101" s="189">
        <f t="shared" si="49"/>
        <v>20000000</v>
      </c>
      <c r="BK101" s="189">
        <f t="shared" si="49"/>
        <v>24000000</v>
      </c>
      <c r="BL101" s="189">
        <f t="shared" si="49"/>
        <v>30000000</v>
      </c>
      <c r="BM101" s="189">
        <f t="shared" si="49"/>
        <v>40000000</v>
      </c>
      <c r="BN101" s="189">
        <f t="shared" si="40"/>
        <v>148800000</v>
      </c>
    </row>
    <row r="102" spans="1:66" x14ac:dyDescent="0.3">
      <c r="A102" s="84">
        <v>31</v>
      </c>
      <c r="B102" s="85" t="s">
        <v>707</v>
      </c>
      <c r="C102" s="7" t="s">
        <v>340</v>
      </c>
      <c r="D102" s="95" t="s">
        <v>345</v>
      </c>
      <c r="E102" s="85" t="s">
        <v>346</v>
      </c>
      <c r="F102" s="85"/>
      <c r="G102" s="86" t="s">
        <v>25</v>
      </c>
      <c r="H102" s="85" t="s">
        <v>88</v>
      </c>
      <c r="I102" s="85" t="s">
        <v>26</v>
      </c>
      <c r="J102" s="87">
        <v>100</v>
      </c>
      <c r="K102" s="88">
        <v>202505</v>
      </c>
      <c r="L102" s="89">
        <v>200000</v>
      </c>
      <c r="M102" s="90">
        <f t="shared" si="48"/>
        <v>20000000</v>
      </c>
      <c r="N102" s="101" t="s">
        <v>303</v>
      </c>
      <c r="O102" s="101" t="s">
        <v>304</v>
      </c>
      <c r="P102" s="91" t="s">
        <v>29</v>
      </c>
      <c r="Q102" s="101"/>
      <c r="R102" s="86" t="s">
        <v>54</v>
      </c>
      <c r="S102" s="95" t="s">
        <v>82</v>
      </c>
      <c r="T102" s="95" t="s">
        <v>82</v>
      </c>
      <c r="U102" s="95" t="s">
        <v>82</v>
      </c>
      <c r="V102" s="96" t="s">
        <v>82</v>
      </c>
      <c r="W102" s="96" t="s">
        <v>82</v>
      </c>
      <c r="X102" s="96" t="s">
        <v>82</v>
      </c>
      <c r="Y102" s="96" t="s">
        <v>82</v>
      </c>
      <c r="Z102" s="96" t="s">
        <v>82</v>
      </c>
      <c r="AA102" s="97"/>
      <c r="AB102" s="97"/>
      <c r="AC102" s="97"/>
      <c r="AD102" s="103" t="s">
        <v>82</v>
      </c>
      <c r="AE102" s="103" t="s">
        <v>82</v>
      </c>
      <c r="AF102" s="103" t="s">
        <v>82</v>
      </c>
      <c r="AG102" s="97"/>
      <c r="AH102" s="187">
        <f>0%</f>
        <v>0</v>
      </c>
      <c r="AI102" s="187">
        <f t="shared" si="26"/>
        <v>20</v>
      </c>
      <c r="AJ102" s="187">
        <f t="shared" si="27"/>
        <v>30</v>
      </c>
      <c r="AK102" s="187">
        <f t="shared" si="28"/>
        <v>50</v>
      </c>
      <c r="AL102" s="188">
        <v>0</v>
      </c>
      <c r="AM102" s="188">
        <v>0</v>
      </c>
      <c r="AN102" s="188">
        <f t="shared" si="41"/>
        <v>0</v>
      </c>
      <c r="AO102" s="189">
        <f t="shared" si="42"/>
        <v>0</v>
      </c>
      <c r="AP102" s="189">
        <f t="shared" si="43"/>
        <v>6</v>
      </c>
      <c r="AQ102" s="189">
        <f t="shared" si="29"/>
        <v>14</v>
      </c>
      <c r="AR102" s="189">
        <f t="shared" si="30"/>
        <v>6</v>
      </c>
      <c r="AS102" s="189">
        <f t="shared" si="31"/>
        <v>9</v>
      </c>
      <c r="AT102" s="189">
        <f t="shared" si="32"/>
        <v>15</v>
      </c>
      <c r="AU102" s="189">
        <f t="shared" si="33"/>
        <v>10</v>
      </c>
      <c r="AV102" s="189">
        <f t="shared" si="34"/>
        <v>15</v>
      </c>
      <c r="AW102" s="189">
        <f t="shared" si="35"/>
        <v>25</v>
      </c>
      <c r="AX102" s="189">
        <f t="shared" si="36"/>
        <v>0</v>
      </c>
      <c r="AY102" s="189">
        <f t="shared" si="37"/>
        <v>5200000</v>
      </c>
      <c r="AZ102" s="189">
        <f t="shared" si="38"/>
        <v>22200000</v>
      </c>
      <c r="BA102" s="189">
        <f t="shared" si="39"/>
        <v>47000000</v>
      </c>
      <c r="BB102" s="189">
        <f t="shared" si="44"/>
        <v>0</v>
      </c>
      <c r="BC102" s="189">
        <f t="shared" ref="BC102:BM117" si="50">BB102+AM102*$L102</f>
        <v>0</v>
      </c>
      <c r="BD102" s="189">
        <f t="shared" si="50"/>
        <v>0</v>
      </c>
      <c r="BE102" s="189">
        <f t="shared" si="50"/>
        <v>0</v>
      </c>
      <c r="BF102" s="189">
        <f t="shared" si="50"/>
        <v>1200000</v>
      </c>
      <c r="BG102" s="189">
        <f t="shared" si="50"/>
        <v>4000000</v>
      </c>
      <c r="BH102" s="189">
        <f t="shared" si="50"/>
        <v>5200000</v>
      </c>
      <c r="BI102" s="189">
        <f t="shared" si="50"/>
        <v>7000000</v>
      </c>
      <c r="BJ102" s="189">
        <f t="shared" si="50"/>
        <v>10000000</v>
      </c>
      <c r="BK102" s="189">
        <f t="shared" si="50"/>
        <v>12000000</v>
      </c>
      <c r="BL102" s="189">
        <f t="shared" si="50"/>
        <v>15000000</v>
      </c>
      <c r="BM102" s="189">
        <f t="shared" si="50"/>
        <v>20000000</v>
      </c>
      <c r="BN102" s="189">
        <f t="shared" si="40"/>
        <v>74400000</v>
      </c>
    </row>
    <row r="103" spans="1:66" x14ac:dyDescent="0.3">
      <c r="A103" s="84">
        <v>32</v>
      </c>
      <c r="B103" s="85" t="s">
        <v>707</v>
      </c>
      <c r="C103" s="7" t="s">
        <v>768</v>
      </c>
      <c r="D103" s="85" t="s">
        <v>347</v>
      </c>
      <c r="E103" s="85" t="s">
        <v>348</v>
      </c>
      <c r="F103" s="85" t="s">
        <v>349</v>
      </c>
      <c r="G103" s="86" t="s">
        <v>25</v>
      </c>
      <c r="H103" s="85" t="s">
        <v>88</v>
      </c>
      <c r="I103" s="85" t="s">
        <v>26</v>
      </c>
      <c r="J103" s="87">
        <v>300</v>
      </c>
      <c r="K103" s="88">
        <v>202505</v>
      </c>
      <c r="L103" s="89">
        <v>200000</v>
      </c>
      <c r="M103" s="90">
        <f t="shared" si="48"/>
        <v>60000000</v>
      </c>
      <c r="N103" s="101" t="s">
        <v>350</v>
      </c>
      <c r="O103" s="101" t="s">
        <v>350</v>
      </c>
      <c r="P103" s="91" t="s">
        <v>29</v>
      </c>
      <c r="Q103" s="101"/>
      <c r="R103" s="86" t="s">
        <v>212</v>
      </c>
      <c r="S103" s="95" t="s">
        <v>76</v>
      </c>
      <c r="T103" s="95" t="s">
        <v>48</v>
      </c>
      <c r="U103" s="95" t="s">
        <v>48</v>
      </c>
      <c r="V103" s="96" t="s">
        <v>283</v>
      </c>
      <c r="W103" s="96" t="s">
        <v>283</v>
      </c>
      <c r="X103" s="96" t="s">
        <v>283</v>
      </c>
      <c r="Y103" s="96" t="s">
        <v>283</v>
      </c>
      <c r="Z103" s="96" t="s">
        <v>283</v>
      </c>
      <c r="AA103" s="97"/>
      <c r="AB103" s="97"/>
      <c r="AC103" s="97"/>
      <c r="AD103" s="112" t="s">
        <v>283</v>
      </c>
      <c r="AE103" s="112" t="s">
        <v>155</v>
      </c>
      <c r="AF103" s="112" t="s">
        <v>155</v>
      </c>
      <c r="AG103" s="111"/>
      <c r="AH103" s="187">
        <f>0%</f>
        <v>0</v>
      </c>
      <c r="AI103" s="187">
        <f t="shared" si="26"/>
        <v>60</v>
      </c>
      <c r="AJ103" s="187">
        <f t="shared" si="27"/>
        <v>90</v>
      </c>
      <c r="AK103" s="187">
        <f t="shared" si="28"/>
        <v>150</v>
      </c>
      <c r="AL103" s="188">
        <v>0</v>
      </c>
      <c r="AM103" s="188">
        <v>0</v>
      </c>
      <c r="AN103" s="188">
        <f t="shared" si="41"/>
        <v>0</v>
      </c>
      <c r="AO103" s="189">
        <f t="shared" si="42"/>
        <v>0</v>
      </c>
      <c r="AP103" s="189">
        <f t="shared" si="43"/>
        <v>18</v>
      </c>
      <c r="AQ103" s="189">
        <f t="shared" si="29"/>
        <v>42</v>
      </c>
      <c r="AR103" s="189">
        <f t="shared" si="30"/>
        <v>18</v>
      </c>
      <c r="AS103" s="189">
        <f t="shared" si="31"/>
        <v>27</v>
      </c>
      <c r="AT103" s="189">
        <f t="shared" si="32"/>
        <v>45</v>
      </c>
      <c r="AU103" s="189">
        <f t="shared" si="33"/>
        <v>30</v>
      </c>
      <c r="AV103" s="189">
        <f t="shared" si="34"/>
        <v>45</v>
      </c>
      <c r="AW103" s="189">
        <f t="shared" si="35"/>
        <v>75</v>
      </c>
      <c r="AX103" s="189">
        <f t="shared" si="36"/>
        <v>0</v>
      </c>
      <c r="AY103" s="189">
        <f t="shared" si="37"/>
        <v>15600000</v>
      </c>
      <c r="AZ103" s="189">
        <f t="shared" si="38"/>
        <v>66600000</v>
      </c>
      <c r="BA103" s="189">
        <f t="shared" si="39"/>
        <v>141000000</v>
      </c>
      <c r="BB103" s="189">
        <f t="shared" si="44"/>
        <v>0</v>
      </c>
      <c r="BC103" s="189">
        <f t="shared" si="50"/>
        <v>0</v>
      </c>
      <c r="BD103" s="189">
        <f t="shared" si="50"/>
        <v>0</v>
      </c>
      <c r="BE103" s="189">
        <f t="shared" si="50"/>
        <v>0</v>
      </c>
      <c r="BF103" s="189">
        <f t="shared" si="50"/>
        <v>3600000</v>
      </c>
      <c r="BG103" s="189">
        <f t="shared" si="50"/>
        <v>12000000</v>
      </c>
      <c r="BH103" s="189">
        <f t="shared" si="50"/>
        <v>15600000</v>
      </c>
      <c r="BI103" s="189">
        <f t="shared" si="50"/>
        <v>21000000</v>
      </c>
      <c r="BJ103" s="189">
        <f t="shared" si="50"/>
        <v>30000000</v>
      </c>
      <c r="BK103" s="189">
        <f t="shared" si="50"/>
        <v>36000000</v>
      </c>
      <c r="BL103" s="189">
        <f t="shared" si="50"/>
        <v>45000000</v>
      </c>
      <c r="BM103" s="189">
        <f t="shared" si="50"/>
        <v>60000000</v>
      </c>
      <c r="BN103" s="189">
        <f t="shared" si="40"/>
        <v>223200000</v>
      </c>
    </row>
    <row r="104" spans="1:66" x14ac:dyDescent="0.3">
      <c r="A104" s="84">
        <v>33</v>
      </c>
      <c r="B104" s="85" t="s">
        <v>707</v>
      </c>
      <c r="C104" s="7" t="s">
        <v>768</v>
      </c>
      <c r="D104" s="85" t="s">
        <v>351</v>
      </c>
      <c r="E104" s="85" t="s">
        <v>352</v>
      </c>
      <c r="F104" s="85" t="s">
        <v>353</v>
      </c>
      <c r="G104" s="86" t="s">
        <v>25</v>
      </c>
      <c r="H104" s="85" t="s">
        <v>24</v>
      </c>
      <c r="I104" s="85" t="s">
        <v>26</v>
      </c>
      <c r="J104" s="87">
        <v>200</v>
      </c>
      <c r="K104" s="88">
        <v>202505</v>
      </c>
      <c r="L104" s="89">
        <v>200000</v>
      </c>
      <c r="M104" s="90">
        <f t="shared" si="48"/>
        <v>40000000</v>
      </c>
      <c r="N104" s="101" t="s">
        <v>350</v>
      </c>
      <c r="O104" s="101" t="s">
        <v>350</v>
      </c>
      <c r="P104" s="91" t="s">
        <v>29</v>
      </c>
      <c r="Q104" s="101"/>
      <c r="R104" s="86" t="s">
        <v>46</v>
      </c>
      <c r="S104" s="95" t="s">
        <v>76</v>
      </c>
      <c r="T104" s="95" t="s">
        <v>48</v>
      </c>
      <c r="U104" s="95" t="s">
        <v>48</v>
      </c>
      <c r="V104" s="96" t="s">
        <v>283</v>
      </c>
      <c r="W104" s="96" t="s">
        <v>283</v>
      </c>
      <c r="X104" s="96" t="s">
        <v>283</v>
      </c>
      <c r="Y104" s="96" t="s">
        <v>155</v>
      </c>
      <c r="Z104" s="96" t="s">
        <v>155</v>
      </c>
      <c r="AA104" s="97"/>
      <c r="AB104" s="97"/>
      <c r="AC104" s="97"/>
      <c r="AD104" s="103" t="s">
        <v>49</v>
      </c>
      <c r="AE104" s="103" t="s">
        <v>49</v>
      </c>
      <c r="AF104" s="103" t="s">
        <v>49</v>
      </c>
      <c r="AG104" s="111"/>
      <c r="AH104" s="187">
        <f>0%</f>
        <v>0</v>
      </c>
      <c r="AI104" s="187">
        <f t="shared" si="26"/>
        <v>40</v>
      </c>
      <c r="AJ104" s="187">
        <f t="shared" si="27"/>
        <v>60</v>
      </c>
      <c r="AK104" s="187">
        <f t="shared" si="28"/>
        <v>100</v>
      </c>
      <c r="AL104" s="188">
        <v>0</v>
      </c>
      <c r="AM104" s="188">
        <v>0</v>
      </c>
      <c r="AN104" s="188">
        <f t="shared" si="41"/>
        <v>0</v>
      </c>
      <c r="AO104" s="189">
        <f t="shared" si="42"/>
        <v>0</v>
      </c>
      <c r="AP104" s="189">
        <f t="shared" si="43"/>
        <v>12</v>
      </c>
      <c r="AQ104" s="189">
        <f t="shared" si="29"/>
        <v>28</v>
      </c>
      <c r="AR104" s="189">
        <f t="shared" si="30"/>
        <v>12</v>
      </c>
      <c r="AS104" s="189">
        <f t="shared" si="31"/>
        <v>18</v>
      </c>
      <c r="AT104" s="189">
        <f t="shared" si="32"/>
        <v>30</v>
      </c>
      <c r="AU104" s="189">
        <f t="shared" si="33"/>
        <v>20</v>
      </c>
      <c r="AV104" s="189">
        <f t="shared" si="34"/>
        <v>30</v>
      </c>
      <c r="AW104" s="189">
        <f t="shared" si="35"/>
        <v>50</v>
      </c>
      <c r="AX104" s="189">
        <f t="shared" si="36"/>
        <v>0</v>
      </c>
      <c r="AY104" s="189">
        <f t="shared" si="37"/>
        <v>10400000</v>
      </c>
      <c r="AZ104" s="189">
        <f t="shared" si="38"/>
        <v>44400000</v>
      </c>
      <c r="BA104" s="189">
        <f t="shared" si="39"/>
        <v>94000000</v>
      </c>
      <c r="BB104" s="189">
        <f t="shared" si="44"/>
        <v>0</v>
      </c>
      <c r="BC104" s="189">
        <f t="shared" si="50"/>
        <v>0</v>
      </c>
      <c r="BD104" s="189">
        <f t="shared" si="50"/>
        <v>0</v>
      </c>
      <c r="BE104" s="189">
        <f t="shared" si="50"/>
        <v>0</v>
      </c>
      <c r="BF104" s="189">
        <f t="shared" si="50"/>
        <v>2400000</v>
      </c>
      <c r="BG104" s="189">
        <f t="shared" si="50"/>
        <v>8000000</v>
      </c>
      <c r="BH104" s="189">
        <f t="shared" si="50"/>
        <v>10400000</v>
      </c>
      <c r="BI104" s="189">
        <f t="shared" si="50"/>
        <v>14000000</v>
      </c>
      <c r="BJ104" s="189">
        <f t="shared" si="50"/>
        <v>20000000</v>
      </c>
      <c r="BK104" s="189">
        <f t="shared" si="50"/>
        <v>24000000</v>
      </c>
      <c r="BL104" s="189">
        <f t="shared" si="50"/>
        <v>30000000</v>
      </c>
      <c r="BM104" s="189">
        <f t="shared" si="50"/>
        <v>40000000</v>
      </c>
      <c r="BN104" s="189">
        <f t="shared" si="40"/>
        <v>148800000</v>
      </c>
    </row>
    <row r="105" spans="1:66" x14ac:dyDescent="0.3">
      <c r="A105" s="84">
        <v>34</v>
      </c>
      <c r="B105" s="85" t="s">
        <v>707</v>
      </c>
      <c r="C105" s="7" t="s">
        <v>769</v>
      </c>
      <c r="D105" s="85" t="s">
        <v>354</v>
      </c>
      <c r="E105" s="85" t="s">
        <v>355</v>
      </c>
      <c r="F105" s="85" t="s">
        <v>356</v>
      </c>
      <c r="G105" s="86" t="s">
        <v>25</v>
      </c>
      <c r="H105" s="85" t="s">
        <v>24</v>
      </c>
      <c r="I105" s="85" t="s">
        <v>26</v>
      </c>
      <c r="J105" s="87">
        <v>100</v>
      </c>
      <c r="K105" s="88">
        <v>202505</v>
      </c>
      <c r="L105" s="89">
        <v>200000</v>
      </c>
      <c r="M105" s="90">
        <f t="shared" si="48"/>
        <v>20000000</v>
      </c>
      <c r="N105" s="101" t="s">
        <v>350</v>
      </c>
      <c r="O105" s="101" t="s">
        <v>350</v>
      </c>
      <c r="P105" s="91" t="s">
        <v>29</v>
      </c>
      <c r="Q105" s="101"/>
      <c r="R105" s="86" t="s">
        <v>212</v>
      </c>
      <c r="S105" s="95" t="s">
        <v>76</v>
      </c>
      <c r="T105" s="95" t="s">
        <v>48</v>
      </c>
      <c r="U105" s="95" t="s">
        <v>48</v>
      </c>
      <c r="V105" s="96" t="s">
        <v>283</v>
      </c>
      <c r="W105" s="96" t="s">
        <v>283</v>
      </c>
      <c r="X105" s="96" t="s">
        <v>283</v>
      </c>
      <c r="Y105" s="96" t="s">
        <v>283</v>
      </c>
      <c r="Z105" s="96" t="s">
        <v>283</v>
      </c>
      <c r="AA105" s="97"/>
      <c r="AB105" s="97"/>
      <c r="AC105" s="97"/>
      <c r="AD105" s="112" t="s">
        <v>283</v>
      </c>
      <c r="AE105" s="112" t="s">
        <v>283</v>
      </c>
      <c r="AF105" s="112" t="s">
        <v>283</v>
      </c>
      <c r="AG105" s="111"/>
      <c r="AH105" s="187">
        <f>0%</f>
        <v>0</v>
      </c>
      <c r="AI105" s="187">
        <f t="shared" si="26"/>
        <v>20</v>
      </c>
      <c r="AJ105" s="187">
        <f t="shared" si="27"/>
        <v>30</v>
      </c>
      <c r="AK105" s="187">
        <f t="shared" si="28"/>
        <v>50</v>
      </c>
      <c r="AL105" s="188">
        <v>0</v>
      </c>
      <c r="AM105" s="188">
        <v>0</v>
      </c>
      <c r="AN105" s="188">
        <f t="shared" si="41"/>
        <v>0</v>
      </c>
      <c r="AO105" s="189">
        <f t="shared" si="42"/>
        <v>0</v>
      </c>
      <c r="AP105" s="189">
        <f t="shared" si="43"/>
        <v>6</v>
      </c>
      <c r="AQ105" s="189">
        <f t="shared" si="29"/>
        <v>14</v>
      </c>
      <c r="AR105" s="189">
        <f t="shared" si="30"/>
        <v>6</v>
      </c>
      <c r="AS105" s="189">
        <f t="shared" si="31"/>
        <v>9</v>
      </c>
      <c r="AT105" s="189">
        <f t="shared" si="32"/>
        <v>15</v>
      </c>
      <c r="AU105" s="189">
        <f t="shared" si="33"/>
        <v>10</v>
      </c>
      <c r="AV105" s="189">
        <f t="shared" si="34"/>
        <v>15</v>
      </c>
      <c r="AW105" s="189">
        <f t="shared" si="35"/>
        <v>25</v>
      </c>
      <c r="AX105" s="189">
        <f t="shared" si="36"/>
        <v>0</v>
      </c>
      <c r="AY105" s="189">
        <f t="shared" si="37"/>
        <v>5200000</v>
      </c>
      <c r="AZ105" s="189">
        <f t="shared" si="38"/>
        <v>22200000</v>
      </c>
      <c r="BA105" s="189">
        <f t="shared" si="39"/>
        <v>47000000</v>
      </c>
      <c r="BB105" s="189">
        <f t="shared" si="44"/>
        <v>0</v>
      </c>
      <c r="BC105" s="189">
        <f t="shared" si="50"/>
        <v>0</v>
      </c>
      <c r="BD105" s="189">
        <f t="shared" si="50"/>
        <v>0</v>
      </c>
      <c r="BE105" s="189">
        <f t="shared" si="50"/>
        <v>0</v>
      </c>
      <c r="BF105" s="189">
        <f t="shared" si="50"/>
        <v>1200000</v>
      </c>
      <c r="BG105" s="189">
        <f t="shared" si="50"/>
        <v>4000000</v>
      </c>
      <c r="BH105" s="189">
        <f t="shared" si="50"/>
        <v>5200000</v>
      </c>
      <c r="BI105" s="189">
        <f t="shared" si="50"/>
        <v>7000000</v>
      </c>
      <c r="BJ105" s="189">
        <f t="shared" si="50"/>
        <v>10000000</v>
      </c>
      <c r="BK105" s="189">
        <f t="shared" si="50"/>
        <v>12000000</v>
      </c>
      <c r="BL105" s="189">
        <f t="shared" si="50"/>
        <v>15000000</v>
      </c>
      <c r="BM105" s="189">
        <f t="shared" si="50"/>
        <v>20000000</v>
      </c>
      <c r="BN105" s="189">
        <f t="shared" si="40"/>
        <v>74400000</v>
      </c>
    </row>
    <row r="106" spans="1:66" x14ac:dyDescent="0.3">
      <c r="A106" s="84">
        <v>35</v>
      </c>
      <c r="B106" s="85" t="s">
        <v>707</v>
      </c>
      <c r="C106" s="7" t="s">
        <v>770</v>
      </c>
      <c r="D106" s="85" t="s">
        <v>358</v>
      </c>
      <c r="E106" s="85" t="s">
        <v>355</v>
      </c>
      <c r="F106" s="85" t="s">
        <v>359</v>
      </c>
      <c r="G106" s="86" t="s">
        <v>25</v>
      </c>
      <c r="H106" s="85" t="s">
        <v>88</v>
      </c>
      <c r="I106" s="85" t="s">
        <v>26</v>
      </c>
      <c r="J106" s="87">
        <v>100</v>
      </c>
      <c r="K106" s="88">
        <v>202505</v>
      </c>
      <c r="L106" s="89">
        <v>200000</v>
      </c>
      <c r="M106" s="90">
        <f t="shared" si="48"/>
        <v>20000000</v>
      </c>
      <c r="N106" s="101" t="s">
        <v>350</v>
      </c>
      <c r="O106" s="101" t="s">
        <v>350</v>
      </c>
      <c r="P106" s="91" t="s">
        <v>29</v>
      </c>
      <c r="Q106" s="101"/>
      <c r="R106" s="86" t="s">
        <v>212</v>
      </c>
      <c r="S106" s="95" t="s">
        <v>76</v>
      </c>
      <c r="T106" s="95" t="s">
        <v>48</v>
      </c>
      <c r="U106" s="95" t="s">
        <v>48</v>
      </c>
      <c r="V106" s="96" t="s">
        <v>283</v>
      </c>
      <c r="W106" s="96" t="s">
        <v>283</v>
      </c>
      <c r="X106" s="96" t="s">
        <v>283</v>
      </c>
      <c r="Y106" s="96" t="s">
        <v>283</v>
      </c>
      <c r="Z106" s="96" t="s">
        <v>283</v>
      </c>
      <c r="AA106" s="97"/>
      <c r="AB106" s="97"/>
      <c r="AC106" s="97"/>
      <c r="AD106" s="112" t="s">
        <v>283</v>
      </c>
      <c r="AE106" s="112" t="s">
        <v>283</v>
      </c>
      <c r="AF106" s="112" t="s">
        <v>283</v>
      </c>
      <c r="AG106" s="111"/>
      <c r="AH106" s="187">
        <f>0%</f>
        <v>0</v>
      </c>
      <c r="AI106" s="187">
        <f t="shared" si="26"/>
        <v>20</v>
      </c>
      <c r="AJ106" s="187">
        <f t="shared" si="27"/>
        <v>30</v>
      </c>
      <c r="AK106" s="187">
        <f t="shared" si="28"/>
        <v>50</v>
      </c>
      <c r="AL106" s="188">
        <v>0</v>
      </c>
      <c r="AM106" s="188">
        <v>0</v>
      </c>
      <c r="AN106" s="188">
        <f t="shared" si="41"/>
        <v>0</v>
      </c>
      <c r="AO106" s="189">
        <f t="shared" si="42"/>
        <v>0</v>
      </c>
      <c r="AP106" s="189">
        <f t="shared" si="43"/>
        <v>6</v>
      </c>
      <c r="AQ106" s="189">
        <f t="shared" si="29"/>
        <v>14</v>
      </c>
      <c r="AR106" s="189">
        <f t="shared" si="30"/>
        <v>6</v>
      </c>
      <c r="AS106" s="189">
        <f t="shared" si="31"/>
        <v>9</v>
      </c>
      <c r="AT106" s="189">
        <f t="shared" si="32"/>
        <v>15</v>
      </c>
      <c r="AU106" s="189">
        <f t="shared" si="33"/>
        <v>10</v>
      </c>
      <c r="AV106" s="189">
        <f t="shared" si="34"/>
        <v>15</v>
      </c>
      <c r="AW106" s="189">
        <f t="shared" si="35"/>
        <v>25</v>
      </c>
      <c r="AX106" s="189">
        <f t="shared" si="36"/>
        <v>0</v>
      </c>
      <c r="AY106" s="189">
        <f t="shared" si="37"/>
        <v>5200000</v>
      </c>
      <c r="AZ106" s="189">
        <f t="shared" si="38"/>
        <v>22200000</v>
      </c>
      <c r="BA106" s="189">
        <f t="shared" si="39"/>
        <v>47000000</v>
      </c>
      <c r="BB106" s="189">
        <f t="shared" si="44"/>
        <v>0</v>
      </c>
      <c r="BC106" s="189">
        <f t="shared" si="50"/>
        <v>0</v>
      </c>
      <c r="BD106" s="189">
        <f t="shared" si="50"/>
        <v>0</v>
      </c>
      <c r="BE106" s="189">
        <f t="shared" si="50"/>
        <v>0</v>
      </c>
      <c r="BF106" s="189">
        <f t="shared" si="50"/>
        <v>1200000</v>
      </c>
      <c r="BG106" s="189">
        <f t="shared" si="50"/>
        <v>4000000</v>
      </c>
      <c r="BH106" s="189">
        <f t="shared" si="50"/>
        <v>5200000</v>
      </c>
      <c r="BI106" s="189">
        <f t="shared" si="50"/>
        <v>7000000</v>
      </c>
      <c r="BJ106" s="189">
        <f t="shared" si="50"/>
        <v>10000000</v>
      </c>
      <c r="BK106" s="189">
        <f t="shared" si="50"/>
        <v>12000000</v>
      </c>
      <c r="BL106" s="189">
        <f t="shared" si="50"/>
        <v>15000000</v>
      </c>
      <c r="BM106" s="189">
        <f t="shared" si="50"/>
        <v>20000000</v>
      </c>
      <c r="BN106" s="189">
        <f t="shared" si="40"/>
        <v>74400000</v>
      </c>
    </row>
    <row r="107" spans="1:66" x14ac:dyDescent="0.3">
      <c r="A107" s="84">
        <v>36</v>
      </c>
      <c r="B107" s="85" t="s">
        <v>707</v>
      </c>
      <c r="C107" s="7" t="s">
        <v>771</v>
      </c>
      <c r="D107" s="85" t="s">
        <v>360</v>
      </c>
      <c r="E107" s="85" t="s">
        <v>355</v>
      </c>
      <c r="F107" s="85"/>
      <c r="G107" s="86" t="s">
        <v>25</v>
      </c>
      <c r="H107" s="85" t="s">
        <v>24</v>
      </c>
      <c r="I107" s="85" t="s">
        <v>26</v>
      </c>
      <c r="J107" s="87">
        <v>0</v>
      </c>
      <c r="K107" s="88">
        <v>202505</v>
      </c>
      <c r="L107" s="89">
        <v>200000</v>
      </c>
      <c r="M107" s="90">
        <f t="shared" si="48"/>
        <v>0</v>
      </c>
      <c r="N107" s="101" t="s">
        <v>350</v>
      </c>
      <c r="O107" s="101" t="s">
        <v>350</v>
      </c>
      <c r="P107" s="91" t="s">
        <v>29</v>
      </c>
      <c r="Q107" s="101"/>
      <c r="R107" s="103" t="s">
        <v>295</v>
      </c>
      <c r="S107" s="95" t="s">
        <v>76</v>
      </c>
      <c r="T107" s="95" t="s">
        <v>48</v>
      </c>
      <c r="U107" s="95" t="s">
        <v>48</v>
      </c>
      <c r="V107" s="96" t="s">
        <v>283</v>
      </c>
      <c r="W107" s="96" t="s">
        <v>283</v>
      </c>
      <c r="X107" s="96" t="s">
        <v>283</v>
      </c>
      <c r="Y107" s="96" t="s">
        <v>283</v>
      </c>
      <c r="Z107" s="96" t="s">
        <v>283</v>
      </c>
      <c r="AA107" s="97"/>
      <c r="AB107" s="97"/>
      <c r="AC107" s="97"/>
      <c r="AD107" s="103" t="s">
        <v>361</v>
      </c>
      <c r="AE107" s="103" t="s">
        <v>361</v>
      </c>
      <c r="AF107" s="103" t="s">
        <v>361</v>
      </c>
      <c r="AG107" s="111"/>
      <c r="AH107" s="187">
        <f>0%</f>
        <v>0</v>
      </c>
      <c r="AI107" s="187">
        <f t="shared" si="26"/>
        <v>0</v>
      </c>
      <c r="AJ107" s="187">
        <f t="shared" si="27"/>
        <v>0</v>
      </c>
      <c r="AK107" s="187">
        <f t="shared" si="28"/>
        <v>0</v>
      </c>
      <c r="AL107" s="188">
        <v>0</v>
      </c>
      <c r="AM107" s="188">
        <v>0</v>
      </c>
      <c r="AN107" s="188">
        <f t="shared" si="41"/>
        <v>0</v>
      </c>
      <c r="AO107" s="189">
        <f t="shared" si="42"/>
        <v>0</v>
      </c>
      <c r="AP107" s="189">
        <f t="shared" si="43"/>
        <v>0</v>
      </c>
      <c r="AQ107" s="189">
        <f t="shared" si="29"/>
        <v>0</v>
      </c>
      <c r="AR107" s="189">
        <f t="shared" si="30"/>
        <v>0</v>
      </c>
      <c r="AS107" s="189">
        <f t="shared" si="31"/>
        <v>0</v>
      </c>
      <c r="AT107" s="189">
        <f t="shared" si="32"/>
        <v>0</v>
      </c>
      <c r="AU107" s="189">
        <f t="shared" si="33"/>
        <v>0</v>
      </c>
      <c r="AV107" s="189">
        <f t="shared" si="34"/>
        <v>0</v>
      </c>
      <c r="AW107" s="189">
        <f t="shared" si="35"/>
        <v>0</v>
      </c>
      <c r="AX107" s="189">
        <f t="shared" si="36"/>
        <v>0</v>
      </c>
      <c r="AY107" s="189">
        <f t="shared" si="37"/>
        <v>0</v>
      </c>
      <c r="AZ107" s="189">
        <f t="shared" si="38"/>
        <v>0</v>
      </c>
      <c r="BA107" s="189">
        <f t="shared" si="39"/>
        <v>0</v>
      </c>
      <c r="BB107" s="189">
        <f t="shared" si="44"/>
        <v>0</v>
      </c>
      <c r="BC107" s="189">
        <f t="shared" si="50"/>
        <v>0</v>
      </c>
      <c r="BD107" s="189">
        <f t="shared" si="50"/>
        <v>0</v>
      </c>
      <c r="BE107" s="189">
        <f t="shared" si="50"/>
        <v>0</v>
      </c>
      <c r="BF107" s="189">
        <f t="shared" si="50"/>
        <v>0</v>
      </c>
      <c r="BG107" s="189">
        <f t="shared" si="50"/>
        <v>0</v>
      </c>
      <c r="BH107" s="189">
        <f t="shared" si="50"/>
        <v>0</v>
      </c>
      <c r="BI107" s="189">
        <f t="shared" si="50"/>
        <v>0</v>
      </c>
      <c r="BJ107" s="189">
        <f t="shared" si="50"/>
        <v>0</v>
      </c>
      <c r="BK107" s="189">
        <f t="shared" si="50"/>
        <v>0</v>
      </c>
      <c r="BL107" s="189">
        <f t="shared" si="50"/>
        <v>0</v>
      </c>
      <c r="BM107" s="189">
        <f t="shared" si="50"/>
        <v>0</v>
      </c>
      <c r="BN107" s="189">
        <f t="shared" si="40"/>
        <v>0</v>
      </c>
    </row>
    <row r="108" spans="1:66" x14ac:dyDescent="0.3">
      <c r="A108" s="84">
        <v>37</v>
      </c>
      <c r="B108" s="85" t="s">
        <v>707</v>
      </c>
      <c r="C108" s="7" t="s">
        <v>354</v>
      </c>
      <c r="D108" s="85" t="s">
        <v>362</v>
      </c>
      <c r="E108" s="85" t="s">
        <v>355</v>
      </c>
      <c r="F108" s="85"/>
      <c r="G108" s="86" t="s">
        <v>25</v>
      </c>
      <c r="H108" s="85" t="s">
        <v>24</v>
      </c>
      <c r="I108" s="85" t="s">
        <v>26</v>
      </c>
      <c r="J108" s="87">
        <v>0</v>
      </c>
      <c r="K108" s="88">
        <v>202505</v>
      </c>
      <c r="L108" s="89">
        <v>200000</v>
      </c>
      <c r="M108" s="90">
        <f t="shared" si="48"/>
        <v>0</v>
      </c>
      <c r="N108" s="101" t="s">
        <v>350</v>
      </c>
      <c r="O108" s="101" t="s">
        <v>350</v>
      </c>
      <c r="P108" s="91" t="s">
        <v>29</v>
      </c>
      <c r="Q108" s="101"/>
      <c r="R108" s="103" t="s">
        <v>295</v>
      </c>
      <c r="S108" s="95" t="s">
        <v>48</v>
      </c>
      <c r="T108" s="95" t="s">
        <v>296</v>
      </c>
      <c r="U108" s="95" t="s">
        <v>296</v>
      </c>
      <c r="V108" s="96" t="s">
        <v>296</v>
      </c>
      <c r="W108" s="96" t="s">
        <v>296</v>
      </c>
      <c r="X108" s="96" t="s">
        <v>296</v>
      </c>
      <c r="Y108" s="96" t="s">
        <v>296</v>
      </c>
      <c r="Z108" s="96" t="s">
        <v>296</v>
      </c>
      <c r="AA108" s="97"/>
      <c r="AB108" s="97"/>
      <c r="AC108" s="97"/>
      <c r="AD108" s="103" t="s">
        <v>296</v>
      </c>
      <c r="AE108" s="103" t="s">
        <v>296</v>
      </c>
      <c r="AF108" s="103" t="s">
        <v>296</v>
      </c>
      <c r="AG108" s="97"/>
      <c r="AH108" s="187">
        <f>0%</f>
        <v>0</v>
      </c>
      <c r="AI108" s="187">
        <f t="shared" si="26"/>
        <v>0</v>
      </c>
      <c r="AJ108" s="187">
        <f t="shared" si="27"/>
        <v>0</v>
      </c>
      <c r="AK108" s="187">
        <f t="shared" si="28"/>
        <v>0</v>
      </c>
      <c r="AL108" s="188">
        <v>0</v>
      </c>
      <c r="AM108" s="188">
        <v>0</v>
      </c>
      <c r="AN108" s="188">
        <f t="shared" si="41"/>
        <v>0</v>
      </c>
      <c r="AO108" s="189">
        <f t="shared" si="42"/>
        <v>0</v>
      </c>
      <c r="AP108" s="189">
        <f t="shared" si="43"/>
        <v>0</v>
      </c>
      <c r="AQ108" s="189">
        <f t="shared" si="29"/>
        <v>0</v>
      </c>
      <c r="AR108" s="189">
        <f t="shared" si="30"/>
        <v>0</v>
      </c>
      <c r="AS108" s="189">
        <f t="shared" si="31"/>
        <v>0</v>
      </c>
      <c r="AT108" s="189">
        <f t="shared" si="32"/>
        <v>0</v>
      </c>
      <c r="AU108" s="189">
        <f t="shared" si="33"/>
        <v>0</v>
      </c>
      <c r="AV108" s="189">
        <f t="shared" si="34"/>
        <v>0</v>
      </c>
      <c r="AW108" s="189">
        <f t="shared" si="35"/>
        <v>0</v>
      </c>
      <c r="AX108" s="189">
        <f t="shared" si="36"/>
        <v>0</v>
      </c>
      <c r="AY108" s="189">
        <f t="shared" si="37"/>
        <v>0</v>
      </c>
      <c r="AZ108" s="189">
        <f t="shared" si="38"/>
        <v>0</v>
      </c>
      <c r="BA108" s="189">
        <f t="shared" si="39"/>
        <v>0</v>
      </c>
      <c r="BB108" s="189">
        <f t="shared" si="44"/>
        <v>0</v>
      </c>
      <c r="BC108" s="189">
        <f t="shared" si="50"/>
        <v>0</v>
      </c>
      <c r="BD108" s="189">
        <f t="shared" si="50"/>
        <v>0</v>
      </c>
      <c r="BE108" s="189">
        <f t="shared" si="50"/>
        <v>0</v>
      </c>
      <c r="BF108" s="189">
        <f t="shared" si="50"/>
        <v>0</v>
      </c>
      <c r="BG108" s="189">
        <f t="shared" si="50"/>
        <v>0</v>
      </c>
      <c r="BH108" s="189">
        <f t="shared" si="50"/>
        <v>0</v>
      </c>
      <c r="BI108" s="189">
        <f t="shared" si="50"/>
        <v>0</v>
      </c>
      <c r="BJ108" s="189">
        <f t="shared" si="50"/>
        <v>0</v>
      </c>
      <c r="BK108" s="189">
        <f t="shared" si="50"/>
        <v>0</v>
      </c>
      <c r="BL108" s="189">
        <f t="shared" si="50"/>
        <v>0</v>
      </c>
      <c r="BM108" s="189">
        <f t="shared" si="50"/>
        <v>0</v>
      </c>
      <c r="BN108" s="189">
        <f t="shared" si="40"/>
        <v>0</v>
      </c>
    </row>
    <row r="109" spans="1:66" x14ac:dyDescent="0.3">
      <c r="A109" s="84">
        <v>38</v>
      </c>
      <c r="B109" s="85" t="s">
        <v>707</v>
      </c>
      <c r="C109" s="7" t="s">
        <v>354</v>
      </c>
      <c r="D109" s="85" t="s">
        <v>363</v>
      </c>
      <c r="E109" s="85" t="s">
        <v>364</v>
      </c>
      <c r="F109" s="85"/>
      <c r="G109" s="86" t="s">
        <v>25</v>
      </c>
      <c r="H109" s="85" t="s">
        <v>88</v>
      </c>
      <c r="I109" s="85" t="s">
        <v>26</v>
      </c>
      <c r="J109" s="87">
        <v>100</v>
      </c>
      <c r="K109" s="88">
        <v>202505</v>
      </c>
      <c r="L109" s="89">
        <v>200000</v>
      </c>
      <c r="M109" s="90">
        <f t="shared" si="48"/>
        <v>20000000</v>
      </c>
      <c r="N109" s="101" t="s">
        <v>350</v>
      </c>
      <c r="O109" s="101" t="s">
        <v>350</v>
      </c>
      <c r="P109" s="91" t="s">
        <v>40</v>
      </c>
      <c r="Q109" s="101"/>
      <c r="R109" s="86" t="s">
        <v>54</v>
      </c>
      <c r="S109" s="95" t="s">
        <v>33</v>
      </c>
      <c r="T109" s="95" t="s">
        <v>33</v>
      </c>
      <c r="U109" s="95" t="s">
        <v>33</v>
      </c>
      <c r="V109" s="112" t="s">
        <v>41</v>
      </c>
      <c r="W109" s="112" t="s">
        <v>41</v>
      </c>
      <c r="X109" s="112" t="s">
        <v>41</v>
      </c>
      <c r="Y109" s="112" t="s">
        <v>41</v>
      </c>
      <c r="Z109" s="112" t="s">
        <v>41</v>
      </c>
      <c r="AA109" s="97"/>
      <c r="AB109" s="97"/>
      <c r="AC109" s="97"/>
      <c r="AD109" s="103" t="s">
        <v>33</v>
      </c>
      <c r="AE109" s="103" t="s">
        <v>33</v>
      </c>
      <c r="AF109" s="103" t="s">
        <v>33</v>
      </c>
      <c r="AG109" s="97"/>
      <c r="AH109" s="187">
        <f>0%</f>
        <v>0</v>
      </c>
      <c r="AI109" s="187">
        <f t="shared" si="26"/>
        <v>20</v>
      </c>
      <c r="AJ109" s="187">
        <f t="shared" si="27"/>
        <v>30</v>
      </c>
      <c r="AK109" s="187">
        <f t="shared" si="28"/>
        <v>50</v>
      </c>
      <c r="AL109" s="188">
        <v>0</v>
      </c>
      <c r="AM109" s="188">
        <v>0</v>
      </c>
      <c r="AN109" s="188">
        <f t="shared" si="41"/>
        <v>0</v>
      </c>
      <c r="AO109" s="189">
        <f t="shared" si="42"/>
        <v>0</v>
      </c>
      <c r="AP109" s="189">
        <f t="shared" si="43"/>
        <v>6</v>
      </c>
      <c r="AQ109" s="189">
        <f t="shared" si="29"/>
        <v>14</v>
      </c>
      <c r="AR109" s="189">
        <f t="shared" si="30"/>
        <v>6</v>
      </c>
      <c r="AS109" s="189">
        <f t="shared" si="31"/>
        <v>9</v>
      </c>
      <c r="AT109" s="189">
        <f t="shared" si="32"/>
        <v>15</v>
      </c>
      <c r="AU109" s="189">
        <f t="shared" si="33"/>
        <v>10</v>
      </c>
      <c r="AV109" s="189">
        <f t="shared" si="34"/>
        <v>15</v>
      </c>
      <c r="AW109" s="189">
        <f t="shared" si="35"/>
        <v>25</v>
      </c>
      <c r="AX109" s="189">
        <f t="shared" si="36"/>
        <v>0</v>
      </c>
      <c r="AY109" s="189">
        <f t="shared" si="37"/>
        <v>5200000</v>
      </c>
      <c r="AZ109" s="189">
        <f t="shared" si="38"/>
        <v>22200000</v>
      </c>
      <c r="BA109" s="189">
        <f t="shared" si="39"/>
        <v>47000000</v>
      </c>
      <c r="BB109" s="189">
        <f t="shared" si="44"/>
        <v>0</v>
      </c>
      <c r="BC109" s="189">
        <f t="shared" si="50"/>
        <v>0</v>
      </c>
      <c r="BD109" s="189">
        <f t="shared" si="50"/>
        <v>0</v>
      </c>
      <c r="BE109" s="189">
        <f t="shared" si="50"/>
        <v>0</v>
      </c>
      <c r="BF109" s="189">
        <f t="shared" si="50"/>
        <v>1200000</v>
      </c>
      <c r="BG109" s="189">
        <f t="shared" si="50"/>
        <v>4000000</v>
      </c>
      <c r="BH109" s="189">
        <f t="shared" si="50"/>
        <v>5200000</v>
      </c>
      <c r="BI109" s="189">
        <f t="shared" si="50"/>
        <v>7000000</v>
      </c>
      <c r="BJ109" s="189">
        <f t="shared" si="50"/>
        <v>10000000</v>
      </c>
      <c r="BK109" s="189">
        <f t="shared" si="50"/>
        <v>12000000</v>
      </c>
      <c r="BL109" s="189">
        <f t="shared" si="50"/>
        <v>15000000</v>
      </c>
      <c r="BM109" s="189">
        <f t="shared" si="50"/>
        <v>20000000</v>
      </c>
      <c r="BN109" s="189">
        <f t="shared" si="40"/>
        <v>74400000</v>
      </c>
    </row>
    <row r="110" spans="1:66" x14ac:dyDescent="0.3">
      <c r="A110" s="84">
        <v>39</v>
      </c>
      <c r="B110" s="85" t="s">
        <v>707</v>
      </c>
      <c r="C110" s="7" t="s">
        <v>354</v>
      </c>
      <c r="D110" s="85" t="s">
        <v>365</v>
      </c>
      <c r="E110" s="85" t="s">
        <v>366</v>
      </c>
      <c r="F110" s="85" t="s">
        <v>367</v>
      </c>
      <c r="G110" s="86" t="s">
        <v>25</v>
      </c>
      <c r="H110" s="85" t="s">
        <v>24</v>
      </c>
      <c r="I110" s="85" t="s">
        <v>26</v>
      </c>
      <c r="J110" s="87">
        <v>1000</v>
      </c>
      <c r="K110" s="88">
        <v>202505</v>
      </c>
      <c r="L110" s="89">
        <v>200000</v>
      </c>
      <c r="M110" s="90">
        <f t="shared" si="48"/>
        <v>200000000</v>
      </c>
      <c r="N110" s="101" t="s">
        <v>350</v>
      </c>
      <c r="O110" s="101" t="s">
        <v>350</v>
      </c>
      <c r="P110" s="91" t="s">
        <v>29</v>
      </c>
      <c r="Q110" s="101"/>
      <c r="R110" s="86" t="s">
        <v>46</v>
      </c>
      <c r="S110" s="95" t="s">
        <v>76</v>
      </c>
      <c r="T110" s="95" t="s">
        <v>48</v>
      </c>
      <c r="U110" s="95" t="s">
        <v>48</v>
      </c>
      <c r="V110" s="96" t="s">
        <v>283</v>
      </c>
      <c r="W110" s="96" t="s">
        <v>283</v>
      </c>
      <c r="X110" s="96" t="s">
        <v>283</v>
      </c>
      <c r="Y110" s="96" t="s">
        <v>155</v>
      </c>
      <c r="Z110" s="96" t="s">
        <v>155</v>
      </c>
      <c r="AA110" s="97"/>
      <c r="AB110" s="97"/>
      <c r="AC110" s="97"/>
      <c r="AD110" s="103" t="s">
        <v>269</v>
      </c>
      <c r="AE110" s="103" t="s">
        <v>172</v>
      </c>
      <c r="AF110" s="103" t="s">
        <v>172</v>
      </c>
      <c r="AG110" s="111"/>
      <c r="AH110" s="187">
        <f>0%</f>
        <v>0</v>
      </c>
      <c r="AI110" s="187">
        <f t="shared" si="26"/>
        <v>200</v>
      </c>
      <c r="AJ110" s="187">
        <f t="shared" si="27"/>
        <v>300</v>
      </c>
      <c r="AK110" s="187">
        <f t="shared" si="28"/>
        <v>500</v>
      </c>
      <c r="AL110" s="188">
        <v>0</v>
      </c>
      <c r="AM110" s="188">
        <v>0</v>
      </c>
      <c r="AN110" s="188">
        <f t="shared" si="41"/>
        <v>0</v>
      </c>
      <c r="AO110" s="189">
        <f t="shared" si="42"/>
        <v>0</v>
      </c>
      <c r="AP110" s="189">
        <f t="shared" si="43"/>
        <v>60</v>
      </c>
      <c r="AQ110" s="189">
        <f t="shared" si="29"/>
        <v>140</v>
      </c>
      <c r="AR110" s="189">
        <f t="shared" si="30"/>
        <v>60</v>
      </c>
      <c r="AS110" s="189">
        <f t="shared" si="31"/>
        <v>90</v>
      </c>
      <c r="AT110" s="189">
        <f t="shared" si="32"/>
        <v>150</v>
      </c>
      <c r="AU110" s="189">
        <f t="shared" si="33"/>
        <v>100</v>
      </c>
      <c r="AV110" s="189">
        <f t="shared" si="34"/>
        <v>150</v>
      </c>
      <c r="AW110" s="189">
        <f t="shared" si="35"/>
        <v>250</v>
      </c>
      <c r="AX110" s="189">
        <f t="shared" si="36"/>
        <v>0</v>
      </c>
      <c r="AY110" s="189">
        <f t="shared" si="37"/>
        <v>52000000</v>
      </c>
      <c r="AZ110" s="189">
        <f t="shared" si="38"/>
        <v>222000000</v>
      </c>
      <c r="BA110" s="189">
        <f t="shared" si="39"/>
        <v>470000000</v>
      </c>
      <c r="BB110" s="189">
        <f t="shared" si="44"/>
        <v>0</v>
      </c>
      <c r="BC110" s="189">
        <f t="shared" si="50"/>
        <v>0</v>
      </c>
      <c r="BD110" s="189">
        <f t="shared" si="50"/>
        <v>0</v>
      </c>
      <c r="BE110" s="189">
        <f t="shared" si="50"/>
        <v>0</v>
      </c>
      <c r="BF110" s="189">
        <f t="shared" si="50"/>
        <v>12000000</v>
      </c>
      <c r="BG110" s="189">
        <f t="shared" si="50"/>
        <v>40000000</v>
      </c>
      <c r="BH110" s="189">
        <f t="shared" si="50"/>
        <v>52000000</v>
      </c>
      <c r="BI110" s="189">
        <f t="shared" si="50"/>
        <v>70000000</v>
      </c>
      <c r="BJ110" s="189">
        <f t="shared" si="50"/>
        <v>100000000</v>
      </c>
      <c r="BK110" s="189">
        <f t="shared" si="50"/>
        <v>120000000</v>
      </c>
      <c r="BL110" s="189">
        <f t="shared" si="50"/>
        <v>150000000</v>
      </c>
      <c r="BM110" s="189">
        <f t="shared" si="50"/>
        <v>200000000</v>
      </c>
      <c r="BN110" s="189">
        <f t="shared" si="40"/>
        <v>744000000</v>
      </c>
    </row>
    <row r="111" spans="1:66" x14ac:dyDescent="0.3">
      <c r="A111" s="84">
        <v>40</v>
      </c>
      <c r="B111" s="85" t="s">
        <v>707</v>
      </c>
      <c r="C111" s="7" t="s">
        <v>354</v>
      </c>
      <c r="D111" s="85" t="s">
        <v>368</v>
      </c>
      <c r="E111" s="85" t="s">
        <v>369</v>
      </c>
      <c r="F111" s="85" t="s">
        <v>359</v>
      </c>
      <c r="G111" s="86" t="s">
        <v>25</v>
      </c>
      <c r="H111" s="85" t="s">
        <v>24</v>
      </c>
      <c r="I111" s="85" t="s">
        <v>26</v>
      </c>
      <c r="J111" s="87">
        <v>100</v>
      </c>
      <c r="K111" s="88">
        <v>202505</v>
      </c>
      <c r="L111" s="89">
        <v>200000</v>
      </c>
      <c r="M111" s="90">
        <f t="shared" si="48"/>
        <v>20000000</v>
      </c>
      <c r="N111" s="101" t="s">
        <v>350</v>
      </c>
      <c r="O111" s="101" t="s">
        <v>350</v>
      </c>
      <c r="P111" s="91" t="s">
        <v>29</v>
      </c>
      <c r="Q111" s="101"/>
      <c r="R111" s="86" t="s">
        <v>54</v>
      </c>
      <c r="S111" s="95" t="s">
        <v>33</v>
      </c>
      <c r="T111" s="95" t="s">
        <v>33</v>
      </c>
      <c r="U111" s="95" t="s">
        <v>33</v>
      </c>
      <c r="V111" s="112" t="s">
        <v>41</v>
      </c>
      <c r="W111" s="112" t="s">
        <v>41</v>
      </c>
      <c r="X111" s="112" t="s">
        <v>41</v>
      </c>
      <c r="Y111" s="112" t="s">
        <v>41</v>
      </c>
      <c r="Z111" s="112" t="s">
        <v>41</v>
      </c>
      <c r="AA111" s="97"/>
      <c r="AB111" s="97"/>
      <c r="AC111" s="97"/>
      <c r="AD111" s="103" t="s">
        <v>33</v>
      </c>
      <c r="AE111" s="103" t="s">
        <v>33</v>
      </c>
      <c r="AF111" s="103" t="s">
        <v>33</v>
      </c>
      <c r="AG111" s="97"/>
      <c r="AH111" s="187">
        <f>0%</f>
        <v>0</v>
      </c>
      <c r="AI111" s="187">
        <f t="shared" si="26"/>
        <v>20</v>
      </c>
      <c r="AJ111" s="187">
        <f t="shared" si="27"/>
        <v>30</v>
      </c>
      <c r="AK111" s="187">
        <f t="shared" si="28"/>
        <v>50</v>
      </c>
      <c r="AL111" s="188">
        <v>0</v>
      </c>
      <c r="AM111" s="188">
        <v>0</v>
      </c>
      <c r="AN111" s="188">
        <f t="shared" si="41"/>
        <v>0</v>
      </c>
      <c r="AO111" s="189">
        <f t="shared" si="42"/>
        <v>0</v>
      </c>
      <c r="AP111" s="189">
        <f t="shared" si="43"/>
        <v>6</v>
      </c>
      <c r="AQ111" s="189">
        <f t="shared" si="29"/>
        <v>14</v>
      </c>
      <c r="AR111" s="189">
        <f t="shared" si="30"/>
        <v>6</v>
      </c>
      <c r="AS111" s="189">
        <f t="shared" si="31"/>
        <v>9</v>
      </c>
      <c r="AT111" s="189">
        <f t="shared" si="32"/>
        <v>15</v>
      </c>
      <c r="AU111" s="189">
        <f t="shared" si="33"/>
        <v>10</v>
      </c>
      <c r="AV111" s="189">
        <f t="shared" si="34"/>
        <v>15</v>
      </c>
      <c r="AW111" s="189">
        <f t="shared" si="35"/>
        <v>25</v>
      </c>
      <c r="AX111" s="189">
        <f t="shared" si="36"/>
        <v>0</v>
      </c>
      <c r="AY111" s="189">
        <f t="shared" si="37"/>
        <v>5200000</v>
      </c>
      <c r="AZ111" s="189">
        <f t="shared" si="38"/>
        <v>22200000</v>
      </c>
      <c r="BA111" s="189">
        <f t="shared" si="39"/>
        <v>47000000</v>
      </c>
      <c r="BB111" s="189">
        <f t="shared" si="44"/>
        <v>0</v>
      </c>
      <c r="BC111" s="189">
        <f t="shared" si="50"/>
        <v>0</v>
      </c>
      <c r="BD111" s="189">
        <f t="shared" si="50"/>
        <v>0</v>
      </c>
      <c r="BE111" s="189">
        <f t="shared" si="50"/>
        <v>0</v>
      </c>
      <c r="BF111" s="189">
        <f t="shared" si="50"/>
        <v>1200000</v>
      </c>
      <c r="BG111" s="189">
        <f t="shared" si="50"/>
        <v>4000000</v>
      </c>
      <c r="BH111" s="189">
        <f t="shared" si="50"/>
        <v>5200000</v>
      </c>
      <c r="BI111" s="189">
        <f t="shared" si="50"/>
        <v>7000000</v>
      </c>
      <c r="BJ111" s="189">
        <f t="shared" si="50"/>
        <v>10000000</v>
      </c>
      <c r="BK111" s="189">
        <f t="shared" si="50"/>
        <v>12000000</v>
      </c>
      <c r="BL111" s="189">
        <f t="shared" si="50"/>
        <v>15000000</v>
      </c>
      <c r="BM111" s="189">
        <f t="shared" si="50"/>
        <v>20000000</v>
      </c>
      <c r="BN111" s="189">
        <f t="shared" si="40"/>
        <v>74400000</v>
      </c>
    </row>
    <row r="112" spans="1:66" x14ac:dyDescent="0.3">
      <c r="A112" s="84">
        <v>41</v>
      </c>
      <c r="B112" s="85" t="s">
        <v>707</v>
      </c>
      <c r="C112" s="7" t="s">
        <v>772</v>
      </c>
      <c r="D112" s="85" t="s">
        <v>370</v>
      </c>
      <c r="E112" s="85" t="s">
        <v>371</v>
      </c>
      <c r="F112" s="85" t="s">
        <v>359</v>
      </c>
      <c r="G112" s="86" t="s">
        <v>25</v>
      </c>
      <c r="H112" s="85" t="s">
        <v>24</v>
      </c>
      <c r="I112" s="85" t="s">
        <v>26</v>
      </c>
      <c r="J112" s="87">
        <v>100</v>
      </c>
      <c r="K112" s="88">
        <v>202505</v>
      </c>
      <c r="L112" s="89">
        <v>200000</v>
      </c>
      <c r="M112" s="90">
        <f t="shared" si="48"/>
        <v>20000000</v>
      </c>
      <c r="N112" s="101" t="s">
        <v>350</v>
      </c>
      <c r="O112" s="101" t="s">
        <v>350</v>
      </c>
      <c r="P112" s="91" t="s">
        <v>40</v>
      </c>
      <c r="Q112" s="101"/>
      <c r="R112" s="86" t="s">
        <v>212</v>
      </c>
      <c r="S112" s="95" t="s">
        <v>76</v>
      </c>
      <c r="T112" s="95" t="s">
        <v>48</v>
      </c>
      <c r="U112" s="95" t="s">
        <v>48</v>
      </c>
      <c r="V112" s="96" t="s">
        <v>283</v>
      </c>
      <c r="W112" s="96" t="s">
        <v>283</v>
      </c>
      <c r="X112" s="96" t="s">
        <v>283</v>
      </c>
      <c r="Y112" s="96" t="s">
        <v>283</v>
      </c>
      <c r="Z112" s="96" t="s">
        <v>283</v>
      </c>
      <c r="AA112" s="97"/>
      <c r="AB112" s="97"/>
      <c r="AC112" s="97"/>
      <c r="AD112" s="112" t="s">
        <v>283</v>
      </c>
      <c r="AE112" s="112" t="s">
        <v>283</v>
      </c>
      <c r="AF112" s="112" t="s">
        <v>283</v>
      </c>
      <c r="AG112" s="111"/>
      <c r="AH112" s="187">
        <f>0%</f>
        <v>0</v>
      </c>
      <c r="AI112" s="187">
        <f t="shared" si="26"/>
        <v>20</v>
      </c>
      <c r="AJ112" s="187">
        <f t="shared" si="27"/>
        <v>30</v>
      </c>
      <c r="AK112" s="187">
        <f t="shared" si="28"/>
        <v>50</v>
      </c>
      <c r="AL112" s="188">
        <v>0</v>
      </c>
      <c r="AM112" s="188">
        <v>0</v>
      </c>
      <c r="AN112" s="188">
        <f t="shared" si="41"/>
        <v>0</v>
      </c>
      <c r="AO112" s="189">
        <f t="shared" si="42"/>
        <v>0</v>
      </c>
      <c r="AP112" s="189">
        <f t="shared" si="43"/>
        <v>6</v>
      </c>
      <c r="AQ112" s="189">
        <f t="shared" si="29"/>
        <v>14</v>
      </c>
      <c r="AR112" s="189">
        <f t="shared" si="30"/>
        <v>6</v>
      </c>
      <c r="AS112" s="189">
        <f t="shared" si="31"/>
        <v>9</v>
      </c>
      <c r="AT112" s="189">
        <f t="shared" si="32"/>
        <v>15</v>
      </c>
      <c r="AU112" s="189">
        <f t="shared" si="33"/>
        <v>10</v>
      </c>
      <c r="AV112" s="189">
        <f t="shared" si="34"/>
        <v>15</v>
      </c>
      <c r="AW112" s="189">
        <f t="shared" si="35"/>
        <v>25</v>
      </c>
      <c r="AX112" s="189">
        <f t="shared" si="36"/>
        <v>0</v>
      </c>
      <c r="AY112" s="189">
        <f t="shared" si="37"/>
        <v>5200000</v>
      </c>
      <c r="AZ112" s="189">
        <f t="shared" si="38"/>
        <v>22200000</v>
      </c>
      <c r="BA112" s="189">
        <f t="shared" si="39"/>
        <v>47000000</v>
      </c>
      <c r="BB112" s="189">
        <f t="shared" si="44"/>
        <v>0</v>
      </c>
      <c r="BC112" s="189">
        <f t="shared" si="50"/>
        <v>0</v>
      </c>
      <c r="BD112" s="189">
        <f t="shared" si="50"/>
        <v>0</v>
      </c>
      <c r="BE112" s="189">
        <f t="shared" si="50"/>
        <v>0</v>
      </c>
      <c r="BF112" s="189">
        <f t="shared" si="50"/>
        <v>1200000</v>
      </c>
      <c r="BG112" s="189">
        <f t="shared" si="50"/>
        <v>4000000</v>
      </c>
      <c r="BH112" s="189">
        <f t="shared" si="50"/>
        <v>5200000</v>
      </c>
      <c r="BI112" s="189">
        <f t="shared" si="50"/>
        <v>7000000</v>
      </c>
      <c r="BJ112" s="189">
        <f t="shared" si="50"/>
        <v>10000000</v>
      </c>
      <c r="BK112" s="189">
        <f t="shared" si="50"/>
        <v>12000000</v>
      </c>
      <c r="BL112" s="189">
        <f t="shared" si="50"/>
        <v>15000000</v>
      </c>
      <c r="BM112" s="189">
        <f t="shared" si="50"/>
        <v>20000000</v>
      </c>
      <c r="BN112" s="189">
        <f t="shared" si="40"/>
        <v>74400000</v>
      </c>
    </row>
    <row r="113" spans="1:66" x14ac:dyDescent="0.3">
      <c r="A113" s="84">
        <v>42</v>
      </c>
      <c r="B113" s="85" t="s">
        <v>707</v>
      </c>
      <c r="C113" s="7" t="s">
        <v>773</v>
      </c>
      <c r="D113" s="85" t="s">
        <v>372</v>
      </c>
      <c r="E113" s="85" t="s">
        <v>373</v>
      </c>
      <c r="F113" s="85" t="s">
        <v>359</v>
      </c>
      <c r="G113" s="86" t="s">
        <v>25</v>
      </c>
      <c r="H113" s="85" t="s">
        <v>24</v>
      </c>
      <c r="I113" s="85" t="s">
        <v>26</v>
      </c>
      <c r="J113" s="87">
        <v>100</v>
      </c>
      <c r="K113" s="88">
        <v>202505</v>
      </c>
      <c r="L113" s="89">
        <v>200000</v>
      </c>
      <c r="M113" s="90">
        <f t="shared" si="48"/>
        <v>20000000</v>
      </c>
      <c r="N113" s="101" t="s">
        <v>350</v>
      </c>
      <c r="O113" s="101" t="s">
        <v>350</v>
      </c>
      <c r="P113" s="91" t="s">
        <v>29</v>
      </c>
      <c r="Q113" s="101"/>
      <c r="R113" s="86" t="s">
        <v>54</v>
      </c>
      <c r="S113" s="95" t="s">
        <v>48</v>
      </c>
      <c r="T113" s="95" t="s">
        <v>32</v>
      </c>
      <c r="U113" s="95" t="s">
        <v>32</v>
      </c>
      <c r="V113" s="112" t="s">
        <v>41</v>
      </c>
      <c r="W113" s="112" t="s">
        <v>41</v>
      </c>
      <c r="X113" s="112" t="s">
        <v>41</v>
      </c>
      <c r="Y113" s="112" t="s">
        <v>41</v>
      </c>
      <c r="Z113" s="112" t="s">
        <v>41</v>
      </c>
      <c r="AA113" s="97"/>
      <c r="AB113" s="97"/>
      <c r="AC113" s="97"/>
      <c r="AD113" s="103" t="s">
        <v>33</v>
      </c>
      <c r="AE113" s="103" t="s">
        <v>33</v>
      </c>
      <c r="AF113" s="103" t="s">
        <v>33</v>
      </c>
      <c r="AG113" s="97"/>
      <c r="AH113" s="187">
        <f>0%</f>
        <v>0</v>
      </c>
      <c r="AI113" s="187">
        <f t="shared" si="26"/>
        <v>20</v>
      </c>
      <c r="AJ113" s="187">
        <f t="shared" si="27"/>
        <v>30</v>
      </c>
      <c r="AK113" s="187">
        <f t="shared" si="28"/>
        <v>50</v>
      </c>
      <c r="AL113" s="188">
        <v>0</v>
      </c>
      <c r="AM113" s="188">
        <v>0</v>
      </c>
      <c r="AN113" s="188">
        <f t="shared" si="41"/>
        <v>0</v>
      </c>
      <c r="AO113" s="189">
        <f t="shared" si="42"/>
        <v>0</v>
      </c>
      <c r="AP113" s="189">
        <f t="shared" si="43"/>
        <v>6</v>
      </c>
      <c r="AQ113" s="189">
        <f t="shared" si="29"/>
        <v>14</v>
      </c>
      <c r="AR113" s="189">
        <f t="shared" si="30"/>
        <v>6</v>
      </c>
      <c r="AS113" s="189">
        <f t="shared" si="31"/>
        <v>9</v>
      </c>
      <c r="AT113" s="189">
        <f t="shared" si="32"/>
        <v>15</v>
      </c>
      <c r="AU113" s="189">
        <f t="shared" si="33"/>
        <v>10</v>
      </c>
      <c r="AV113" s="189">
        <f t="shared" si="34"/>
        <v>15</v>
      </c>
      <c r="AW113" s="189">
        <f t="shared" si="35"/>
        <v>25</v>
      </c>
      <c r="AX113" s="189">
        <f t="shared" si="36"/>
        <v>0</v>
      </c>
      <c r="AY113" s="189">
        <f t="shared" si="37"/>
        <v>5200000</v>
      </c>
      <c r="AZ113" s="189">
        <f t="shared" si="38"/>
        <v>22200000</v>
      </c>
      <c r="BA113" s="189">
        <f t="shared" si="39"/>
        <v>47000000</v>
      </c>
      <c r="BB113" s="189">
        <f t="shared" si="44"/>
        <v>0</v>
      </c>
      <c r="BC113" s="189">
        <f t="shared" si="50"/>
        <v>0</v>
      </c>
      <c r="BD113" s="189">
        <f t="shared" si="50"/>
        <v>0</v>
      </c>
      <c r="BE113" s="189">
        <f t="shared" si="50"/>
        <v>0</v>
      </c>
      <c r="BF113" s="189">
        <f t="shared" si="50"/>
        <v>1200000</v>
      </c>
      <c r="BG113" s="189">
        <f t="shared" si="50"/>
        <v>4000000</v>
      </c>
      <c r="BH113" s="189">
        <f t="shared" si="50"/>
        <v>5200000</v>
      </c>
      <c r="BI113" s="189">
        <f t="shared" si="50"/>
        <v>7000000</v>
      </c>
      <c r="BJ113" s="189">
        <f t="shared" si="50"/>
        <v>10000000</v>
      </c>
      <c r="BK113" s="189">
        <f t="shared" si="50"/>
        <v>12000000</v>
      </c>
      <c r="BL113" s="189">
        <f t="shared" si="50"/>
        <v>15000000</v>
      </c>
      <c r="BM113" s="189">
        <f t="shared" si="50"/>
        <v>20000000</v>
      </c>
      <c r="BN113" s="189">
        <f t="shared" si="40"/>
        <v>74400000</v>
      </c>
    </row>
    <row r="114" spans="1:66" x14ac:dyDescent="0.3">
      <c r="A114" s="84">
        <v>43</v>
      </c>
      <c r="B114" s="85" t="s">
        <v>707</v>
      </c>
      <c r="C114" s="7" t="s">
        <v>774</v>
      </c>
      <c r="D114" s="85" t="s">
        <v>374</v>
      </c>
      <c r="E114" s="85" t="s">
        <v>375</v>
      </c>
      <c r="F114" s="85" t="s">
        <v>376</v>
      </c>
      <c r="G114" s="86" t="s">
        <v>25</v>
      </c>
      <c r="H114" s="85" t="s">
        <v>24</v>
      </c>
      <c r="I114" s="85" t="s">
        <v>26</v>
      </c>
      <c r="J114" s="87">
        <v>100</v>
      </c>
      <c r="K114" s="88">
        <v>202505</v>
      </c>
      <c r="L114" s="89">
        <v>200000</v>
      </c>
      <c r="M114" s="90">
        <f t="shared" si="48"/>
        <v>20000000</v>
      </c>
      <c r="N114" s="101" t="s">
        <v>350</v>
      </c>
      <c r="O114" s="101" t="s">
        <v>350</v>
      </c>
      <c r="P114" s="91" t="s">
        <v>29</v>
      </c>
      <c r="Q114" s="101"/>
      <c r="R114" s="86" t="s">
        <v>54</v>
      </c>
      <c r="S114" s="95" t="s">
        <v>33</v>
      </c>
      <c r="T114" s="95" t="s">
        <v>33</v>
      </c>
      <c r="U114" s="95" t="s">
        <v>33</v>
      </c>
      <c r="V114" s="112" t="s">
        <v>41</v>
      </c>
      <c r="W114" s="112" t="s">
        <v>41</v>
      </c>
      <c r="X114" s="112" t="s">
        <v>41</v>
      </c>
      <c r="Y114" s="112" t="s">
        <v>41</v>
      </c>
      <c r="Z114" s="112" t="s">
        <v>41</v>
      </c>
      <c r="AA114" s="97"/>
      <c r="AB114" s="97"/>
      <c r="AC114" s="97"/>
      <c r="AD114" s="103" t="s">
        <v>33</v>
      </c>
      <c r="AE114" s="103" t="s">
        <v>33</v>
      </c>
      <c r="AF114" s="103" t="s">
        <v>33</v>
      </c>
      <c r="AG114" s="97"/>
      <c r="AH114" s="187">
        <f>0%</f>
        <v>0</v>
      </c>
      <c r="AI114" s="187">
        <f t="shared" si="26"/>
        <v>20</v>
      </c>
      <c r="AJ114" s="187">
        <f t="shared" si="27"/>
        <v>30</v>
      </c>
      <c r="AK114" s="187">
        <f t="shared" si="28"/>
        <v>50</v>
      </c>
      <c r="AL114" s="188">
        <v>0</v>
      </c>
      <c r="AM114" s="188">
        <v>0</v>
      </c>
      <c r="AN114" s="188">
        <f t="shared" si="41"/>
        <v>0</v>
      </c>
      <c r="AO114" s="189">
        <f t="shared" si="42"/>
        <v>0</v>
      </c>
      <c r="AP114" s="189">
        <f t="shared" si="43"/>
        <v>6</v>
      </c>
      <c r="AQ114" s="189">
        <f t="shared" si="29"/>
        <v>14</v>
      </c>
      <c r="AR114" s="189">
        <f t="shared" si="30"/>
        <v>6</v>
      </c>
      <c r="AS114" s="189">
        <f t="shared" si="31"/>
        <v>9</v>
      </c>
      <c r="AT114" s="189">
        <f t="shared" si="32"/>
        <v>15</v>
      </c>
      <c r="AU114" s="189">
        <f t="shared" si="33"/>
        <v>10</v>
      </c>
      <c r="AV114" s="189">
        <f t="shared" si="34"/>
        <v>15</v>
      </c>
      <c r="AW114" s="189">
        <f t="shared" si="35"/>
        <v>25</v>
      </c>
      <c r="AX114" s="189">
        <f t="shared" si="36"/>
        <v>0</v>
      </c>
      <c r="AY114" s="189">
        <f t="shared" si="37"/>
        <v>5200000</v>
      </c>
      <c r="AZ114" s="189">
        <f t="shared" si="38"/>
        <v>22200000</v>
      </c>
      <c r="BA114" s="189">
        <f t="shared" si="39"/>
        <v>47000000</v>
      </c>
      <c r="BB114" s="189">
        <f t="shared" si="44"/>
        <v>0</v>
      </c>
      <c r="BC114" s="189">
        <f t="shared" si="50"/>
        <v>0</v>
      </c>
      <c r="BD114" s="189">
        <f t="shared" si="50"/>
        <v>0</v>
      </c>
      <c r="BE114" s="189">
        <f t="shared" si="50"/>
        <v>0</v>
      </c>
      <c r="BF114" s="189">
        <f t="shared" si="50"/>
        <v>1200000</v>
      </c>
      <c r="BG114" s="189">
        <f t="shared" si="50"/>
        <v>4000000</v>
      </c>
      <c r="BH114" s="189">
        <f t="shared" si="50"/>
        <v>5200000</v>
      </c>
      <c r="BI114" s="189">
        <f t="shared" si="50"/>
        <v>7000000</v>
      </c>
      <c r="BJ114" s="189">
        <f t="shared" si="50"/>
        <v>10000000</v>
      </c>
      <c r="BK114" s="189">
        <f t="shared" si="50"/>
        <v>12000000</v>
      </c>
      <c r="BL114" s="189">
        <f t="shared" si="50"/>
        <v>15000000</v>
      </c>
      <c r="BM114" s="189">
        <f t="shared" si="50"/>
        <v>20000000</v>
      </c>
      <c r="BN114" s="189">
        <f t="shared" si="40"/>
        <v>74400000</v>
      </c>
    </row>
    <row r="115" spans="1:66" x14ac:dyDescent="0.3">
      <c r="A115" s="84">
        <v>44</v>
      </c>
      <c r="B115" s="85" t="s">
        <v>707</v>
      </c>
      <c r="C115" s="7" t="s">
        <v>775</v>
      </c>
      <c r="D115" s="85" t="s">
        <v>377</v>
      </c>
      <c r="E115" s="85" t="s">
        <v>378</v>
      </c>
      <c r="F115" s="85"/>
      <c r="G115" s="86" t="s">
        <v>25</v>
      </c>
      <c r="H115" s="85" t="s">
        <v>88</v>
      </c>
      <c r="I115" s="85" t="s">
        <v>26</v>
      </c>
      <c r="J115" s="87">
        <v>100</v>
      </c>
      <c r="K115" s="88">
        <v>202505</v>
      </c>
      <c r="L115" s="89">
        <v>200000</v>
      </c>
      <c r="M115" s="90">
        <f t="shared" si="48"/>
        <v>20000000</v>
      </c>
      <c r="N115" s="101" t="s">
        <v>350</v>
      </c>
      <c r="O115" s="101" t="s">
        <v>350</v>
      </c>
      <c r="P115" s="91" t="s">
        <v>40</v>
      </c>
      <c r="Q115" s="101"/>
      <c r="R115" s="86" t="s">
        <v>54</v>
      </c>
      <c r="S115" s="95" t="s">
        <v>33</v>
      </c>
      <c r="T115" s="95" t="s">
        <v>33</v>
      </c>
      <c r="U115" s="95" t="s">
        <v>33</v>
      </c>
      <c r="V115" s="112" t="s">
        <v>41</v>
      </c>
      <c r="W115" s="112" t="s">
        <v>41</v>
      </c>
      <c r="X115" s="112" t="s">
        <v>41</v>
      </c>
      <c r="Y115" s="112" t="s">
        <v>41</v>
      </c>
      <c r="Z115" s="112" t="s">
        <v>41</v>
      </c>
      <c r="AA115" s="97"/>
      <c r="AB115" s="97"/>
      <c r="AC115" s="97"/>
      <c r="AD115" s="103" t="s">
        <v>33</v>
      </c>
      <c r="AE115" s="103" t="s">
        <v>33</v>
      </c>
      <c r="AF115" s="103" t="s">
        <v>33</v>
      </c>
      <c r="AG115" s="97"/>
      <c r="AH115" s="187">
        <f>0%</f>
        <v>0</v>
      </c>
      <c r="AI115" s="187">
        <f t="shared" si="26"/>
        <v>20</v>
      </c>
      <c r="AJ115" s="187">
        <f t="shared" si="27"/>
        <v>30</v>
      </c>
      <c r="AK115" s="187">
        <f t="shared" si="28"/>
        <v>50</v>
      </c>
      <c r="AL115" s="188">
        <v>0</v>
      </c>
      <c r="AM115" s="188">
        <v>0</v>
      </c>
      <c r="AN115" s="188">
        <f t="shared" si="41"/>
        <v>0</v>
      </c>
      <c r="AO115" s="189">
        <f t="shared" si="42"/>
        <v>0</v>
      </c>
      <c r="AP115" s="189">
        <f t="shared" si="43"/>
        <v>6</v>
      </c>
      <c r="AQ115" s="189">
        <f t="shared" si="29"/>
        <v>14</v>
      </c>
      <c r="AR115" s="189">
        <f t="shared" si="30"/>
        <v>6</v>
      </c>
      <c r="AS115" s="189">
        <f t="shared" si="31"/>
        <v>9</v>
      </c>
      <c r="AT115" s="189">
        <f t="shared" si="32"/>
        <v>15</v>
      </c>
      <c r="AU115" s="189">
        <f t="shared" si="33"/>
        <v>10</v>
      </c>
      <c r="AV115" s="189">
        <f t="shared" si="34"/>
        <v>15</v>
      </c>
      <c r="AW115" s="189">
        <f t="shared" si="35"/>
        <v>25</v>
      </c>
      <c r="AX115" s="189">
        <f t="shared" si="36"/>
        <v>0</v>
      </c>
      <c r="AY115" s="189">
        <f t="shared" si="37"/>
        <v>5200000</v>
      </c>
      <c r="AZ115" s="189">
        <f t="shared" si="38"/>
        <v>22200000</v>
      </c>
      <c r="BA115" s="189">
        <f t="shared" si="39"/>
        <v>47000000</v>
      </c>
      <c r="BB115" s="189">
        <f t="shared" si="44"/>
        <v>0</v>
      </c>
      <c r="BC115" s="189">
        <f t="shared" si="50"/>
        <v>0</v>
      </c>
      <c r="BD115" s="189">
        <f t="shared" si="50"/>
        <v>0</v>
      </c>
      <c r="BE115" s="189">
        <f t="shared" si="50"/>
        <v>0</v>
      </c>
      <c r="BF115" s="189">
        <f t="shared" si="50"/>
        <v>1200000</v>
      </c>
      <c r="BG115" s="189">
        <f t="shared" si="50"/>
        <v>4000000</v>
      </c>
      <c r="BH115" s="189">
        <f t="shared" si="50"/>
        <v>5200000</v>
      </c>
      <c r="BI115" s="189">
        <f t="shared" si="50"/>
        <v>7000000</v>
      </c>
      <c r="BJ115" s="189">
        <f t="shared" si="50"/>
        <v>10000000</v>
      </c>
      <c r="BK115" s="189">
        <f t="shared" si="50"/>
        <v>12000000</v>
      </c>
      <c r="BL115" s="189">
        <f t="shared" si="50"/>
        <v>15000000</v>
      </c>
      <c r="BM115" s="189">
        <f t="shared" si="50"/>
        <v>20000000</v>
      </c>
      <c r="BN115" s="189">
        <f t="shared" si="40"/>
        <v>74400000</v>
      </c>
    </row>
    <row r="116" spans="1:66" x14ac:dyDescent="0.3">
      <c r="A116" s="84">
        <v>45</v>
      </c>
      <c r="B116" s="85" t="s">
        <v>707</v>
      </c>
      <c r="C116" s="7" t="s">
        <v>776</v>
      </c>
      <c r="D116" s="85" t="s">
        <v>81</v>
      </c>
      <c r="E116" s="85" t="s">
        <v>379</v>
      </c>
      <c r="F116" s="85"/>
      <c r="G116" s="86" t="s">
        <v>25</v>
      </c>
      <c r="H116" s="85" t="s">
        <v>88</v>
      </c>
      <c r="I116" s="85" t="s">
        <v>26</v>
      </c>
      <c r="J116" s="87">
        <v>100</v>
      </c>
      <c r="K116" s="88">
        <v>202505</v>
      </c>
      <c r="L116" s="89">
        <v>200000</v>
      </c>
      <c r="M116" s="90">
        <f t="shared" si="48"/>
        <v>20000000</v>
      </c>
      <c r="N116" s="101" t="s">
        <v>350</v>
      </c>
      <c r="O116" s="101" t="s">
        <v>350</v>
      </c>
      <c r="P116" s="91" t="s">
        <v>40</v>
      </c>
      <c r="Q116" s="101"/>
      <c r="R116" s="86" t="s">
        <v>54</v>
      </c>
      <c r="S116" s="95" t="s">
        <v>33</v>
      </c>
      <c r="T116" s="95" t="s">
        <v>33</v>
      </c>
      <c r="U116" s="95" t="s">
        <v>33</v>
      </c>
      <c r="V116" s="112" t="s">
        <v>41</v>
      </c>
      <c r="W116" s="112" t="s">
        <v>41</v>
      </c>
      <c r="X116" s="112" t="s">
        <v>41</v>
      </c>
      <c r="Y116" s="112" t="s">
        <v>41</v>
      </c>
      <c r="Z116" s="112" t="s">
        <v>41</v>
      </c>
      <c r="AA116" s="97"/>
      <c r="AB116" s="97"/>
      <c r="AC116" s="97"/>
      <c r="AD116" s="103" t="s">
        <v>33</v>
      </c>
      <c r="AE116" s="103" t="s">
        <v>33</v>
      </c>
      <c r="AF116" s="103" t="s">
        <v>33</v>
      </c>
      <c r="AG116" s="97"/>
      <c r="AH116" s="187">
        <f>0%</f>
        <v>0</v>
      </c>
      <c r="AI116" s="187">
        <f t="shared" si="26"/>
        <v>20</v>
      </c>
      <c r="AJ116" s="187">
        <f t="shared" si="27"/>
        <v>30</v>
      </c>
      <c r="AK116" s="187">
        <f t="shared" si="28"/>
        <v>50</v>
      </c>
      <c r="AL116" s="188">
        <v>0</v>
      </c>
      <c r="AM116" s="188">
        <v>0</v>
      </c>
      <c r="AN116" s="188">
        <f t="shared" si="41"/>
        <v>0</v>
      </c>
      <c r="AO116" s="189">
        <f t="shared" si="42"/>
        <v>0</v>
      </c>
      <c r="AP116" s="189">
        <f t="shared" si="43"/>
        <v>6</v>
      </c>
      <c r="AQ116" s="189">
        <f t="shared" si="29"/>
        <v>14</v>
      </c>
      <c r="AR116" s="189">
        <f t="shared" si="30"/>
        <v>6</v>
      </c>
      <c r="AS116" s="189">
        <f t="shared" si="31"/>
        <v>9</v>
      </c>
      <c r="AT116" s="189">
        <f t="shared" si="32"/>
        <v>15</v>
      </c>
      <c r="AU116" s="189">
        <f t="shared" si="33"/>
        <v>10</v>
      </c>
      <c r="AV116" s="189">
        <f t="shared" si="34"/>
        <v>15</v>
      </c>
      <c r="AW116" s="189">
        <f t="shared" si="35"/>
        <v>25</v>
      </c>
      <c r="AX116" s="189">
        <f t="shared" si="36"/>
        <v>0</v>
      </c>
      <c r="AY116" s="189">
        <f t="shared" si="37"/>
        <v>5200000</v>
      </c>
      <c r="AZ116" s="189">
        <f t="shared" si="38"/>
        <v>22200000</v>
      </c>
      <c r="BA116" s="189">
        <f t="shared" si="39"/>
        <v>47000000</v>
      </c>
      <c r="BB116" s="189">
        <f t="shared" si="44"/>
        <v>0</v>
      </c>
      <c r="BC116" s="189">
        <f t="shared" si="50"/>
        <v>0</v>
      </c>
      <c r="BD116" s="189">
        <f t="shared" si="50"/>
        <v>0</v>
      </c>
      <c r="BE116" s="189">
        <f t="shared" si="50"/>
        <v>0</v>
      </c>
      <c r="BF116" s="189">
        <f t="shared" si="50"/>
        <v>1200000</v>
      </c>
      <c r="BG116" s="189">
        <f t="shared" si="50"/>
        <v>4000000</v>
      </c>
      <c r="BH116" s="189">
        <f t="shared" si="50"/>
        <v>5200000</v>
      </c>
      <c r="BI116" s="189">
        <f t="shared" si="50"/>
        <v>7000000</v>
      </c>
      <c r="BJ116" s="189">
        <f t="shared" si="50"/>
        <v>10000000</v>
      </c>
      <c r="BK116" s="189">
        <f t="shared" si="50"/>
        <v>12000000</v>
      </c>
      <c r="BL116" s="189">
        <f t="shared" si="50"/>
        <v>15000000</v>
      </c>
      <c r="BM116" s="189">
        <f t="shared" si="50"/>
        <v>20000000</v>
      </c>
      <c r="BN116" s="189">
        <f t="shared" si="40"/>
        <v>74400000</v>
      </c>
    </row>
    <row r="117" spans="1:66" x14ac:dyDescent="0.3">
      <c r="A117" s="84">
        <v>46</v>
      </c>
      <c r="B117" s="85" t="s">
        <v>707</v>
      </c>
      <c r="C117" s="7" t="s">
        <v>777</v>
      </c>
      <c r="D117" s="85" t="s">
        <v>380</v>
      </c>
      <c r="E117" s="85" t="s">
        <v>381</v>
      </c>
      <c r="F117" s="85" t="s">
        <v>359</v>
      </c>
      <c r="G117" s="86" t="s">
        <v>25</v>
      </c>
      <c r="H117" s="85" t="s">
        <v>88</v>
      </c>
      <c r="I117" s="85" t="s">
        <v>26</v>
      </c>
      <c r="J117" s="87">
        <v>100</v>
      </c>
      <c r="K117" s="88">
        <v>202505</v>
      </c>
      <c r="L117" s="89">
        <v>200000</v>
      </c>
      <c r="M117" s="90">
        <f t="shared" si="48"/>
        <v>20000000</v>
      </c>
      <c r="N117" s="101" t="s">
        <v>324</v>
      </c>
      <c r="O117" s="101" t="s">
        <v>324</v>
      </c>
      <c r="P117" s="91" t="s">
        <v>29</v>
      </c>
      <c r="Q117" s="101"/>
      <c r="R117" s="86" t="s">
        <v>212</v>
      </c>
      <c r="S117" s="95" t="s">
        <v>76</v>
      </c>
      <c r="T117" s="95" t="s">
        <v>77</v>
      </c>
      <c r="U117" s="95" t="s">
        <v>77</v>
      </c>
      <c r="V117" s="96" t="s">
        <v>283</v>
      </c>
      <c r="W117" s="96" t="s">
        <v>283</v>
      </c>
      <c r="X117" s="96" t="s">
        <v>283</v>
      </c>
      <c r="Y117" s="96" t="s">
        <v>283</v>
      </c>
      <c r="Z117" s="96" t="s">
        <v>283</v>
      </c>
      <c r="AA117" s="97"/>
      <c r="AB117" s="97"/>
      <c r="AC117" s="97"/>
      <c r="AD117" s="112" t="s">
        <v>283</v>
      </c>
      <c r="AE117" s="112" t="s">
        <v>283</v>
      </c>
      <c r="AF117" s="112" t="s">
        <v>283</v>
      </c>
      <c r="AG117" s="111"/>
      <c r="AH117" s="187">
        <f>0%</f>
        <v>0</v>
      </c>
      <c r="AI117" s="187">
        <f t="shared" si="26"/>
        <v>20</v>
      </c>
      <c r="AJ117" s="187">
        <f t="shared" si="27"/>
        <v>30</v>
      </c>
      <c r="AK117" s="187">
        <f t="shared" si="28"/>
        <v>50</v>
      </c>
      <c r="AL117" s="188">
        <v>0</v>
      </c>
      <c r="AM117" s="188">
        <v>0</v>
      </c>
      <c r="AN117" s="188">
        <f t="shared" si="41"/>
        <v>0</v>
      </c>
      <c r="AO117" s="189">
        <f t="shared" si="42"/>
        <v>0</v>
      </c>
      <c r="AP117" s="189">
        <f t="shared" si="43"/>
        <v>6</v>
      </c>
      <c r="AQ117" s="189">
        <f t="shared" si="29"/>
        <v>14</v>
      </c>
      <c r="AR117" s="189">
        <f t="shared" si="30"/>
        <v>6</v>
      </c>
      <c r="AS117" s="189">
        <f t="shared" si="31"/>
        <v>9</v>
      </c>
      <c r="AT117" s="189">
        <f t="shared" si="32"/>
        <v>15</v>
      </c>
      <c r="AU117" s="189">
        <f t="shared" si="33"/>
        <v>10</v>
      </c>
      <c r="AV117" s="189">
        <f t="shared" si="34"/>
        <v>15</v>
      </c>
      <c r="AW117" s="189">
        <f t="shared" si="35"/>
        <v>25</v>
      </c>
      <c r="AX117" s="189">
        <f t="shared" si="36"/>
        <v>0</v>
      </c>
      <c r="AY117" s="189">
        <f t="shared" si="37"/>
        <v>5200000</v>
      </c>
      <c r="AZ117" s="189">
        <f t="shared" si="38"/>
        <v>22200000</v>
      </c>
      <c r="BA117" s="189">
        <f t="shared" si="39"/>
        <v>47000000</v>
      </c>
      <c r="BB117" s="189">
        <f t="shared" si="44"/>
        <v>0</v>
      </c>
      <c r="BC117" s="189">
        <f t="shared" si="50"/>
        <v>0</v>
      </c>
      <c r="BD117" s="189">
        <f t="shared" si="50"/>
        <v>0</v>
      </c>
      <c r="BE117" s="189">
        <f t="shared" si="50"/>
        <v>0</v>
      </c>
      <c r="BF117" s="189">
        <f t="shared" si="50"/>
        <v>1200000</v>
      </c>
      <c r="BG117" s="189">
        <f t="shared" si="50"/>
        <v>4000000</v>
      </c>
      <c r="BH117" s="189">
        <f t="shared" si="50"/>
        <v>5200000</v>
      </c>
      <c r="BI117" s="189">
        <f t="shared" si="50"/>
        <v>7000000</v>
      </c>
      <c r="BJ117" s="189">
        <f t="shared" si="50"/>
        <v>10000000</v>
      </c>
      <c r="BK117" s="189">
        <f t="shared" si="50"/>
        <v>12000000</v>
      </c>
      <c r="BL117" s="189">
        <f t="shared" si="50"/>
        <v>15000000</v>
      </c>
      <c r="BM117" s="189">
        <f t="shared" si="50"/>
        <v>20000000</v>
      </c>
      <c r="BN117" s="189">
        <f t="shared" si="40"/>
        <v>74400000</v>
      </c>
    </row>
    <row r="118" spans="1:66" x14ac:dyDescent="0.3">
      <c r="A118" s="84">
        <v>47</v>
      </c>
      <c r="B118" s="85" t="s">
        <v>707</v>
      </c>
      <c r="C118" s="7" t="s">
        <v>778</v>
      </c>
      <c r="D118" s="85" t="s">
        <v>382</v>
      </c>
      <c r="E118" s="85" t="s">
        <v>383</v>
      </c>
      <c r="F118" s="85"/>
      <c r="G118" s="86" t="s">
        <v>25</v>
      </c>
      <c r="H118" s="85" t="s">
        <v>88</v>
      </c>
      <c r="I118" s="85" t="s">
        <v>26</v>
      </c>
      <c r="J118" s="87">
        <v>100</v>
      </c>
      <c r="K118" s="88">
        <v>202505</v>
      </c>
      <c r="L118" s="89">
        <v>200000</v>
      </c>
      <c r="M118" s="90">
        <f t="shared" si="48"/>
        <v>20000000</v>
      </c>
      <c r="N118" s="101" t="s">
        <v>324</v>
      </c>
      <c r="O118" s="101" t="s">
        <v>324</v>
      </c>
      <c r="P118" s="91" t="s">
        <v>40</v>
      </c>
      <c r="Q118" s="101"/>
      <c r="R118" s="86" t="s">
        <v>54</v>
      </c>
      <c r="S118" s="95" t="s">
        <v>33</v>
      </c>
      <c r="T118" s="95" t="s">
        <v>33</v>
      </c>
      <c r="U118" s="95" t="s">
        <v>33</v>
      </c>
      <c r="V118" s="112" t="s">
        <v>41</v>
      </c>
      <c r="W118" s="112" t="s">
        <v>41</v>
      </c>
      <c r="X118" s="112" t="s">
        <v>41</v>
      </c>
      <c r="Y118" s="112" t="s">
        <v>41</v>
      </c>
      <c r="Z118" s="112" t="s">
        <v>41</v>
      </c>
      <c r="AA118" s="97"/>
      <c r="AB118" s="97"/>
      <c r="AC118" s="97"/>
      <c r="AD118" s="103" t="s">
        <v>33</v>
      </c>
      <c r="AE118" s="103" t="s">
        <v>33</v>
      </c>
      <c r="AF118" s="103" t="s">
        <v>33</v>
      </c>
      <c r="AG118" s="97"/>
      <c r="AH118" s="187">
        <f>0%</f>
        <v>0</v>
      </c>
      <c r="AI118" s="187">
        <f t="shared" si="26"/>
        <v>20</v>
      </c>
      <c r="AJ118" s="187">
        <f t="shared" si="27"/>
        <v>30</v>
      </c>
      <c r="AK118" s="187">
        <f t="shared" si="28"/>
        <v>50</v>
      </c>
      <c r="AL118" s="188">
        <v>0</v>
      </c>
      <c r="AM118" s="188">
        <v>0</v>
      </c>
      <c r="AN118" s="188">
        <f t="shared" si="41"/>
        <v>0</v>
      </c>
      <c r="AO118" s="189">
        <f t="shared" si="42"/>
        <v>0</v>
      </c>
      <c r="AP118" s="189">
        <f t="shared" si="43"/>
        <v>6</v>
      </c>
      <c r="AQ118" s="189">
        <f t="shared" si="29"/>
        <v>14</v>
      </c>
      <c r="AR118" s="189">
        <f t="shared" si="30"/>
        <v>6</v>
      </c>
      <c r="AS118" s="189">
        <f t="shared" si="31"/>
        <v>9</v>
      </c>
      <c r="AT118" s="189">
        <f t="shared" si="32"/>
        <v>15</v>
      </c>
      <c r="AU118" s="189">
        <f t="shared" si="33"/>
        <v>10</v>
      </c>
      <c r="AV118" s="189">
        <f t="shared" si="34"/>
        <v>15</v>
      </c>
      <c r="AW118" s="189">
        <f t="shared" si="35"/>
        <v>25</v>
      </c>
      <c r="AX118" s="189">
        <f t="shared" si="36"/>
        <v>0</v>
      </c>
      <c r="AY118" s="189">
        <f t="shared" si="37"/>
        <v>5200000</v>
      </c>
      <c r="AZ118" s="189">
        <f t="shared" si="38"/>
        <v>22200000</v>
      </c>
      <c r="BA118" s="189">
        <f t="shared" si="39"/>
        <v>47000000</v>
      </c>
      <c r="BB118" s="189">
        <f t="shared" si="44"/>
        <v>0</v>
      </c>
      <c r="BC118" s="189">
        <f t="shared" ref="BC118:BM133" si="51">BB118+AM118*$L118</f>
        <v>0</v>
      </c>
      <c r="BD118" s="189">
        <f t="shared" si="51"/>
        <v>0</v>
      </c>
      <c r="BE118" s="189">
        <f t="shared" si="51"/>
        <v>0</v>
      </c>
      <c r="BF118" s="189">
        <f t="shared" si="51"/>
        <v>1200000</v>
      </c>
      <c r="BG118" s="189">
        <f t="shared" si="51"/>
        <v>4000000</v>
      </c>
      <c r="BH118" s="189">
        <f t="shared" si="51"/>
        <v>5200000</v>
      </c>
      <c r="BI118" s="189">
        <f t="shared" si="51"/>
        <v>7000000</v>
      </c>
      <c r="BJ118" s="189">
        <f t="shared" si="51"/>
        <v>10000000</v>
      </c>
      <c r="BK118" s="189">
        <f t="shared" si="51"/>
        <v>12000000</v>
      </c>
      <c r="BL118" s="189">
        <f t="shared" si="51"/>
        <v>15000000</v>
      </c>
      <c r="BM118" s="189">
        <f t="shared" si="51"/>
        <v>20000000</v>
      </c>
      <c r="BN118" s="189">
        <f t="shared" si="40"/>
        <v>74400000</v>
      </c>
    </row>
    <row r="119" spans="1:66" x14ac:dyDescent="0.3">
      <c r="A119" s="84">
        <v>48</v>
      </c>
      <c r="B119" s="85" t="s">
        <v>707</v>
      </c>
      <c r="C119" s="7" t="s">
        <v>703</v>
      </c>
      <c r="D119" s="85" t="s">
        <v>384</v>
      </c>
      <c r="E119" s="120" t="s">
        <v>385</v>
      </c>
      <c r="F119" s="120"/>
      <c r="G119" s="120" t="s">
        <v>38</v>
      </c>
      <c r="H119" s="120" t="s">
        <v>37</v>
      </c>
      <c r="I119" s="120" t="s">
        <v>39</v>
      </c>
      <c r="J119" s="107">
        <v>41</v>
      </c>
      <c r="K119" s="88">
        <v>202505</v>
      </c>
      <c r="L119" s="122">
        <v>20000</v>
      </c>
      <c r="M119" s="90">
        <f t="shared" si="48"/>
        <v>820000</v>
      </c>
      <c r="N119" s="101" t="s">
        <v>303</v>
      </c>
      <c r="O119" s="123" t="s">
        <v>386</v>
      </c>
      <c r="P119" s="124" t="s">
        <v>29</v>
      </c>
      <c r="Q119" s="123"/>
      <c r="R119" s="86" t="s">
        <v>113</v>
      </c>
      <c r="S119" s="95" t="s">
        <v>33</v>
      </c>
      <c r="T119" s="95" t="s">
        <v>33</v>
      </c>
      <c r="U119" s="95" t="s">
        <v>33</v>
      </c>
      <c r="V119" s="112" t="s">
        <v>41</v>
      </c>
      <c r="W119" s="112" t="s">
        <v>41</v>
      </c>
      <c r="X119" s="125" t="s">
        <v>34</v>
      </c>
      <c r="Y119" s="96" t="s">
        <v>75</v>
      </c>
      <c r="Z119" s="96" t="s">
        <v>75</v>
      </c>
      <c r="AA119" s="126"/>
      <c r="AB119" s="126"/>
      <c r="AC119" s="126"/>
      <c r="AD119" s="103" t="s">
        <v>75</v>
      </c>
      <c r="AE119" s="103" t="s">
        <v>75</v>
      </c>
      <c r="AF119" s="103" t="s">
        <v>75</v>
      </c>
      <c r="AG119" s="97"/>
      <c r="AH119" s="187">
        <f>0%</f>
        <v>0</v>
      </c>
      <c r="AI119" s="187">
        <f t="shared" si="26"/>
        <v>8.2000000000000011</v>
      </c>
      <c r="AJ119" s="187">
        <f t="shared" si="27"/>
        <v>12.299999999999999</v>
      </c>
      <c r="AK119" s="187">
        <f t="shared" si="28"/>
        <v>20.5</v>
      </c>
      <c r="AL119" s="188">
        <v>0</v>
      </c>
      <c r="AM119" s="188">
        <v>0</v>
      </c>
      <c r="AN119" s="188">
        <f t="shared" si="41"/>
        <v>0</v>
      </c>
      <c r="AO119" s="189">
        <f t="shared" si="42"/>
        <v>0</v>
      </c>
      <c r="AP119" s="189">
        <f t="shared" si="43"/>
        <v>2.4600000000000004</v>
      </c>
      <c r="AQ119" s="189">
        <f t="shared" si="29"/>
        <v>5.74</v>
      </c>
      <c r="AR119" s="189">
        <f t="shared" si="30"/>
        <v>2.46</v>
      </c>
      <c r="AS119" s="189">
        <f t="shared" si="31"/>
        <v>3.6899999999999995</v>
      </c>
      <c r="AT119" s="189">
        <f t="shared" si="32"/>
        <v>6.1499999999999995</v>
      </c>
      <c r="AU119" s="189">
        <f t="shared" si="33"/>
        <v>4.1000000000000005</v>
      </c>
      <c r="AV119" s="189">
        <f t="shared" si="34"/>
        <v>6.1499999999999995</v>
      </c>
      <c r="AW119" s="189">
        <f t="shared" si="35"/>
        <v>10.25</v>
      </c>
      <c r="AX119" s="189">
        <f t="shared" si="36"/>
        <v>0</v>
      </c>
      <c r="AY119" s="189">
        <f t="shared" si="37"/>
        <v>213200</v>
      </c>
      <c r="AZ119" s="189">
        <f t="shared" si="38"/>
        <v>910200</v>
      </c>
      <c r="BA119" s="189">
        <f t="shared" si="39"/>
        <v>1927000</v>
      </c>
      <c r="BB119" s="189">
        <f t="shared" si="44"/>
        <v>0</v>
      </c>
      <c r="BC119" s="189">
        <f t="shared" si="51"/>
        <v>0</v>
      </c>
      <c r="BD119" s="189">
        <f t="shared" si="51"/>
        <v>0</v>
      </c>
      <c r="BE119" s="189">
        <f t="shared" si="51"/>
        <v>0</v>
      </c>
      <c r="BF119" s="189">
        <f t="shared" si="51"/>
        <v>49200.000000000007</v>
      </c>
      <c r="BG119" s="189">
        <f t="shared" si="51"/>
        <v>164000</v>
      </c>
      <c r="BH119" s="189">
        <f t="shared" si="51"/>
        <v>213200</v>
      </c>
      <c r="BI119" s="189">
        <f t="shared" si="51"/>
        <v>287000</v>
      </c>
      <c r="BJ119" s="189">
        <f t="shared" si="51"/>
        <v>410000</v>
      </c>
      <c r="BK119" s="189">
        <f t="shared" si="51"/>
        <v>492000</v>
      </c>
      <c r="BL119" s="189">
        <f t="shared" si="51"/>
        <v>615000</v>
      </c>
      <c r="BM119" s="189">
        <f t="shared" si="51"/>
        <v>820000</v>
      </c>
      <c r="BN119" s="189">
        <f t="shared" si="40"/>
        <v>3050400</v>
      </c>
    </row>
    <row r="120" spans="1:66" x14ac:dyDescent="0.3">
      <c r="A120" s="84">
        <v>49</v>
      </c>
      <c r="B120" s="85" t="s">
        <v>707</v>
      </c>
      <c r="C120" s="7" t="s">
        <v>779</v>
      </c>
      <c r="D120" s="95" t="s">
        <v>388</v>
      </c>
      <c r="E120" s="95" t="s">
        <v>389</v>
      </c>
      <c r="F120" s="85"/>
      <c r="G120" s="86" t="s">
        <v>25</v>
      </c>
      <c r="H120" s="85" t="s">
        <v>24</v>
      </c>
      <c r="I120" s="85" t="s">
        <v>26</v>
      </c>
      <c r="J120" s="87">
        <v>100</v>
      </c>
      <c r="K120" s="88">
        <v>202505</v>
      </c>
      <c r="L120" s="89">
        <v>200000</v>
      </c>
      <c r="M120" s="90">
        <f t="shared" si="48"/>
        <v>20000000</v>
      </c>
      <c r="N120" s="101" t="s">
        <v>350</v>
      </c>
      <c r="O120" s="101" t="s">
        <v>350</v>
      </c>
      <c r="P120" s="91" t="s">
        <v>40</v>
      </c>
      <c r="Q120" s="101"/>
      <c r="R120" s="86" t="s">
        <v>31</v>
      </c>
      <c r="S120" s="95" t="s">
        <v>33</v>
      </c>
      <c r="T120" s="95" t="s">
        <v>34</v>
      </c>
      <c r="U120" s="95" t="s">
        <v>34</v>
      </c>
      <c r="V120" s="96" t="s">
        <v>34</v>
      </c>
      <c r="W120" s="96" t="s">
        <v>34</v>
      </c>
      <c r="X120" s="96" t="s">
        <v>34</v>
      </c>
      <c r="Y120" s="96" t="s">
        <v>34</v>
      </c>
      <c r="Z120" s="96" t="s">
        <v>34</v>
      </c>
      <c r="AA120" s="97"/>
      <c r="AB120" s="97"/>
      <c r="AC120" s="97"/>
      <c r="AD120" s="103" t="s">
        <v>34</v>
      </c>
      <c r="AE120" s="103" t="s">
        <v>34</v>
      </c>
      <c r="AF120" s="103" t="s">
        <v>34</v>
      </c>
      <c r="AG120" s="111"/>
      <c r="AH120" s="187">
        <f>0%</f>
        <v>0</v>
      </c>
      <c r="AI120" s="187">
        <f t="shared" si="26"/>
        <v>20</v>
      </c>
      <c r="AJ120" s="187">
        <f t="shared" si="27"/>
        <v>30</v>
      </c>
      <c r="AK120" s="187">
        <f t="shared" si="28"/>
        <v>50</v>
      </c>
      <c r="AL120" s="188">
        <v>0</v>
      </c>
      <c r="AM120" s="188">
        <v>0</v>
      </c>
      <c r="AN120" s="188">
        <f t="shared" si="41"/>
        <v>0</v>
      </c>
      <c r="AO120" s="189">
        <f t="shared" si="42"/>
        <v>0</v>
      </c>
      <c r="AP120" s="189">
        <f t="shared" si="43"/>
        <v>6</v>
      </c>
      <c r="AQ120" s="189">
        <f t="shared" si="29"/>
        <v>14</v>
      </c>
      <c r="AR120" s="189">
        <f t="shared" si="30"/>
        <v>6</v>
      </c>
      <c r="AS120" s="189">
        <f t="shared" si="31"/>
        <v>9</v>
      </c>
      <c r="AT120" s="189">
        <f t="shared" si="32"/>
        <v>15</v>
      </c>
      <c r="AU120" s="189">
        <f t="shared" si="33"/>
        <v>10</v>
      </c>
      <c r="AV120" s="189">
        <f t="shared" si="34"/>
        <v>15</v>
      </c>
      <c r="AW120" s="189">
        <f t="shared" si="35"/>
        <v>25</v>
      </c>
      <c r="AX120" s="189">
        <f t="shared" si="36"/>
        <v>0</v>
      </c>
      <c r="AY120" s="189">
        <f t="shared" si="37"/>
        <v>5200000</v>
      </c>
      <c r="AZ120" s="189">
        <f t="shared" si="38"/>
        <v>22200000</v>
      </c>
      <c r="BA120" s="189">
        <f t="shared" si="39"/>
        <v>47000000</v>
      </c>
      <c r="BB120" s="189">
        <f t="shared" si="44"/>
        <v>0</v>
      </c>
      <c r="BC120" s="189">
        <f t="shared" si="51"/>
        <v>0</v>
      </c>
      <c r="BD120" s="189">
        <f t="shared" si="51"/>
        <v>0</v>
      </c>
      <c r="BE120" s="189">
        <f t="shared" si="51"/>
        <v>0</v>
      </c>
      <c r="BF120" s="189">
        <f t="shared" si="51"/>
        <v>1200000</v>
      </c>
      <c r="BG120" s="189">
        <f t="shared" si="51"/>
        <v>4000000</v>
      </c>
      <c r="BH120" s="189">
        <f t="shared" si="51"/>
        <v>5200000</v>
      </c>
      <c r="BI120" s="189">
        <f t="shared" si="51"/>
        <v>7000000</v>
      </c>
      <c r="BJ120" s="189">
        <f t="shared" si="51"/>
        <v>10000000</v>
      </c>
      <c r="BK120" s="189">
        <f t="shared" si="51"/>
        <v>12000000</v>
      </c>
      <c r="BL120" s="189">
        <f t="shared" si="51"/>
        <v>15000000</v>
      </c>
      <c r="BM120" s="189">
        <f t="shared" si="51"/>
        <v>20000000</v>
      </c>
      <c r="BN120" s="189">
        <f t="shared" si="40"/>
        <v>74400000</v>
      </c>
    </row>
    <row r="121" spans="1:66" x14ac:dyDescent="0.3">
      <c r="A121" s="84">
        <v>50</v>
      </c>
      <c r="B121" s="85" t="s">
        <v>707</v>
      </c>
      <c r="C121" s="7" t="s">
        <v>780</v>
      </c>
      <c r="D121" s="95" t="s">
        <v>390</v>
      </c>
      <c r="E121" s="85" t="s">
        <v>391</v>
      </c>
      <c r="F121" s="95"/>
      <c r="G121" s="86" t="s">
        <v>25</v>
      </c>
      <c r="H121" s="95" t="s">
        <v>88</v>
      </c>
      <c r="I121" s="95" t="s">
        <v>26</v>
      </c>
      <c r="J121" s="87">
        <v>100</v>
      </c>
      <c r="K121" s="88">
        <v>202505</v>
      </c>
      <c r="L121" s="89">
        <v>200000</v>
      </c>
      <c r="M121" s="90">
        <f t="shared" si="48"/>
        <v>20000000</v>
      </c>
      <c r="N121" s="101" t="s">
        <v>350</v>
      </c>
      <c r="O121" s="101" t="s">
        <v>288</v>
      </c>
      <c r="P121" s="91" t="s">
        <v>40</v>
      </c>
      <c r="Q121" s="101"/>
      <c r="R121" s="128" t="s">
        <v>65</v>
      </c>
      <c r="S121" s="95" t="s">
        <v>32</v>
      </c>
      <c r="T121" s="95" t="s">
        <v>32</v>
      </c>
      <c r="U121" s="95" t="s">
        <v>32</v>
      </c>
      <c r="V121" s="96" t="s">
        <v>32</v>
      </c>
      <c r="W121" s="96" t="s">
        <v>32</v>
      </c>
      <c r="X121" s="96" t="s">
        <v>32</v>
      </c>
      <c r="Y121" s="96" t="s">
        <v>32</v>
      </c>
      <c r="Z121" s="96" t="s">
        <v>32</v>
      </c>
      <c r="AA121" s="97"/>
      <c r="AB121" s="97"/>
      <c r="AC121" s="97"/>
      <c r="AD121" s="103" t="s">
        <v>32</v>
      </c>
      <c r="AE121" s="103" t="s">
        <v>32</v>
      </c>
      <c r="AF121" s="103" t="s">
        <v>32</v>
      </c>
      <c r="AG121" s="97"/>
      <c r="AH121" s="187">
        <f>0%</f>
        <v>0</v>
      </c>
      <c r="AI121" s="187">
        <f t="shared" si="26"/>
        <v>20</v>
      </c>
      <c r="AJ121" s="187">
        <f t="shared" si="27"/>
        <v>30</v>
      </c>
      <c r="AK121" s="187">
        <f t="shared" si="28"/>
        <v>50</v>
      </c>
      <c r="AL121" s="188">
        <v>0</v>
      </c>
      <c r="AM121" s="188">
        <v>0</v>
      </c>
      <c r="AN121" s="188">
        <f t="shared" si="41"/>
        <v>0</v>
      </c>
      <c r="AO121" s="189">
        <f t="shared" si="42"/>
        <v>0</v>
      </c>
      <c r="AP121" s="189">
        <f t="shared" si="43"/>
        <v>6</v>
      </c>
      <c r="AQ121" s="189">
        <f t="shared" si="29"/>
        <v>14</v>
      </c>
      <c r="AR121" s="189">
        <f t="shared" si="30"/>
        <v>6</v>
      </c>
      <c r="AS121" s="189">
        <f t="shared" si="31"/>
        <v>9</v>
      </c>
      <c r="AT121" s="189">
        <f t="shared" si="32"/>
        <v>15</v>
      </c>
      <c r="AU121" s="189">
        <f t="shared" si="33"/>
        <v>10</v>
      </c>
      <c r="AV121" s="189">
        <f t="shared" si="34"/>
        <v>15</v>
      </c>
      <c r="AW121" s="189">
        <f t="shared" si="35"/>
        <v>25</v>
      </c>
      <c r="AX121" s="189">
        <f t="shared" si="36"/>
        <v>0</v>
      </c>
      <c r="AY121" s="189">
        <f t="shared" si="37"/>
        <v>5200000</v>
      </c>
      <c r="AZ121" s="189">
        <f t="shared" si="38"/>
        <v>22200000</v>
      </c>
      <c r="BA121" s="189">
        <f t="shared" si="39"/>
        <v>47000000</v>
      </c>
      <c r="BB121" s="189">
        <f t="shared" si="44"/>
        <v>0</v>
      </c>
      <c r="BC121" s="189">
        <f t="shared" si="51"/>
        <v>0</v>
      </c>
      <c r="BD121" s="189">
        <f t="shared" si="51"/>
        <v>0</v>
      </c>
      <c r="BE121" s="189">
        <f t="shared" si="51"/>
        <v>0</v>
      </c>
      <c r="BF121" s="189">
        <f t="shared" si="51"/>
        <v>1200000</v>
      </c>
      <c r="BG121" s="189">
        <f t="shared" si="51"/>
        <v>4000000</v>
      </c>
      <c r="BH121" s="189">
        <f t="shared" si="51"/>
        <v>5200000</v>
      </c>
      <c r="BI121" s="189">
        <f t="shared" si="51"/>
        <v>7000000</v>
      </c>
      <c r="BJ121" s="189">
        <f t="shared" si="51"/>
        <v>10000000</v>
      </c>
      <c r="BK121" s="189">
        <f t="shared" si="51"/>
        <v>12000000</v>
      </c>
      <c r="BL121" s="189">
        <f t="shared" si="51"/>
        <v>15000000</v>
      </c>
      <c r="BM121" s="189">
        <f t="shared" si="51"/>
        <v>20000000</v>
      </c>
      <c r="BN121" s="189">
        <f t="shared" si="40"/>
        <v>74400000</v>
      </c>
    </row>
    <row r="122" spans="1:66" x14ac:dyDescent="0.3">
      <c r="A122" s="84">
        <v>51</v>
      </c>
      <c r="B122" s="120" t="s">
        <v>707</v>
      </c>
      <c r="C122" s="7" t="s">
        <v>781</v>
      </c>
      <c r="D122" s="95" t="s">
        <v>392</v>
      </c>
      <c r="E122" s="85" t="s">
        <v>393</v>
      </c>
      <c r="F122" s="95"/>
      <c r="G122" s="86" t="s">
        <v>25</v>
      </c>
      <c r="H122" s="95" t="s">
        <v>88</v>
      </c>
      <c r="I122" s="95" t="s">
        <v>26</v>
      </c>
      <c r="J122" s="87">
        <v>100</v>
      </c>
      <c r="K122" s="88">
        <v>202505</v>
      </c>
      <c r="L122" s="89">
        <v>200000</v>
      </c>
      <c r="M122" s="90">
        <f t="shared" si="48"/>
        <v>20000000</v>
      </c>
      <c r="N122" s="101" t="s">
        <v>394</v>
      </c>
      <c r="O122" s="101" t="s">
        <v>350</v>
      </c>
      <c r="P122" s="91" t="s">
        <v>40</v>
      </c>
      <c r="Q122" s="101"/>
      <c r="R122" s="86" t="s">
        <v>54</v>
      </c>
      <c r="S122" s="95" t="s">
        <v>32</v>
      </c>
      <c r="T122" s="95" t="s">
        <v>32</v>
      </c>
      <c r="U122" s="95" t="s">
        <v>32</v>
      </c>
      <c r="V122" s="112" t="s">
        <v>41</v>
      </c>
      <c r="W122" s="112" t="s">
        <v>41</v>
      </c>
      <c r="X122" s="112" t="s">
        <v>41</v>
      </c>
      <c r="Y122" s="112" t="s">
        <v>41</v>
      </c>
      <c r="Z122" s="112" t="s">
        <v>41</v>
      </c>
      <c r="AA122" s="97"/>
      <c r="AB122" s="97"/>
      <c r="AC122" s="97"/>
      <c r="AD122" s="103" t="s">
        <v>33</v>
      </c>
      <c r="AE122" s="103" t="s">
        <v>33</v>
      </c>
      <c r="AF122" s="103" t="s">
        <v>33</v>
      </c>
      <c r="AG122" s="97"/>
      <c r="AH122" s="187">
        <f>0%</f>
        <v>0</v>
      </c>
      <c r="AI122" s="187">
        <f t="shared" si="26"/>
        <v>20</v>
      </c>
      <c r="AJ122" s="187">
        <f t="shared" si="27"/>
        <v>30</v>
      </c>
      <c r="AK122" s="187">
        <f t="shared" si="28"/>
        <v>50</v>
      </c>
      <c r="AL122" s="188">
        <v>0</v>
      </c>
      <c r="AM122" s="188">
        <v>0</v>
      </c>
      <c r="AN122" s="188">
        <f t="shared" si="41"/>
        <v>0</v>
      </c>
      <c r="AO122" s="189">
        <f t="shared" si="42"/>
        <v>0</v>
      </c>
      <c r="AP122" s="189">
        <f t="shared" si="43"/>
        <v>6</v>
      </c>
      <c r="AQ122" s="189">
        <f t="shared" si="29"/>
        <v>14</v>
      </c>
      <c r="AR122" s="189">
        <f t="shared" si="30"/>
        <v>6</v>
      </c>
      <c r="AS122" s="189">
        <f t="shared" si="31"/>
        <v>9</v>
      </c>
      <c r="AT122" s="189">
        <f t="shared" si="32"/>
        <v>15</v>
      </c>
      <c r="AU122" s="189">
        <f t="shared" si="33"/>
        <v>10</v>
      </c>
      <c r="AV122" s="189">
        <f t="shared" si="34"/>
        <v>15</v>
      </c>
      <c r="AW122" s="189">
        <f t="shared" si="35"/>
        <v>25</v>
      </c>
      <c r="AX122" s="189">
        <f t="shared" si="36"/>
        <v>0</v>
      </c>
      <c r="AY122" s="189">
        <f t="shared" si="37"/>
        <v>5200000</v>
      </c>
      <c r="AZ122" s="189">
        <f t="shared" si="38"/>
        <v>22200000</v>
      </c>
      <c r="BA122" s="189">
        <f t="shared" si="39"/>
        <v>47000000</v>
      </c>
      <c r="BB122" s="189">
        <f t="shared" si="44"/>
        <v>0</v>
      </c>
      <c r="BC122" s="189">
        <f t="shared" si="51"/>
        <v>0</v>
      </c>
      <c r="BD122" s="189">
        <f t="shared" si="51"/>
        <v>0</v>
      </c>
      <c r="BE122" s="189">
        <f t="shared" si="51"/>
        <v>0</v>
      </c>
      <c r="BF122" s="189">
        <f t="shared" si="51"/>
        <v>1200000</v>
      </c>
      <c r="BG122" s="189">
        <f t="shared" si="51"/>
        <v>4000000</v>
      </c>
      <c r="BH122" s="189">
        <f t="shared" si="51"/>
        <v>5200000</v>
      </c>
      <c r="BI122" s="189">
        <f t="shared" si="51"/>
        <v>7000000</v>
      </c>
      <c r="BJ122" s="189">
        <f t="shared" si="51"/>
        <v>10000000</v>
      </c>
      <c r="BK122" s="189">
        <f t="shared" si="51"/>
        <v>12000000</v>
      </c>
      <c r="BL122" s="189">
        <f t="shared" si="51"/>
        <v>15000000</v>
      </c>
      <c r="BM122" s="189">
        <f t="shared" si="51"/>
        <v>20000000</v>
      </c>
      <c r="BN122" s="189">
        <f t="shared" si="40"/>
        <v>74400000</v>
      </c>
    </row>
    <row r="123" spans="1:66" x14ac:dyDescent="0.3">
      <c r="A123" s="84">
        <v>52</v>
      </c>
      <c r="B123" s="85" t="s">
        <v>707</v>
      </c>
      <c r="C123" s="7" t="s">
        <v>782</v>
      </c>
      <c r="D123" s="95" t="s">
        <v>395</v>
      </c>
      <c r="E123" s="85"/>
      <c r="F123" s="95"/>
      <c r="G123" s="86" t="s">
        <v>25</v>
      </c>
      <c r="H123" s="95" t="s">
        <v>88</v>
      </c>
      <c r="I123" s="95" t="s">
        <v>26</v>
      </c>
      <c r="J123" s="87">
        <v>100</v>
      </c>
      <c r="K123" s="88">
        <v>202505</v>
      </c>
      <c r="L123" s="89">
        <v>200000</v>
      </c>
      <c r="M123" s="90">
        <f t="shared" si="48"/>
        <v>20000000</v>
      </c>
      <c r="N123" s="101" t="s">
        <v>350</v>
      </c>
      <c r="O123" s="101" t="s">
        <v>350</v>
      </c>
      <c r="P123" s="91" t="s">
        <v>40</v>
      </c>
      <c r="Q123" s="101"/>
      <c r="R123" s="128" t="s">
        <v>65</v>
      </c>
      <c r="S123" s="95" t="s">
        <v>32</v>
      </c>
      <c r="T123" s="95" t="s">
        <v>32</v>
      </c>
      <c r="U123" s="95" t="s">
        <v>32</v>
      </c>
      <c r="V123" s="96" t="s">
        <v>32</v>
      </c>
      <c r="W123" s="96" t="s">
        <v>32</v>
      </c>
      <c r="X123" s="96" t="s">
        <v>32</v>
      </c>
      <c r="Y123" s="96" t="s">
        <v>32</v>
      </c>
      <c r="Z123" s="96" t="s">
        <v>32</v>
      </c>
      <c r="AA123" s="97"/>
      <c r="AB123" s="97"/>
      <c r="AC123" s="97"/>
      <c r="AD123" s="103" t="s">
        <v>32</v>
      </c>
      <c r="AE123" s="103" t="s">
        <v>32</v>
      </c>
      <c r="AF123" s="103" t="s">
        <v>32</v>
      </c>
      <c r="AG123" s="97"/>
      <c r="AH123" s="187">
        <f>0%</f>
        <v>0</v>
      </c>
      <c r="AI123" s="187">
        <f t="shared" si="26"/>
        <v>20</v>
      </c>
      <c r="AJ123" s="187">
        <f t="shared" si="27"/>
        <v>30</v>
      </c>
      <c r="AK123" s="187">
        <f t="shared" si="28"/>
        <v>50</v>
      </c>
      <c r="AL123" s="188">
        <v>0</v>
      </c>
      <c r="AM123" s="188">
        <v>0</v>
      </c>
      <c r="AN123" s="188">
        <f t="shared" si="41"/>
        <v>0</v>
      </c>
      <c r="AO123" s="189">
        <f t="shared" si="42"/>
        <v>0</v>
      </c>
      <c r="AP123" s="189">
        <f t="shared" si="43"/>
        <v>6</v>
      </c>
      <c r="AQ123" s="189">
        <f t="shared" si="29"/>
        <v>14</v>
      </c>
      <c r="AR123" s="189">
        <f t="shared" si="30"/>
        <v>6</v>
      </c>
      <c r="AS123" s="189">
        <f t="shared" si="31"/>
        <v>9</v>
      </c>
      <c r="AT123" s="189">
        <f t="shared" si="32"/>
        <v>15</v>
      </c>
      <c r="AU123" s="189">
        <f t="shared" si="33"/>
        <v>10</v>
      </c>
      <c r="AV123" s="189">
        <f t="shared" si="34"/>
        <v>15</v>
      </c>
      <c r="AW123" s="189">
        <f t="shared" si="35"/>
        <v>25</v>
      </c>
      <c r="AX123" s="189">
        <f t="shared" si="36"/>
        <v>0</v>
      </c>
      <c r="AY123" s="189">
        <f t="shared" si="37"/>
        <v>5200000</v>
      </c>
      <c r="AZ123" s="189">
        <f t="shared" si="38"/>
        <v>22200000</v>
      </c>
      <c r="BA123" s="189">
        <f t="shared" si="39"/>
        <v>47000000</v>
      </c>
      <c r="BB123" s="189">
        <f t="shared" si="44"/>
        <v>0</v>
      </c>
      <c r="BC123" s="189">
        <f t="shared" si="51"/>
        <v>0</v>
      </c>
      <c r="BD123" s="189">
        <f t="shared" si="51"/>
        <v>0</v>
      </c>
      <c r="BE123" s="189">
        <f t="shared" si="51"/>
        <v>0</v>
      </c>
      <c r="BF123" s="189">
        <f t="shared" si="51"/>
        <v>1200000</v>
      </c>
      <c r="BG123" s="189">
        <f t="shared" si="51"/>
        <v>4000000</v>
      </c>
      <c r="BH123" s="189">
        <f t="shared" si="51"/>
        <v>5200000</v>
      </c>
      <c r="BI123" s="189">
        <f t="shared" si="51"/>
        <v>7000000</v>
      </c>
      <c r="BJ123" s="189">
        <f t="shared" si="51"/>
        <v>10000000</v>
      </c>
      <c r="BK123" s="189">
        <f t="shared" si="51"/>
        <v>12000000</v>
      </c>
      <c r="BL123" s="189">
        <f t="shared" si="51"/>
        <v>15000000</v>
      </c>
      <c r="BM123" s="189">
        <f t="shared" si="51"/>
        <v>20000000</v>
      </c>
      <c r="BN123" s="189">
        <f t="shared" si="40"/>
        <v>74400000</v>
      </c>
    </row>
    <row r="124" spans="1:66" x14ac:dyDescent="0.3">
      <c r="A124" s="84">
        <v>53</v>
      </c>
      <c r="B124" s="85" t="s">
        <v>707</v>
      </c>
      <c r="C124" s="7" t="s">
        <v>783</v>
      </c>
      <c r="D124" s="85" t="s">
        <v>396</v>
      </c>
      <c r="E124" s="85" t="s">
        <v>397</v>
      </c>
      <c r="F124" s="95"/>
      <c r="G124" s="86" t="s">
        <v>25</v>
      </c>
      <c r="H124" s="95" t="s">
        <v>88</v>
      </c>
      <c r="I124" s="95" t="s">
        <v>26</v>
      </c>
      <c r="J124" s="87">
        <v>200</v>
      </c>
      <c r="K124" s="88">
        <v>202505</v>
      </c>
      <c r="L124" s="130">
        <v>200000</v>
      </c>
      <c r="M124" s="90">
        <f t="shared" si="48"/>
        <v>40000000</v>
      </c>
      <c r="N124" s="101" t="s">
        <v>288</v>
      </c>
      <c r="O124" s="101" t="s">
        <v>398</v>
      </c>
      <c r="P124" s="91" t="s">
        <v>40</v>
      </c>
      <c r="Q124" s="101"/>
      <c r="R124" s="86" t="s">
        <v>46</v>
      </c>
      <c r="S124" s="95" t="s">
        <v>76</v>
      </c>
      <c r="T124" s="95" t="s">
        <v>48</v>
      </c>
      <c r="U124" s="95" t="s">
        <v>48</v>
      </c>
      <c r="V124" s="96" t="s">
        <v>283</v>
      </c>
      <c r="W124" s="96" t="s">
        <v>283</v>
      </c>
      <c r="X124" s="96" t="s">
        <v>155</v>
      </c>
      <c r="Y124" s="96" t="s">
        <v>155</v>
      </c>
      <c r="Z124" s="96" t="s">
        <v>155</v>
      </c>
      <c r="AA124" s="97"/>
      <c r="AB124" s="97"/>
      <c r="AC124" s="97"/>
      <c r="AD124" s="103" t="s">
        <v>49</v>
      </c>
      <c r="AE124" s="103" t="s">
        <v>49</v>
      </c>
      <c r="AF124" s="103" t="s">
        <v>49</v>
      </c>
      <c r="AG124" s="111"/>
      <c r="AH124" s="187">
        <f>0%</f>
        <v>0</v>
      </c>
      <c r="AI124" s="187">
        <f t="shared" si="26"/>
        <v>40</v>
      </c>
      <c r="AJ124" s="187">
        <f t="shared" si="27"/>
        <v>60</v>
      </c>
      <c r="AK124" s="187">
        <f t="shared" si="28"/>
        <v>100</v>
      </c>
      <c r="AL124" s="188">
        <v>0</v>
      </c>
      <c r="AM124" s="188">
        <v>0</v>
      </c>
      <c r="AN124" s="188">
        <f t="shared" si="41"/>
        <v>0</v>
      </c>
      <c r="AO124" s="189">
        <f t="shared" si="42"/>
        <v>0</v>
      </c>
      <c r="AP124" s="189">
        <f t="shared" si="43"/>
        <v>12</v>
      </c>
      <c r="AQ124" s="189">
        <f t="shared" si="29"/>
        <v>28</v>
      </c>
      <c r="AR124" s="189">
        <f t="shared" si="30"/>
        <v>12</v>
      </c>
      <c r="AS124" s="189">
        <f t="shared" si="31"/>
        <v>18</v>
      </c>
      <c r="AT124" s="189">
        <f t="shared" si="32"/>
        <v>30</v>
      </c>
      <c r="AU124" s="189">
        <f t="shared" si="33"/>
        <v>20</v>
      </c>
      <c r="AV124" s="189">
        <f t="shared" si="34"/>
        <v>30</v>
      </c>
      <c r="AW124" s="189">
        <f t="shared" si="35"/>
        <v>50</v>
      </c>
      <c r="AX124" s="189">
        <f t="shared" si="36"/>
        <v>0</v>
      </c>
      <c r="AY124" s="189">
        <f t="shared" si="37"/>
        <v>10400000</v>
      </c>
      <c r="AZ124" s="189">
        <f t="shared" si="38"/>
        <v>44400000</v>
      </c>
      <c r="BA124" s="189">
        <f t="shared" si="39"/>
        <v>94000000</v>
      </c>
      <c r="BB124" s="189">
        <f t="shared" si="44"/>
        <v>0</v>
      </c>
      <c r="BC124" s="189">
        <f t="shared" si="51"/>
        <v>0</v>
      </c>
      <c r="BD124" s="189">
        <f t="shared" si="51"/>
        <v>0</v>
      </c>
      <c r="BE124" s="189">
        <f t="shared" si="51"/>
        <v>0</v>
      </c>
      <c r="BF124" s="189">
        <f t="shared" si="51"/>
        <v>2400000</v>
      </c>
      <c r="BG124" s="189">
        <f t="shared" si="51"/>
        <v>8000000</v>
      </c>
      <c r="BH124" s="189">
        <f t="shared" si="51"/>
        <v>10400000</v>
      </c>
      <c r="BI124" s="189">
        <f t="shared" si="51"/>
        <v>14000000</v>
      </c>
      <c r="BJ124" s="189">
        <f t="shared" si="51"/>
        <v>20000000</v>
      </c>
      <c r="BK124" s="189">
        <f t="shared" si="51"/>
        <v>24000000</v>
      </c>
      <c r="BL124" s="189">
        <f t="shared" si="51"/>
        <v>30000000</v>
      </c>
      <c r="BM124" s="189">
        <f t="shared" si="51"/>
        <v>40000000</v>
      </c>
      <c r="BN124" s="189">
        <f t="shared" si="40"/>
        <v>148800000</v>
      </c>
    </row>
    <row r="125" spans="1:66" x14ac:dyDescent="0.3">
      <c r="A125" s="84">
        <v>54</v>
      </c>
      <c r="B125" s="85" t="s">
        <v>707</v>
      </c>
      <c r="C125" s="7" t="s">
        <v>705</v>
      </c>
      <c r="D125" s="131" t="s">
        <v>399</v>
      </c>
      <c r="E125" s="85" t="s">
        <v>400</v>
      </c>
      <c r="F125" s="85" t="s">
        <v>24</v>
      </c>
      <c r="G125" s="86" t="s">
        <v>25</v>
      </c>
      <c r="H125" s="95" t="s">
        <v>88</v>
      </c>
      <c r="I125" s="95" t="s">
        <v>26</v>
      </c>
      <c r="J125" s="87">
        <v>0</v>
      </c>
      <c r="K125" s="88">
        <v>202505</v>
      </c>
      <c r="L125" s="130">
        <v>200000</v>
      </c>
      <c r="M125" s="90">
        <f t="shared" si="48"/>
        <v>0</v>
      </c>
      <c r="N125" s="101" t="s">
        <v>288</v>
      </c>
      <c r="O125" s="101" t="s">
        <v>288</v>
      </c>
      <c r="P125" s="91" t="s">
        <v>29</v>
      </c>
      <c r="Q125" s="101"/>
      <c r="R125" s="86" t="s">
        <v>295</v>
      </c>
      <c r="S125" s="95" t="s">
        <v>33</v>
      </c>
      <c r="T125" s="95" t="s">
        <v>33</v>
      </c>
      <c r="U125" s="95" t="s">
        <v>33</v>
      </c>
      <c r="V125" s="96" t="s">
        <v>75</v>
      </c>
      <c r="W125" s="96" t="s">
        <v>75</v>
      </c>
      <c r="X125" s="96" t="s">
        <v>75</v>
      </c>
      <c r="Y125" s="96" t="s">
        <v>75</v>
      </c>
      <c r="Z125" s="96" t="s">
        <v>75</v>
      </c>
      <c r="AA125" s="97"/>
      <c r="AB125" s="97"/>
      <c r="AC125" s="97"/>
      <c r="AD125" s="103" t="s">
        <v>75</v>
      </c>
      <c r="AE125" s="103" t="s">
        <v>361</v>
      </c>
      <c r="AF125" s="103" t="s">
        <v>361</v>
      </c>
      <c r="AG125" s="97"/>
      <c r="AH125" s="187">
        <f>0%</f>
        <v>0</v>
      </c>
      <c r="AI125" s="187">
        <f t="shared" si="26"/>
        <v>0</v>
      </c>
      <c r="AJ125" s="187">
        <f t="shared" si="27"/>
        <v>0</v>
      </c>
      <c r="AK125" s="187">
        <f t="shared" si="28"/>
        <v>0</v>
      </c>
      <c r="AL125" s="188">
        <v>0</v>
      </c>
      <c r="AM125" s="188">
        <v>0</v>
      </c>
      <c r="AN125" s="188">
        <f t="shared" si="41"/>
        <v>0</v>
      </c>
      <c r="AO125" s="189">
        <f t="shared" si="42"/>
        <v>0</v>
      </c>
      <c r="AP125" s="189">
        <f t="shared" si="43"/>
        <v>0</v>
      </c>
      <c r="AQ125" s="189">
        <f t="shared" si="29"/>
        <v>0</v>
      </c>
      <c r="AR125" s="189">
        <f t="shared" si="30"/>
        <v>0</v>
      </c>
      <c r="AS125" s="189">
        <f t="shared" si="31"/>
        <v>0</v>
      </c>
      <c r="AT125" s="189">
        <f t="shared" si="32"/>
        <v>0</v>
      </c>
      <c r="AU125" s="189">
        <f t="shared" si="33"/>
        <v>0</v>
      </c>
      <c r="AV125" s="189">
        <f t="shared" si="34"/>
        <v>0</v>
      </c>
      <c r="AW125" s="189">
        <f t="shared" si="35"/>
        <v>0</v>
      </c>
      <c r="AX125" s="189">
        <f t="shared" si="36"/>
        <v>0</v>
      </c>
      <c r="AY125" s="189">
        <f t="shared" si="37"/>
        <v>0</v>
      </c>
      <c r="AZ125" s="189">
        <f t="shared" si="38"/>
        <v>0</v>
      </c>
      <c r="BA125" s="189">
        <f t="shared" si="39"/>
        <v>0</v>
      </c>
      <c r="BB125" s="189">
        <f t="shared" si="44"/>
        <v>0</v>
      </c>
      <c r="BC125" s="189">
        <f t="shared" si="51"/>
        <v>0</v>
      </c>
      <c r="BD125" s="189">
        <f t="shared" si="51"/>
        <v>0</v>
      </c>
      <c r="BE125" s="189">
        <f t="shared" si="51"/>
        <v>0</v>
      </c>
      <c r="BF125" s="189">
        <f t="shared" si="51"/>
        <v>0</v>
      </c>
      <c r="BG125" s="189">
        <f t="shared" si="51"/>
        <v>0</v>
      </c>
      <c r="BH125" s="189">
        <f t="shared" si="51"/>
        <v>0</v>
      </c>
      <c r="BI125" s="189">
        <f t="shared" si="51"/>
        <v>0</v>
      </c>
      <c r="BJ125" s="189">
        <f t="shared" si="51"/>
        <v>0</v>
      </c>
      <c r="BK125" s="189">
        <f t="shared" si="51"/>
        <v>0</v>
      </c>
      <c r="BL125" s="189">
        <f t="shared" si="51"/>
        <v>0</v>
      </c>
      <c r="BM125" s="189">
        <f t="shared" si="51"/>
        <v>0</v>
      </c>
      <c r="BN125" s="189">
        <f t="shared" si="40"/>
        <v>0</v>
      </c>
    </row>
    <row r="126" spans="1:66" x14ac:dyDescent="0.3">
      <c r="A126" s="84">
        <v>55</v>
      </c>
      <c r="B126" s="85" t="s">
        <v>707</v>
      </c>
      <c r="C126" s="7" t="s">
        <v>784</v>
      </c>
      <c r="D126" s="95" t="s">
        <v>401</v>
      </c>
      <c r="E126" s="95" t="s">
        <v>402</v>
      </c>
      <c r="F126" s="95" t="s">
        <v>24</v>
      </c>
      <c r="G126" s="86" t="s">
        <v>25</v>
      </c>
      <c r="H126" s="95" t="s">
        <v>24</v>
      </c>
      <c r="I126" s="95" t="s">
        <v>26</v>
      </c>
      <c r="J126" s="87">
        <v>100</v>
      </c>
      <c r="K126" s="88">
        <v>202505</v>
      </c>
      <c r="L126" s="130">
        <v>200000</v>
      </c>
      <c r="M126" s="90">
        <f t="shared" si="48"/>
        <v>20000000</v>
      </c>
      <c r="N126" s="101" t="s">
        <v>350</v>
      </c>
      <c r="O126" s="101" t="s">
        <v>324</v>
      </c>
      <c r="P126" s="91" t="s">
        <v>40</v>
      </c>
      <c r="Q126" s="101"/>
      <c r="R126" s="86" t="s">
        <v>54</v>
      </c>
      <c r="S126" s="95" t="s">
        <v>33</v>
      </c>
      <c r="T126" s="95" t="s">
        <v>33</v>
      </c>
      <c r="U126" s="95" t="s">
        <v>33</v>
      </c>
      <c r="V126" s="112" t="s">
        <v>41</v>
      </c>
      <c r="W126" s="112" t="s">
        <v>41</v>
      </c>
      <c r="X126" s="112" t="s">
        <v>41</v>
      </c>
      <c r="Y126" s="112" t="s">
        <v>41</v>
      </c>
      <c r="Z126" s="112" t="s">
        <v>41</v>
      </c>
      <c r="AA126" s="97"/>
      <c r="AB126" s="97"/>
      <c r="AC126" s="97"/>
      <c r="AD126" s="103" t="s">
        <v>33</v>
      </c>
      <c r="AE126" s="103" t="s">
        <v>33</v>
      </c>
      <c r="AF126" s="103" t="s">
        <v>33</v>
      </c>
      <c r="AG126" s="97"/>
      <c r="AH126" s="187">
        <f>0%</f>
        <v>0</v>
      </c>
      <c r="AI126" s="187">
        <f t="shared" si="26"/>
        <v>20</v>
      </c>
      <c r="AJ126" s="187">
        <f t="shared" si="27"/>
        <v>30</v>
      </c>
      <c r="AK126" s="187">
        <f t="shared" si="28"/>
        <v>50</v>
      </c>
      <c r="AL126" s="188">
        <v>0</v>
      </c>
      <c r="AM126" s="188">
        <v>0</v>
      </c>
      <c r="AN126" s="188">
        <f t="shared" si="41"/>
        <v>0</v>
      </c>
      <c r="AO126" s="189">
        <f t="shared" si="42"/>
        <v>0</v>
      </c>
      <c r="AP126" s="189">
        <f t="shared" si="43"/>
        <v>6</v>
      </c>
      <c r="AQ126" s="189">
        <f t="shared" si="29"/>
        <v>14</v>
      </c>
      <c r="AR126" s="189">
        <f t="shared" si="30"/>
        <v>6</v>
      </c>
      <c r="AS126" s="189">
        <f t="shared" si="31"/>
        <v>9</v>
      </c>
      <c r="AT126" s="189">
        <f t="shared" si="32"/>
        <v>15</v>
      </c>
      <c r="AU126" s="189">
        <f t="shared" si="33"/>
        <v>10</v>
      </c>
      <c r="AV126" s="189">
        <f t="shared" si="34"/>
        <v>15</v>
      </c>
      <c r="AW126" s="189">
        <f t="shared" si="35"/>
        <v>25</v>
      </c>
      <c r="AX126" s="189">
        <f t="shared" si="36"/>
        <v>0</v>
      </c>
      <c r="AY126" s="189">
        <f t="shared" si="37"/>
        <v>5200000</v>
      </c>
      <c r="AZ126" s="189">
        <f t="shared" si="38"/>
        <v>22200000</v>
      </c>
      <c r="BA126" s="189">
        <f t="shared" si="39"/>
        <v>47000000</v>
      </c>
      <c r="BB126" s="189">
        <f t="shared" si="44"/>
        <v>0</v>
      </c>
      <c r="BC126" s="189">
        <f t="shared" si="51"/>
        <v>0</v>
      </c>
      <c r="BD126" s="189">
        <f t="shared" si="51"/>
        <v>0</v>
      </c>
      <c r="BE126" s="189">
        <f t="shared" si="51"/>
        <v>0</v>
      </c>
      <c r="BF126" s="189">
        <f t="shared" si="51"/>
        <v>1200000</v>
      </c>
      <c r="BG126" s="189">
        <f t="shared" si="51"/>
        <v>4000000</v>
      </c>
      <c r="BH126" s="189">
        <f t="shared" si="51"/>
        <v>5200000</v>
      </c>
      <c r="BI126" s="189">
        <f t="shared" si="51"/>
        <v>7000000</v>
      </c>
      <c r="BJ126" s="189">
        <f t="shared" si="51"/>
        <v>10000000</v>
      </c>
      <c r="BK126" s="189">
        <f t="shared" si="51"/>
        <v>12000000</v>
      </c>
      <c r="BL126" s="189">
        <f t="shared" si="51"/>
        <v>15000000</v>
      </c>
      <c r="BM126" s="189">
        <f t="shared" si="51"/>
        <v>20000000</v>
      </c>
      <c r="BN126" s="189">
        <f t="shared" si="40"/>
        <v>74400000</v>
      </c>
    </row>
    <row r="127" spans="1:66" x14ac:dyDescent="0.3">
      <c r="A127" s="84">
        <v>56</v>
      </c>
      <c r="B127" s="85" t="s">
        <v>707</v>
      </c>
      <c r="C127" s="7" t="s">
        <v>785</v>
      </c>
      <c r="D127" s="95" t="s">
        <v>403</v>
      </c>
      <c r="E127" s="95"/>
      <c r="F127" s="95"/>
      <c r="G127" s="86" t="s">
        <v>25</v>
      </c>
      <c r="H127" s="95" t="s">
        <v>88</v>
      </c>
      <c r="I127" s="95" t="s">
        <v>26</v>
      </c>
      <c r="J127" s="87">
        <v>100</v>
      </c>
      <c r="K127" s="88">
        <v>202505</v>
      </c>
      <c r="L127" s="130">
        <v>200000</v>
      </c>
      <c r="M127" s="90">
        <f t="shared" si="48"/>
        <v>20000000</v>
      </c>
      <c r="N127" s="101" t="s">
        <v>288</v>
      </c>
      <c r="O127" s="101" t="s">
        <v>288</v>
      </c>
      <c r="P127" s="91" t="s">
        <v>40</v>
      </c>
      <c r="Q127" s="101"/>
      <c r="R127" s="86" t="s">
        <v>54</v>
      </c>
      <c r="S127" s="95" t="s">
        <v>33</v>
      </c>
      <c r="T127" s="95" t="s">
        <v>33</v>
      </c>
      <c r="U127" s="95" t="s">
        <v>33</v>
      </c>
      <c r="V127" s="112" t="s">
        <v>41</v>
      </c>
      <c r="W127" s="112" t="s">
        <v>41</v>
      </c>
      <c r="X127" s="112" t="s">
        <v>41</v>
      </c>
      <c r="Y127" s="112" t="s">
        <v>41</v>
      </c>
      <c r="Z127" s="112" t="s">
        <v>41</v>
      </c>
      <c r="AA127" s="97"/>
      <c r="AB127" s="97"/>
      <c r="AC127" s="97"/>
      <c r="AD127" s="103" t="s">
        <v>33</v>
      </c>
      <c r="AE127" s="103" t="s">
        <v>33</v>
      </c>
      <c r="AF127" s="103" t="s">
        <v>33</v>
      </c>
      <c r="AG127" s="97"/>
      <c r="AH127" s="187">
        <f>0%</f>
        <v>0</v>
      </c>
      <c r="AI127" s="187">
        <f t="shared" si="26"/>
        <v>20</v>
      </c>
      <c r="AJ127" s="187">
        <f t="shared" si="27"/>
        <v>30</v>
      </c>
      <c r="AK127" s="187">
        <f t="shared" si="28"/>
        <v>50</v>
      </c>
      <c r="AL127" s="188">
        <v>0</v>
      </c>
      <c r="AM127" s="188">
        <v>0</v>
      </c>
      <c r="AN127" s="188">
        <f t="shared" si="41"/>
        <v>0</v>
      </c>
      <c r="AO127" s="189">
        <f t="shared" si="42"/>
        <v>0</v>
      </c>
      <c r="AP127" s="189">
        <f t="shared" si="43"/>
        <v>6</v>
      </c>
      <c r="AQ127" s="189">
        <f t="shared" si="29"/>
        <v>14</v>
      </c>
      <c r="AR127" s="189">
        <f t="shared" si="30"/>
        <v>6</v>
      </c>
      <c r="AS127" s="189">
        <f t="shared" si="31"/>
        <v>9</v>
      </c>
      <c r="AT127" s="189">
        <f t="shared" si="32"/>
        <v>15</v>
      </c>
      <c r="AU127" s="189">
        <f t="shared" si="33"/>
        <v>10</v>
      </c>
      <c r="AV127" s="189">
        <f t="shared" si="34"/>
        <v>15</v>
      </c>
      <c r="AW127" s="189">
        <f t="shared" si="35"/>
        <v>25</v>
      </c>
      <c r="AX127" s="189">
        <f t="shared" si="36"/>
        <v>0</v>
      </c>
      <c r="AY127" s="189">
        <f t="shared" si="37"/>
        <v>5200000</v>
      </c>
      <c r="AZ127" s="189">
        <f t="shared" si="38"/>
        <v>22200000</v>
      </c>
      <c r="BA127" s="189">
        <f t="shared" si="39"/>
        <v>47000000</v>
      </c>
      <c r="BB127" s="189">
        <f t="shared" si="44"/>
        <v>0</v>
      </c>
      <c r="BC127" s="189">
        <f t="shared" si="51"/>
        <v>0</v>
      </c>
      <c r="BD127" s="189">
        <f t="shared" si="51"/>
        <v>0</v>
      </c>
      <c r="BE127" s="189">
        <f t="shared" si="51"/>
        <v>0</v>
      </c>
      <c r="BF127" s="189">
        <f t="shared" si="51"/>
        <v>1200000</v>
      </c>
      <c r="BG127" s="189">
        <f t="shared" si="51"/>
        <v>4000000</v>
      </c>
      <c r="BH127" s="189">
        <f t="shared" si="51"/>
        <v>5200000</v>
      </c>
      <c r="BI127" s="189">
        <f t="shared" si="51"/>
        <v>7000000</v>
      </c>
      <c r="BJ127" s="189">
        <f t="shared" si="51"/>
        <v>10000000</v>
      </c>
      <c r="BK127" s="189">
        <f t="shared" si="51"/>
        <v>12000000</v>
      </c>
      <c r="BL127" s="189">
        <f t="shared" si="51"/>
        <v>15000000</v>
      </c>
      <c r="BM127" s="189">
        <f t="shared" si="51"/>
        <v>20000000</v>
      </c>
      <c r="BN127" s="189">
        <f t="shared" si="40"/>
        <v>74400000</v>
      </c>
    </row>
    <row r="128" spans="1:66" x14ac:dyDescent="0.3">
      <c r="A128" s="84">
        <v>57</v>
      </c>
      <c r="B128" s="85" t="s">
        <v>707</v>
      </c>
      <c r="C128" s="7" t="s">
        <v>786</v>
      </c>
      <c r="D128" s="95" t="s">
        <v>404</v>
      </c>
      <c r="E128" s="95" t="s">
        <v>405</v>
      </c>
      <c r="F128" s="95"/>
      <c r="G128" s="86" t="s">
        <v>25</v>
      </c>
      <c r="H128" s="95" t="s">
        <v>88</v>
      </c>
      <c r="I128" s="95" t="s">
        <v>26</v>
      </c>
      <c r="J128" s="87">
        <v>100</v>
      </c>
      <c r="K128" s="88">
        <v>202505</v>
      </c>
      <c r="L128" s="130">
        <v>200000</v>
      </c>
      <c r="M128" s="90">
        <f t="shared" si="48"/>
        <v>20000000</v>
      </c>
      <c r="N128" s="101" t="s">
        <v>288</v>
      </c>
      <c r="O128" s="101"/>
      <c r="P128" s="91" t="s">
        <v>29</v>
      </c>
      <c r="Q128" s="101"/>
      <c r="R128" s="86" t="s">
        <v>113</v>
      </c>
      <c r="S128" s="95" t="s">
        <v>33</v>
      </c>
      <c r="T128" s="95" t="s">
        <v>34</v>
      </c>
      <c r="U128" s="95" t="s">
        <v>34</v>
      </c>
      <c r="V128" s="96" t="s">
        <v>75</v>
      </c>
      <c r="W128" s="96" t="s">
        <v>75</v>
      </c>
      <c r="X128" s="96" t="s">
        <v>75</v>
      </c>
      <c r="Y128" s="96" t="s">
        <v>75</v>
      </c>
      <c r="Z128" s="96" t="s">
        <v>75</v>
      </c>
      <c r="AA128" s="97"/>
      <c r="AB128" s="97"/>
      <c r="AC128" s="97"/>
      <c r="AD128" s="103" t="s">
        <v>75</v>
      </c>
      <c r="AE128" s="103" t="s">
        <v>75</v>
      </c>
      <c r="AF128" s="103" t="s">
        <v>75</v>
      </c>
      <c r="AG128" s="97"/>
      <c r="AH128" s="187">
        <f>0%</f>
        <v>0</v>
      </c>
      <c r="AI128" s="187">
        <f t="shared" si="26"/>
        <v>20</v>
      </c>
      <c r="AJ128" s="187">
        <f t="shared" si="27"/>
        <v>30</v>
      </c>
      <c r="AK128" s="187">
        <f t="shared" si="28"/>
        <v>50</v>
      </c>
      <c r="AL128" s="188">
        <v>0</v>
      </c>
      <c r="AM128" s="188">
        <v>0</v>
      </c>
      <c r="AN128" s="188">
        <f t="shared" si="41"/>
        <v>0</v>
      </c>
      <c r="AO128" s="189">
        <f t="shared" si="42"/>
        <v>0</v>
      </c>
      <c r="AP128" s="189">
        <f t="shared" si="43"/>
        <v>6</v>
      </c>
      <c r="AQ128" s="189">
        <f t="shared" si="29"/>
        <v>14</v>
      </c>
      <c r="AR128" s="189">
        <f t="shared" si="30"/>
        <v>6</v>
      </c>
      <c r="AS128" s="189">
        <f t="shared" si="31"/>
        <v>9</v>
      </c>
      <c r="AT128" s="189">
        <f t="shared" si="32"/>
        <v>15</v>
      </c>
      <c r="AU128" s="189">
        <f t="shared" si="33"/>
        <v>10</v>
      </c>
      <c r="AV128" s="189">
        <f t="shared" si="34"/>
        <v>15</v>
      </c>
      <c r="AW128" s="189">
        <f t="shared" si="35"/>
        <v>25</v>
      </c>
      <c r="AX128" s="189">
        <f t="shared" si="36"/>
        <v>0</v>
      </c>
      <c r="AY128" s="189">
        <f t="shared" si="37"/>
        <v>5200000</v>
      </c>
      <c r="AZ128" s="189">
        <f t="shared" si="38"/>
        <v>22200000</v>
      </c>
      <c r="BA128" s="189">
        <f t="shared" si="39"/>
        <v>47000000</v>
      </c>
      <c r="BB128" s="189">
        <f t="shared" si="44"/>
        <v>0</v>
      </c>
      <c r="BC128" s="189">
        <f t="shared" si="51"/>
        <v>0</v>
      </c>
      <c r="BD128" s="189">
        <f t="shared" si="51"/>
        <v>0</v>
      </c>
      <c r="BE128" s="189">
        <f t="shared" si="51"/>
        <v>0</v>
      </c>
      <c r="BF128" s="189">
        <f t="shared" si="51"/>
        <v>1200000</v>
      </c>
      <c r="BG128" s="189">
        <f t="shared" si="51"/>
        <v>4000000</v>
      </c>
      <c r="BH128" s="189">
        <f t="shared" si="51"/>
        <v>5200000</v>
      </c>
      <c r="BI128" s="189">
        <f t="shared" si="51"/>
        <v>7000000</v>
      </c>
      <c r="BJ128" s="189">
        <f t="shared" si="51"/>
        <v>10000000</v>
      </c>
      <c r="BK128" s="189">
        <f t="shared" si="51"/>
        <v>12000000</v>
      </c>
      <c r="BL128" s="189">
        <f t="shared" si="51"/>
        <v>15000000</v>
      </c>
      <c r="BM128" s="189">
        <f t="shared" si="51"/>
        <v>20000000</v>
      </c>
      <c r="BN128" s="189">
        <f t="shared" si="40"/>
        <v>74400000</v>
      </c>
    </row>
    <row r="129" spans="1:66" x14ac:dyDescent="0.3">
      <c r="A129" s="84">
        <v>58</v>
      </c>
      <c r="B129" s="95" t="s">
        <v>707</v>
      </c>
      <c r="C129" s="7" t="s">
        <v>787</v>
      </c>
      <c r="D129" s="95" t="s">
        <v>406</v>
      </c>
      <c r="E129" s="95"/>
      <c r="F129" s="95"/>
      <c r="G129" s="86" t="s">
        <v>25</v>
      </c>
      <c r="H129" s="95" t="s">
        <v>88</v>
      </c>
      <c r="I129" s="95" t="s">
        <v>26</v>
      </c>
      <c r="J129" s="87">
        <v>100</v>
      </c>
      <c r="K129" s="88">
        <v>202505</v>
      </c>
      <c r="L129" s="130">
        <v>200000</v>
      </c>
      <c r="M129" s="90">
        <f t="shared" si="48"/>
        <v>20000000</v>
      </c>
      <c r="N129" s="101" t="s">
        <v>350</v>
      </c>
      <c r="O129" s="101"/>
      <c r="P129" s="91" t="s">
        <v>40</v>
      </c>
      <c r="Q129" s="101"/>
      <c r="R129" s="128" t="s">
        <v>65</v>
      </c>
      <c r="S129" s="132" t="s">
        <v>32</v>
      </c>
      <c r="T129" s="132" t="s">
        <v>32</v>
      </c>
      <c r="U129" s="132" t="s">
        <v>32</v>
      </c>
      <c r="V129" s="133" t="s">
        <v>32</v>
      </c>
      <c r="W129" s="133" t="s">
        <v>32</v>
      </c>
      <c r="X129" s="133" t="s">
        <v>32</v>
      </c>
      <c r="Y129" s="133" t="s">
        <v>32</v>
      </c>
      <c r="Z129" s="133" t="s">
        <v>32</v>
      </c>
      <c r="AA129" s="97"/>
      <c r="AB129" s="97"/>
      <c r="AC129" s="97"/>
      <c r="AD129" s="103" t="s">
        <v>32</v>
      </c>
      <c r="AE129" s="103" t="s">
        <v>32</v>
      </c>
      <c r="AF129" s="103" t="s">
        <v>32</v>
      </c>
      <c r="AG129" s="97"/>
      <c r="AH129" s="187">
        <f>0%</f>
        <v>0</v>
      </c>
      <c r="AI129" s="187">
        <f t="shared" si="26"/>
        <v>20</v>
      </c>
      <c r="AJ129" s="187">
        <f t="shared" si="27"/>
        <v>30</v>
      </c>
      <c r="AK129" s="187">
        <f t="shared" si="28"/>
        <v>50</v>
      </c>
      <c r="AL129" s="188">
        <v>0</v>
      </c>
      <c r="AM129" s="188">
        <v>0</v>
      </c>
      <c r="AN129" s="188">
        <f t="shared" si="41"/>
        <v>0</v>
      </c>
      <c r="AO129" s="189">
        <f t="shared" si="42"/>
        <v>0</v>
      </c>
      <c r="AP129" s="189">
        <f t="shared" si="43"/>
        <v>6</v>
      </c>
      <c r="AQ129" s="189">
        <f t="shared" si="29"/>
        <v>14</v>
      </c>
      <c r="AR129" s="189">
        <f t="shared" si="30"/>
        <v>6</v>
      </c>
      <c r="AS129" s="189">
        <f t="shared" si="31"/>
        <v>9</v>
      </c>
      <c r="AT129" s="189">
        <f t="shared" si="32"/>
        <v>15</v>
      </c>
      <c r="AU129" s="189">
        <f t="shared" si="33"/>
        <v>10</v>
      </c>
      <c r="AV129" s="189">
        <f t="shared" si="34"/>
        <v>15</v>
      </c>
      <c r="AW129" s="189">
        <f t="shared" si="35"/>
        <v>25</v>
      </c>
      <c r="AX129" s="189">
        <f t="shared" si="36"/>
        <v>0</v>
      </c>
      <c r="AY129" s="189">
        <f t="shared" si="37"/>
        <v>5200000</v>
      </c>
      <c r="AZ129" s="189">
        <f t="shared" si="38"/>
        <v>22200000</v>
      </c>
      <c r="BA129" s="189">
        <f t="shared" si="39"/>
        <v>47000000</v>
      </c>
      <c r="BB129" s="189">
        <f t="shared" si="44"/>
        <v>0</v>
      </c>
      <c r="BC129" s="189">
        <f t="shared" si="51"/>
        <v>0</v>
      </c>
      <c r="BD129" s="189">
        <f t="shared" si="51"/>
        <v>0</v>
      </c>
      <c r="BE129" s="189">
        <f t="shared" si="51"/>
        <v>0</v>
      </c>
      <c r="BF129" s="189">
        <f t="shared" si="51"/>
        <v>1200000</v>
      </c>
      <c r="BG129" s="189">
        <f t="shared" si="51"/>
        <v>4000000</v>
      </c>
      <c r="BH129" s="189">
        <f t="shared" si="51"/>
        <v>5200000</v>
      </c>
      <c r="BI129" s="189">
        <f t="shared" si="51"/>
        <v>7000000</v>
      </c>
      <c r="BJ129" s="189">
        <f t="shared" si="51"/>
        <v>10000000</v>
      </c>
      <c r="BK129" s="189">
        <f t="shared" si="51"/>
        <v>12000000</v>
      </c>
      <c r="BL129" s="189">
        <f t="shared" si="51"/>
        <v>15000000</v>
      </c>
      <c r="BM129" s="189">
        <f t="shared" si="51"/>
        <v>20000000</v>
      </c>
      <c r="BN129" s="189">
        <f t="shared" si="40"/>
        <v>74400000</v>
      </c>
    </row>
    <row r="130" spans="1:66" x14ac:dyDescent="0.3">
      <c r="A130" s="84">
        <v>59</v>
      </c>
      <c r="B130" s="95" t="s">
        <v>707</v>
      </c>
      <c r="C130" s="7" t="s">
        <v>403</v>
      </c>
      <c r="D130" s="95" t="s">
        <v>407</v>
      </c>
      <c r="E130" s="95" t="s">
        <v>407</v>
      </c>
      <c r="F130" s="95"/>
      <c r="G130" s="86" t="s">
        <v>25</v>
      </c>
      <c r="H130" s="95" t="s">
        <v>88</v>
      </c>
      <c r="I130" s="95" t="s">
        <v>26</v>
      </c>
      <c r="J130" s="87">
        <v>200</v>
      </c>
      <c r="K130" s="88">
        <v>202505</v>
      </c>
      <c r="L130" s="130">
        <v>200000</v>
      </c>
      <c r="M130" s="90">
        <f t="shared" si="48"/>
        <v>40000000</v>
      </c>
      <c r="N130" s="101" t="s">
        <v>350</v>
      </c>
      <c r="O130" s="101"/>
      <c r="P130" s="91" t="s">
        <v>40</v>
      </c>
      <c r="Q130" s="101"/>
      <c r="R130" s="128" t="s">
        <v>212</v>
      </c>
      <c r="S130" s="132" t="s">
        <v>32</v>
      </c>
      <c r="T130" s="132" t="s">
        <v>32</v>
      </c>
      <c r="U130" s="132" t="s">
        <v>32</v>
      </c>
      <c r="V130" s="133" t="s">
        <v>32</v>
      </c>
      <c r="W130" s="133" t="s">
        <v>32</v>
      </c>
      <c r="X130" s="133" t="s">
        <v>32</v>
      </c>
      <c r="Y130" s="133" t="s">
        <v>32</v>
      </c>
      <c r="Z130" s="133" t="s">
        <v>32</v>
      </c>
      <c r="AA130" s="97"/>
      <c r="AB130" s="97"/>
      <c r="AC130" s="97"/>
      <c r="AD130" s="103" t="s">
        <v>32</v>
      </c>
      <c r="AE130" s="103" t="s">
        <v>155</v>
      </c>
      <c r="AF130" s="103" t="s">
        <v>155</v>
      </c>
      <c r="AG130" s="97"/>
      <c r="AH130" s="187">
        <f>0%</f>
        <v>0</v>
      </c>
      <c r="AI130" s="187">
        <f t="shared" ref="AI130:AI162" si="52">20%*J130</f>
        <v>40</v>
      </c>
      <c r="AJ130" s="187">
        <f t="shared" ref="AJ130:AJ162" si="53">30%*J130</f>
        <v>60</v>
      </c>
      <c r="AK130" s="187">
        <f t="shared" ref="AK130:AK162" si="54">50%*J130</f>
        <v>100</v>
      </c>
      <c r="AL130" s="188">
        <v>0</v>
      </c>
      <c r="AM130" s="188">
        <v>0</v>
      </c>
      <c r="AN130" s="188">
        <f t="shared" si="41"/>
        <v>0</v>
      </c>
      <c r="AO130" s="189">
        <f t="shared" si="42"/>
        <v>0</v>
      </c>
      <c r="AP130" s="189">
        <f t="shared" si="43"/>
        <v>12</v>
      </c>
      <c r="AQ130" s="189">
        <f t="shared" ref="AQ130:AQ162" si="55">70%*AI130</f>
        <v>28</v>
      </c>
      <c r="AR130" s="189">
        <f t="shared" ref="AR130:AR162" si="56">20%*AJ130</f>
        <v>12</v>
      </c>
      <c r="AS130" s="189">
        <f t="shared" ref="AS130:AS162" si="57">30%*AJ130</f>
        <v>18</v>
      </c>
      <c r="AT130" s="189">
        <f t="shared" ref="AT130:AT162" si="58">50%*AJ130</f>
        <v>30</v>
      </c>
      <c r="AU130" s="189">
        <f t="shared" ref="AU130:AU162" si="59">20%*AK130</f>
        <v>20</v>
      </c>
      <c r="AV130" s="189">
        <f t="shared" ref="AV130:AV162" si="60">30%*AK130</f>
        <v>30</v>
      </c>
      <c r="AW130" s="189">
        <f t="shared" ref="AW130:AW162" si="61">50%*AK130</f>
        <v>50</v>
      </c>
      <c r="AX130" s="189">
        <f t="shared" ref="AX130:AX162" si="62">SUM(BB130:BD130)</f>
        <v>0</v>
      </c>
      <c r="AY130" s="189">
        <f t="shared" ref="AY130:AY162" si="63">SUM(BE130:BG130)</f>
        <v>10400000</v>
      </c>
      <c r="AZ130" s="189">
        <f t="shared" ref="AZ130:AZ162" si="64">SUM(BH130:BJ130)</f>
        <v>44400000</v>
      </c>
      <c r="BA130" s="189">
        <f t="shared" ref="BA130:BA162" si="65">SUM(BK130:BM130)</f>
        <v>94000000</v>
      </c>
      <c r="BB130" s="189">
        <f t="shared" si="44"/>
        <v>0</v>
      </c>
      <c r="BC130" s="189">
        <f t="shared" si="51"/>
        <v>0</v>
      </c>
      <c r="BD130" s="189">
        <f t="shared" si="51"/>
        <v>0</v>
      </c>
      <c r="BE130" s="189">
        <f t="shared" si="51"/>
        <v>0</v>
      </c>
      <c r="BF130" s="189">
        <f t="shared" si="51"/>
        <v>2400000</v>
      </c>
      <c r="BG130" s="189">
        <f t="shared" si="51"/>
        <v>8000000</v>
      </c>
      <c r="BH130" s="189">
        <f t="shared" si="51"/>
        <v>10400000</v>
      </c>
      <c r="BI130" s="189">
        <f t="shared" si="51"/>
        <v>14000000</v>
      </c>
      <c r="BJ130" s="189">
        <f t="shared" si="51"/>
        <v>20000000</v>
      </c>
      <c r="BK130" s="189">
        <f t="shared" si="51"/>
        <v>24000000</v>
      </c>
      <c r="BL130" s="189">
        <f t="shared" si="51"/>
        <v>30000000</v>
      </c>
      <c r="BM130" s="189">
        <f t="shared" si="51"/>
        <v>40000000</v>
      </c>
      <c r="BN130" s="189">
        <f t="shared" ref="BN130:BN162" si="66">SUM(BB130:BM130)</f>
        <v>148800000</v>
      </c>
    </row>
    <row r="131" spans="1:66" x14ac:dyDescent="0.3">
      <c r="A131" s="84">
        <v>60</v>
      </c>
      <c r="B131" s="95" t="s">
        <v>707</v>
      </c>
      <c r="C131" s="7" t="s">
        <v>404</v>
      </c>
      <c r="D131" s="95" t="s">
        <v>408</v>
      </c>
      <c r="E131" s="95"/>
      <c r="F131" s="95"/>
      <c r="G131" s="86" t="s">
        <v>25</v>
      </c>
      <c r="H131" s="95" t="s">
        <v>88</v>
      </c>
      <c r="I131" s="95" t="s">
        <v>26</v>
      </c>
      <c r="J131" s="87">
        <v>100</v>
      </c>
      <c r="K131" s="88">
        <v>202505</v>
      </c>
      <c r="L131" s="130">
        <v>200000</v>
      </c>
      <c r="M131" s="90">
        <f t="shared" si="48"/>
        <v>20000000</v>
      </c>
      <c r="N131" s="101" t="s">
        <v>303</v>
      </c>
      <c r="O131" s="101" t="s">
        <v>303</v>
      </c>
      <c r="P131" s="91" t="s">
        <v>40</v>
      </c>
      <c r="Q131" s="101"/>
      <c r="R131" s="128" t="s">
        <v>65</v>
      </c>
      <c r="S131" s="132" t="s">
        <v>32</v>
      </c>
      <c r="T131" s="132" t="s">
        <v>32</v>
      </c>
      <c r="U131" s="132" t="s">
        <v>32</v>
      </c>
      <c r="V131" s="133" t="s">
        <v>32</v>
      </c>
      <c r="W131" s="133" t="s">
        <v>32</v>
      </c>
      <c r="X131" s="133" t="s">
        <v>32</v>
      </c>
      <c r="Y131" s="133" t="s">
        <v>32</v>
      </c>
      <c r="Z131" s="133" t="s">
        <v>32</v>
      </c>
      <c r="AA131" s="97"/>
      <c r="AB131" s="97"/>
      <c r="AC131" s="97"/>
      <c r="AD131" s="103" t="s">
        <v>32</v>
      </c>
      <c r="AE131" s="103" t="s">
        <v>32</v>
      </c>
      <c r="AF131" s="103" t="s">
        <v>32</v>
      </c>
      <c r="AG131" s="97"/>
      <c r="AH131" s="187">
        <f>0%</f>
        <v>0</v>
      </c>
      <c r="AI131" s="187">
        <f t="shared" si="52"/>
        <v>20</v>
      </c>
      <c r="AJ131" s="187">
        <f t="shared" si="53"/>
        <v>30</v>
      </c>
      <c r="AK131" s="187">
        <f t="shared" si="54"/>
        <v>50</v>
      </c>
      <c r="AL131" s="188">
        <v>0</v>
      </c>
      <c r="AM131" s="188">
        <v>0</v>
      </c>
      <c r="AN131" s="188">
        <f t="shared" ref="AN131:AN162" si="67">100%*AH131</f>
        <v>0</v>
      </c>
      <c r="AO131" s="189">
        <f t="shared" ref="AO131:AO162" si="68">0%*AI131</f>
        <v>0</v>
      </c>
      <c r="AP131" s="189">
        <f t="shared" ref="AP131:AP162" si="69">30%*AI131</f>
        <v>6</v>
      </c>
      <c r="AQ131" s="189">
        <f t="shared" si="55"/>
        <v>14</v>
      </c>
      <c r="AR131" s="189">
        <f t="shared" si="56"/>
        <v>6</v>
      </c>
      <c r="AS131" s="189">
        <f t="shared" si="57"/>
        <v>9</v>
      </c>
      <c r="AT131" s="189">
        <f t="shared" si="58"/>
        <v>15</v>
      </c>
      <c r="AU131" s="189">
        <f t="shared" si="59"/>
        <v>10</v>
      </c>
      <c r="AV131" s="189">
        <f t="shared" si="60"/>
        <v>15</v>
      </c>
      <c r="AW131" s="189">
        <f t="shared" si="61"/>
        <v>25</v>
      </c>
      <c r="AX131" s="189">
        <f t="shared" si="62"/>
        <v>0</v>
      </c>
      <c r="AY131" s="189">
        <f t="shared" si="63"/>
        <v>5200000</v>
      </c>
      <c r="AZ131" s="189">
        <f t="shared" si="64"/>
        <v>22200000</v>
      </c>
      <c r="BA131" s="189">
        <f t="shared" si="65"/>
        <v>47000000</v>
      </c>
      <c r="BB131" s="189">
        <f t="shared" ref="BB131:BB162" si="70">AL131*$L131</f>
        <v>0</v>
      </c>
      <c r="BC131" s="189">
        <f t="shared" si="51"/>
        <v>0</v>
      </c>
      <c r="BD131" s="189">
        <f t="shared" si="51"/>
        <v>0</v>
      </c>
      <c r="BE131" s="189">
        <f t="shared" si="51"/>
        <v>0</v>
      </c>
      <c r="BF131" s="189">
        <f t="shared" si="51"/>
        <v>1200000</v>
      </c>
      <c r="BG131" s="189">
        <f t="shared" si="51"/>
        <v>4000000</v>
      </c>
      <c r="BH131" s="189">
        <f t="shared" si="51"/>
        <v>5200000</v>
      </c>
      <c r="BI131" s="189">
        <f t="shared" si="51"/>
        <v>7000000</v>
      </c>
      <c r="BJ131" s="189">
        <f t="shared" si="51"/>
        <v>10000000</v>
      </c>
      <c r="BK131" s="189">
        <f t="shared" si="51"/>
        <v>12000000</v>
      </c>
      <c r="BL131" s="189">
        <f t="shared" si="51"/>
        <v>15000000</v>
      </c>
      <c r="BM131" s="189">
        <f t="shared" si="51"/>
        <v>20000000</v>
      </c>
      <c r="BN131" s="189">
        <f t="shared" si="66"/>
        <v>74400000</v>
      </c>
    </row>
    <row r="132" spans="1:66" x14ac:dyDescent="0.3">
      <c r="A132" s="84">
        <v>61</v>
      </c>
      <c r="B132" s="95" t="s">
        <v>707</v>
      </c>
      <c r="C132" s="7" t="s">
        <v>788</v>
      </c>
      <c r="D132" s="95" t="s">
        <v>409</v>
      </c>
      <c r="E132" s="95"/>
      <c r="F132" s="95"/>
      <c r="G132" s="86" t="s">
        <v>25</v>
      </c>
      <c r="H132" s="95" t="s">
        <v>88</v>
      </c>
      <c r="I132" s="95" t="s">
        <v>26</v>
      </c>
      <c r="J132" s="87">
        <v>100</v>
      </c>
      <c r="K132" s="88">
        <v>202505</v>
      </c>
      <c r="L132" s="130">
        <v>200000</v>
      </c>
      <c r="M132" s="90">
        <f t="shared" si="48"/>
        <v>20000000</v>
      </c>
      <c r="N132" s="101" t="s">
        <v>303</v>
      </c>
      <c r="O132" s="101" t="s">
        <v>303</v>
      </c>
      <c r="P132" s="91" t="s">
        <v>29</v>
      </c>
      <c r="Q132" s="101"/>
      <c r="R132" s="128" t="s">
        <v>65</v>
      </c>
      <c r="S132" s="132" t="s">
        <v>32</v>
      </c>
      <c r="T132" s="132" t="s">
        <v>32</v>
      </c>
      <c r="U132" s="132" t="s">
        <v>32</v>
      </c>
      <c r="V132" s="133" t="s">
        <v>32</v>
      </c>
      <c r="W132" s="133" t="s">
        <v>32</v>
      </c>
      <c r="X132" s="133" t="s">
        <v>32</v>
      </c>
      <c r="Y132" s="133" t="s">
        <v>32</v>
      </c>
      <c r="Z132" s="133" t="s">
        <v>32</v>
      </c>
      <c r="AA132" s="97"/>
      <c r="AB132" s="97"/>
      <c r="AC132" s="97"/>
      <c r="AD132" s="103" t="s">
        <v>32</v>
      </c>
      <c r="AE132" s="103" t="s">
        <v>32</v>
      </c>
      <c r="AF132" s="103" t="s">
        <v>32</v>
      </c>
      <c r="AG132" s="97"/>
      <c r="AH132" s="187">
        <f>0%</f>
        <v>0</v>
      </c>
      <c r="AI132" s="187">
        <f t="shared" si="52"/>
        <v>20</v>
      </c>
      <c r="AJ132" s="187">
        <f t="shared" si="53"/>
        <v>30</v>
      </c>
      <c r="AK132" s="187">
        <f t="shared" si="54"/>
        <v>50</v>
      </c>
      <c r="AL132" s="188">
        <v>0</v>
      </c>
      <c r="AM132" s="188">
        <v>0</v>
      </c>
      <c r="AN132" s="188">
        <f t="shared" si="67"/>
        <v>0</v>
      </c>
      <c r="AO132" s="189">
        <f t="shared" si="68"/>
        <v>0</v>
      </c>
      <c r="AP132" s="189">
        <f t="shared" si="69"/>
        <v>6</v>
      </c>
      <c r="AQ132" s="189">
        <f t="shared" si="55"/>
        <v>14</v>
      </c>
      <c r="AR132" s="189">
        <f t="shared" si="56"/>
        <v>6</v>
      </c>
      <c r="AS132" s="189">
        <f t="shared" si="57"/>
        <v>9</v>
      </c>
      <c r="AT132" s="189">
        <f t="shared" si="58"/>
        <v>15</v>
      </c>
      <c r="AU132" s="189">
        <f t="shared" si="59"/>
        <v>10</v>
      </c>
      <c r="AV132" s="189">
        <f t="shared" si="60"/>
        <v>15</v>
      </c>
      <c r="AW132" s="189">
        <f t="shared" si="61"/>
        <v>25</v>
      </c>
      <c r="AX132" s="189">
        <f t="shared" si="62"/>
        <v>0</v>
      </c>
      <c r="AY132" s="189">
        <f t="shared" si="63"/>
        <v>5200000</v>
      </c>
      <c r="AZ132" s="189">
        <f t="shared" si="64"/>
        <v>22200000</v>
      </c>
      <c r="BA132" s="189">
        <f t="shared" si="65"/>
        <v>47000000</v>
      </c>
      <c r="BB132" s="189">
        <f t="shared" si="70"/>
        <v>0</v>
      </c>
      <c r="BC132" s="189">
        <f t="shared" si="51"/>
        <v>0</v>
      </c>
      <c r="BD132" s="189">
        <f t="shared" si="51"/>
        <v>0</v>
      </c>
      <c r="BE132" s="189">
        <f t="shared" si="51"/>
        <v>0</v>
      </c>
      <c r="BF132" s="189">
        <f t="shared" si="51"/>
        <v>1200000</v>
      </c>
      <c r="BG132" s="189">
        <f t="shared" si="51"/>
        <v>4000000</v>
      </c>
      <c r="BH132" s="189">
        <f t="shared" si="51"/>
        <v>5200000</v>
      </c>
      <c r="BI132" s="189">
        <f t="shared" si="51"/>
        <v>7000000</v>
      </c>
      <c r="BJ132" s="189">
        <f t="shared" si="51"/>
        <v>10000000</v>
      </c>
      <c r="BK132" s="189">
        <f t="shared" si="51"/>
        <v>12000000</v>
      </c>
      <c r="BL132" s="189">
        <f t="shared" si="51"/>
        <v>15000000</v>
      </c>
      <c r="BM132" s="189">
        <f t="shared" si="51"/>
        <v>20000000</v>
      </c>
      <c r="BN132" s="189">
        <f t="shared" si="66"/>
        <v>74400000</v>
      </c>
    </row>
    <row r="133" spans="1:66" x14ac:dyDescent="0.3">
      <c r="A133" s="84">
        <v>62</v>
      </c>
      <c r="B133" s="95" t="s">
        <v>707</v>
      </c>
      <c r="C133" s="7" t="s">
        <v>407</v>
      </c>
      <c r="D133" s="95" t="s">
        <v>410</v>
      </c>
      <c r="E133" s="95"/>
      <c r="F133" s="95"/>
      <c r="G133" s="86" t="s">
        <v>25</v>
      </c>
      <c r="H133" s="95" t="s">
        <v>88</v>
      </c>
      <c r="I133" s="95" t="s">
        <v>26</v>
      </c>
      <c r="J133" s="87">
        <v>100</v>
      </c>
      <c r="K133" s="88">
        <v>202505</v>
      </c>
      <c r="L133" s="130">
        <v>200000</v>
      </c>
      <c r="M133" s="90">
        <f t="shared" si="48"/>
        <v>20000000</v>
      </c>
      <c r="N133" s="101" t="s">
        <v>303</v>
      </c>
      <c r="O133" s="101" t="s">
        <v>303</v>
      </c>
      <c r="P133" s="91" t="s">
        <v>40</v>
      </c>
      <c r="Q133" s="101"/>
      <c r="R133" s="128" t="s">
        <v>65</v>
      </c>
      <c r="S133" s="132" t="s">
        <v>32</v>
      </c>
      <c r="T133" s="132" t="s">
        <v>32</v>
      </c>
      <c r="U133" s="132" t="s">
        <v>32</v>
      </c>
      <c r="V133" s="133" t="s">
        <v>32</v>
      </c>
      <c r="W133" s="133" t="s">
        <v>32</v>
      </c>
      <c r="X133" s="133" t="s">
        <v>32</v>
      </c>
      <c r="Y133" s="133" t="s">
        <v>32</v>
      </c>
      <c r="Z133" s="133" t="s">
        <v>32</v>
      </c>
      <c r="AA133" s="97"/>
      <c r="AB133" s="97"/>
      <c r="AC133" s="97"/>
      <c r="AD133" s="103" t="s">
        <v>32</v>
      </c>
      <c r="AE133" s="103" t="s">
        <v>32</v>
      </c>
      <c r="AF133" s="103" t="s">
        <v>32</v>
      </c>
      <c r="AG133" s="97"/>
      <c r="AH133" s="187">
        <f>0%</f>
        <v>0</v>
      </c>
      <c r="AI133" s="187">
        <f t="shared" si="52"/>
        <v>20</v>
      </c>
      <c r="AJ133" s="187">
        <f t="shared" si="53"/>
        <v>30</v>
      </c>
      <c r="AK133" s="187">
        <f t="shared" si="54"/>
        <v>50</v>
      </c>
      <c r="AL133" s="188">
        <v>0</v>
      </c>
      <c r="AM133" s="188">
        <v>0</v>
      </c>
      <c r="AN133" s="188">
        <f t="shared" si="67"/>
        <v>0</v>
      </c>
      <c r="AO133" s="189">
        <f t="shared" si="68"/>
        <v>0</v>
      </c>
      <c r="AP133" s="189">
        <f t="shared" si="69"/>
        <v>6</v>
      </c>
      <c r="AQ133" s="189">
        <f t="shared" si="55"/>
        <v>14</v>
      </c>
      <c r="AR133" s="189">
        <f t="shared" si="56"/>
        <v>6</v>
      </c>
      <c r="AS133" s="189">
        <f t="shared" si="57"/>
        <v>9</v>
      </c>
      <c r="AT133" s="189">
        <f t="shared" si="58"/>
        <v>15</v>
      </c>
      <c r="AU133" s="189">
        <f t="shared" si="59"/>
        <v>10</v>
      </c>
      <c r="AV133" s="189">
        <f t="shared" si="60"/>
        <v>15</v>
      </c>
      <c r="AW133" s="189">
        <f t="shared" si="61"/>
        <v>25</v>
      </c>
      <c r="AX133" s="189">
        <f t="shared" si="62"/>
        <v>0</v>
      </c>
      <c r="AY133" s="189">
        <f t="shared" si="63"/>
        <v>5200000</v>
      </c>
      <c r="AZ133" s="189">
        <f t="shared" si="64"/>
        <v>22200000</v>
      </c>
      <c r="BA133" s="189">
        <f t="shared" si="65"/>
        <v>47000000</v>
      </c>
      <c r="BB133" s="189">
        <f t="shared" si="70"/>
        <v>0</v>
      </c>
      <c r="BC133" s="189">
        <f t="shared" si="51"/>
        <v>0</v>
      </c>
      <c r="BD133" s="189">
        <f t="shared" si="51"/>
        <v>0</v>
      </c>
      <c r="BE133" s="189">
        <f t="shared" si="51"/>
        <v>0</v>
      </c>
      <c r="BF133" s="189">
        <f t="shared" si="51"/>
        <v>1200000</v>
      </c>
      <c r="BG133" s="189">
        <f t="shared" si="51"/>
        <v>4000000</v>
      </c>
      <c r="BH133" s="189">
        <f t="shared" si="51"/>
        <v>5200000</v>
      </c>
      <c r="BI133" s="189">
        <f t="shared" si="51"/>
        <v>7000000</v>
      </c>
      <c r="BJ133" s="189">
        <f t="shared" si="51"/>
        <v>10000000</v>
      </c>
      <c r="BK133" s="189">
        <f t="shared" si="51"/>
        <v>12000000</v>
      </c>
      <c r="BL133" s="189">
        <f t="shared" si="51"/>
        <v>15000000</v>
      </c>
      <c r="BM133" s="189">
        <f t="shared" si="51"/>
        <v>20000000</v>
      </c>
      <c r="BN133" s="189">
        <f t="shared" si="66"/>
        <v>74400000</v>
      </c>
    </row>
    <row r="134" spans="1:66" x14ac:dyDescent="0.3">
      <c r="A134" s="84">
        <v>63</v>
      </c>
      <c r="B134" s="95" t="s">
        <v>707</v>
      </c>
      <c r="C134" s="7" t="s">
        <v>789</v>
      </c>
      <c r="D134" s="95" t="s">
        <v>411</v>
      </c>
      <c r="E134" s="95"/>
      <c r="F134" s="95"/>
      <c r="G134" s="86" t="s">
        <v>25</v>
      </c>
      <c r="H134" s="95" t="s">
        <v>88</v>
      </c>
      <c r="I134" s="95" t="s">
        <v>26</v>
      </c>
      <c r="J134" s="87">
        <v>100</v>
      </c>
      <c r="K134" s="88">
        <v>202505</v>
      </c>
      <c r="L134" s="130">
        <v>200000</v>
      </c>
      <c r="M134" s="90">
        <f t="shared" si="48"/>
        <v>20000000</v>
      </c>
      <c r="N134" s="101" t="s">
        <v>303</v>
      </c>
      <c r="O134" s="101" t="s">
        <v>303</v>
      </c>
      <c r="P134" s="91" t="s">
        <v>29</v>
      </c>
      <c r="Q134" s="101"/>
      <c r="R134" s="128" t="s">
        <v>65</v>
      </c>
      <c r="S134" s="132" t="s">
        <v>32</v>
      </c>
      <c r="T134" s="132" t="s">
        <v>32</v>
      </c>
      <c r="U134" s="132" t="s">
        <v>32</v>
      </c>
      <c r="V134" s="133" t="s">
        <v>32</v>
      </c>
      <c r="W134" s="133" t="s">
        <v>32</v>
      </c>
      <c r="X134" s="133" t="s">
        <v>32</v>
      </c>
      <c r="Y134" s="133" t="s">
        <v>32</v>
      </c>
      <c r="Z134" s="133" t="s">
        <v>32</v>
      </c>
      <c r="AA134" s="97"/>
      <c r="AB134" s="97"/>
      <c r="AC134" s="97"/>
      <c r="AD134" s="103" t="s">
        <v>32</v>
      </c>
      <c r="AE134" s="103" t="s">
        <v>32</v>
      </c>
      <c r="AF134" s="103" t="s">
        <v>32</v>
      </c>
      <c r="AG134" s="97"/>
      <c r="AH134" s="187">
        <f>0%</f>
        <v>0</v>
      </c>
      <c r="AI134" s="187">
        <f t="shared" si="52"/>
        <v>20</v>
      </c>
      <c r="AJ134" s="187">
        <f t="shared" si="53"/>
        <v>30</v>
      </c>
      <c r="AK134" s="187">
        <f t="shared" si="54"/>
        <v>50</v>
      </c>
      <c r="AL134" s="188">
        <v>0</v>
      </c>
      <c r="AM134" s="188">
        <v>0</v>
      </c>
      <c r="AN134" s="188">
        <f t="shared" si="67"/>
        <v>0</v>
      </c>
      <c r="AO134" s="189">
        <f t="shared" si="68"/>
        <v>0</v>
      </c>
      <c r="AP134" s="189">
        <f t="shared" si="69"/>
        <v>6</v>
      </c>
      <c r="AQ134" s="189">
        <f t="shared" si="55"/>
        <v>14</v>
      </c>
      <c r="AR134" s="189">
        <f t="shared" si="56"/>
        <v>6</v>
      </c>
      <c r="AS134" s="189">
        <f t="shared" si="57"/>
        <v>9</v>
      </c>
      <c r="AT134" s="189">
        <f t="shared" si="58"/>
        <v>15</v>
      </c>
      <c r="AU134" s="189">
        <f t="shared" si="59"/>
        <v>10</v>
      </c>
      <c r="AV134" s="189">
        <f t="shared" si="60"/>
        <v>15</v>
      </c>
      <c r="AW134" s="189">
        <f t="shared" si="61"/>
        <v>25</v>
      </c>
      <c r="AX134" s="189">
        <f t="shared" si="62"/>
        <v>0</v>
      </c>
      <c r="AY134" s="189">
        <f t="shared" si="63"/>
        <v>5200000</v>
      </c>
      <c r="AZ134" s="189">
        <f t="shared" si="64"/>
        <v>22200000</v>
      </c>
      <c r="BA134" s="189">
        <f t="shared" si="65"/>
        <v>47000000</v>
      </c>
      <c r="BB134" s="189">
        <f t="shared" si="70"/>
        <v>0</v>
      </c>
      <c r="BC134" s="189">
        <f t="shared" ref="BC134:BM149" si="71">BB134+AM134*$L134</f>
        <v>0</v>
      </c>
      <c r="BD134" s="189">
        <f t="shared" si="71"/>
        <v>0</v>
      </c>
      <c r="BE134" s="189">
        <f t="shared" si="71"/>
        <v>0</v>
      </c>
      <c r="BF134" s="189">
        <f t="shared" si="71"/>
        <v>1200000</v>
      </c>
      <c r="BG134" s="189">
        <f t="shared" si="71"/>
        <v>4000000</v>
      </c>
      <c r="BH134" s="189">
        <f t="shared" si="71"/>
        <v>5200000</v>
      </c>
      <c r="BI134" s="189">
        <f t="shared" si="71"/>
        <v>7000000</v>
      </c>
      <c r="BJ134" s="189">
        <f t="shared" si="71"/>
        <v>10000000</v>
      </c>
      <c r="BK134" s="189">
        <f t="shared" si="71"/>
        <v>12000000</v>
      </c>
      <c r="BL134" s="189">
        <f t="shared" si="71"/>
        <v>15000000</v>
      </c>
      <c r="BM134" s="189">
        <f t="shared" si="71"/>
        <v>20000000</v>
      </c>
      <c r="BN134" s="189">
        <f t="shared" si="66"/>
        <v>74400000</v>
      </c>
    </row>
    <row r="135" spans="1:66" x14ac:dyDescent="0.3">
      <c r="A135" s="275">
        <v>64</v>
      </c>
      <c r="B135" s="95" t="s">
        <v>707</v>
      </c>
      <c r="C135" s="7" t="s">
        <v>790</v>
      </c>
      <c r="D135" s="276" t="s">
        <v>380</v>
      </c>
      <c r="E135" s="120" t="s">
        <v>381</v>
      </c>
      <c r="F135" s="120" t="s">
        <v>359</v>
      </c>
      <c r="G135" s="120" t="s">
        <v>38</v>
      </c>
      <c r="H135" s="120" t="s">
        <v>37</v>
      </c>
      <c r="I135" s="120" t="s">
        <v>39</v>
      </c>
      <c r="J135" s="277">
        <v>100</v>
      </c>
      <c r="K135" s="88">
        <v>202505</v>
      </c>
      <c r="L135" s="122">
        <v>20000</v>
      </c>
      <c r="M135" s="90">
        <f t="shared" si="48"/>
        <v>2000000</v>
      </c>
      <c r="N135" s="278" t="s">
        <v>324</v>
      </c>
      <c r="O135" s="123" t="s">
        <v>324</v>
      </c>
      <c r="P135" s="124" t="s">
        <v>29</v>
      </c>
      <c r="Q135" s="123"/>
      <c r="R135" s="86" t="s">
        <v>113</v>
      </c>
      <c r="S135" s="95" t="s">
        <v>76</v>
      </c>
      <c r="T135" s="95" t="s">
        <v>48</v>
      </c>
      <c r="U135" s="95" t="s">
        <v>48</v>
      </c>
      <c r="V135" s="96" t="s">
        <v>283</v>
      </c>
      <c r="W135" s="96" t="s">
        <v>283</v>
      </c>
      <c r="X135" s="134" t="s">
        <v>34</v>
      </c>
      <c r="Y135" s="135" t="s">
        <v>412</v>
      </c>
      <c r="Z135" s="135" t="s">
        <v>412</v>
      </c>
      <c r="AA135" s="126"/>
      <c r="AB135" s="126"/>
      <c r="AC135" s="126"/>
      <c r="AD135" s="112" t="s">
        <v>113</v>
      </c>
      <c r="AE135" s="112" t="s">
        <v>75</v>
      </c>
      <c r="AF135" s="279" t="s">
        <v>75</v>
      </c>
      <c r="AG135" s="280"/>
      <c r="AH135" s="281">
        <f>0%</f>
        <v>0</v>
      </c>
      <c r="AI135" s="281">
        <f t="shared" si="52"/>
        <v>20</v>
      </c>
      <c r="AJ135" s="281">
        <f t="shared" si="53"/>
        <v>30</v>
      </c>
      <c r="AK135" s="281">
        <f t="shared" si="54"/>
        <v>50</v>
      </c>
      <c r="AL135" s="282">
        <v>0</v>
      </c>
      <c r="AM135" s="282">
        <v>0</v>
      </c>
      <c r="AN135" s="282">
        <f t="shared" si="67"/>
        <v>0</v>
      </c>
      <c r="AO135" s="283">
        <f t="shared" si="68"/>
        <v>0</v>
      </c>
      <c r="AP135" s="283">
        <f t="shared" si="69"/>
        <v>6</v>
      </c>
      <c r="AQ135" s="283">
        <f t="shared" si="55"/>
        <v>14</v>
      </c>
      <c r="AR135" s="283">
        <f t="shared" si="56"/>
        <v>6</v>
      </c>
      <c r="AS135" s="283">
        <f t="shared" si="57"/>
        <v>9</v>
      </c>
      <c r="AT135" s="283">
        <f t="shared" si="58"/>
        <v>15</v>
      </c>
      <c r="AU135" s="283">
        <f t="shared" si="59"/>
        <v>10</v>
      </c>
      <c r="AV135" s="283">
        <f t="shared" si="60"/>
        <v>15</v>
      </c>
      <c r="AW135" s="283">
        <f t="shared" si="61"/>
        <v>25</v>
      </c>
      <c r="AX135" s="283">
        <f t="shared" si="62"/>
        <v>0</v>
      </c>
      <c r="AY135" s="283">
        <f t="shared" si="63"/>
        <v>520000</v>
      </c>
      <c r="AZ135" s="283">
        <f t="shared" si="64"/>
        <v>2220000</v>
      </c>
      <c r="BA135" s="283">
        <f t="shared" si="65"/>
        <v>4700000</v>
      </c>
      <c r="BB135" s="283">
        <f t="shared" si="70"/>
        <v>0</v>
      </c>
      <c r="BC135" s="283">
        <f t="shared" si="71"/>
        <v>0</v>
      </c>
      <c r="BD135" s="283">
        <f t="shared" si="71"/>
        <v>0</v>
      </c>
      <c r="BE135" s="283">
        <f t="shared" si="71"/>
        <v>0</v>
      </c>
      <c r="BF135" s="283">
        <f t="shared" si="71"/>
        <v>120000</v>
      </c>
      <c r="BG135" s="283">
        <f t="shared" si="71"/>
        <v>400000</v>
      </c>
      <c r="BH135" s="283">
        <f t="shared" si="71"/>
        <v>520000</v>
      </c>
      <c r="BI135" s="283">
        <f t="shared" si="71"/>
        <v>700000</v>
      </c>
      <c r="BJ135" s="283">
        <f t="shared" si="71"/>
        <v>1000000</v>
      </c>
      <c r="BK135" s="283">
        <f t="shared" si="71"/>
        <v>1200000</v>
      </c>
      <c r="BL135" s="283">
        <f t="shared" si="71"/>
        <v>1500000</v>
      </c>
      <c r="BM135" s="283">
        <f t="shared" si="71"/>
        <v>2000000</v>
      </c>
      <c r="BN135" s="283">
        <f t="shared" si="66"/>
        <v>7440000</v>
      </c>
    </row>
    <row r="136" spans="1:66" x14ac:dyDescent="0.3">
      <c r="A136" s="84">
        <v>65</v>
      </c>
      <c r="B136" s="95" t="s">
        <v>707</v>
      </c>
      <c r="C136" s="7" t="s">
        <v>791</v>
      </c>
      <c r="D136" s="85" t="s">
        <v>413</v>
      </c>
      <c r="E136" s="85" t="s">
        <v>414</v>
      </c>
      <c r="F136" s="85"/>
      <c r="G136" s="86" t="s">
        <v>25</v>
      </c>
      <c r="H136" s="85" t="s">
        <v>88</v>
      </c>
      <c r="I136" s="85" t="s">
        <v>26</v>
      </c>
      <c r="J136" s="87">
        <v>200</v>
      </c>
      <c r="K136" s="88">
        <v>202505</v>
      </c>
      <c r="L136" s="89">
        <v>200000</v>
      </c>
      <c r="M136" s="90">
        <f t="shared" ref="M136:M162" si="72">J136*L136</f>
        <v>40000000</v>
      </c>
      <c r="N136" s="101" t="s">
        <v>303</v>
      </c>
      <c r="O136" s="101" t="s">
        <v>303</v>
      </c>
      <c r="P136" s="91" t="s">
        <v>29</v>
      </c>
      <c r="Q136" s="101"/>
      <c r="R136" s="86" t="s">
        <v>46</v>
      </c>
      <c r="S136" s="95"/>
      <c r="T136" s="95" t="s">
        <v>33</v>
      </c>
      <c r="U136" s="95" t="s">
        <v>33</v>
      </c>
      <c r="V136" s="112" t="s">
        <v>41</v>
      </c>
      <c r="W136" s="112" t="s">
        <v>41</v>
      </c>
      <c r="X136" s="112" t="s">
        <v>49</v>
      </c>
      <c r="Y136" s="112" t="s">
        <v>49</v>
      </c>
      <c r="Z136" s="112" t="s">
        <v>49</v>
      </c>
      <c r="AA136" s="97"/>
      <c r="AB136" s="97"/>
      <c r="AC136" s="97"/>
      <c r="AD136" s="103" t="s">
        <v>269</v>
      </c>
      <c r="AE136" s="103" t="s">
        <v>172</v>
      </c>
      <c r="AF136" s="103" t="s">
        <v>172</v>
      </c>
      <c r="AG136" s="97"/>
      <c r="AH136" s="187">
        <f>0%</f>
        <v>0</v>
      </c>
      <c r="AI136" s="187">
        <f t="shared" si="52"/>
        <v>40</v>
      </c>
      <c r="AJ136" s="187">
        <f t="shared" si="53"/>
        <v>60</v>
      </c>
      <c r="AK136" s="187">
        <f t="shared" si="54"/>
        <v>100</v>
      </c>
      <c r="AL136" s="188">
        <v>0</v>
      </c>
      <c r="AM136" s="188">
        <v>0</v>
      </c>
      <c r="AN136" s="188">
        <f t="shared" si="67"/>
        <v>0</v>
      </c>
      <c r="AO136" s="189">
        <f t="shared" si="68"/>
        <v>0</v>
      </c>
      <c r="AP136" s="189">
        <f t="shared" si="69"/>
        <v>12</v>
      </c>
      <c r="AQ136" s="189">
        <f t="shared" si="55"/>
        <v>28</v>
      </c>
      <c r="AR136" s="189">
        <f t="shared" si="56"/>
        <v>12</v>
      </c>
      <c r="AS136" s="189">
        <f t="shared" si="57"/>
        <v>18</v>
      </c>
      <c r="AT136" s="189">
        <f t="shared" si="58"/>
        <v>30</v>
      </c>
      <c r="AU136" s="189">
        <f t="shared" si="59"/>
        <v>20</v>
      </c>
      <c r="AV136" s="189">
        <f t="shared" si="60"/>
        <v>30</v>
      </c>
      <c r="AW136" s="189">
        <f t="shared" si="61"/>
        <v>50</v>
      </c>
      <c r="AX136" s="189">
        <f t="shared" si="62"/>
        <v>0</v>
      </c>
      <c r="AY136" s="189">
        <f t="shared" si="63"/>
        <v>10400000</v>
      </c>
      <c r="AZ136" s="189">
        <f t="shared" si="64"/>
        <v>44400000</v>
      </c>
      <c r="BA136" s="189">
        <f t="shared" si="65"/>
        <v>94000000</v>
      </c>
      <c r="BB136" s="189">
        <f t="shared" si="70"/>
        <v>0</v>
      </c>
      <c r="BC136" s="189">
        <f t="shared" si="71"/>
        <v>0</v>
      </c>
      <c r="BD136" s="189">
        <f t="shared" si="71"/>
        <v>0</v>
      </c>
      <c r="BE136" s="189">
        <f t="shared" si="71"/>
        <v>0</v>
      </c>
      <c r="BF136" s="189">
        <f t="shared" si="71"/>
        <v>2400000</v>
      </c>
      <c r="BG136" s="189">
        <f t="shared" si="71"/>
        <v>8000000</v>
      </c>
      <c r="BH136" s="189">
        <f t="shared" si="71"/>
        <v>10400000</v>
      </c>
      <c r="BI136" s="189">
        <f t="shared" si="71"/>
        <v>14000000</v>
      </c>
      <c r="BJ136" s="189">
        <f t="shared" si="71"/>
        <v>20000000</v>
      </c>
      <c r="BK136" s="189">
        <f t="shared" si="71"/>
        <v>24000000</v>
      </c>
      <c r="BL136" s="189">
        <f t="shared" si="71"/>
        <v>30000000</v>
      </c>
      <c r="BM136" s="189">
        <f t="shared" si="71"/>
        <v>40000000</v>
      </c>
      <c r="BN136" s="189">
        <f t="shared" si="66"/>
        <v>148800000</v>
      </c>
    </row>
    <row r="137" spans="1:66" x14ac:dyDescent="0.3">
      <c r="A137" s="84">
        <v>66</v>
      </c>
      <c r="B137" s="95" t="s">
        <v>707</v>
      </c>
      <c r="C137" s="7" t="s">
        <v>792</v>
      </c>
      <c r="D137" s="137" t="s">
        <v>415</v>
      </c>
      <c r="E137" s="137" t="s">
        <v>415</v>
      </c>
      <c r="F137" s="135"/>
      <c r="G137" s="86" t="s">
        <v>25</v>
      </c>
      <c r="H137" s="85" t="s">
        <v>88</v>
      </c>
      <c r="I137" s="85" t="s">
        <v>26</v>
      </c>
      <c r="J137" s="87">
        <v>100</v>
      </c>
      <c r="K137" s="88">
        <v>202505</v>
      </c>
      <c r="L137" s="89">
        <v>200000</v>
      </c>
      <c r="M137" s="90">
        <f t="shared" si="72"/>
        <v>20000000</v>
      </c>
      <c r="N137" s="135" t="s">
        <v>288</v>
      </c>
      <c r="O137" s="135" t="s">
        <v>288</v>
      </c>
      <c r="P137" s="91" t="s">
        <v>40</v>
      </c>
      <c r="Q137" s="135"/>
      <c r="R137" s="86" t="s">
        <v>113</v>
      </c>
      <c r="S137" s="95"/>
      <c r="T137" s="95" t="s">
        <v>33</v>
      </c>
      <c r="U137" s="95" t="s">
        <v>33</v>
      </c>
      <c r="V137" s="112" t="s">
        <v>41</v>
      </c>
      <c r="W137" s="112" t="s">
        <v>41</v>
      </c>
      <c r="X137" s="112" t="s">
        <v>41</v>
      </c>
      <c r="Y137" s="112" t="s">
        <v>41</v>
      </c>
      <c r="Z137" s="112" t="s">
        <v>41</v>
      </c>
      <c r="AA137" s="138"/>
      <c r="AB137" s="138"/>
      <c r="AC137" s="138"/>
      <c r="AD137" s="103" t="s">
        <v>33</v>
      </c>
      <c r="AE137" s="103" t="s">
        <v>76</v>
      </c>
      <c r="AF137" s="103" t="s">
        <v>76</v>
      </c>
      <c r="AG137" s="138"/>
      <c r="AH137" s="187">
        <f>0%</f>
        <v>0</v>
      </c>
      <c r="AI137" s="187">
        <f t="shared" si="52"/>
        <v>20</v>
      </c>
      <c r="AJ137" s="187">
        <f t="shared" si="53"/>
        <v>30</v>
      </c>
      <c r="AK137" s="187">
        <f t="shared" si="54"/>
        <v>50</v>
      </c>
      <c r="AL137" s="188">
        <v>0</v>
      </c>
      <c r="AM137" s="188">
        <v>0</v>
      </c>
      <c r="AN137" s="188">
        <f t="shared" si="67"/>
        <v>0</v>
      </c>
      <c r="AO137" s="189">
        <f t="shared" si="68"/>
        <v>0</v>
      </c>
      <c r="AP137" s="189">
        <f t="shared" si="69"/>
        <v>6</v>
      </c>
      <c r="AQ137" s="189">
        <f t="shared" si="55"/>
        <v>14</v>
      </c>
      <c r="AR137" s="189">
        <f t="shared" si="56"/>
        <v>6</v>
      </c>
      <c r="AS137" s="189">
        <f t="shared" si="57"/>
        <v>9</v>
      </c>
      <c r="AT137" s="189">
        <f t="shared" si="58"/>
        <v>15</v>
      </c>
      <c r="AU137" s="189">
        <f t="shared" si="59"/>
        <v>10</v>
      </c>
      <c r="AV137" s="189">
        <f t="shared" si="60"/>
        <v>15</v>
      </c>
      <c r="AW137" s="189">
        <f t="shared" si="61"/>
        <v>25</v>
      </c>
      <c r="AX137" s="189">
        <f t="shared" si="62"/>
        <v>0</v>
      </c>
      <c r="AY137" s="189">
        <f t="shared" si="63"/>
        <v>5200000</v>
      </c>
      <c r="AZ137" s="189">
        <f t="shared" si="64"/>
        <v>22200000</v>
      </c>
      <c r="BA137" s="189">
        <f t="shared" si="65"/>
        <v>47000000</v>
      </c>
      <c r="BB137" s="189">
        <f t="shared" si="70"/>
        <v>0</v>
      </c>
      <c r="BC137" s="189">
        <f t="shared" si="71"/>
        <v>0</v>
      </c>
      <c r="BD137" s="189">
        <f t="shared" si="71"/>
        <v>0</v>
      </c>
      <c r="BE137" s="189">
        <f t="shared" si="71"/>
        <v>0</v>
      </c>
      <c r="BF137" s="189">
        <f t="shared" si="71"/>
        <v>1200000</v>
      </c>
      <c r="BG137" s="189">
        <f t="shared" si="71"/>
        <v>4000000</v>
      </c>
      <c r="BH137" s="189">
        <f t="shared" si="71"/>
        <v>5200000</v>
      </c>
      <c r="BI137" s="189">
        <f t="shared" si="71"/>
        <v>7000000</v>
      </c>
      <c r="BJ137" s="189">
        <f t="shared" si="71"/>
        <v>10000000</v>
      </c>
      <c r="BK137" s="189">
        <f t="shared" si="71"/>
        <v>12000000</v>
      </c>
      <c r="BL137" s="189">
        <f t="shared" si="71"/>
        <v>15000000</v>
      </c>
      <c r="BM137" s="189">
        <f t="shared" si="71"/>
        <v>20000000</v>
      </c>
      <c r="BN137" s="189">
        <f t="shared" si="66"/>
        <v>74400000</v>
      </c>
    </row>
    <row r="138" spans="1:66" x14ac:dyDescent="0.3">
      <c r="A138" s="84">
        <v>67</v>
      </c>
      <c r="B138" s="120" t="s">
        <v>707</v>
      </c>
      <c r="C138" s="7" t="s">
        <v>779</v>
      </c>
      <c r="D138" s="135" t="s">
        <v>416</v>
      </c>
      <c r="E138" s="135" t="s">
        <v>416</v>
      </c>
      <c r="F138" s="135"/>
      <c r="G138" s="86" t="s">
        <v>25</v>
      </c>
      <c r="H138" s="85" t="s">
        <v>88</v>
      </c>
      <c r="I138" s="85" t="s">
        <v>26</v>
      </c>
      <c r="J138" s="87">
        <v>100</v>
      </c>
      <c r="K138" s="88">
        <v>202505</v>
      </c>
      <c r="L138" s="89">
        <v>200000</v>
      </c>
      <c r="M138" s="90">
        <f t="shared" si="72"/>
        <v>20000000</v>
      </c>
      <c r="N138" s="135" t="s">
        <v>350</v>
      </c>
      <c r="O138" s="135" t="s">
        <v>350</v>
      </c>
      <c r="P138" s="135" t="s">
        <v>40</v>
      </c>
      <c r="Q138" s="135"/>
      <c r="R138" s="128" t="s">
        <v>65</v>
      </c>
      <c r="S138" s="135"/>
      <c r="T138" s="135"/>
      <c r="U138" s="135"/>
      <c r="V138" s="139" t="s">
        <v>32</v>
      </c>
      <c r="W138" s="139" t="s">
        <v>32</v>
      </c>
      <c r="X138" s="139" t="s">
        <v>32</v>
      </c>
      <c r="Y138" s="139" t="s">
        <v>32</v>
      </c>
      <c r="Z138" s="139" t="s">
        <v>32</v>
      </c>
      <c r="AA138" s="138"/>
      <c r="AB138" s="138"/>
      <c r="AC138" s="138"/>
      <c r="AD138" s="103" t="s">
        <v>32</v>
      </c>
      <c r="AE138" s="103" t="s">
        <v>32</v>
      </c>
      <c r="AF138" s="103" t="s">
        <v>32</v>
      </c>
      <c r="AG138" s="138"/>
      <c r="AH138" s="187">
        <f>0%</f>
        <v>0</v>
      </c>
      <c r="AI138" s="187">
        <f t="shared" si="52"/>
        <v>20</v>
      </c>
      <c r="AJ138" s="187">
        <f t="shared" si="53"/>
        <v>30</v>
      </c>
      <c r="AK138" s="187">
        <f t="shared" si="54"/>
        <v>50</v>
      </c>
      <c r="AL138" s="188">
        <v>0</v>
      </c>
      <c r="AM138" s="188">
        <v>0</v>
      </c>
      <c r="AN138" s="188">
        <f t="shared" si="67"/>
        <v>0</v>
      </c>
      <c r="AO138" s="189">
        <f t="shared" si="68"/>
        <v>0</v>
      </c>
      <c r="AP138" s="189">
        <f t="shared" si="69"/>
        <v>6</v>
      </c>
      <c r="AQ138" s="189">
        <f t="shared" si="55"/>
        <v>14</v>
      </c>
      <c r="AR138" s="189">
        <f t="shared" si="56"/>
        <v>6</v>
      </c>
      <c r="AS138" s="189">
        <f t="shared" si="57"/>
        <v>9</v>
      </c>
      <c r="AT138" s="189">
        <f t="shared" si="58"/>
        <v>15</v>
      </c>
      <c r="AU138" s="189">
        <f t="shared" si="59"/>
        <v>10</v>
      </c>
      <c r="AV138" s="189">
        <f t="shared" si="60"/>
        <v>15</v>
      </c>
      <c r="AW138" s="189">
        <f t="shared" si="61"/>
        <v>25</v>
      </c>
      <c r="AX138" s="189">
        <f t="shared" si="62"/>
        <v>0</v>
      </c>
      <c r="AY138" s="189">
        <f t="shared" si="63"/>
        <v>5200000</v>
      </c>
      <c r="AZ138" s="189">
        <f t="shared" si="64"/>
        <v>22200000</v>
      </c>
      <c r="BA138" s="189">
        <f t="shared" si="65"/>
        <v>47000000</v>
      </c>
      <c r="BB138" s="189">
        <f t="shared" si="70"/>
        <v>0</v>
      </c>
      <c r="BC138" s="189">
        <f t="shared" si="71"/>
        <v>0</v>
      </c>
      <c r="BD138" s="189">
        <f t="shared" si="71"/>
        <v>0</v>
      </c>
      <c r="BE138" s="189">
        <f t="shared" si="71"/>
        <v>0</v>
      </c>
      <c r="BF138" s="189">
        <f t="shared" si="71"/>
        <v>1200000</v>
      </c>
      <c r="BG138" s="189">
        <f t="shared" si="71"/>
        <v>4000000</v>
      </c>
      <c r="BH138" s="189">
        <f t="shared" si="71"/>
        <v>5200000</v>
      </c>
      <c r="BI138" s="189">
        <f t="shared" si="71"/>
        <v>7000000</v>
      </c>
      <c r="BJ138" s="189">
        <f t="shared" si="71"/>
        <v>10000000</v>
      </c>
      <c r="BK138" s="189">
        <f t="shared" si="71"/>
        <v>12000000</v>
      </c>
      <c r="BL138" s="189">
        <f t="shared" si="71"/>
        <v>15000000</v>
      </c>
      <c r="BM138" s="189">
        <f t="shared" si="71"/>
        <v>20000000</v>
      </c>
      <c r="BN138" s="189">
        <f t="shared" si="66"/>
        <v>74400000</v>
      </c>
    </row>
    <row r="139" spans="1:66" x14ac:dyDescent="0.3">
      <c r="A139" s="84">
        <v>68</v>
      </c>
      <c r="B139" s="85" t="s">
        <v>707</v>
      </c>
      <c r="C139" s="7" t="s">
        <v>793</v>
      </c>
      <c r="D139" s="135" t="s">
        <v>417</v>
      </c>
      <c r="E139" s="135" t="s">
        <v>417</v>
      </c>
      <c r="F139" s="135"/>
      <c r="G139" s="86" t="s">
        <v>25</v>
      </c>
      <c r="H139" s="85" t="s">
        <v>88</v>
      </c>
      <c r="I139" s="85" t="s">
        <v>26</v>
      </c>
      <c r="J139" s="87">
        <v>100</v>
      </c>
      <c r="K139" s="88">
        <v>202505</v>
      </c>
      <c r="L139" s="89">
        <v>200000</v>
      </c>
      <c r="M139" s="90">
        <f t="shared" si="72"/>
        <v>20000000</v>
      </c>
      <c r="N139" s="135" t="s">
        <v>350</v>
      </c>
      <c r="O139" s="135" t="s">
        <v>350</v>
      </c>
      <c r="P139" s="135" t="s">
        <v>40</v>
      </c>
      <c r="Q139" s="135"/>
      <c r="R139" s="86" t="s">
        <v>54</v>
      </c>
      <c r="S139" s="85" t="s">
        <v>33</v>
      </c>
      <c r="T139" s="85" t="s">
        <v>33</v>
      </c>
      <c r="U139" s="85" t="s">
        <v>33</v>
      </c>
      <c r="V139" s="112" t="s">
        <v>41</v>
      </c>
      <c r="W139" s="112" t="s">
        <v>41</v>
      </c>
      <c r="X139" s="112" t="s">
        <v>41</v>
      </c>
      <c r="Y139" s="112" t="s">
        <v>41</v>
      </c>
      <c r="Z139" s="112" t="s">
        <v>41</v>
      </c>
      <c r="AA139" s="138"/>
      <c r="AB139" s="138"/>
      <c r="AC139" s="138"/>
      <c r="AD139" s="103" t="s">
        <v>33</v>
      </c>
      <c r="AE139" s="103" t="s">
        <v>33</v>
      </c>
      <c r="AF139" s="103" t="s">
        <v>33</v>
      </c>
      <c r="AG139" s="138"/>
      <c r="AH139" s="187">
        <f>0%</f>
        <v>0</v>
      </c>
      <c r="AI139" s="187">
        <f t="shared" si="52"/>
        <v>20</v>
      </c>
      <c r="AJ139" s="187">
        <f t="shared" si="53"/>
        <v>30</v>
      </c>
      <c r="AK139" s="187">
        <f t="shared" si="54"/>
        <v>50</v>
      </c>
      <c r="AL139" s="188">
        <v>0</v>
      </c>
      <c r="AM139" s="188">
        <v>0</v>
      </c>
      <c r="AN139" s="188">
        <f t="shared" si="67"/>
        <v>0</v>
      </c>
      <c r="AO139" s="189">
        <f t="shared" si="68"/>
        <v>0</v>
      </c>
      <c r="AP139" s="189">
        <f t="shared" si="69"/>
        <v>6</v>
      </c>
      <c r="AQ139" s="189">
        <f t="shared" si="55"/>
        <v>14</v>
      </c>
      <c r="AR139" s="189">
        <f t="shared" si="56"/>
        <v>6</v>
      </c>
      <c r="AS139" s="189">
        <f t="shared" si="57"/>
        <v>9</v>
      </c>
      <c r="AT139" s="189">
        <f t="shared" si="58"/>
        <v>15</v>
      </c>
      <c r="AU139" s="189">
        <f t="shared" si="59"/>
        <v>10</v>
      </c>
      <c r="AV139" s="189">
        <f t="shared" si="60"/>
        <v>15</v>
      </c>
      <c r="AW139" s="189">
        <f t="shared" si="61"/>
        <v>25</v>
      </c>
      <c r="AX139" s="189">
        <f t="shared" si="62"/>
        <v>0</v>
      </c>
      <c r="AY139" s="189">
        <f t="shared" si="63"/>
        <v>5200000</v>
      </c>
      <c r="AZ139" s="189">
        <f t="shared" si="64"/>
        <v>22200000</v>
      </c>
      <c r="BA139" s="189">
        <f t="shared" si="65"/>
        <v>47000000</v>
      </c>
      <c r="BB139" s="189">
        <f t="shared" si="70"/>
        <v>0</v>
      </c>
      <c r="BC139" s="189">
        <f t="shared" si="71"/>
        <v>0</v>
      </c>
      <c r="BD139" s="189">
        <f t="shared" si="71"/>
        <v>0</v>
      </c>
      <c r="BE139" s="189">
        <f t="shared" si="71"/>
        <v>0</v>
      </c>
      <c r="BF139" s="189">
        <f t="shared" si="71"/>
        <v>1200000</v>
      </c>
      <c r="BG139" s="189">
        <f t="shared" si="71"/>
        <v>4000000</v>
      </c>
      <c r="BH139" s="189">
        <f t="shared" si="71"/>
        <v>5200000</v>
      </c>
      <c r="BI139" s="189">
        <f t="shared" si="71"/>
        <v>7000000</v>
      </c>
      <c r="BJ139" s="189">
        <f t="shared" si="71"/>
        <v>10000000</v>
      </c>
      <c r="BK139" s="189">
        <f t="shared" si="71"/>
        <v>12000000</v>
      </c>
      <c r="BL139" s="189">
        <f t="shared" si="71"/>
        <v>15000000</v>
      </c>
      <c r="BM139" s="189">
        <f t="shared" si="71"/>
        <v>20000000</v>
      </c>
      <c r="BN139" s="189">
        <f t="shared" si="66"/>
        <v>74400000</v>
      </c>
    </row>
    <row r="140" spans="1:66" x14ac:dyDescent="0.3">
      <c r="A140" s="84">
        <v>69</v>
      </c>
      <c r="B140" s="95" t="s">
        <v>707</v>
      </c>
      <c r="C140" s="7" t="s">
        <v>794</v>
      </c>
      <c r="D140" s="135" t="s">
        <v>418</v>
      </c>
      <c r="E140" s="135" t="s">
        <v>418</v>
      </c>
      <c r="F140" s="135"/>
      <c r="G140" s="86" t="s">
        <v>25</v>
      </c>
      <c r="H140" s="85" t="s">
        <v>88</v>
      </c>
      <c r="I140" s="85" t="s">
        <v>26</v>
      </c>
      <c r="J140" s="87">
        <v>100</v>
      </c>
      <c r="K140" s="88">
        <v>202505</v>
      </c>
      <c r="L140" s="89">
        <v>200000</v>
      </c>
      <c r="M140" s="90">
        <f t="shared" si="72"/>
        <v>20000000</v>
      </c>
      <c r="N140" s="135" t="s">
        <v>350</v>
      </c>
      <c r="O140" s="135" t="s">
        <v>350</v>
      </c>
      <c r="P140" s="135" t="s">
        <v>40</v>
      </c>
      <c r="Q140" s="135"/>
      <c r="R140" s="128" t="s">
        <v>65</v>
      </c>
      <c r="S140" s="135"/>
      <c r="T140" s="135"/>
      <c r="U140" s="135"/>
      <c r="V140" s="139" t="s">
        <v>32</v>
      </c>
      <c r="W140" s="139" t="s">
        <v>32</v>
      </c>
      <c r="X140" s="139" t="s">
        <v>32</v>
      </c>
      <c r="Y140" s="139" t="s">
        <v>32</v>
      </c>
      <c r="Z140" s="139" t="s">
        <v>32</v>
      </c>
      <c r="AA140" s="138"/>
      <c r="AB140" s="138"/>
      <c r="AC140" s="138"/>
      <c r="AD140" s="103" t="s">
        <v>32</v>
      </c>
      <c r="AE140" s="103" t="s">
        <v>32</v>
      </c>
      <c r="AF140" s="103" t="s">
        <v>32</v>
      </c>
      <c r="AG140" s="138"/>
      <c r="AH140" s="187">
        <f>0%</f>
        <v>0</v>
      </c>
      <c r="AI140" s="187">
        <f t="shared" si="52"/>
        <v>20</v>
      </c>
      <c r="AJ140" s="187">
        <f t="shared" si="53"/>
        <v>30</v>
      </c>
      <c r="AK140" s="187">
        <f t="shared" si="54"/>
        <v>50</v>
      </c>
      <c r="AL140" s="188">
        <v>0</v>
      </c>
      <c r="AM140" s="188">
        <v>0</v>
      </c>
      <c r="AN140" s="188">
        <f t="shared" si="67"/>
        <v>0</v>
      </c>
      <c r="AO140" s="189">
        <f t="shared" si="68"/>
        <v>0</v>
      </c>
      <c r="AP140" s="189">
        <f t="shared" si="69"/>
        <v>6</v>
      </c>
      <c r="AQ140" s="189">
        <f t="shared" si="55"/>
        <v>14</v>
      </c>
      <c r="AR140" s="189">
        <f t="shared" si="56"/>
        <v>6</v>
      </c>
      <c r="AS140" s="189">
        <f t="shared" si="57"/>
        <v>9</v>
      </c>
      <c r="AT140" s="189">
        <f t="shared" si="58"/>
        <v>15</v>
      </c>
      <c r="AU140" s="189">
        <f t="shared" si="59"/>
        <v>10</v>
      </c>
      <c r="AV140" s="189">
        <f t="shared" si="60"/>
        <v>15</v>
      </c>
      <c r="AW140" s="189">
        <f t="shared" si="61"/>
        <v>25</v>
      </c>
      <c r="AX140" s="189">
        <f t="shared" si="62"/>
        <v>0</v>
      </c>
      <c r="AY140" s="189">
        <f t="shared" si="63"/>
        <v>5200000</v>
      </c>
      <c r="AZ140" s="189">
        <f t="shared" si="64"/>
        <v>22200000</v>
      </c>
      <c r="BA140" s="189">
        <f t="shared" si="65"/>
        <v>47000000</v>
      </c>
      <c r="BB140" s="189">
        <f t="shared" si="70"/>
        <v>0</v>
      </c>
      <c r="BC140" s="189">
        <f t="shared" si="71"/>
        <v>0</v>
      </c>
      <c r="BD140" s="189">
        <f t="shared" si="71"/>
        <v>0</v>
      </c>
      <c r="BE140" s="189">
        <f t="shared" si="71"/>
        <v>0</v>
      </c>
      <c r="BF140" s="189">
        <f t="shared" si="71"/>
        <v>1200000</v>
      </c>
      <c r="BG140" s="189">
        <f t="shared" si="71"/>
        <v>4000000</v>
      </c>
      <c r="BH140" s="189">
        <f t="shared" si="71"/>
        <v>5200000</v>
      </c>
      <c r="BI140" s="189">
        <f t="shared" si="71"/>
        <v>7000000</v>
      </c>
      <c r="BJ140" s="189">
        <f t="shared" si="71"/>
        <v>10000000</v>
      </c>
      <c r="BK140" s="189">
        <f t="shared" si="71"/>
        <v>12000000</v>
      </c>
      <c r="BL140" s="189">
        <f t="shared" si="71"/>
        <v>15000000</v>
      </c>
      <c r="BM140" s="189">
        <f t="shared" si="71"/>
        <v>20000000</v>
      </c>
      <c r="BN140" s="189">
        <f t="shared" si="66"/>
        <v>74400000</v>
      </c>
    </row>
    <row r="141" spans="1:66" x14ac:dyDescent="0.3">
      <c r="A141" s="84">
        <v>70</v>
      </c>
      <c r="B141" s="95" t="s">
        <v>707</v>
      </c>
      <c r="C141" s="7" t="s">
        <v>795</v>
      </c>
      <c r="D141" s="135" t="s">
        <v>419</v>
      </c>
      <c r="E141" s="135" t="s">
        <v>420</v>
      </c>
      <c r="F141" s="135"/>
      <c r="G141" s="86" t="s">
        <v>25</v>
      </c>
      <c r="H141" s="85" t="s">
        <v>88</v>
      </c>
      <c r="I141" s="85" t="s">
        <v>26</v>
      </c>
      <c r="J141" s="87">
        <v>100</v>
      </c>
      <c r="K141" s="88">
        <v>202505</v>
      </c>
      <c r="L141" s="89">
        <v>200000</v>
      </c>
      <c r="M141" s="90">
        <f t="shared" si="72"/>
        <v>20000000</v>
      </c>
      <c r="N141" s="135" t="s">
        <v>350</v>
      </c>
      <c r="O141" s="135" t="s">
        <v>350</v>
      </c>
      <c r="P141" s="135" t="s">
        <v>40</v>
      </c>
      <c r="Q141" s="135"/>
      <c r="R141" s="86" t="s">
        <v>54</v>
      </c>
      <c r="S141" s="85" t="s">
        <v>33</v>
      </c>
      <c r="T141" s="85" t="s">
        <v>33</v>
      </c>
      <c r="U141" s="85" t="s">
        <v>33</v>
      </c>
      <c r="V141" s="112" t="s">
        <v>41</v>
      </c>
      <c r="W141" s="112" t="s">
        <v>41</v>
      </c>
      <c r="X141" s="112" t="s">
        <v>41</v>
      </c>
      <c r="Y141" s="112" t="s">
        <v>41</v>
      </c>
      <c r="Z141" s="112" t="s">
        <v>41</v>
      </c>
      <c r="AA141" s="138"/>
      <c r="AB141" s="138"/>
      <c r="AC141" s="138"/>
      <c r="AD141" s="103" t="s">
        <v>33</v>
      </c>
      <c r="AE141" s="103" t="s">
        <v>33</v>
      </c>
      <c r="AF141" s="103" t="s">
        <v>33</v>
      </c>
      <c r="AG141" s="138"/>
      <c r="AH141" s="187">
        <f>0%</f>
        <v>0</v>
      </c>
      <c r="AI141" s="187">
        <f t="shared" si="52"/>
        <v>20</v>
      </c>
      <c r="AJ141" s="187">
        <f t="shared" si="53"/>
        <v>30</v>
      </c>
      <c r="AK141" s="187">
        <f t="shared" si="54"/>
        <v>50</v>
      </c>
      <c r="AL141" s="188">
        <v>0</v>
      </c>
      <c r="AM141" s="188">
        <v>0</v>
      </c>
      <c r="AN141" s="188">
        <f t="shared" si="67"/>
        <v>0</v>
      </c>
      <c r="AO141" s="189">
        <f t="shared" si="68"/>
        <v>0</v>
      </c>
      <c r="AP141" s="189">
        <f t="shared" si="69"/>
        <v>6</v>
      </c>
      <c r="AQ141" s="189">
        <f t="shared" si="55"/>
        <v>14</v>
      </c>
      <c r="AR141" s="189">
        <f t="shared" si="56"/>
        <v>6</v>
      </c>
      <c r="AS141" s="189">
        <f t="shared" si="57"/>
        <v>9</v>
      </c>
      <c r="AT141" s="189">
        <f t="shared" si="58"/>
        <v>15</v>
      </c>
      <c r="AU141" s="189">
        <f t="shared" si="59"/>
        <v>10</v>
      </c>
      <c r="AV141" s="189">
        <f t="shared" si="60"/>
        <v>15</v>
      </c>
      <c r="AW141" s="189">
        <f t="shared" si="61"/>
        <v>25</v>
      </c>
      <c r="AX141" s="189">
        <f t="shared" si="62"/>
        <v>0</v>
      </c>
      <c r="AY141" s="189">
        <f t="shared" si="63"/>
        <v>5200000</v>
      </c>
      <c r="AZ141" s="189">
        <f t="shared" si="64"/>
        <v>22200000</v>
      </c>
      <c r="BA141" s="189">
        <f t="shared" si="65"/>
        <v>47000000</v>
      </c>
      <c r="BB141" s="189">
        <f t="shared" si="70"/>
        <v>0</v>
      </c>
      <c r="BC141" s="189">
        <f t="shared" si="71"/>
        <v>0</v>
      </c>
      <c r="BD141" s="189">
        <f t="shared" si="71"/>
        <v>0</v>
      </c>
      <c r="BE141" s="189">
        <f t="shared" si="71"/>
        <v>0</v>
      </c>
      <c r="BF141" s="189">
        <f t="shared" si="71"/>
        <v>1200000</v>
      </c>
      <c r="BG141" s="189">
        <f t="shared" si="71"/>
        <v>4000000</v>
      </c>
      <c r="BH141" s="189">
        <f t="shared" si="71"/>
        <v>5200000</v>
      </c>
      <c r="BI141" s="189">
        <f t="shared" si="71"/>
        <v>7000000</v>
      </c>
      <c r="BJ141" s="189">
        <f t="shared" si="71"/>
        <v>10000000</v>
      </c>
      <c r="BK141" s="189">
        <f t="shared" si="71"/>
        <v>12000000</v>
      </c>
      <c r="BL141" s="189">
        <f t="shared" si="71"/>
        <v>15000000</v>
      </c>
      <c r="BM141" s="189">
        <f t="shared" si="71"/>
        <v>20000000</v>
      </c>
      <c r="BN141" s="189">
        <f t="shared" si="66"/>
        <v>74400000</v>
      </c>
    </row>
    <row r="142" spans="1:66" x14ac:dyDescent="0.3">
      <c r="A142" s="84">
        <v>71</v>
      </c>
      <c r="B142" s="95" t="s">
        <v>707</v>
      </c>
      <c r="C142" s="7" t="s">
        <v>796</v>
      </c>
      <c r="D142" s="135" t="s">
        <v>421</v>
      </c>
      <c r="E142" s="135" t="s">
        <v>421</v>
      </c>
      <c r="F142" s="135"/>
      <c r="G142" s="86" t="s">
        <v>25</v>
      </c>
      <c r="H142" s="85" t="s">
        <v>88</v>
      </c>
      <c r="I142" s="85" t="s">
        <v>26</v>
      </c>
      <c r="J142" s="87">
        <v>100</v>
      </c>
      <c r="K142" s="88">
        <v>202505</v>
      </c>
      <c r="L142" s="89">
        <v>200000</v>
      </c>
      <c r="M142" s="90">
        <f t="shared" si="72"/>
        <v>20000000</v>
      </c>
      <c r="N142" s="135" t="s">
        <v>350</v>
      </c>
      <c r="O142" s="135" t="s">
        <v>350</v>
      </c>
      <c r="P142" s="135" t="s">
        <v>40</v>
      </c>
      <c r="Q142" s="135"/>
      <c r="R142" s="128" t="s">
        <v>65</v>
      </c>
      <c r="S142" s="135"/>
      <c r="T142" s="135"/>
      <c r="U142" s="135"/>
      <c r="V142" s="139" t="s">
        <v>32</v>
      </c>
      <c r="W142" s="139" t="s">
        <v>32</v>
      </c>
      <c r="X142" s="139" t="s">
        <v>32</v>
      </c>
      <c r="Y142" s="139" t="s">
        <v>32</v>
      </c>
      <c r="Z142" s="139" t="s">
        <v>32</v>
      </c>
      <c r="AA142" s="138"/>
      <c r="AB142" s="138"/>
      <c r="AC142" s="138"/>
      <c r="AD142" s="103" t="s">
        <v>32</v>
      </c>
      <c r="AE142" s="103" t="s">
        <v>32</v>
      </c>
      <c r="AF142" s="103" t="s">
        <v>32</v>
      </c>
      <c r="AG142" s="138"/>
      <c r="AH142" s="187">
        <f>0%</f>
        <v>0</v>
      </c>
      <c r="AI142" s="187">
        <f t="shared" si="52"/>
        <v>20</v>
      </c>
      <c r="AJ142" s="187">
        <f t="shared" si="53"/>
        <v>30</v>
      </c>
      <c r="AK142" s="187">
        <f t="shared" si="54"/>
        <v>50</v>
      </c>
      <c r="AL142" s="188">
        <v>0</v>
      </c>
      <c r="AM142" s="188">
        <v>0</v>
      </c>
      <c r="AN142" s="188">
        <f t="shared" si="67"/>
        <v>0</v>
      </c>
      <c r="AO142" s="189">
        <f t="shared" si="68"/>
        <v>0</v>
      </c>
      <c r="AP142" s="189">
        <f t="shared" si="69"/>
        <v>6</v>
      </c>
      <c r="AQ142" s="189">
        <f t="shared" si="55"/>
        <v>14</v>
      </c>
      <c r="AR142" s="189">
        <f t="shared" si="56"/>
        <v>6</v>
      </c>
      <c r="AS142" s="189">
        <f t="shared" si="57"/>
        <v>9</v>
      </c>
      <c r="AT142" s="189">
        <f t="shared" si="58"/>
        <v>15</v>
      </c>
      <c r="AU142" s="189">
        <f t="shared" si="59"/>
        <v>10</v>
      </c>
      <c r="AV142" s="189">
        <f t="shared" si="60"/>
        <v>15</v>
      </c>
      <c r="AW142" s="189">
        <f t="shared" si="61"/>
        <v>25</v>
      </c>
      <c r="AX142" s="189">
        <f t="shared" si="62"/>
        <v>0</v>
      </c>
      <c r="AY142" s="189">
        <f t="shared" si="63"/>
        <v>5200000</v>
      </c>
      <c r="AZ142" s="189">
        <f t="shared" si="64"/>
        <v>22200000</v>
      </c>
      <c r="BA142" s="189">
        <f t="shared" si="65"/>
        <v>47000000</v>
      </c>
      <c r="BB142" s="189">
        <f t="shared" si="70"/>
        <v>0</v>
      </c>
      <c r="BC142" s="189">
        <f t="shared" si="71"/>
        <v>0</v>
      </c>
      <c r="BD142" s="189">
        <f t="shared" si="71"/>
        <v>0</v>
      </c>
      <c r="BE142" s="189">
        <f t="shared" si="71"/>
        <v>0</v>
      </c>
      <c r="BF142" s="189">
        <f t="shared" si="71"/>
        <v>1200000</v>
      </c>
      <c r="BG142" s="189">
        <f t="shared" si="71"/>
        <v>4000000</v>
      </c>
      <c r="BH142" s="189">
        <f t="shared" si="71"/>
        <v>5200000</v>
      </c>
      <c r="BI142" s="189">
        <f t="shared" si="71"/>
        <v>7000000</v>
      </c>
      <c r="BJ142" s="189">
        <f t="shared" si="71"/>
        <v>10000000</v>
      </c>
      <c r="BK142" s="189">
        <f t="shared" si="71"/>
        <v>12000000</v>
      </c>
      <c r="BL142" s="189">
        <f t="shared" si="71"/>
        <v>15000000</v>
      </c>
      <c r="BM142" s="189">
        <f t="shared" si="71"/>
        <v>20000000</v>
      </c>
      <c r="BN142" s="189">
        <f t="shared" si="66"/>
        <v>74400000</v>
      </c>
    </row>
    <row r="143" spans="1:66" x14ac:dyDescent="0.3">
      <c r="A143" s="84">
        <v>72</v>
      </c>
      <c r="B143" s="95" t="s">
        <v>707</v>
      </c>
      <c r="C143" s="7" t="s">
        <v>797</v>
      </c>
      <c r="D143" s="135" t="s">
        <v>422</v>
      </c>
      <c r="E143" s="135" t="s">
        <v>930</v>
      </c>
      <c r="F143" s="135" t="s">
        <v>424</v>
      </c>
      <c r="G143" s="86" t="s">
        <v>25</v>
      </c>
      <c r="H143" s="85" t="s">
        <v>24</v>
      </c>
      <c r="I143" s="85" t="s">
        <v>26</v>
      </c>
      <c r="J143" s="87">
        <v>1000</v>
      </c>
      <c r="K143" s="88">
        <v>202505</v>
      </c>
      <c r="L143" s="140">
        <v>200000</v>
      </c>
      <c r="M143" s="90">
        <f t="shared" si="72"/>
        <v>200000000</v>
      </c>
      <c r="N143" s="135" t="s">
        <v>386</v>
      </c>
      <c r="O143" s="135" t="s">
        <v>386</v>
      </c>
      <c r="P143" s="135" t="s">
        <v>40</v>
      </c>
      <c r="Q143" s="135"/>
      <c r="R143" s="86" t="s">
        <v>212</v>
      </c>
      <c r="S143" s="135"/>
      <c r="T143" s="135"/>
      <c r="U143" s="135"/>
      <c r="V143" s="139" t="s">
        <v>32</v>
      </c>
      <c r="W143" s="139" t="s">
        <v>32</v>
      </c>
      <c r="X143" s="139" t="s">
        <v>34</v>
      </c>
      <c r="Y143" s="139" t="s">
        <v>34</v>
      </c>
      <c r="Z143" s="139" t="s">
        <v>34</v>
      </c>
      <c r="AA143" s="138"/>
      <c r="AB143" s="138"/>
      <c r="AC143" s="138"/>
      <c r="AD143" s="103" t="s">
        <v>155</v>
      </c>
      <c r="AE143" s="103" t="s">
        <v>155</v>
      </c>
      <c r="AF143" s="103" t="s">
        <v>155</v>
      </c>
      <c r="AG143" s="138"/>
      <c r="AH143" s="187">
        <f>0%</f>
        <v>0</v>
      </c>
      <c r="AI143" s="187">
        <f t="shared" si="52"/>
        <v>200</v>
      </c>
      <c r="AJ143" s="187">
        <f t="shared" si="53"/>
        <v>300</v>
      </c>
      <c r="AK143" s="187">
        <f t="shared" si="54"/>
        <v>500</v>
      </c>
      <c r="AL143" s="188">
        <v>0</v>
      </c>
      <c r="AM143" s="188">
        <v>0</v>
      </c>
      <c r="AN143" s="188">
        <f t="shared" si="67"/>
        <v>0</v>
      </c>
      <c r="AO143" s="189">
        <f t="shared" si="68"/>
        <v>0</v>
      </c>
      <c r="AP143" s="189">
        <f t="shared" si="69"/>
        <v>60</v>
      </c>
      <c r="AQ143" s="189">
        <f t="shared" si="55"/>
        <v>140</v>
      </c>
      <c r="AR143" s="189">
        <f t="shared" si="56"/>
        <v>60</v>
      </c>
      <c r="AS143" s="189">
        <f t="shared" si="57"/>
        <v>90</v>
      </c>
      <c r="AT143" s="189">
        <f t="shared" si="58"/>
        <v>150</v>
      </c>
      <c r="AU143" s="189">
        <f t="shared" si="59"/>
        <v>100</v>
      </c>
      <c r="AV143" s="189">
        <f t="shared" si="60"/>
        <v>150</v>
      </c>
      <c r="AW143" s="189">
        <f t="shared" si="61"/>
        <v>250</v>
      </c>
      <c r="AX143" s="189">
        <f t="shared" si="62"/>
        <v>0</v>
      </c>
      <c r="AY143" s="189">
        <f t="shared" si="63"/>
        <v>52000000</v>
      </c>
      <c r="AZ143" s="189">
        <f t="shared" si="64"/>
        <v>222000000</v>
      </c>
      <c r="BA143" s="189">
        <f t="shared" si="65"/>
        <v>470000000</v>
      </c>
      <c r="BB143" s="189">
        <f t="shared" si="70"/>
        <v>0</v>
      </c>
      <c r="BC143" s="189">
        <f t="shared" si="71"/>
        <v>0</v>
      </c>
      <c r="BD143" s="189">
        <f t="shared" si="71"/>
        <v>0</v>
      </c>
      <c r="BE143" s="189">
        <f t="shared" si="71"/>
        <v>0</v>
      </c>
      <c r="BF143" s="189">
        <f t="shared" si="71"/>
        <v>12000000</v>
      </c>
      <c r="BG143" s="189">
        <f t="shared" si="71"/>
        <v>40000000</v>
      </c>
      <c r="BH143" s="189">
        <f t="shared" si="71"/>
        <v>52000000</v>
      </c>
      <c r="BI143" s="189">
        <f t="shared" si="71"/>
        <v>70000000</v>
      </c>
      <c r="BJ143" s="189">
        <f t="shared" si="71"/>
        <v>100000000</v>
      </c>
      <c r="BK143" s="189">
        <f t="shared" si="71"/>
        <v>120000000</v>
      </c>
      <c r="BL143" s="189">
        <f t="shared" si="71"/>
        <v>150000000</v>
      </c>
      <c r="BM143" s="189">
        <f t="shared" si="71"/>
        <v>200000000</v>
      </c>
      <c r="BN143" s="189">
        <f t="shared" si="66"/>
        <v>744000000</v>
      </c>
    </row>
    <row r="144" spans="1:66" x14ac:dyDescent="0.3">
      <c r="A144" s="84">
        <v>72</v>
      </c>
      <c r="B144" s="85" t="s">
        <v>707</v>
      </c>
      <c r="C144" s="7" t="s">
        <v>798</v>
      </c>
      <c r="D144" s="135" t="s">
        <v>422</v>
      </c>
      <c r="E144" s="135" t="s">
        <v>423</v>
      </c>
      <c r="F144" s="135" t="s">
        <v>424</v>
      </c>
      <c r="G144" s="85" t="s">
        <v>38</v>
      </c>
      <c r="H144" s="85" t="s">
        <v>37</v>
      </c>
      <c r="I144" s="85" t="s">
        <v>39</v>
      </c>
      <c r="J144" s="107">
        <v>100</v>
      </c>
      <c r="K144" s="88">
        <v>202505</v>
      </c>
      <c r="L144" s="140">
        <v>20000</v>
      </c>
      <c r="M144" s="90">
        <f t="shared" si="72"/>
        <v>2000000</v>
      </c>
      <c r="N144" s="135" t="s">
        <v>386</v>
      </c>
      <c r="O144" s="135" t="s">
        <v>386</v>
      </c>
      <c r="P144" s="135" t="s">
        <v>40</v>
      </c>
      <c r="Q144" s="135"/>
      <c r="R144" s="86" t="s">
        <v>54</v>
      </c>
      <c r="S144" s="135"/>
      <c r="T144" s="135"/>
      <c r="U144" s="135"/>
      <c r="V144" s="139" t="s">
        <v>32</v>
      </c>
      <c r="W144" s="139" t="s">
        <v>32</v>
      </c>
      <c r="X144" s="139" t="s">
        <v>34</v>
      </c>
      <c r="Y144" s="139" t="s">
        <v>34</v>
      </c>
      <c r="Z144" s="139" t="s">
        <v>34</v>
      </c>
      <c r="AA144" s="138"/>
      <c r="AB144" s="138"/>
      <c r="AC144" s="138"/>
      <c r="AD144" s="103" t="s">
        <v>41</v>
      </c>
      <c r="AE144" s="103" t="s">
        <v>41</v>
      </c>
      <c r="AF144" s="103" t="s">
        <v>41</v>
      </c>
      <c r="AG144" s="138"/>
      <c r="AH144" s="187">
        <f>0%</f>
        <v>0</v>
      </c>
      <c r="AI144" s="187">
        <f t="shared" si="52"/>
        <v>20</v>
      </c>
      <c r="AJ144" s="187">
        <f t="shared" si="53"/>
        <v>30</v>
      </c>
      <c r="AK144" s="187">
        <f t="shared" si="54"/>
        <v>50</v>
      </c>
      <c r="AL144" s="188">
        <v>0</v>
      </c>
      <c r="AM144" s="188">
        <v>0</v>
      </c>
      <c r="AN144" s="188">
        <f t="shared" si="67"/>
        <v>0</v>
      </c>
      <c r="AO144" s="189">
        <f t="shared" si="68"/>
        <v>0</v>
      </c>
      <c r="AP144" s="189">
        <f t="shared" si="69"/>
        <v>6</v>
      </c>
      <c r="AQ144" s="189">
        <f t="shared" si="55"/>
        <v>14</v>
      </c>
      <c r="AR144" s="189">
        <f t="shared" si="56"/>
        <v>6</v>
      </c>
      <c r="AS144" s="189">
        <f t="shared" si="57"/>
        <v>9</v>
      </c>
      <c r="AT144" s="189">
        <f t="shared" si="58"/>
        <v>15</v>
      </c>
      <c r="AU144" s="189">
        <f t="shared" si="59"/>
        <v>10</v>
      </c>
      <c r="AV144" s="189">
        <f t="shared" si="60"/>
        <v>15</v>
      </c>
      <c r="AW144" s="189">
        <f t="shared" si="61"/>
        <v>25</v>
      </c>
      <c r="AX144" s="189">
        <f t="shared" si="62"/>
        <v>0</v>
      </c>
      <c r="AY144" s="189">
        <f t="shared" si="63"/>
        <v>520000</v>
      </c>
      <c r="AZ144" s="189">
        <f t="shared" si="64"/>
        <v>2220000</v>
      </c>
      <c r="BA144" s="189">
        <f t="shared" si="65"/>
        <v>4700000</v>
      </c>
      <c r="BB144" s="189">
        <f t="shared" si="70"/>
        <v>0</v>
      </c>
      <c r="BC144" s="189">
        <f t="shared" si="71"/>
        <v>0</v>
      </c>
      <c r="BD144" s="189">
        <f t="shared" si="71"/>
        <v>0</v>
      </c>
      <c r="BE144" s="189">
        <f t="shared" si="71"/>
        <v>0</v>
      </c>
      <c r="BF144" s="189">
        <f t="shared" si="71"/>
        <v>120000</v>
      </c>
      <c r="BG144" s="189">
        <f t="shared" si="71"/>
        <v>400000</v>
      </c>
      <c r="BH144" s="189">
        <f t="shared" si="71"/>
        <v>520000</v>
      </c>
      <c r="BI144" s="189">
        <f t="shared" si="71"/>
        <v>700000</v>
      </c>
      <c r="BJ144" s="189">
        <f t="shared" si="71"/>
        <v>1000000</v>
      </c>
      <c r="BK144" s="189">
        <f t="shared" si="71"/>
        <v>1200000</v>
      </c>
      <c r="BL144" s="189">
        <f t="shared" si="71"/>
        <v>1500000</v>
      </c>
      <c r="BM144" s="189">
        <f t="shared" si="71"/>
        <v>2000000</v>
      </c>
      <c r="BN144" s="189">
        <f t="shared" si="66"/>
        <v>7440000</v>
      </c>
    </row>
    <row r="145" spans="1:66" x14ac:dyDescent="0.3">
      <c r="A145" s="84">
        <v>73</v>
      </c>
      <c r="B145" s="85" t="s">
        <v>707</v>
      </c>
      <c r="C145" s="7" t="s">
        <v>800</v>
      </c>
      <c r="D145" s="100" t="s">
        <v>425</v>
      </c>
      <c r="E145" s="100" t="s">
        <v>426</v>
      </c>
      <c r="F145" s="135"/>
      <c r="G145" s="86" t="s">
        <v>25</v>
      </c>
      <c r="H145" s="85" t="s">
        <v>24</v>
      </c>
      <c r="I145" s="85" t="s">
        <v>26</v>
      </c>
      <c r="J145" s="87">
        <v>100</v>
      </c>
      <c r="K145" s="88">
        <v>202505</v>
      </c>
      <c r="L145" s="89">
        <v>200000</v>
      </c>
      <c r="M145" s="90">
        <f t="shared" si="72"/>
        <v>20000000</v>
      </c>
      <c r="N145" s="100" t="s">
        <v>273</v>
      </c>
      <c r="O145" s="135" t="s">
        <v>427</v>
      </c>
      <c r="P145" s="135" t="s">
        <v>29</v>
      </c>
      <c r="Q145" s="135"/>
      <c r="R145" s="86" t="s">
        <v>54</v>
      </c>
      <c r="S145" s="135"/>
      <c r="T145" s="135"/>
      <c r="U145" s="135"/>
      <c r="V145" s="135"/>
      <c r="W145" s="135"/>
      <c r="X145" s="135"/>
      <c r="Y145" s="100" t="s">
        <v>33</v>
      </c>
      <c r="Z145" s="100" t="s">
        <v>33</v>
      </c>
      <c r="AA145" s="138"/>
      <c r="AB145" s="138"/>
      <c r="AC145" s="138"/>
      <c r="AD145" s="103" t="s">
        <v>33</v>
      </c>
      <c r="AE145" s="103" t="s">
        <v>33</v>
      </c>
      <c r="AF145" s="103" t="s">
        <v>33</v>
      </c>
      <c r="AG145" s="138"/>
      <c r="AH145" s="187">
        <f>0%</f>
        <v>0</v>
      </c>
      <c r="AI145" s="187">
        <f t="shared" si="52"/>
        <v>20</v>
      </c>
      <c r="AJ145" s="187">
        <f t="shared" si="53"/>
        <v>30</v>
      </c>
      <c r="AK145" s="187">
        <f t="shared" si="54"/>
        <v>50</v>
      </c>
      <c r="AL145" s="188">
        <v>0</v>
      </c>
      <c r="AM145" s="188">
        <v>0</v>
      </c>
      <c r="AN145" s="188">
        <f t="shared" si="67"/>
        <v>0</v>
      </c>
      <c r="AO145" s="189">
        <f t="shared" si="68"/>
        <v>0</v>
      </c>
      <c r="AP145" s="189">
        <f t="shared" si="69"/>
        <v>6</v>
      </c>
      <c r="AQ145" s="189">
        <f t="shared" si="55"/>
        <v>14</v>
      </c>
      <c r="AR145" s="189">
        <f t="shared" si="56"/>
        <v>6</v>
      </c>
      <c r="AS145" s="189">
        <f t="shared" si="57"/>
        <v>9</v>
      </c>
      <c r="AT145" s="189">
        <f t="shared" si="58"/>
        <v>15</v>
      </c>
      <c r="AU145" s="189">
        <f t="shared" si="59"/>
        <v>10</v>
      </c>
      <c r="AV145" s="189">
        <f t="shared" si="60"/>
        <v>15</v>
      </c>
      <c r="AW145" s="189">
        <f t="shared" si="61"/>
        <v>25</v>
      </c>
      <c r="AX145" s="189">
        <f t="shared" si="62"/>
        <v>0</v>
      </c>
      <c r="AY145" s="189">
        <f t="shared" si="63"/>
        <v>5200000</v>
      </c>
      <c r="AZ145" s="189">
        <f t="shared" si="64"/>
        <v>22200000</v>
      </c>
      <c r="BA145" s="189">
        <f t="shared" si="65"/>
        <v>47000000</v>
      </c>
      <c r="BB145" s="189">
        <f t="shared" si="70"/>
        <v>0</v>
      </c>
      <c r="BC145" s="189">
        <f t="shared" si="71"/>
        <v>0</v>
      </c>
      <c r="BD145" s="189">
        <f t="shared" si="71"/>
        <v>0</v>
      </c>
      <c r="BE145" s="189">
        <f t="shared" si="71"/>
        <v>0</v>
      </c>
      <c r="BF145" s="189">
        <f t="shared" si="71"/>
        <v>1200000</v>
      </c>
      <c r="BG145" s="189">
        <f t="shared" si="71"/>
        <v>4000000</v>
      </c>
      <c r="BH145" s="189">
        <f t="shared" si="71"/>
        <v>5200000</v>
      </c>
      <c r="BI145" s="189">
        <f t="shared" si="71"/>
        <v>7000000</v>
      </c>
      <c r="BJ145" s="189">
        <f t="shared" si="71"/>
        <v>10000000</v>
      </c>
      <c r="BK145" s="189">
        <f t="shared" si="71"/>
        <v>12000000</v>
      </c>
      <c r="BL145" s="189">
        <f t="shared" si="71"/>
        <v>15000000</v>
      </c>
      <c r="BM145" s="189">
        <f t="shared" si="71"/>
        <v>20000000</v>
      </c>
      <c r="BN145" s="189">
        <f t="shared" si="66"/>
        <v>74400000</v>
      </c>
    </row>
    <row r="146" spans="1:66" x14ac:dyDescent="0.3">
      <c r="A146" s="84">
        <v>74</v>
      </c>
      <c r="B146" s="85" t="s">
        <v>707</v>
      </c>
      <c r="C146" s="7" t="s">
        <v>801</v>
      </c>
      <c r="D146" s="100" t="s">
        <v>428</v>
      </c>
      <c r="E146" s="100" t="s">
        <v>429</v>
      </c>
      <c r="F146" s="135"/>
      <c r="G146" s="86" t="s">
        <v>25</v>
      </c>
      <c r="H146" s="85" t="s">
        <v>24</v>
      </c>
      <c r="I146" s="85" t="s">
        <v>26</v>
      </c>
      <c r="J146" s="87">
        <v>100</v>
      </c>
      <c r="K146" s="88">
        <v>202505</v>
      </c>
      <c r="L146" s="89">
        <v>200000</v>
      </c>
      <c r="M146" s="90">
        <f t="shared" si="72"/>
        <v>20000000</v>
      </c>
      <c r="N146" s="100" t="s">
        <v>273</v>
      </c>
      <c r="O146" s="135" t="s">
        <v>427</v>
      </c>
      <c r="P146" s="135" t="s">
        <v>29</v>
      </c>
      <c r="Q146" s="135"/>
      <c r="R146" s="86" t="s">
        <v>54</v>
      </c>
      <c r="S146" s="135"/>
      <c r="T146" s="135"/>
      <c r="U146" s="135"/>
      <c r="V146" s="135"/>
      <c r="W146" s="135"/>
      <c r="X146" s="135"/>
      <c r="Y146" s="100" t="s">
        <v>33</v>
      </c>
      <c r="Z146" s="100" t="s">
        <v>33</v>
      </c>
      <c r="AA146" s="138"/>
      <c r="AB146" s="138"/>
      <c r="AC146" s="138"/>
      <c r="AD146" s="103" t="s">
        <v>33</v>
      </c>
      <c r="AE146" s="103" t="s">
        <v>33</v>
      </c>
      <c r="AF146" s="103" t="s">
        <v>33</v>
      </c>
      <c r="AG146" s="138"/>
      <c r="AH146" s="187">
        <f>0%</f>
        <v>0</v>
      </c>
      <c r="AI146" s="187">
        <f t="shared" si="52"/>
        <v>20</v>
      </c>
      <c r="AJ146" s="187">
        <f t="shared" si="53"/>
        <v>30</v>
      </c>
      <c r="AK146" s="187">
        <f t="shared" si="54"/>
        <v>50</v>
      </c>
      <c r="AL146" s="188">
        <v>0</v>
      </c>
      <c r="AM146" s="188">
        <v>0</v>
      </c>
      <c r="AN146" s="188">
        <f t="shared" si="67"/>
        <v>0</v>
      </c>
      <c r="AO146" s="189">
        <f t="shared" si="68"/>
        <v>0</v>
      </c>
      <c r="AP146" s="189">
        <f t="shared" si="69"/>
        <v>6</v>
      </c>
      <c r="AQ146" s="189">
        <f t="shared" si="55"/>
        <v>14</v>
      </c>
      <c r="AR146" s="189">
        <f t="shared" si="56"/>
        <v>6</v>
      </c>
      <c r="AS146" s="189">
        <f t="shared" si="57"/>
        <v>9</v>
      </c>
      <c r="AT146" s="189">
        <f t="shared" si="58"/>
        <v>15</v>
      </c>
      <c r="AU146" s="189">
        <f t="shared" si="59"/>
        <v>10</v>
      </c>
      <c r="AV146" s="189">
        <f t="shared" si="60"/>
        <v>15</v>
      </c>
      <c r="AW146" s="189">
        <f t="shared" si="61"/>
        <v>25</v>
      </c>
      <c r="AX146" s="189">
        <f t="shared" si="62"/>
        <v>0</v>
      </c>
      <c r="AY146" s="189">
        <f t="shared" si="63"/>
        <v>5200000</v>
      </c>
      <c r="AZ146" s="189">
        <f t="shared" si="64"/>
        <v>22200000</v>
      </c>
      <c r="BA146" s="189">
        <f t="shared" si="65"/>
        <v>47000000</v>
      </c>
      <c r="BB146" s="189">
        <f t="shared" si="70"/>
        <v>0</v>
      </c>
      <c r="BC146" s="189">
        <f t="shared" si="71"/>
        <v>0</v>
      </c>
      <c r="BD146" s="189">
        <f t="shared" si="71"/>
        <v>0</v>
      </c>
      <c r="BE146" s="189">
        <f t="shared" si="71"/>
        <v>0</v>
      </c>
      <c r="BF146" s="189">
        <f t="shared" si="71"/>
        <v>1200000</v>
      </c>
      <c r="BG146" s="189">
        <f t="shared" si="71"/>
        <v>4000000</v>
      </c>
      <c r="BH146" s="189">
        <f t="shared" si="71"/>
        <v>5200000</v>
      </c>
      <c r="BI146" s="189">
        <f t="shared" si="71"/>
        <v>7000000</v>
      </c>
      <c r="BJ146" s="189">
        <f t="shared" si="71"/>
        <v>10000000</v>
      </c>
      <c r="BK146" s="189">
        <f t="shared" si="71"/>
        <v>12000000</v>
      </c>
      <c r="BL146" s="189">
        <f t="shared" si="71"/>
        <v>15000000</v>
      </c>
      <c r="BM146" s="189">
        <f t="shared" si="71"/>
        <v>20000000</v>
      </c>
      <c r="BN146" s="189">
        <f t="shared" si="66"/>
        <v>74400000</v>
      </c>
    </row>
    <row r="147" spans="1:66" x14ac:dyDescent="0.3">
      <c r="A147" s="84">
        <v>75</v>
      </c>
      <c r="B147" s="85" t="s">
        <v>707</v>
      </c>
      <c r="C147" s="7" t="s">
        <v>801</v>
      </c>
      <c r="D147" s="100" t="s">
        <v>430</v>
      </c>
      <c r="E147" s="100" t="s">
        <v>431</v>
      </c>
      <c r="F147" s="135"/>
      <c r="G147" s="86" t="s">
        <v>25</v>
      </c>
      <c r="H147" s="85" t="s">
        <v>24</v>
      </c>
      <c r="I147" s="85" t="s">
        <v>26</v>
      </c>
      <c r="J147" s="87">
        <v>100</v>
      </c>
      <c r="K147" s="88">
        <v>202505</v>
      </c>
      <c r="L147" s="89">
        <v>200000</v>
      </c>
      <c r="M147" s="90">
        <f t="shared" si="72"/>
        <v>20000000</v>
      </c>
      <c r="N147" s="100" t="s">
        <v>273</v>
      </c>
      <c r="O147" s="135" t="s">
        <v>427</v>
      </c>
      <c r="P147" s="135" t="s">
        <v>29</v>
      </c>
      <c r="Q147" s="135"/>
      <c r="R147" s="86" t="s">
        <v>54</v>
      </c>
      <c r="S147" s="135"/>
      <c r="T147" s="135"/>
      <c r="U147" s="135"/>
      <c r="V147" s="135"/>
      <c r="W147" s="135"/>
      <c r="X147" s="135"/>
      <c r="Y147" s="100" t="s">
        <v>33</v>
      </c>
      <c r="Z147" s="100" t="s">
        <v>33</v>
      </c>
      <c r="AA147" s="138"/>
      <c r="AB147" s="138"/>
      <c r="AC147" s="138"/>
      <c r="AD147" s="103" t="s">
        <v>33</v>
      </c>
      <c r="AE147" s="103" t="s">
        <v>33</v>
      </c>
      <c r="AF147" s="103" t="s">
        <v>33</v>
      </c>
      <c r="AG147" s="138"/>
      <c r="AH147" s="187">
        <f>0%</f>
        <v>0</v>
      </c>
      <c r="AI147" s="187">
        <f t="shared" si="52"/>
        <v>20</v>
      </c>
      <c r="AJ147" s="187">
        <f t="shared" si="53"/>
        <v>30</v>
      </c>
      <c r="AK147" s="187">
        <f t="shared" si="54"/>
        <v>50</v>
      </c>
      <c r="AL147" s="188">
        <v>0</v>
      </c>
      <c r="AM147" s="188">
        <v>0</v>
      </c>
      <c r="AN147" s="188">
        <f t="shared" si="67"/>
        <v>0</v>
      </c>
      <c r="AO147" s="189">
        <f t="shared" si="68"/>
        <v>0</v>
      </c>
      <c r="AP147" s="189">
        <f t="shared" si="69"/>
        <v>6</v>
      </c>
      <c r="AQ147" s="189">
        <f t="shared" si="55"/>
        <v>14</v>
      </c>
      <c r="AR147" s="189">
        <f t="shared" si="56"/>
        <v>6</v>
      </c>
      <c r="AS147" s="189">
        <f t="shared" si="57"/>
        <v>9</v>
      </c>
      <c r="AT147" s="189">
        <f t="shared" si="58"/>
        <v>15</v>
      </c>
      <c r="AU147" s="189">
        <f t="shared" si="59"/>
        <v>10</v>
      </c>
      <c r="AV147" s="189">
        <f t="shared" si="60"/>
        <v>15</v>
      </c>
      <c r="AW147" s="189">
        <f t="shared" si="61"/>
        <v>25</v>
      </c>
      <c r="AX147" s="189">
        <f t="shared" si="62"/>
        <v>0</v>
      </c>
      <c r="AY147" s="189">
        <f t="shared" si="63"/>
        <v>5200000</v>
      </c>
      <c r="AZ147" s="189">
        <f t="shared" si="64"/>
        <v>22200000</v>
      </c>
      <c r="BA147" s="189">
        <f t="shared" si="65"/>
        <v>47000000</v>
      </c>
      <c r="BB147" s="189">
        <f t="shared" si="70"/>
        <v>0</v>
      </c>
      <c r="BC147" s="189">
        <f t="shared" si="71"/>
        <v>0</v>
      </c>
      <c r="BD147" s="189">
        <f t="shared" si="71"/>
        <v>0</v>
      </c>
      <c r="BE147" s="189">
        <f t="shared" si="71"/>
        <v>0</v>
      </c>
      <c r="BF147" s="189">
        <f t="shared" si="71"/>
        <v>1200000</v>
      </c>
      <c r="BG147" s="189">
        <f t="shared" si="71"/>
        <v>4000000</v>
      </c>
      <c r="BH147" s="189">
        <f t="shared" si="71"/>
        <v>5200000</v>
      </c>
      <c r="BI147" s="189">
        <f t="shared" si="71"/>
        <v>7000000</v>
      </c>
      <c r="BJ147" s="189">
        <f t="shared" si="71"/>
        <v>10000000</v>
      </c>
      <c r="BK147" s="189">
        <f t="shared" si="71"/>
        <v>12000000</v>
      </c>
      <c r="BL147" s="189">
        <f t="shared" si="71"/>
        <v>15000000</v>
      </c>
      <c r="BM147" s="189">
        <f t="shared" si="71"/>
        <v>20000000</v>
      </c>
      <c r="BN147" s="189">
        <f t="shared" si="66"/>
        <v>74400000</v>
      </c>
    </row>
    <row r="148" spans="1:66" x14ac:dyDescent="0.3">
      <c r="A148" s="84">
        <v>76</v>
      </c>
      <c r="B148" s="85" t="s">
        <v>707</v>
      </c>
      <c r="C148" s="7" t="s">
        <v>802</v>
      </c>
      <c r="D148" s="100" t="s">
        <v>432</v>
      </c>
      <c r="E148" s="100" t="s">
        <v>433</v>
      </c>
      <c r="F148" s="135"/>
      <c r="G148" s="86" t="s">
        <v>25</v>
      </c>
      <c r="H148" s="85" t="s">
        <v>24</v>
      </c>
      <c r="I148" s="85" t="s">
        <v>26</v>
      </c>
      <c r="J148" s="87">
        <v>100</v>
      </c>
      <c r="K148" s="88">
        <v>202505</v>
      </c>
      <c r="L148" s="89">
        <v>200000</v>
      </c>
      <c r="M148" s="90">
        <f t="shared" si="72"/>
        <v>20000000</v>
      </c>
      <c r="N148" s="100" t="s">
        <v>273</v>
      </c>
      <c r="O148" s="135" t="s">
        <v>427</v>
      </c>
      <c r="P148" s="135" t="s">
        <v>29</v>
      </c>
      <c r="Q148" s="135"/>
      <c r="R148" s="128" t="s">
        <v>65</v>
      </c>
      <c r="S148" s="135"/>
      <c r="T148" s="135"/>
      <c r="U148" s="135"/>
      <c r="V148" s="135"/>
      <c r="W148" s="135"/>
      <c r="X148" s="135"/>
      <c r="Y148" s="100" t="s">
        <v>32</v>
      </c>
      <c r="Z148" s="100" t="s">
        <v>32</v>
      </c>
      <c r="AA148" s="138"/>
      <c r="AB148" s="138"/>
      <c r="AC148" s="138"/>
      <c r="AD148" s="103" t="s">
        <v>32</v>
      </c>
      <c r="AE148" s="103" t="s">
        <v>32</v>
      </c>
      <c r="AF148" s="103" t="s">
        <v>32</v>
      </c>
      <c r="AG148" s="138"/>
      <c r="AH148" s="187">
        <f>0%</f>
        <v>0</v>
      </c>
      <c r="AI148" s="187">
        <f t="shared" si="52"/>
        <v>20</v>
      </c>
      <c r="AJ148" s="187">
        <f t="shared" si="53"/>
        <v>30</v>
      </c>
      <c r="AK148" s="187">
        <f t="shared" si="54"/>
        <v>50</v>
      </c>
      <c r="AL148" s="188">
        <v>0</v>
      </c>
      <c r="AM148" s="188">
        <v>0</v>
      </c>
      <c r="AN148" s="188">
        <f t="shared" si="67"/>
        <v>0</v>
      </c>
      <c r="AO148" s="189">
        <f t="shared" si="68"/>
        <v>0</v>
      </c>
      <c r="AP148" s="189">
        <f t="shared" si="69"/>
        <v>6</v>
      </c>
      <c r="AQ148" s="189">
        <f t="shared" si="55"/>
        <v>14</v>
      </c>
      <c r="AR148" s="189">
        <f t="shared" si="56"/>
        <v>6</v>
      </c>
      <c r="AS148" s="189">
        <f t="shared" si="57"/>
        <v>9</v>
      </c>
      <c r="AT148" s="189">
        <f t="shared" si="58"/>
        <v>15</v>
      </c>
      <c r="AU148" s="189">
        <f t="shared" si="59"/>
        <v>10</v>
      </c>
      <c r="AV148" s="189">
        <f t="shared" si="60"/>
        <v>15</v>
      </c>
      <c r="AW148" s="189">
        <f t="shared" si="61"/>
        <v>25</v>
      </c>
      <c r="AX148" s="189">
        <f t="shared" si="62"/>
        <v>0</v>
      </c>
      <c r="AY148" s="189">
        <f t="shared" si="63"/>
        <v>5200000</v>
      </c>
      <c r="AZ148" s="189">
        <f t="shared" si="64"/>
        <v>22200000</v>
      </c>
      <c r="BA148" s="189">
        <f t="shared" si="65"/>
        <v>47000000</v>
      </c>
      <c r="BB148" s="189">
        <f t="shared" si="70"/>
        <v>0</v>
      </c>
      <c r="BC148" s="189">
        <f t="shared" si="71"/>
        <v>0</v>
      </c>
      <c r="BD148" s="189">
        <f t="shared" si="71"/>
        <v>0</v>
      </c>
      <c r="BE148" s="189">
        <f t="shared" si="71"/>
        <v>0</v>
      </c>
      <c r="BF148" s="189">
        <f t="shared" si="71"/>
        <v>1200000</v>
      </c>
      <c r="BG148" s="189">
        <f t="shared" si="71"/>
        <v>4000000</v>
      </c>
      <c r="BH148" s="189">
        <f t="shared" si="71"/>
        <v>5200000</v>
      </c>
      <c r="BI148" s="189">
        <f t="shared" si="71"/>
        <v>7000000</v>
      </c>
      <c r="BJ148" s="189">
        <f t="shared" si="71"/>
        <v>10000000</v>
      </c>
      <c r="BK148" s="189">
        <f t="shared" si="71"/>
        <v>12000000</v>
      </c>
      <c r="BL148" s="189">
        <f t="shared" si="71"/>
        <v>15000000</v>
      </c>
      <c r="BM148" s="189">
        <f t="shared" si="71"/>
        <v>20000000</v>
      </c>
      <c r="BN148" s="189">
        <f t="shared" si="66"/>
        <v>74400000</v>
      </c>
    </row>
    <row r="149" spans="1:66" x14ac:dyDescent="0.3">
      <c r="A149" s="84">
        <v>77</v>
      </c>
      <c r="B149" s="85" t="s">
        <v>707</v>
      </c>
      <c r="C149" s="7" t="s">
        <v>803</v>
      </c>
      <c r="D149" s="100" t="s">
        <v>434</v>
      </c>
      <c r="E149" s="100" t="s">
        <v>435</v>
      </c>
      <c r="F149" s="135"/>
      <c r="G149" s="86" t="s">
        <v>25</v>
      </c>
      <c r="H149" s="85" t="s">
        <v>24</v>
      </c>
      <c r="I149" s="85" t="s">
        <v>26</v>
      </c>
      <c r="J149" s="87">
        <v>100</v>
      </c>
      <c r="K149" s="88">
        <v>202505</v>
      </c>
      <c r="L149" s="89">
        <v>200000</v>
      </c>
      <c r="M149" s="90">
        <f t="shared" si="72"/>
        <v>20000000</v>
      </c>
      <c r="N149" s="100" t="s">
        <v>273</v>
      </c>
      <c r="O149" s="135" t="s">
        <v>427</v>
      </c>
      <c r="P149" s="135" t="s">
        <v>29</v>
      </c>
      <c r="Q149" s="135"/>
      <c r="R149" s="128" t="s">
        <v>65</v>
      </c>
      <c r="S149" s="135"/>
      <c r="T149" s="135"/>
      <c r="U149" s="135"/>
      <c r="V149" s="135"/>
      <c r="W149" s="135"/>
      <c r="X149" s="135"/>
      <c r="Y149" s="100" t="s">
        <v>32</v>
      </c>
      <c r="Z149" s="100" t="s">
        <v>32</v>
      </c>
      <c r="AA149" s="138"/>
      <c r="AB149" s="138"/>
      <c r="AC149" s="138"/>
      <c r="AD149" s="103" t="s">
        <v>32</v>
      </c>
      <c r="AE149" s="103" t="s">
        <v>32</v>
      </c>
      <c r="AF149" s="103" t="s">
        <v>32</v>
      </c>
      <c r="AG149" s="138"/>
      <c r="AH149" s="187">
        <f>0%</f>
        <v>0</v>
      </c>
      <c r="AI149" s="187">
        <f t="shared" si="52"/>
        <v>20</v>
      </c>
      <c r="AJ149" s="187">
        <f t="shared" si="53"/>
        <v>30</v>
      </c>
      <c r="AK149" s="187">
        <f t="shared" si="54"/>
        <v>50</v>
      </c>
      <c r="AL149" s="188">
        <v>0</v>
      </c>
      <c r="AM149" s="188">
        <v>0</v>
      </c>
      <c r="AN149" s="188">
        <f t="shared" si="67"/>
        <v>0</v>
      </c>
      <c r="AO149" s="189">
        <f t="shared" si="68"/>
        <v>0</v>
      </c>
      <c r="AP149" s="189">
        <f t="shared" si="69"/>
        <v>6</v>
      </c>
      <c r="AQ149" s="189">
        <f t="shared" si="55"/>
        <v>14</v>
      </c>
      <c r="AR149" s="189">
        <f t="shared" si="56"/>
        <v>6</v>
      </c>
      <c r="AS149" s="189">
        <f t="shared" si="57"/>
        <v>9</v>
      </c>
      <c r="AT149" s="189">
        <f t="shared" si="58"/>
        <v>15</v>
      </c>
      <c r="AU149" s="189">
        <f t="shared" si="59"/>
        <v>10</v>
      </c>
      <c r="AV149" s="189">
        <f t="shared" si="60"/>
        <v>15</v>
      </c>
      <c r="AW149" s="189">
        <f t="shared" si="61"/>
        <v>25</v>
      </c>
      <c r="AX149" s="189">
        <f t="shared" si="62"/>
        <v>0</v>
      </c>
      <c r="AY149" s="189">
        <f t="shared" si="63"/>
        <v>5200000</v>
      </c>
      <c r="AZ149" s="189">
        <f t="shared" si="64"/>
        <v>22200000</v>
      </c>
      <c r="BA149" s="189">
        <f t="shared" si="65"/>
        <v>47000000</v>
      </c>
      <c r="BB149" s="189">
        <f t="shared" si="70"/>
        <v>0</v>
      </c>
      <c r="BC149" s="189">
        <f t="shared" si="71"/>
        <v>0</v>
      </c>
      <c r="BD149" s="189">
        <f t="shared" si="71"/>
        <v>0</v>
      </c>
      <c r="BE149" s="189">
        <f t="shared" si="71"/>
        <v>0</v>
      </c>
      <c r="BF149" s="189">
        <f t="shared" si="71"/>
        <v>1200000</v>
      </c>
      <c r="BG149" s="189">
        <f t="shared" si="71"/>
        <v>4000000</v>
      </c>
      <c r="BH149" s="189">
        <f t="shared" si="71"/>
        <v>5200000</v>
      </c>
      <c r="BI149" s="189">
        <f t="shared" si="71"/>
        <v>7000000</v>
      </c>
      <c r="BJ149" s="189">
        <f t="shared" si="71"/>
        <v>10000000</v>
      </c>
      <c r="BK149" s="189">
        <f t="shared" si="71"/>
        <v>12000000</v>
      </c>
      <c r="BL149" s="189">
        <f t="shared" si="71"/>
        <v>15000000</v>
      </c>
      <c r="BM149" s="189">
        <f t="shared" si="71"/>
        <v>20000000</v>
      </c>
      <c r="BN149" s="189">
        <f t="shared" si="66"/>
        <v>74400000</v>
      </c>
    </row>
    <row r="150" spans="1:66" x14ac:dyDescent="0.3">
      <c r="A150" s="84">
        <v>78</v>
      </c>
      <c r="B150" s="85" t="s">
        <v>707</v>
      </c>
      <c r="C150" s="7" t="s">
        <v>804</v>
      </c>
      <c r="D150" s="100" t="s">
        <v>436</v>
      </c>
      <c r="E150" s="100" t="s">
        <v>437</v>
      </c>
      <c r="F150" s="135"/>
      <c r="G150" s="86" t="s">
        <v>25</v>
      </c>
      <c r="H150" s="85" t="s">
        <v>24</v>
      </c>
      <c r="I150" s="85" t="s">
        <v>26</v>
      </c>
      <c r="J150" s="87">
        <v>100</v>
      </c>
      <c r="K150" s="88">
        <v>202505</v>
      </c>
      <c r="L150" s="89">
        <v>200000</v>
      </c>
      <c r="M150" s="90">
        <f t="shared" si="72"/>
        <v>20000000</v>
      </c>
      <c r="N150" s="100" t="s">
        <v>273</v>
      </c>
      <c r="O150" s="135" t="s">
        <v>427</v>
      </c>
      <c r="P150" s="135" t="s">
        <v>29</v>
      </c>
      <c r="Q150" s="135"/>
      <c r="R150" s="128" t="s">
        <v>65</v>
      </c>
      <c r="S150" s="135"/>
      <c r="T150" s="135"/>
      <c r="U150" s="135"/>
      <c r="V150" s="135"/>
      <c r="W150" s="135"/>
      <c r="X150" s="135"/>
      <c r="Y150" s="100" t="s">
        <v>32</v>
      </c>
      <c r="Z150" s="100" t="s">
        <v>32</v>
      </c>
      <c r="AA150" s="138"/>
      <c r="AB150" s="138"/>
      <c r="AC150" s="138"/>
      <c r="AD150" s="103" t="s">
        <v>32</v>
      </c>
      <c r="AE150" s="103" t="s">
        <v>32</v>
      </c>
      <c r="AF150" s="103" t="s">
        <v>32</v>
      </c>
      <c r="AG150" s="138"/>
      <c r="AH150" s="187">
        <f>0%</f>
        <v>0</v>
      </c>
      <c r="AI150" s="187">
        <f t="shared" si="52"/>
        <v>20</v>
      </c>
      <c r="AJ150" s="187">
        <f t="shared" si="53"/>
        <v>30</v>
      </c>
      <c r="AK150" s="187">
        <f t="shared" si="54"/>
        <v>50</v>
      </c>
      <c r="AL150" s="188">
        <v>0</v>
      </c>
      <c r="AM150" s="188">
        <v>0</v>
      </c>
      <c r="AN150" s="188">
        <f t="shared" si="67"/>
        <v>0</v>
      </c>
      <c r="AO150" s="189">
        <f t="shared" si="68"/>
        <v>0</v>
      </c>
      <c r="AP150" s="189">
        <f t="shared" si="69"/>
        <v>6</v>
      </c>
      <c r="AQ150" s="189">
        <f t="shared" si="55"/>
        <v>14</v>
      </c>
      <c r="AR150" s="189">
        <f t="shared" si="56"/>
        <v>6</v>
      </c>
      <c r="AS150" s="189">
        <f t="shared" si="57"/>
        <v>9</v>
      </c>
      <c r="AT150" s="189">
        <f t="shared" si="58"/>
        <v>15</v>
      </c>
      <c r="AU150" s="189">
        <f t="shared" si="59"/>
        <v>10</v>
      </c>
      <c r="AV150" s="189">
        <f t="shared" si="60"/>
        <v>15</v>
      </c>
      <c r="AW150" s="189">
        <f t="shared" si="61"/>
        <v>25</v>
      </c>
      <c r="AX150" s="189">
        <f t="shared" si="62"/>
        <v>0</v>
      </c>
      <c r="AY150" s="189">
        <f t="shared" si="63"/>
        <v>5200000</v>
      </c>
      <c r="AZ150" s="189">
        <f t="shared" si="64"/>
        <v>22200000</v>
      </c>
      <c r="BA150" s="189">
        <f t="shared" si="65"/>
        <v>47000000</v>
      </c>
      <c r="BB150" s="189">
        <f t="shared" si="70"/>
        <v>0</v>
      </c>
      <c r="BC150" s="189">
        <f t="shared" ref="BC150:BM165" si="73">BB150+AM150*$L150</f>
        <v>0</v>
      </c>
      <c r="BD150" s="189">
        <f t="shared" si="73"/>
        <v>0</v>
      </c>
      <c r="BE150" s="189">
        <f t="shared" si="73"/>
        <v>0</v>
      </c>
      <c r="BF150" s="189">
        <f t="shared" si="73"/>
        <v>1200000</v>
      </c>
      <c r="BG150" s="189">
        <f t="shared" si="73"/>
        <v>4000000</v>
      </c>
      <c r="BH150" s="189">
        <f t="shared" si="73"/>
        <v>5200000</v>
      </c>
      <c r="BI150" s="189">
        <f t="shared" si="73"/>
        <v>7000000</v>
      </c>
      <c r="BJ150" s="189">
        <f t="shared" si="73"/>
        <v>10000000</v>
      </c>
      <c r="BK150" s="189">
        <f t="shared" si="73"/>
        <v>12000000</v>
      </c>
      <c r="BL150" s="189">
        <f t="shared" si="73"/>
        <v>15000000</v>
      </c>
      <c r="BM150" s="189">
        <f t="shared" si="73"/>
        <v>20000000</v>
      </c>
      <c r="BN150" s="189">
        <f t="shared" si="66"/>
        <v>74400000</v>
      </c>
    </row>
    <row r="151" spans="1:66" x14ac:dyDescent="0.3">
      <c r="A151" s="84">
        <v>79</v>
      </c>
      <c r="B151" s="85" t="s">
        <v>707</v>
      </c>
      <c r="C151" s="7" t="s">
        <v>805</v>
      </c>
      <c r="D151" s="100" t="s">
        <v>438</v>
      </c>
      <c r="E151" s="100" t="s">
        <v>439</v>
      </c>
      <c r="F151" s="135"/>
      <c r="G151" s="86" t="s">
        <v>25</v>
      </c>
      <c r="H151" s="85" t="s">
        <v>24</v>
      </c>
      <c r="I151" s="85" t="s">
        <v>26</v>
      </c>
      <c r="J151" s="87">
        <v>100</v>
      </c>
      <c r="K151" s="88">
        <v>202505</v>
      </c>
      <c r="L151" s="89">
        <v>200000</v>
      </c>
      <c r="M151" s="90">
        <f t="shared" si="72"/>
        <v>20000000</v>
      </c>
      <c r="N151" s="100" t="s">
        <v>273</v>
      </c>
      <c r="O151" s="135" t="s">
        <v>427</v>
      </c>
      <c r="P151" s="135" t="s">
        <v>29</v>
      </c>
      <c r="Q151" s="135"/>
      <c r="R151" s="128" t="s">
        <v>65</v>
      </c>
      <c r="S151" s="135"/>
      <c r="T151" s="135"/>
      <c r="U151" s="135"/>
      <c r="V151" s="135"/>
      <c r="W151" s="135"/>
      <c r="X151" s="135"/>
      <c r="Y151" s="100" t="s">
        <v>32</v>
      </c>
      <c r="Z151" s="100" t="s">
        <v>32</v>
      </c>
      <c r="AA151" s="138"/>
      <c r="AB151" s="138"/>
      <c r="AC151" s="138"/>
      <c r="AD151" s="103" t="s">
        <v>32</v>
      </c>
      <c r="AE151" s="103" t="s">
        <v>32</v>
      </c>
      <c r="AF151" s="103" t="s">
        <v>32</v>
      </c>
      <c r="AG151" s="138"/>
      <c r="AH151" s="187">
        <f>0%</f>
        <v>0</v>
      </c>
      <c r="AI151" s="187">
        <f t="shared" si="52"/>
        <v>20</v>
      </c>
      <c r="AJ151" s="187">
        <f t="shared" si="53"/>
        <v>30</v>
      </c>
      <c r="AK151" s="187">
        <f t="shared" si="54"/>
        <v>50</v>
      </c>
      <c r="AL151" s="188">
        <v>0</v>
      </c>
      <c r="AM151" s="188">
        <v>0</v>
      </c>
      <c r="AN151" s="188">
        <f t="shared" si="67"/>
        <v>0</v>
      </c>
      <c r="AO151" s="189">
        <f t="shared" si="68"/>
        <v>0</v>
      </c>
      <c r="AP151" s="189">
        <f t="shared" si="69"/>
        <v>6</v>
      </c>
      <c r="AQ151" s="189">
        <f t="shared" si="55"/>
        <v>14</v>
      </c>
      <c r="AR151" s="189">
        <f t="shared" si="56"/>
        <v>6</v>
      </c>
      <c r="AS151" s="189">
        <f t="shared" si="57"/>
        <v>9</v>
      </c>
      <c r="AT151" s="189">
        <f t="shared" si="58"/>
        <v>15</v>
      </c>
      <c r="AU151" s="189">
        <f t="shared" si="59"/>
        <v>10</v>
      </c>
      <c r="AV151" s="189">
        <f t="shared" si="60"/>
        <v>15</v>
      </c>
      <c r="AW151" s="189">
        <f t="shared" si="61"/>
        <v>25</v>
      </c>
      <c r="AX151" s="189">
        <f t="shared" si="62"/>
        <v>0</v>
      </c>
      <c r="AY151" s="189">
        <f t="shared" si="63"/>
        <v>5200000</v>
      </c>
      <c r="AZ151" s="189">
        <f t="shared" si="64"/>
        <v>22200000</v>
      </c>
      <c r="BA151" s="189">
        <f t="shared" si="65"/>
        <v>47000000</v>
      </c>
      <c r="BB151" s="189">
        <f t="shared" si="70"/>
        <v>0</v>
      </c>
      <c r="BC151" s="189">
        <f t="shared" si="73"/>
        <v>0</v>
      </c>
      <c r="BD151" s="189">
        <f t="shared" si="73"/>
        <v>0</v>
      </c>
      <c r="BE151" s="189">
        <f t="shared" si="73"/>
        <v>0</v>
      </c>
      <c r="BF151" s="189">
        <f t="shared" si="73"/>
        <v>1200000</v>
      </c>
      <c r="BG151" s="189">
        <f t="shared" si="73"/>
        <v>4000000</v>
      </c>
      <c r="BH151" s="189">
        <f t="shared" si="73"/>
        <v>5200000</v>
      </c>
      <c r="BI151" s="189">
        <f t="shared" si="73"/>
        <v>7000000</v>
      </c>
      <c r="BJ151" s="189">
        <f t="shared" si="73"/>
        <v>10000000</v>
      </c>
      <c r="BK151" s="189">
        <f t="shared" si="73"/>
        <v>12000000</v>
      </c>
      <c r="BL151" s="189">
        <f t="shared" si="73"/>
        <v>15000000</v>
      </c>
      <c r="BM151" s="189">
        <f t="shared" si="73"/>
        <v>20000000</v>
      </c>
      <c r="BN151" s="189">
        <f t="shared" si="66"/>
        <v>74400000</v>
      </c>
    </row>
    <row r="152" spans="1:66" x14ac:dyDescent="0.3">
      <c r="A152" s="84">
        <v>80</v>
      </c>
      <c r="B152" s="85" t="s">
        <v>707</v>
      </c>
      <c r="C152" s="7" t="s">
        <v>806</v>
      </c>
      <c r="D152" s="100" t="s">
        <v>440</v>
      </c>
      <c r="E152" s="100" t="s">
        <v>441</v>
      </c>
      <c r="F152" s="135"/>
      <c r="G152" s="86" t="s">
        <v>25</v>
      </c>
      <c r="H152" s="85" t="s">
        <v>24</v>
      </c>
      <c r="I152" s="85" t="s">
        <v>26</v>
      </c>
      <c r="J152" s="87">
        <v>100</v>
      </c>
      <c r="K152" s="88">
        <v>202505</v>
      </c>
      <c r="L152" s="89">
        <v>200000</v>
      </c>
      <c r="M152" s="90">
        <f t="shared" si="72"/>
        <v>20000000</v>
      </c>
      <c r="N152" s="100" t="s">
        <v>273</v>
      </c>
      <c r="O152" s="135" t="s">
        <v>427</v>
      </c>
      <c r="P152" s="135" t="s">
        <v>29</v>
      </c>
      <c r="Q152" s="135"/>
      <c r="R152" s="128" t="s">
        <v>65</v>
      </c>
      <c r="S152" s="135"/>
      <c r="T152" s="135"/>
      <c r="U152" s="135"/>
      <c r="V152" s="135"/>
      <c r="W152" s="135"/>
      <c r="X152" s="135"/>
      <c r="Y152" s="100" t="s">
        <v>32</v>
      </c>
      <c r="Z152" s="100" t="s">
        <v>32</v>
      </c>
      <c r="AA152" s="138"/>
      <c r="AB152" s="138"/>
      <c r="AC152" s="138"/>
      <c r="AD152" s="103" t="s">
        <v>32</v>
      </c>
      <c r="AE152" s="103" t="s">
        <v>32</v>
      </c>
      <c r="AF152" s="103" t="s">
        <v>32</v>
      </c>
      <c r="AG152" s="138"/>
      <c r="AH152" s="187">
        <f>0%</f>
        <v>0</v>
      </c>
      <c r="AI152" s="187">
        <f t="shared" si="52"/>
        <v>20</v>
      </c>
      <c r="AJ152" s="187">
        <f t="shared" si="53"/>
        <v>30</v>
      </c>
      <c r="AK152" s="187">
        <f t="shared" si="54"/>
        <v>50</v>
      </c>
      <c r="AL152" s="188">
        <v>0</v>
      </c>
      <c r="AM152" s="188">
        <v>0</v>
      </c>
      <c r="AN152" s="188">
        <f t="shared" si="67"/>
        <v>0</v>
      </c>
      <c r="AO152" s="189">
        <f t="shared" si="68"/>
        <v>0</v>
      </c>
      <c r="AP152" s="189">
        <f t="shared" si="69"/>
        <v>6</v>
      </c>
      <c r="AQ152" s="189">
        <f t="shared" si="55"/>
        <v>14</v>
      </c>
      <c r="AR152" s="189">
        <f t="shared" si="56"/>
        <v>6</v>
      </c>
      <c r="AS152" s="189">
        <f t="shared" si="57"/>
        <v>9</v>
      </c>
      <c r="AT152" s="189">
        <f t="shared" si="58"/>
        <v>15</v>
      </c>
      <c r="AU152" s="189">
        <f t="shared" si="59"/>
        <v>10</v>
      </c>
      <c r="AV152" s="189">
        <f t="shared" si="60"/>
        <v>15</v>
      </c>
      <c r="AW152" s="189">
        <f t="shared" si="61"/>
        <v>25</v>
      </c>
      <c r="AX152" s="189">
        <f t="shared" si="62"/>
        <v>0</v>
      </c>
      <c r="AY152" s="189">
        <f t="shared" si="63"/>
        <v>5200000</v>
      </c>
      <c r="AZ152" s="189">
        <f t="shared" si="64"/>
        <v>22200000</v>
      </c>
      <c r="BA152" s="189">
        <f t="shared" si="65"/>
        <v>47000000</v>
      </c>
      <c r="BB152" s="189">
        <f t="shared" si="70"/>
        <v>0</v>
      </c>
      <c r="BC152" s="189">
        <f t="shared" si="73"/>
        <v>0</v>
      </c>
      <c r="BD152" s="189">
        <f t="shared" si="73"/>
        <v>0</v>
      </c>
      <c r="BE152" s="189">
        <f t="shared" si="73"/>
        <v>0</v>
      </c>
      <c r="BF152" s="189">
        <f t="shared" si="73"/>
        <v>1200000</v>
      </c>
      <c r="BG152" s="189">
        <f t="shared" si="73"/>
        <v>4000000</v>
      </c>
      <c r="BH152" s="189">
        <f t="shared" si="73"/>
        <v>5200000</v>
      </c>
      <c r="BI152" s="189">
        <f t="shared" si="73"/>
        <v>7000000</v>
      </c>
      <c r="BJ152" s="189">
        <f t="shared" si="73"/>
        <v>10000000</v>
      </c>
      <c r="BK152" s="189">
        <f t="shared" si="73"/>
        <v>12000000</v>
      </c>
      <c r="BL152" s="189">
        <f t="shared" si="73"/>
        <v>15000000</v>
      </c>
      <c r="BM152" s="189">
        <f t="shared" si="73"/>
        <v>20000000</v>
      </c>
      <c r="BN152" s="189">
        <f t="shared" si="66"/>
        <v>74400000</v>
      </c>
    </row>
    <row r="153" spans="1:66" x14ac:dyDescent="0.3">
      <c r="A153" s="143">
        <v>81</v>
      </c>
      <c r="B153" s="85" t="s">
        <v>707</v>
      </c>
      <c r="C153" s="7" t="s">
        <v>807</v>
      </c>
      <c r="D153" s="145" t="s">
        <v>442</v>
      </c>
      <c r="E153" s="145" t="s">
        <v>443</v>
      </c>
      <c r="F153" s="146"/>
      <c r="G153" s="145" t="s">
        <v>38</v>
      </c>
      <c r="H153" s="145" t="s">
        <v>37</v>
      </c>
      <c r="I153" s="144" t="s">
        <v>39</v>
      </c>
      <c r="J153" s="147">
        <v>100</v>
      </c>
      <c r="K153" s="88">
        <v>202505</v>
      </c>
      <c r="L153" s="148">
        <v>20000</v>
      </c>
      <c r="M153" s="149">
        <f t="shared" si="72"/>
        <v>2000000</v>
      </c>
      <c r="N153" s="145" t="s">
        <v>273</v>
      </c>
      <c r="O153" s="146" t="s">
        <v>427</v>
      </c>
      <c r="P153" s="146" t="s">
        <v>29</v>
      </c>
      <c r="Q153" s="146"/>
      <c r="R153" s="86" t="s">
        <v>54</v>
      </c>
      <c r="S153" s="146"/>
      <c r="T153" s="146"/>
      <c r="U153" s="146"/>
      <c r="V153" s="146"/>
      <c r="W153" s="146"/>
      <c r="X153" s="146"/>
      <c r="Y153" s="145" t="s">
        <v>33</v>
      </c>
      <c r="Z153" s="145" t="s">
        <v>33</v>
      </c>
      <c r="AA153" s="138"/>
      <c r="AB153" s="138"/>
      <c r="AC153" s="138"/>
      <c r="AD153" s="113" t="s">
        <v>33</v>
      </c>
      <c r="AE153" s="113" t="s">
        <v>33</v>
      </c>
      <c r="AF153" s="113" t="s">
        <v>33</v>
      </c>
      <c r="AG153" s="138"/>
      <c r="AH153" s="187">
        <f>0%</f>
        <v>0</v>
      </c>
      <c r="AI153" s="187">
        <f t="shared" si="52"/>
        <v>20</v>
      </c>
      <c r="AJ153" s="187">
        <f t="shared" si="53"/>
        <v>30</v>
      </c>
      <c r="AK153" s="187">
        <f t="shared" si="54"/>
        <v>50</v>
      </c>
      <c r="AL153" s="188">
        <v>0</v>
      </c>
      <c r="AM153" s="188">
        <v>0</v>
      </c>
      <c r="AN153" s="188">
        <f t="shared" si="67"/>
        <v>0</v>
      </c>
      <c r="AO153" s="189">
        <f t="shared" si="68"/>
        <v>0</v>
      </c>
      <c r="AP153" s="189">
        <f t="shared" si="69"/>
        <v>6</v>
      </c>
      <c r="AQ153" s="189">
        <f t="shared" si="55"/>
        <v>14</v>
      </c>
      <c r="AR153" s="189">
        <f t="shared" si="56"/>
        <v>6</v>
      </c>
      <c r="AS153" s="189">
        <f t="shared" si="57"/>
        <v>9</v>
      </c>
      <c r="AT153" s="189">
        <f t="shared" si="58"/>
        <v>15</v>
      </c>
      <c r="AU153" s="189">
        <f t="shared" si="59"/>
        <v>10</v>
      </c>
      <c r="AV153" s="189">
        <f t="shared" si="60"/>
        <v>15</v>
      </c>
      <c r="AW153" s="189">
        <f t="shared" si="61"/>
        <v>25</v>
      </c>
      <c r="AX153" s="189">
        <f t="shared" si="62"/>
        <v>0</v>
      </c>
      <c r="AY153" s="189">
        <f t="shared" si="63"/>
        <v>520000</v>
      </c>
      <c r="AZ153" s="189">
        <f t="shared" si="64"/>
        <v>2220000</v>
      </c>
      <c r="BA153" s="189">
        <f t="shared" si="65"/>
        <v>4700000</v>
      </c>
      <c r="BB153" s="189">
        <f t="shared" si="70"/>
        <v>0</v>
      </c>
      <c r="BC153" s="189">
        <f t="shared" si="73"/>
        <v>0</v>
      </c>
      <c r="BD153" s="189">
        <f t="shared" si="73"/>
        <v>0</v>
      </c>
      <c r="BE153" s="189">
        <f t="shared" si="73"/>
        <v>0</v>
      </c>
      <c r="BF153" s="189">
        <f t="shared" si="73"/>
        <v>120000</v>
      </c>
      <c r="BG153" s="189">
        <f t="shared" si="73"/>
        <v>400000</v>
      </c>
      <c r="BH153" s="189">
        <f t="shared" si="73"/>
        <v>520000</v>
      </c>
      <c r="BI153" s="189">
        <f t="shared" si="73"/>
        <v>700000</v>
      </c>
      <c r="BJ153" s="189">
        <f t="shared" si="73"/>
        <v>1000000</v>
      </c>
      <c r="BK153" s="189">
        <f t="shared" si="73"/>
        <v>1200000</v>
      </c>
      <c r="BL153" s="189">
        <f t="shared" si="73"/>
        <v>1500000</v>
      </c>
      <c r="BM153" s="189">
        <f t="shared" si="73"/>
        <v>2000000</v>
      </c>
      <c r="BN153" s="189">
        <f t="shared" si="66"/>
        <v>7440000</v>
      </c>
    </row>
    <row r="154" spans="1:66" x14ac:dyDescent="0.3">
      <c r="A154" s="150">
        <v>82</v>
      </c>
      <c r="B154" s="85" t="s">
        <v>707</v>
      </c>
      <c r="C154" s="7" t="s">
        <v>808</v>
      </c>
      <c r="D154" s="152" t="s">
        <v>444</v>
      </c>
      <c r="E154" s="128"/>
      <c r="F154" s="128"/>
      <c r="G154" s="86" t="s">
        <v>25</v>
      </c>
      <c r="H154" s="128" t="s">
        <v>88</v>
      </c>
      <c r="I154" s="151" t="s">
        <v>26</v>
      </c>
      <c r="J154" s="153">
        <v>100</v>
      </c>
      <c r="K154" s="88">
        <v>202505</v>
      </c>
      <c r="L154" s="154">
        <v>200000</v>
      </c>
      <c r="M154" s="149">
        <f t="shared" si="72"/>
        <v>20000000</v>
      </c>
      <c r="N154" s="152" t="s">
        <v>350</v>
      </c>
      <c r="O154" s="152" t="s">
        <v>350</v>
      </c>
      <c r="P154" s="128"/>
      <c r="Q154" s="128"/>
      <c r="R154" s="86" t="s">
        <v>113</v>
      </c>
      <c r="S154" s="155" t="s">
        <v>75</v>
      </c>
      <c r="T154" s="128"/>
      <c r="U154" s="128"/>
      <c r="V154" s="128"/>
      <c r="W154" s="128"/>
      <c r="X154" s="128"/>
      <c r="Y154" s="155"/>
      <c r="Z154" s="155"/>
      <c r="AA154" s="138"/>
      <c r="AB154" s="138"/>
      <c r="AC154" s="138"/>
      <c r="AD154" s="152" t="s">
        <v>75</v>
      </c>
      <c r="AE154" s="152" t="s">
        <v>75</v>
      </c>
      <c r="AF154" s="152" t="s">
        <v>75</v>
      </c>
      <c r="AG154" s="138"/>
      <c r="AH154" s="187">
        <f>0%</f>
        <v>0</v>
      </c>
      <c r="AI154" s="187">
        <f t="shared" si="52"/>
        <v>20</v>
      </c>
      <c r="AJ154" s="187">
        <f t="shared" si="53"/>
        <v>30</v>
      </c>
      <c r="AK154" s="187">
        <f t="shared" si="54"/>
        <v>50</v>
      </c>
      <c r="AL154" s="188">
        <v>0</v>
      </c>
      <c r="AM154" s="188">
        <v>0</v>
      </c>
      <c r="AN154" s="188">
        <f t="shared" si="67"/>
        <v>0</v>
      </c>
      <c r="AO154" s="189">
        <f t="shared" si="68"/>
        <v>0</v>
      </c>
      <c r="AP154" s="189">
        <f t="shared" si="69"/>
        <v>6</v>
      </c>
      <c r="AQ154" s="189">
        <f t="shared" si="55"/>
        <v>14</v>
      </c>
      <c r="AR154" s="189">
        <f t="shared" si="56"/>
        <v>6</v>
      </c>
      <c r="AS154" s="189">
        <f t="shared" si="57"/>
        <v>9</v>
      </c>
      <c r="AT154" s="189">
        <f t="shared" si="58"/>
        <v>15</v>
      </c>
      <c r="AU154" s="189">
        <f t="shared" si="59"/>
        <v>10</v>
      </c>
      <c r="AV154" s="189">
        <f t="shared" si="60"/>
        <v>15</v>
      </c>
      <c r="AW154" s="189">
        <f t="shared" si="61"/>
        <v>25</v>
      </c>
      <c r="AX154" s="189">
        <f t="shared" si="62"/>
        <v>0</v>
      </c>
      <c r="AY154" s="189">
        <f t="shared" si="63"/>
        <v>5200000</v>
      </c>
      <c r="AZ154" s="189">
        <f t="shared" si="64"/>
        <v>22200000</v>
      </c>
      <c r="BA154" s="189">
        <f t="shared" si="65"/>
        <v>47000000</v>
      </c>
      <c r="BB154" s="189">
        <f t="shared" si="70"/>
        <v>0</v>
      </c>
      <c r="BC154" s="189">
        <f t="shared" si="73"/>
        <v>0</v>
      </c>
      <c r="BD154" s="189">
        <f t="shared" si="73"/>
        <v>0</v>
      </c>
      <c r="BE154" s="189">
        <f t="shared" si="73"/>
        <v>0</v>
      </c>
      <c r="BF154" s="189">
        <f t="shared" si="73"/>
        <v>1200000</v>
      </c>
      <c r="BG154" s="189">
        <f t="shared" si="73"/>
        <v>4000000</v>
      </c>
      <c r="BH154" s="189">
        <f t="shared" si="73"/>
        <v>5200000</v>
      </c>
      <c r="BI154" s="189">
        <f t="shared" si="73"/>
        <v>7000000</v>
      </c>
      <c r="BJ154" s="189">
        <f t="shared" si="73"/>
        <v>10000000</v>
      </c>
      <c r="BK154" s="189">
        <f t="shared" si="73"/>
        <v>12000000</v>
      </c>
      <c r="BL154" s="189">
        <f t="shared" si="73"/>
        <v>15000000</v>
      </c>
      <c r="BM154" s="189">
        <f t="shared" si="73"/>
        <v>20000000</v>
      </c>
      <c r="BN154" s="189">
        <f t="shared" si="66"/>
        <v>74400000</v>
      </c>
    </row>
    <row r="155" spans="1:66" x14ac:dyDescent="0.3">
      <c r="A155" s="150">
        <v>83</v>
      </c>
      <c r="B155" s="85" t="s">
        <v>707</v>
      </c>
      <c r="C155" s="7" t="s">
        <v>731</v>
      </c>
      <c r="D155" s="152" t="s">
        <v>444</v>
      </c>
      <c r="E155" s="128"/>
      <c r="F155" s="128"/>
      <c r="G155" s="86" t="s">
        <v>25</v>
      </c>
      <c r="H155" s="128" t="s">
        <v>24</v>
      </c>
      <c r="I155" s="151" t="s">
        <v>26</v>
      </c>
      <c r="J155" s="153">
        <v>100</v>
      </c>
      <c r="K155" s="88">
        <v>202505</v>
      </c>
      <c r="L155" s="154">
        <v>200000</v>
      </c>
      <c r="M155" s="149">
        <f t="shared" si="72"/>
        <v>20000000</v>
      </c>
      <c r="N155" s="152" t="s">
        <v>350</v>
      </c>
      <c r="O155" s="152" t="s">
        <v>350</v>
      </c>
      <c r="P155" s="128"/>
      <c r="Q155" s="128"/>
      <c r="R155" s="86" t="s">
        <v>113</v>
      </c>
      <c r="S155" s="155" t="s">
        <v>75</v>
      </c>
      <c r="T155" s="128"/>
      <c r="U155" s="128"/>
      <c r="V155" s="128"/>
      <c r="W155" s="128"/>
      <c r="X155" s="128"/>
      <c r="Y155" s="128"/>
      <c r="Z155" s="128"/>
      <c r="AA155" s="138"/>
      <c r="AB155" s="138"/>
      <c r="AC155" s="138"/>
      <c r="AD155" s="152" t="s">
        <v>75</v>
      </c>
      <c r="AE155" s="152" t="s">
        <v>75</v>
      </c>
      <c r="AF155" s="152" t="s">
        <v>75</v>
      </c>
      <c r="AG155" s="138"/>
      <c r="AH155" s="187">
        <f>0%</f>
        <v>0</v>
      </c>
      <c r="AI155" s="187">
        <f t="shared" si="52"/>
        <v>20</v>
      </c>
      <c r="AJ155" s="187">
        <f t="shared" si="53"/>
        <v>30</v>
      </c>
      <c r="AK155" s="187">
        <f t="shared" si="54"/>
        <v>50</v>
      </c>
      <c r="AL155" s="188">
        <v>0</v>
      </c>
      <c r="AM155" s="188">
        <v>0</v>
      </c>
      <c r="AN155" s="188">
        <f t="shared" si="67"/>
        <v>0</v>
      </c>
      <c r="AO155" s="189">
        <f t="shared" si="68"/>
        <v>0</v>
      </c>
      <c r="AP155" s="189">
        <f t="shared" si="69"/>
        <v>6</v>
      </c>
      <c r="AQ155" s="189">
        <f t="shared" si="55"/>
        <v>14</v>
      </c>
      <c r="AR155" s="189">
        <f t="shared" si="56"/>
        <v>6</v>
      </c>
      <c r="AS155" s="189">
        <f t="shared" si="57"/>
        <v>9</v>
      </c>
      <c r="AT155" s="189">
        <f t="shared" si="58"/>
        <v>15</v>
      </c>
      <c r="AU155" s="189">
        <f t="shared" si="59"/>
        <v>10</v>
      </c>
      <c r="AV155" s="189">
        <f t="shared" si="60"/>
        <v>15</v>
      </c>
      <c r="AW155" s="189">
        <f t="shared" si="61"/>
        <v>25</v>
      </c>
      <c r="AX155" s="189">
        <f t="shared" si="62"/>
        <v>0</v>
      </c>
      <c r="AY155" s="189">
        <f t="shared" si="63"/>
        <v>5200000</v>
      </c>
      <c r="AZ155" s="189">
        <f t="shared" si="64"/>
        <v>22200000</v>
      </c>
      <c r="BA155" s="189">
        <f t="shared" si="65"/>
        <v>47000000</v>
      </c>
      <c r="BB155" s="189">
        <f t="shared" si="70"/>
        <v>0</v>
      </c>
      <c r="BC155" s="189">
        <f t="shared" si="73"/>
        <v>0</v>
      </c>
      <c r="BD155" s="189">
        <f t="shared" si="73"/>
        <v>0</v>
      </c>
      <c r="BE155" s="189">
        <f t="shared" si="73"/>
        <v>0</v>
      </c>
      <c r="BF155" s="189">
        <f t="shared" si="73"/>
        <v>1200000</v>
      </c>
      <c r="BG155" s="189">
        <f t="shared" si="73"/>
        <v>4000000</v>
      </c>
      <c r="BH155" s="189">
        <f t="shared" si="73"/>
        <v>5200000</v>
      </c>
      <c r="BI155" s="189">
        <f t="shared" si="73"/>
        <v>7000000</v>
      </c>
      <c r="BJ155" s="189">
        <f t="shared" si="73"/>
        <v>10000000</v>
      </c>
      <c r="BK155" s="189">
        <f t="shared" si="73"/>
        <v>12000000</v>
      </c>
      <c r="BL155" s="189">
        <f t="shared" si="73"/>
        <v>15000000</v>
      </c>
      <c r="BM155" s="189">
        <f t="shared" si="73"/>
        <v>20000000</v>
      </c>
      <c r="BN155" s="189">
        <f t="shared" si="66"/>
        <v>74400000</v>
      </c>
    </row>
    <row r="156" spans="1:66" x14ac:dyDescent="0.3">
      <c r="A156" s="84">
        <v>84</v>
      </c>
      <c r="B156" s="144" t="s">
        <v>707</v>
      </c>
      <c r="C156" s="7" t="s">
        <v>443</v>
      </c>
      <c r="D156" s="156" t="s">
        <v>445</v>
      </c>
      <c r="E156" s="157" t="s">
        <v>445</v>
      </c>
      <c r="F156" s="80"/>
      <c r="G156" s="86" t="s">
        <v>25</v>
      </c>
      <c r="H156" s="80"/>
      <c r="I156" s="158" t="s">
        <v>26</v>
      </c>
      <c r="J156" s="153">
        <v>200</v>
      </c>
      <c r="K156" s="88">
        <v>202505</v>
      </c>
      <c r="L156" s="159">
        <v>200000</v>
      </c>
      <c r="M156" s="160">
        <f t="shared" si="72"/>
        <v>40000000</v>
      </c>
      <c r="N156" s="80" t="s">
        <v>267</v>
      </c>
      <c r="O156" s="80" t="s">
        <v>446</v>
      </c>
      <c r="P156" s="80" t="s">
        <v>40</v>
      </c>
      <c r="Q156" s="80"/>
      <c r="R156" s="80" t="s">
        <v>212</v>
      </c>
      <c r="S156" s="80"/>
      <c r="T156" s="80"/>
      <c r="U156" s="80"/>
      <c r="V156" s="80"/>
      <c r="W156" s="80"/>
      <c r="X156" s="80"/>
      <c r="Y156" s="80"/>
      <c r="Z156" s="80"/>
      <c r="AA156" s="80"/>
      <c r="AB156" s="80"/>
      <c r="AC156" s="80"/>
      <c r="AD156" s="80"/>
      <c r="AE156" s="80" t="s">
        <v>155</v>
      </c>
      <c r="AF156" s="80" t="s">
        <v>155</v>
      </c>
      <c r="AH156" s="187">
        <f>0%</f>
        <v>0</v>
      </c>
      <c r="AI156" s="187">
        <f t="shared" si="52"/>
        <v>40</v>
      </c>
      <c r="AJ156" s="187">
        <f t="shared" si="53"/>
        <v>60</v>
      </c>
      <c r="AK156" s="187">
        <f t="shared" si="54"/>
        <v>100</v>
      </c>
      <c r="AL156" s="188">
        <v>0</v>
      </c>
      <c r="AM156" s="188">
        <v>0</v>
      </c>
      <c r="AN156" s="188">
        <f t="shared" si="67"/>
        <v>0</v>
      </c>
      <c r="AO156" s="189">
        <f t="shared" si="68"/>
        <v>0</v>
      </c>
      <c r="AP156" s="189">
        <f t="shared" si="69"/>
        <v>12</v>
      </c>
      <c r="AQ156" s="189">
        <f t="shared" si="55"/>
        <v>28</v>
      </c>
      <c r="AR156" s="189">
        <f t="shared" si="56"/>
        <v>12</v>
      </c>
      <c r="AS156" s="189">
        <f t="shared" si="57"/>
        <v>18</v>
      </c>
      <c r="AT156" s="189">
        <f t="shared" si="58"/>
        <v>30</v>
      </c>
      <c r="AU156" s="189">
        <f t="shared" si="59"/>
        <v>20</v>
      </c>
      <c r="AV156" s="189">
        <f t="shared" si="60"/>
        <v>30</v>
      </c>
      <c r="AW156" s="189">
        <f t="shared" si="61"/>
        <v>50</v>
      </c>
      <c r="AX156" s="189">
        <f t="shared" si="62"/>
        <v>0</v>
      </c>
      <c r="AY156" s="189">
        <f t="shared" si="63"/>
        <v>10400000</v>
      </c>
      <c r="AZ156" s="189">
        <f t="shared" si="64"/>
        <v>44400000</v>
      </c>
      <c r="BA156" s="189">
        <f t="shared" si="65"/>
        <v>94000000</v>
      </c>
      <c r="BB156" s="189">
        <f t="shared" si="70"/>
        <v>0</v>
      </c>
      <c r="BC156" s="189">
        <f t="shared" si="73"/>
        <v>0</v>
      </c>
      <c r="BD156" s="189">
        <f t="shared" si="73"/>
        <v>0</v>
      </c>
      <c r="BE156" s="189">
        <f t="shared" si="73"/>
        <v>0</v>
      </c>
      <c r="BF156" s="189">
        <f t="shared" si="73"/>
        <v>2400000</v>
      </c>
      <c r="BG156" s="189">
        <f t="shared" si="73"/>
        <v>8000000</v>
      </c>
      <c r="BH156" s="189">
        <f t="shared" si="73"/>
        <v>10400000</v>
      </c>
      <c r="BI156" s="189">
        <f t="shared" si="73"/>
        <v>14000000</v>
      </c>
      <c r="BJ156" s="189">
        <f t="shared" si="73"/>
        <v>20000000</v>
      </c>
      <c r="BK156" s="189">
        <f t="shared" si="73"/>
        <v>24000000</v>
      </c>
      <c r="BL156" s="189">
        <f t="shared" si="73"/>
        <v>30000000</v>
      </c>
      <c r="BM156" s="189">
        <f t="shared" si="73"/>
        <v>40000000</v>
      </c>
      <c r="BN156" s="189">
        <f t="shared" si="66"/>
        <v>148800000</v>
      </c>
    </row>
    <row r="157" spans="1:66" x14ac:dyDescent="0.3">
      <c r="A157" s="84">
        <v>85</v>
      </c>
      <c r="B157" s="151" t="s">
        <v>707</v>
      </c>
      <c r="C157" s="7" t="s">
        <v>809</v>
      </c>
      <c r="D157" s="161" t="s">
        <v>447</v>
      </c>
      <c r="E157" s="157" t="s">
        <v>447</v>
      </c>
      <c r="F157" s="80"/>
      <c r="G157" s="86" t="s">
        <v>25</v>
      </c>
      <c r="H157" s="80"/>
      <c r="I157" s="158" t="s">
        <v>26</v>
      </c>
      <c r="J157" s="153">
        <v>100</v>
      </c>
      <c r="K157" s="88">
        <v>202505</v>
      </c>
      <c r="L157" s="159">
        <v>200000</v>
      </c>
      <c r="M157" s="160">
        <f t="shared" si="72"/>
        <v>20000000</v>
      </c>
      <c r="N157" s="80" t="s">
        <v>350</v>
      </c>
      <c r="O157" s="80" t="s">
        <v>350</v>
      </c>
      <c r="P157" s="80"/>
      <c r="Q157" s="80"/>
      <c r="R157" s="80" t="s">
        <v>65</v>
      </c>
      <c r="S157" s="80"/>
      <c r="T157" s="80"/>
      <c r="U157" s="80"/>
      <c r="V157" s="80"/>
      <c r="W157" s="80"/>
      <c r="X157" s="80"/>
      <c r="Y157" s="80"/>
      <c r="Z157" s="80"/>
      <c r="AA157" s="80"/>
      <c r="AB157" s="80"/>
      <c r="AC157" s="80"/>
      <c r="AD157" s="80"/>
      <c r="AE157" s="80" t="s">
        <v>32</v>
      </c>
      <c r="AF157" s="80" t="s">
        <v>32</v>
      </c>
      <c r="AH157" s="187">
        <f>0%</f>
        <v>0</v>
      </c>
      <c r="AI157" s="187">
        <f t="shared" si="52"/>
        <v>20</v>
      </c>
      <c r="AJ157" s="187">
        <f t="shared" si="53"/>
        <v>30</v>
      </c>
      <c r="AK157" s="187">
        <f t="shared" si="54"/>
        <v>50</v>
      </c>
      <c r="AL157" s="188">
        <v>0</v>
      </c>
      <c r="AM157" s="188">
        <v>0</v>
      </c>
      <c r="AN157" s="188">
        <f t="shared" si="67"/>
        <v>0</v>
      </c>
      <c r="AO157" s="189">
        <f t="shared" si="68"/>
        <v>0</v>
      </c>
      <c r="AP157" s="189">
        <f t="shared" si="69"/>
        <v>6</v>
      </c>
      <c r="AQ157" s="189">
        <f t="shared" si="55"/>
        <v>14</v>
      </c>
      <c r="AR157" s="189">
        <f t="shared" si="56"/>
        <v>6</v>
      </c>
      <c r="AS157" s="189">
        <f t="shared" si="57"/>
        <v>9</v>
      </c>
      <c r="AT157" s="189">
        <f t="shared" si="58"/>
        <v>15</v>
      </c>
      <c r="AU157" s="189">
        <f t="shared" si="59"/>
        <v>10</v>
      </c>
      <c r="AV157" s="189">
        <f t="shared" si="60"/>
        <v>15</v>
      </c>
      <c r="AW157" s="189">
        <f t="shared" si="61"/>
        <v>25</v>
      </c>
      <c r="AX157" s="189">
        <f t="shared" si="62"/>
        <v>0</v>
      </c>
      <c r="AY157" s="189">
        <f t="shared" si="63"/>
        <v>5200000</v>
      </c>
      <c r="AZ157" s="189">
        <f t="shared" si="64"/>
        <v>22200000</v>
      </c>
      <c r="BA157" s="189">
        <f t="shared" si="65"/>
        <v>47000000</v>
      </c>
      <c r="BB157" s="189">
        <f t="shared" si="70"/>
        <v>0</v>
      </c>
      <c r="BC157" s="189">
        <f t="shared" si="73"/>
        <v>0</v>
      </c>
      <c r="BD157" s="189">
        <f t="shared" si="73"/>
        <v>0</v>
      </c>
      <c r="BE157" s="189">
        <f t="shared" si="73"/>
        <v>0</v>
      </c>
      <c r="BF157" s="189">
        <f t="shared" si="73"/>
        <v>1200000</v>
      </c>
      <c r="BG157" s="189">
        <f t="shared" si="73"/>
        <v>4000000</v>
      </c>
      <c r="BH157" s="189">
        <f t="shared" si="73"/>
        <v>5200000</v>
      </c>
      <c r="BI157" s="189">
        <f t="shared" si="73"/>
        <v>7000000</v>
      </c>
      <c r="BJ157" s="189">
        <f t="shared" si="73"/>
        <v>10000000</v>
      </c>
      <c r="BK157" s="189">
        <f t="shared" si="73"/>
        <v>12000000</v>
      </c>
      <c r="BL157" s="189">
        <f t="shared" si="73"/>
        <v>15000000</v>
      </c>
      <c r="BM157" s="189">
        <f t="shared" si="73"/>
        <v>20000000</v>
      </c>
      <c r="BN157" s="189">
        <f t="shared" si="66"/>
        <v>74400000</v>
      </c>
    </row>
    <row r="158" spans="1:66" x14ac:dyDescent="0.3">
      <c r="A158" s="84">
        <v>86</v>
      </c>
      <c r="B158" s="151" t="s">
        <v>707</v>
      </c>
      <c r="C158" s="7" t="s">
        <v>809</v>
      </c>
      <c r="D158" s="162" t="s">
        <v>448</v>
      </c>
      <c r="E158" s="163" t="s">
        <v>449</v>
      </c>
      <c r="F158" s="80"/>
      <c r="G158" s="86" t="s">
        <v>25</v>
      </c>
      <c r="H158" s="80"/>
      <c r="I158" s="158" t="s">
        <v>26</v>
      </c>
      <c r="J158" s="153">
        <v>100</v>
      </c>
      <c r="K158" s="88">
        <v>202505</v>
      </c>
      <c r="L158" s="159">
        <v>200000</v>
      </c>
      <c r="M158" s="160">
        <f t="shared" si="72"/>
        <v>20000000</v>
      </c>
      <c r="N158" s="80" t="s">
        <v>350</v>
      </c>
      <c r="O158" s="80" t="s">
        <v>350</v>
      </c>
      <c r="P158" s="80"/>
      <c r="Q158" s="80"/>
      <c r="R158" s="80" t="s">
        <v>54</v>
      </c>
      <c r="S158" s="80"/>
      <c r="T158" s="80"/>
      <c r="U158" s="80"/>
      <c r="V158" s="80"/>
      <c r="W158" s="80"/>
      <c r="X158" s="80"/>
      <c r="Y158" s="80"/>
      <c r="Z158" s="80"/>
      <c r="AA158" s="80"/>
      <c r="AB158" s="80"/>
      <c r="AC158" s="80"/>
      <c r="AD158" s="80"/>
      <c r="AE158" s="80" t="s">
        <v>33</v>
      </c>
      <c r="AF158" s="80" t="s">
        <v>33</v>
      </c>
      <c r="AH158" s="187">
        <f>0%</f>
        <v>0</v>
      </c>
      <c r="AI158" s="187">
        <f t="shared" si="52"/>
        <v>20</v>
      </c>
      <c r="AJ158" s="187">
        <f t="shared" si="53"/>
        <v>30</v>
      </c>
      <c r="AK158" s="187">
        <f t="shared" si="54"/>
        <v>50</v>
      </c>
      <c r="AL158" s="188">
        <v>0</v>
      </c>
      <c r="AM158" s="188">
        <v>0</v>
      </c>
      <c r="AN158" s="188">
        <f t="shared" si="67"/>
        <v>0</v>
      </c>
      <c r="AO158" s="189">
        <f t="shared" si="68"/>
        <v>0</v>
      </c>
      <c r="AP158" s="189">
        <f t="shared" si="69"/>
        <v>6</v>
      </c>
      <c r="AQ158" s="189">
        <f t="shared" si="55"/>
        <v>14</v>
      </c>
      <c r="AR158" s="189">
        <f t="shared" si="56"/>
        <v>6</v>
      </c>
      <c r="AS158" s="189">
        <f t="shared" si="57"/>
        <v>9</v>
      </c>
      <c r="AT158" s="189">
        <f t="shared" si="58"/>
        <v>15</v>
      </c>
      <c r="AU158" s="189">
        <f t="shared" si="59"/>
        <v>10</v>
      </c>
      <c r="AV158" s="189">
        <f t="shared" si="60"/>
        <v>15</v>
      </c>
      <c r="AW158" s="189">
        <f t="shared" si="61"/>
        <v>25</v>
      </c>
      <c r="AX158" s="189">
        <f t="shared" si="62"/>
        <v>0</v>
      </c>
      <c r="AY158" s="189">
        <f t="shared" si="63"/>
        <v>5200000</v>
      </c>
      <c r="AZ158" s="189">
        <f t="shared" si="64"/>
        <v>22200000</v>
      </c>
      <c r="BA158" s="189">
        <f t="shared" si="65"/>
        <v>47000000</v>
      </c>
      <c r="BB158" s="189">
        <f t="shared" si="70"/>
        <v>0</v>
      </c>
      <c r="BC158" s="189">
        <f t="shared" si="73"/>
        <v>0</v>
      </c>
      <c r="BD158" s="189">
        <f t="shared" si="73"/>
        <v>0</v>
      </c>
      <c r="BE158" s="189">
        <f t="shared" si="73"/>
        <v>0</v>
      </c>
      <c r="BF158" s="189">
        <f t="shared" si="73"/>
        <v>1200000</v>
      </c>
      <c r="BG158" s="189">
        <f t="shared" si="73"/>
        <v>4000000</v>
      </c>
      <c r="BH158" s="189">
        <f t="shared" si="73"/>
        <v>5200000</v>
      </c>
      <c r="BI158" s="189">
        <f t="shared" si="73"/>
        <v>7000000</v>
      </c>
      <c r="BJ158" s="189">
        <f t="shared" si="73"/>
        <v>10000000</v>
      </c>
      <c r="BK158" s="189">
        <f t="shared" si="73"/>
        <v>12000000</v>
      </c>
      <c r="BL158" s="189">
        <f t="shared" si="73"/>
        <v>15000000</v>
      </c>
      <c r="BM158" s="189">
        <f t="shared" si="73"/>
        <v>20000000</v>
      </c>
      <c r="BN158" s="189">
        <f t="shared" si="66"/>
        <v>74400000</v>
      </c>
    </row>
    <row r="159" spans="1:66" x14ac:dyDescent="0.3">
      <c r="A159" s="84">
        <v>87</v>
      </c>
      <c r="B159" s="151" t="s">
        <v>707</v>
      </c>
      <c r="C159" s="7" t="s">
        <v>810</v>
      </c>
      <c r="D159" s="162" t="s">
        <v>450</v>
      </c>
      <c r="E159" s="163" t="s">
        <v>451</v>
      </c>
      <c r="F159" s="80"/>
      <c r="G159" s="86" t="s">
        <v>25</v>
      </c>
      <c r="H159" s="80"/>
      <c r="I159" s="158" t="s">
        <v>26</v>
      </c>
      <c r="J159" s="153">
        <v>100</v>
      </c>
      <c r="K159" s="88">
        <v>202505</v>
      </c>
      <c r="L159" s="159">
        <v>200000</v>
      </c>
      <c r="M159" s="160">
        <f t="shared" si="72"/>
        <v>20000000</v>
      </c>
      <c r="N159" s="80" t="s">
        <v>315</v>
      </c>
      <c r="O159" s="80" t="s">
        <v>452</v>
      </c>
      <c r="P159" s="80"/>
      <c r="Q159" s="80"/>
      <c r="R159" s="80" t="s">
        <v>113</v>
      </c>
      <c r="S159" s="80"/>
      <c r="T159" s="80"/>
      <c r="U159" s="80"/>
      <c r="V159" s="80"/>
      <c r="W159" s="80"/>
      <c r="X159" s="80"/>
      <c r="Y159" s="80"/>
      <c r="Z159" s="80"/>
      <c r="AA159" s="80"/>
      <c r="AB159" s="80"/>
      <c r="AC159" s="80"/>
      <c r="AD159" s="80"/>
      <c r="AE159" s="80" t="s">
        <v>75</v>
      </c>
      <c r="AF159" s="80" t="s">
        <v>75</v>
      </c>
      <c r="AH159" s="187">
        <f>0%</f>
        <v>0</v>
      </c>
      <c r="AI159" s="187">
        <f t="shared" si="52"/>
        <v>20</v>
      </c>
      <c r="AJ159" s="187">
        <f t="shared" si="53"/>
        <v>30</v>
      </c>
      <c r="AK159" s="187">
        <f t="shared" si="54"/>
        <v>50</v>
      </c>
      <c r="AL159" s="188">
        <v>0</v>
      </c>
      <c r="AM159" s="188">
        <v>0</v>
      </c>
      <c r="AN159" s="188">
        <f t="shared" si="67"/>
        <v>0</v>
      </c>
      <c r="AO159" s="189">
        <f t="shared" si="68"/>
        <v>0</v>
      </c>
      <c r="AP159" s="189">
        <f t="shared" si="69"/>
        <v>6</v>
      </c>
      <c r="AQ159" s="189">
        <f t="shared" si="55"/>
        <v>14</v>
      </c>
      <c r="AR159" s="189">
        <f t="shared" si="56"/>
        <v>6</v>
      </c>
      <c r="AS159" s="189">
        <f t="shared" si="57"/>
        <v>9</v>
      </c>
      <c r="AT159" s="189">
        <f t="shared" si="58"/>
        <v>15</v>
      </c>
      <c r="AU159" s="189">
        <f t="shared" si="59"/>
        <v>10</v>
      </c>
      <c r="AV159" s="189">
        <f t="shared" si="60"/>
        <v>15</v>
      </c>
      <c r="AW159" s="189">
        <f t="shared" si="61"/>
        <v>25</v>
      </c>
      <c r="AX159" s="189">
        <f t="shared" si="62"/>
        <v>0</v>
      </c>
      <c r="AY159" s="189">
        <f t="shared" si="63"/>
        <v>5200000</v>
      </c>
      <c r="AZ159" s="189">
        <f t="shared" si="64"/>
        <v>22200000</v>
      </c>
      <c r="BA159" s="189">
        <f t="shared" si="65"/>
        <v>47000000</v>
      </c>
      <c r="BB159" s="189">
        <f t="shared" si="70"/>
        <v>0</v>
      </c>
      <c r="BC159" s="189">
        <f t="shared" si="73"/>
        <v>0</v>
      </c>
      <c r="BD159" s="189">
        <f t="shared" si="73"/>
        <v>0</v>
      </c>
      <c r="BE159" s="189">
        <f t="shared" si="73"/>
        <v>0</v>
      </c>
      <c r="BF159" s="189">
        <f t="shared" si="73"/>
        <v>1200000</v>
      </c>
      <c r="BG159" s="189">
        <f t="shared" si="73"/>
        <v>4000000</v>
      </c>
      <c r="BH159" s="189">
        <f t="shared" si="73"/>
        <v>5200000</v>
      </c>
      <c r="BI159" s="189">
        <f t="shared" si="73"/>
        <v>7000000</v>
      </c>
      <c r="BJ159" s="189">
        <f t="shared" si="73"/>
        <v>10000000</v>
      </c>
      <c r="BK159" s="189">
        <f t="shared" si="73"/>
        <v>12000000</v>
      </c>
      <c r="BL159" s="189">
        <f t="shared" si="73"/>
        <v>15000000</v>
      </c>
      <c r="BM159" s="189">
        <f t="shared" si="73"/>
        <v>20000000</v>
      </c>
      <c r="BN159" s="189">
        <f t="shared" si="66"/>
        <v>74400000</v>
      </c>
    </row>
    <row r="160" spans="1:66" x14ac:dyDescent="0.3">
      <c r="A160" s="84">
        <v>88</v>
      </c>
      <c r="B160" s="151" t="s">
        <v>707</v>
      </c>
      <c r="C160" s="7" t="s">
        <v>439</v>
      </c>
      <c r="D160" s="164" t="s">
        <v>453</v>
      </c>
      <c r="E160" s="163" t="s">
        <v>454</v>
      </c>
      <c r="F160" s="80"/>
      <c r="G160" s="86" t="s">
        <v>25</v>
      </c>
      <c r="H160" s="80"/>
      <c r="I160" s="158" t="s">
        <v>26</v>
      </c>
      <c r="J160" s="153">
        <v>100</v>
      </c>
      <c r="K160" s="88">
        <v>202505</v>
      </c>
      <c r="L160" s="159">
        <v>200000</v>
      </c>
      <c r="M160" s="160">
        <f t="shared" si="72"/>
        <v>20000000</v>
      </c>
      <c r="N160" s="80" t="s">
        <v>350</v>
      </c>
      <c r="O160" s="80" t="s">
        <v>350</v>
      </c>
      <c r="P160" s="80"/>
      <c r="Q160" s="80"/>
      <c r="R160" s="80" t="s">
        <v>54</v>
      </c>
      <c r="S160" s="80"/>
      <c r="T160" s="80"/>
      <c r="U160" s="80"/>
      <c r="V160" s="80"/>
      <c r="W160" s="80"/>
      <c r="X160" s="80"/>
      <c r="Y160" s="80"/>
      <c r="Z160" s="80"/>
      <c r="AA160" s="80"/>
      <c r="AB160" s="80"/>
      <c r="AC160" s="80"/>
      <c r="AD160" s="80"/>
      <c r="AE160" s="80" t="s">
        <v>33</v>
      </c>
      <c r="AF160" s="80" t="s">
        <v>33</v>
      </c>
      <c r="AH160" s="187">
        <f>0%</f>
        <v>0</v>
      </c>
      <c r="AI160" s="187">
        <f t="shared" si="52"/>
        <v>20</v>
      </c>
      <c r="AJ160" s="187">
        <f t="shared" si="53"/>
        <v>30</v>
      </c>
      <c r="AK160" s="187">
        <f t="shared" si="54"/>
        <v>50</v>
      </c>
      <c r="AL160" s="188">
        <v>0</v>
      </c>
      <c r="AM160" s="188">
        <v>0</v>
      </c>
      <c r="AN160" s="188">
        <f t="shared" si="67"/>
        <v>0</v>
      </c>
      <c r="AO160" s="189">
        <f t="shared" si="68"/>
        <v>0</v>
      </c>
      <c r="AP160" s="189">
        <f t="shared" si="69"/>
        <v>6</v>
      </c>
      <c r="AQ160" s="189">
        <f t="shared" si="55"/>
        <v>14</v>
      </c>
      <c r="AR160" s="189">
        <f t="shared" si="56"/>
        <v>6</v>
      </c>
      <c r="AS160" s="189">
        <f t="shared" si="57"/>
        <v>9</v>
      </c>
      <c r="AT160" s="189">
        <f t="shared" si="58"/>
        <v>15</v>
      </c>
      <c r="AU160" s="189">
        <f t="shared" si="59"/>
        <v>10</v>
      </c>
      <c r="AV160" s="189">
        <f t="shared" si="60"/>
        <v>15</v>
      </c>
      <c r="AW160" s="189">
        <f t="shared" si="61"/>
        <v>25</v>
      </c>
      <c r="AX160" s="189">
        <f t="shared" si="62"/>
        <v>0</v>
      </c>
      <c r="AY160" s="189">
        <f t="shared" si="63"/>
        <v>5200000</v>
      </c>
      <c r="AZ160" s="189">
        <f t="shared" si="64"/>
        <v>22200000</v>
      </c>
      <c r="BA160" s="189">
        <f t="shared" si="65"/>
        <v>47000000</v>
      </c>
      <c r="BB160" s="189">
        <f t="shared" si="70"/>
        <v>0</v>
      </c>
      <c r="BC160" s="189">
        <f t="shared" si="73"/>
        <v>0</v>
      </c>
      <c r="BD160" s="189">
        <f t="shared" si="73"/>
        <v>0</v>
      </c>
      <c r="BE160" s="189">
        <f t="shared" si="73"/>
        <v>0</v>
      </c>
      <c r="BF160" s="189">
        <f t="shared" si="73"/>
        <v>1200000</v>
      </c>
      <c r="BG160" s="189">
        <f t="shared" si="73"/>
        <v>4000000</v>
      </c>
      <c r="BH160" s="189">
        <f t="shared" si="73"/>
        <v>5200000</v>
      </c>
      <c r="BI160" s="189">
        <f t="shared" si="73"/>
        <v>7000000</v>
      </c>
      <c r="BJ160" s="189">
        <f t="shared" si="73"/>
        <v>10000000</v>
      </c>
      <c r="BK160" s="189">
        <f t="shared" si="73"/>
        <v>12000000</v>
      </c>
      <c r="BL160" s="189">
        <f t="shared" si="73"/>
        <v>15000000</v>
      </c>
      <c r="BM160" s="189">
        <f t="shared" si="73"/>
        <v>20000000</v>
      </c>
      <c r="BN160" s="189">
        <f t="shared" si="66"/>
        <v>74400000</v>
      </c>
    </row>
    <row r="161" spans="1:66" x14ac:dyDescent="0.3">
      <c r="A161" s="84">
        <v>89</v>
      </c>
      <c r="B161" s="151" t="s">
        <v>707</v>
      </c>
      <c r="C161" s="7" t="s">
        <v>448</v>
      </c>
      <c r="D161" t="s">
        <v>455</v>
      </c>
      <c r="E161" t="s">
        <v>455</v>
      </c>
      <c r="F161" s="80"/>
      <c r="G161" s="86" t="s">
        <v>25</v>
      </c>
      <c r="H161" s="80"/>
      <c r="I161" s="158" t="s">
        <v>26</v>
      </c>
      <c r="J161" s="153">
        <v>100</v>
      </c>
      <c r="K161" s="88">
        <v>202505</v>
      </c>
      <c r="L161" s="159">
        <v>200000</v>
      </c>
      <c r="M161" s="160">
        <f t="shared" si="72"/>
        <v>20000000</v>
      </c>
      <c r="N161" s="80" t="s">
        <v>350</v>
      </c>
      <c r="O161" s="80" t="s">
        <v>350</v>
      </c>
      <c r="P161" s="80"/>
      <c r="Q161" s="80"/>
      <c r="R161" s="86" t="s">
        <v>54</v>
      </c>
      <c r="S161" s="165" t="s">
        <v>32</v>
      </c>
      <c r="T161" s="165" t="s">
        <v>32</v>
      </c>
      <c r="U161" s="165" t="s">
        <v>32</v>
      </c>
      <c r="V161" s="166" t="s">
        <v>41</v>
      </c>
      <c r="W161" s="166" t="s">
        <v>41</v>
      </c>
      <c r="X161" s="166" t="s">
        <v>41</v>
      </c>
      <c r="Y161" s="166" t="s">
        <v>41</v>
      </c>
      <c r="Z161" s="166" t="s">
        <v>41</v>
      </c>
      <c r="AA161" s="167"/>
      <c r="AB161" s="167"/>
      <c r="AC161" s="167"/>
      <c r="AD161" s="155" t="s">
        <v>33</v>
      </c>
      <c r="AE161" s="155" t="s">
        <v>33</v>
      </c>
      <c r="AF161" s="155" t="s">
        <v>33</v>
      </c>
      <c r="AH161" s="187">
        <f>0%</f>
        <v>0</v>
      </c>
      <c r="AI161" s="187">
        <f t="shared" si="52"/>
        <v>20</v>
      </c>
      <c r="AJ161" s="187">
        <f t="shared" si="53"/>
        <v>30</v>
      </c>
      <c r="AK161" s="187">
        <f t="shared" si="54"/>
        <v>50</v>
      </c>
      <c r="AL161" s="188">
        <v>0</v>
      </c>
      <c r="AM161" s="188">
        <v>0</v>
      </c>
      <c r="AN161" s="188">
        <f t="shared" si="67"/>
        <v>0</v>
      </c>
      <c r="AO161" s="189">
        <f t="shared" si="68"/>
        <v>0</v>
      </c>
      <c r="AP161" s="189">
        <f t="shared" si="69"/>
        <v>6</v>
      </c>
      <c r="AQ161" s="189">
        <f t="shared" si="55"/>
        <v>14</v>
      </c>
      <c r="AR161" s="189">
        <f t="shared" si="56"/>
        <v>6</v>
      </c>
      <c r="AS161" s="189">
        <f t="shared" si="57"/>
        <v>9</v>
      </c>
      <c r="AT161" s="189">
        <f t="shared" si="58"/>
        <v>15</v>
      </c>
      <c r="AU161" s="189">
        <f t="shared" si="59"/>
        <v>10</v>
      </c>
      <c r="AV161" s="189">
        <f t="shared" si="60"/>
        <v>15</v>
      </c>
      <c r="AW161" s="189">
        <f t="shared" si="61"/>
        <v>25</v>
      </c>
      <c r="AX161" s="189">
        <f t="shared" si="62"/>
        <v>0</v>
      </c>
      <c r="AY161" s="189">
        <f t="shared" si="63"/>
        <v>5200000</v>
      </c>
      <c r="AZ161" s="189">
        <f t="shared" si="64"/>
        <v>22200000</v>
      </c>
      <c r="BA161" s="189">
        <f t="shared" si="65"/>
        <v>47000000</v>
      </c>
      <c r="BB161" s="189">
        <f t="shared" si="70"/>
        <v>0</v>
      </c>
      <c r="BC161" s="189">
        <f t="shared" si="73"/>
        <v>0</v>
      </c>
      <c r="BD161" s="189">
        <f t="shared" si="73"/>
        <v>0</v>
      </c>
      <c r="BE161" s="189">
        <f t="shared" si="73"/>
        <v>0</v>
      </c>
      <c r="BF161" s="189">
        <f t="shared" si="73"/>
        <v>1200000</v>
      </c>
      <c r="BG161" s="189">
        <f t="shared" si="73"/>
        <v>4000000</v>
      </c>
      <c r="BH161" s="189">
        <f t="shared" si="73"/>
        <v>5200000</v>
      </c>
      <c r="BI161" s="189">
        <f t="shared" si="73"/>
        <v>7000000</v>
      </c>
      <c r="BJ161" s="189">
        <f t="shared" si="73"/>
        <v>10000000</v>
      </c>
      <c r="BK161" s="189">
        <f t="shared" si="73"/>
        <v>12000000</v>
      </c>
      <c r="BL161" s="189">
        <f t="shared" si="73"/>
        <v>15000000</v>
      </c>
      <c r="BM161" s="189">
        <f t="shared" si="73"/>
        <v>20000000</v>
      </c>
      <c r="BN161" s="189">
        <f t="shared" si="66"/>
        <v>74400000</v>
      </c>
    </row>
    <row r="162" spans="1:66" x14ac:dyDescent="0.3">
      <c r="A162" s="84">
        <v>90</v>
      </c>
      <c r="B162" s="151" t="s">
        <v>707</v>
      </c>
      <c r="C162" s="7" t="s">
        <v>811</v>
      </c>
      <c r="D162" s="169" t="s">
        <v>456</v>
      </c>
      <c r="E162" s="170" t="s">
        <v>457</v>
      </c>
      <c r="G162" s="86" t="s">
        <v>25</v>
      </c>
      <c r="I162" s="171" t="s">
        <v>26</v>
      </c>
      <c r="J162" s="172">
        <v>200</v>
      </c>
      <c r="K162" s="88">
        <v>202505</v>
      </c>
      <c r="L162" s="173">
        <v>200000</v>
      </c>
      <c r="M162" s="174">
        <f t="shared" si="72"/>
        <v>40000000</v>
      </c>
      <c r="N162" s="80" t="s">
        <v>350</v>
      </c>
      <c r="O162" s="80" t="s">
        <v>350</v>
      </c>
      <c r="R162" s="86" t="s">
        <v>212</v>
      </c>
      <c r="S162" s="175"/>
      <c r="T162" s="175"/>
      <c r="U162" s="175"/>
      <c r="V162" s="176"/>
      <c r="W162" s="176"/>
      <c r="X162" s="176"/>
      <c r="Y162" s="176"/>
      <c r="Z162" s="176"/>
      <c r="AA162" s="97"/>
      <c r="AB162" s="97"/>
      <c r="AC162" s="97"/>
      <c r="AD162" s="177"/>
      <c r="AE162" s="177" t="s">
        <v>155</v>
      </c>
      <c r="AF162" s="177" t="s">
        <v>155</v>
      </c>
      <c r="AH162" s="187">
        <f>0%</f>
        <v>0</v>
      </c>
      <c r="AI162" s="187">
        <f t="shared" si="52"/>
        <v>40</v>
      </c>
      <c r="AJ162" s="187">
        <f t="shared" si="53"/>
        <v>60</v>
      </c>
      <c r="AK162" s="187">
        <f t="shared" si="54"/>
        <v>100</v>
      </c>
      <c r="AL162" s="188">
        <v>0</v>
      </c>
      <c r="AM162" s="188">
        <v>0</v>
      </c>
      <c r="AN162" s="188">
        <f t="shared" si="67"/>
        <v>0</v>
      </c>
      <c r="AO162" s="189">
        <f t="shared" si="68"/>
        <v>0</v>
      </c>
      <c r="AP162" s="189">
        <f t="shared" si="69"/>
        <v>12</v>
      </c>
      <c r="AQ162" s="189">
        <f t="shared" si="55"/>
        <v>28</v>
      </c>
      <c r="AR162" s="189">
        <f t="shared" si="56"/>
        <v>12</v>
      </c>
      <c r="AS162" s="189">
        <f t="shared" si="57"/>
        <v>18</v>
      </c>
      <c r="AT162" s="189">
        <f t="shared" si="58"/>
        <v>30</v>
      </c>
      <c r="AU162" s="189">
        <f t="shared" si="59"/>
        <v>20</v>
      </c>
      <c r="AV162" s="189">
        <f t="shared" si="60"/>
        <v>30</v>
      </c>
      <c r="AW162" s="189">
        <f t="shared" si="61"/>
        <v>50</v>
      </c>
      <c r="AX162" s="189">
        <f t="shared" si="62"/>
        <v>0</v>
      </c>
      <c r="AY162" s="189">
        <f t="shared" si="63"/>
        <v>10400000</v>
      </c>
      <c r="AZ162" s="189">
        <f t="shared" si="64"/>
        <v>44400000</v>
      </c>
      <c r="BA162" s="189">
        <f t="shared" si="65"/>
        <v>94000000</v>
      </c>
      <c r="BB162" s="189">
        <f t="shared" si="70"/>
        <v>0</v>
      </c>
      <c r="BC162" s="189">
        <f t="shared" si="73"/>
        <v>0</v>
      </c>
      <c r="BD162" s="189">
        <f t="shared" si="73"/>
        <v>0</v>
      </c>
      <c r="BE162" s="189">
        <f t="shared" si="73"/>
        <v>0</v>
      </c>
      <c r="BF162" s="189">
        <f t="shared" si="73"/>
        <v>2400000</v>
      </c>
      <c r="BG162" s="189">
        <f t="shared" si="73"/>
        <v>8000000</v>
      </c>
      <c r="BH162" s="189">
        <f t="shared" si="73"/>
        <v>10400000</v>
      </c>
      <c r="BI162" s="189">
        <f t="shared" si="73"/>
        <v>14000000</v>
      </c>
      <c r="BJ162" s="189">
        <f t="shared" si="73"/>
        <v>20000000</v>
      </c>
      <c r="BK162" s="189">
        <f t="shared" si="73"/>
        <v>24000000</v>
      </c>
      <c r="BL162" s="189">
        <f t="shared" si="73"/>
        <v>30000000</v>
      </c>
      <c r="BM162" s="189">
        <f t="shared" si="73"/>
        <v>40000000</v>
      </c>
      <c r="BN162" s="189">
        <f t="shared" si="66"/>
        <v>148800000</v>
      </c>
    </row>
    <row r="163" spans="1:66" x14ac:dyDescent="0.3">
      <c r="A163" s="179">
        <v>91</v>
      </c>
      <c r="B163" s="151" t="s">
        <v>707</v>
      </c>
      <c r="C163" s="7" t="s">
        <v>812</v>
      </c>
      <c r="D163" s="62" t="s">
        <v>458</v>
      </c>
      <c r="E163" s="62" t="s">
        <v>459</v>
      </c>
      <c r="F163" s="62"/>
      <c r="G163" s="62" t="s">
        <v>38</v>
      </c>
      <c r="H163" s="62" t="s">
        <v>37</v>
      </c>
      <c r="I163" s="62" t="s">
        <v>39</v>
      </c>
      <c r="J163" s="181">
        <v>100</v>
      </c>
      <c r="K163" s="182">
        <v>202505</v>
      </c>
      <c r="L163" s="183">
        <v>20000</v>
      </c>
      <c r="M163" s="184">
        <f>J163*L163</f>
        <v>2000000</v>
      </c>
      <c r="N163" s="62" t="s">
        <v>460</v>
      </c>
      <c r="O163" s="185" t="s">
        <v>386</v>
      </c>
      <c r="P163" s="62"/>
      <c r="Q163" s="62"/>
      <c r="R163" s="86" t="s">
        <v>31</v>
      </c>
      <c r="S163" s="186" t="s">
        <v>32</v>
      </c>
      <c r="T163" s="186" t="s">
        <v>32</v>
      </c>
      <c r="U163" s="186" t="s">
        <v>32</v>
      </c>
      <c r="V163" s="186" t="s">
        <v>32</v>
      </c>
      <c r="W163" s="112"/>
      <c r="X163" s="112"/>
      <c r="Y163" s="112"/>
      <c r="Z163" s="138"/>
      <c r="AA163" s="138"/>
      <c r="AB163" s="138"/>
      <c r="AC163" s="112"/>
      <c r="AD163" s="186" t="s">
        <v>34</v>
      </c>
      <c r="AE163" s="186" t="s">
        <v>34</v>
      </c>
      <c r="AF163" s="186" t="s">
        <v>41</v>
      </c>
      <c r="AG163" s="139"/>
      <c r="AH163" s="187">
        <f>0%</f>
        <v>0</v>
      </c>
      <c r="AI163" s="187">
        <f>20%*J163</f>
        <v>20</v>
      </c>
      <c r="AJ163" s="187">
        <f>30%*J163</f>
        <v>30</v>
      </c>
      <c r="AK163" s="187">
        <f>50%*J163</f>
        <v>50</v>
      </c>
      <c r="AL163" s="188">
        <v>0</v>
      </c>
      <c r="AM163" s="188">
        <v>0</v>
      </c>
      <c r="AN163" s="188">
        <f>100%*AH163</f>
        <v>0</v>
      </c>
      <c r="AO163" s="189">
        <f>0%*AI163</f>
        <v>0</v>
      </c>
      <c r="AP163" s="189">
        <f>30%*AI163</f>
        <v>6</v>
      </c>
      <c r="AQ163" s="189">
        <f>70%*AI163</f>
        <v>14</v>
      </c>
      <c r="AR163" s="189">
        <f>20%*AJ163</f>
        <v>6</v>
      </c>
      <c r="AS163" s="189">
        <f>30%*AJ163</f>
        <v>9</v>
      </c>
      <c r="AT163" s="189">
        <f>50%*AJ163</f>
        <v>15</v>
      </c>
      <c r="AU163" s="189">
        <f>20%*AK163</f>
        <v>10</v>
      </c>
      <c r="AV163" s="189">
        <f>30%*AK163</f>
        <v>15</v>
      </c>
      <c r="AW163" s="189">
        <f>50%*AK163</f>
        <v>25</v>
      </c>
      <c r="AX163" s="189">
        <f>SUM(BB163:BD163)</f>
        <v>0</v>
      </c>
      <c r="AY163" s="189">
        <f>SUM(BE163:BG163)</f>
        <v>520000</v>
      </c>
      <c r="AZ163" s="189">
        <f>SUM(BH163:BJ163)</f>
        <v>2220000</v>
      </c>
      <c r="BA163" s="189">
        <f>SUM(BK163:BM163)</f>
        <v>4700000</v>
      </c>
      <c r="BB163" s="189">
        <f>AL163*$L163</f>
        <v>0</v>
      </c>
      <c r="BC163" s="189">
        <f t="shared" si="73"/>
        <v>0</v>
      </c>
      <c r="BD163" s="189">
        <f t="shared" si="73"/>
        <v>0</v>
      </c>
      <c r="BE163" s="189">
        <f t="shared" si="73"/>
        <v>0</v>
      </c>
      <c r="BF163" s="189">
        <f t="shared" si="73"/>
        <v>120000</v>
      </c>
      <c r="BG163" s="189">
        <f t="shared" si="73"/>
        <v>400000</v>
      </c>
      <c r="BH163" s="189">
        <f t="shared" si="73"/>
        <v>520000</v>
      </c>
      <c r="BI163" s="189">
        <f t="shared" si="73"/>
        <v>700000</v>
      </c>
      <c r="BJ163" s="189">
        <f t="shared" si="73"/>
        <v>1000000</v>
      </c>
      <c r="BK163" s="189">
        <f t="shared" si="73"/>
        <v>1200000</v>
      </c>
      <c r="BL163" s="189">
        <f t="shared" si="73"/>
        <v>1500000</v>
      </c>
      <c r="BM163" s="189">
        <f t="shared" si="73"/>
        <v>2000000</v>
      </c>
      <c r="BN163" s="189">
        <f>SUM(BB163:BM163)</f>
        <v>7440000</v>
      </c>
    </row>
    <row r="164" spans="1:66" x14ac:dyDescent="0.3">
      <c r="A164" s="194">
        <v>1</v>
      </c>
      <c r="B164" s="151" t="s">
        <v>707</v>
      </c>
      <c r="C164" s="7" t="s">
        <v>455</v>
      </c>
      <c r="D164" s="62" t="s">
        <v>464</v>
      </c>
      <c r="E164" s="185" t="s">
        <v>465</v>
      </c>
      <c r="F164" s="62"/>
      <c r="G164" s="86" t="s">
        <v>25</v>
      </c>
      <c r="H164" s="185" t="s">
        <v>24</v>
      </c>
      <c r="I164" s="62" t="s">
        <v>466</v>
      </c>
      <c r="J164" s="195">
        <v>120</v>
      </c>
      <c r="K164" s="88">
        <v>202505</v>
      </c>
      <c r="L164" s="183">
        <v>200000</v>
      </c>
      <c r="M164" s="149">
        <f t="shared" ref="M164:M210" si="74">J164*L164</f>
        <v>24000000</v>
      </c>
      <c r="N164" s="185" t="s">
        <v>467</v>
      </c>
      <c r="O164" s="185" t="s">
        <v>468</v>
      </c>
      <c r="P164" s="62"/>
      <c r="Q164" s="62" t="s">
        <v>469</v>
      </c>
      <c r="R164" s="86" t="s">
        <v>212</v>
      </c>
      <c r="S164" s="93" t="s">
        <v>32</v>
      </c>
      <c r="T164" s="93" t="s">
        <v>32</v>
      </c>
      <c r="U164" s="112" t="s">
        <v>32</v>
      </c>
      <c r="V164" s="93" t="s">
        <v>32</v>
      </c>
      <c r="W164" s="112" t="s">
        <v>32</v>
      </c>
      <c r="X164" s="112" t="s">
        <v>32</v>
      </c>
      <c r="Y164" s="112" t="s">
        <v>32</v>
      </c>
      <c r="Z164" s="112" t="s">
        <v>32</v>
      </c>
      <c r="AA164" s="138"/>
      <c r="AB164" s="138"/>
      <c r="AC164" s="112" t="s">
        <v>32</v>
      </c>
      <c r="AD164" s="112" t="s">
        <v>283</v>
      </c>
      <c r="AE164" s="112" t="s">
        <v>283</v>
      </c>
      <c r="AF164" s="112" t="s">
        <v>283</v>
      </c>
      <c r="AG164" s="196"/>
      <c r="AH164" s="187">
        <f>0%</f>
        <v>0</v>
      </c>
      <c r="AI164" s="187">
        <f t="shared" ref="AI164:AI228" si="75">20%*J164</f>
        <v>24</v>
      </c>
      <c r="AJ164" s="187">
        <f t="shared" ref="AJ164:AJ228" si="76">30%*J164</f>
        <v>36</v>
      </c>
      <c r="AK164" s="187">
        <f t="shared" ref="AK164:AK227" si="77">50%*J164</f>
        <v>60</v>
      </c>
      <c r="AL164" s="188">
        <v>0</v>
      </c>
      <c r="AM164" s="188">
        <v>0</v>
      </c>
      <c r="AN164" s="188">
        <f t="shared" ref="AN164:AN228" si="78">100%*AH164</f>
        <v>0</v>
      </c>
      <c r="AO164" s="189">
        <f t="shared" ref="AO164:AO228" si="79">0%*AI164</f>
        <v>0</v>
      </c>
      <c r="AP164" s="189">
        <f t="shared" ref="AP164:AP228" si="80">30%*AI164</f>
        <v>7.1999999999999993</v>
      </c>
      <c r="AQ164" s="189">
        <f t="shared" ref="AQ164:AQ228" si="81">70%*AI164</f>
        <v>16.799999999999997</v>
      </c>
      <c r="AR164" s="189">
        <f t="shared" ref="AR164:AR228" si="82">20%*AJ164</f>
        <v>7.2</v>
      </c>
      <c r="AS164" s="189">
        <f t="shared" ref="AS164:AS228" si="83">30%*AJ164</f>
        <v>10.799999999999999</v>
      </c>
      <c r="AT164" s="189">
        <f t="shared" ref="AT164:AT228" si="84">50%*AJ164</f>
        <v>18</v>
      </c>
      <c r="AU164" s="189">
        <f t="shared" ref="AU164:AU228" si="85">20%*AK164</f>
        <v>12</v>
      </c>
      <c r="AV164" s="189">
        <f t="shared" ref="AV164:AV228" si="86">30%*AK164</f>
        <v>18</v>
      </c>
      <c r="AW164" s="189">
        <f t="shared" ref="AW164:AW228" si="87">50%*AK164</f>
        <v>30</v>
      </c>
      <c r="AX164" s="189">
        <f t="shared" ref="AX164:AX227" si="88">SUM(BB164:BD164)</f>
        <v>0</v>
      </c>
      <c r="AY164" s="189">
        <f t="shared" ref="AY164:AY227" si="89">SUM(BE164:BG164)</f>
        <v>6239999.9999999991</v>
      </c>
      <c r="AZ164" s="189">
        <f t="shared" ref="AZ164:AZ227" si="90">SUM(BH164:BJ164)</f>
        <v>26640000</v>
      </c>
      <c r="BA164" s="189">
        <f t="shared" ref="BA164:BA227" si="91">SUM(BK164:BM164)</f>
        <v>56400000</v>
      </c>
      <c r="BB164" s="189">
        <f t="shared" ref="BB164:BB228" si="92">AL164*$L164</f>
        <v>0</v>
      </c>
      <c r="BC164" s="189">
        <f t="shared" si="73"/>
        <v>0</v>
      </c>
      <c r="BD164" s="189">
        <f t="shared" si="73"/>
        <v>0</v>
      </c>
      <c r="BE164" s="189">
        <f t="shared" si="73"/>
        <v>0</v>
      </c>
      <c r="BF164" s="189">
        <f t="shared" si="73"/>
        <v>1439999.9999999998</v>
      </c>
      <c r="BG164" s="189">
        <f t="shared" si="73"/>
        <v>4799999.9999999991</v>
      </c>
      <c r="BH164" s="189">
        <f t="shared" si="73"/>
        <v>6239999.9999999991</v>
      </c>
      <c r="BI164" s="189">
        <f t="shared" si="73"/>
        <v>8400000</v>
      </c>
      <c r="BJ164" s="189">
        <f t="shared" si="73"/>
        <v>12000000</v>
      </c>
      <c r="BK164" s="189">
        <f t="shared" si="73"/>
        <v>14400000</v>
      </c>
      <c r="BL164" s="189">
        <f t="shared" si="73"/>
        <v>18000000</v>
      </c>
      <c r="BM164" s="189">
        <f t="shared" si="73"/>
        <v>24000000</v>
      </c>
      <c r="BN164" s="189">
        <f t="shared" ref="BN164:BN228" si="93">SUM(BB164:BM164)</f>
        <v>89280000</v>
      </c>
    </row>
    <row r="165" spans="1:66" x14ac:dyDescent="0.3">
      <c r="A165" s="194">
        <v>2</v>
      </c>
      <c r="B165" s="151" t="s">
        <v>707</v>
      </c>
      <c r="C165" s="7" t="s">
        <v>813</v>
      </c>
      <c r="D165" s="62" t="s">
        <v>470</v>
      </c>
      <c r="E165" s="185" t="s">
        <v>471</v>
      </c>
      <c r="F165" s="62"/>
      <c r="G165" s="86" t="s">
        <v>25</v>
      </c>
      <c r="H165" s="185" t="s">
        <v>24</v>
      </c>
      <c r="I165" s="62" t="s">
        <v>466</v>
      </c>
      <c r="J165" s="195">
        <v>120</v>
      </c>
      <c r="K165" s="88">
        <v>202505</v>
      </c>
      <c r="L165" s="183">
        <v>200000</v>
      </c>
      <c r="M165" s="149">
        <f t="shared" si="74"/>
        <v>24000000</v>
      </c>
      <c r="N165" s="185" t="s">
        <v>467</v>
      </c>
      <c r="O165" s="185" t="s">
        <v>468</v>
      </c>
      <c r="P165" s="62"/>
      <c r="Q165" s="62" t="s">
        <v>469</v>
      </c>
      <c r="R165" s="86" t="s">
        <v>212</v>
      </c>
      <c r="S165" s="93" t="s">
        <v>32</v>
      </c>
      <c r="T165" s="93" t="s">
        <v>32</v>
      </c>
      <c r="U165" s="112" t="s">
        <v>32</v>
      </c>
      <c r="V165" s="93" t="s">
        <v>32</v>
      </c>
      <c r="W165" s="112" t="s">
        <v>32</v>
      </c>
      <c r="X165" s="112" t="s">
        <v>32</v>
      </c>
      <c r="Y165" s="112" t="s">
        <v>32</v>
      </c>
      <c r="Z165" s="112" t="s">
        <v>32</v>
      </c>
      <c r="AA165" s="138"/>
      <c r="AB165" s="138"/>
      <c r="AC165" s="112" t="s">
        <v>32</v>
      </c>
      <c r="AD165" s="112" t="s">
        <v>283</v>
      </c>
      <c r="AE165" s="112" t="s">
        <v>283</v>
      </c>
      <c r="AF165" s="112" t="s">
        <v>283</v>
      </c>
      <c r="AG165" s="196"/>
      <c r="AH165" s="187">
        <f>0%</f>
        <v>0</v>
      </c>
      <c r="AI165" s="187">
        <f t="shared" si="75"/>
        <v>24</v>
      </c>
      <c r="AJ165" s="187">
        <f t="shared" si="76"/>
        <v>36</v>
      </c>
      <c r="AK165" s="187">
        <f t="shared" si="77"/>
        <v>60</v>
      </c>
      <c r="AL165" s="188">
        <v>0</v>
      </c>
      <c r="AM165" s="188">
        <v>0</v>
      </c>
      <c r="AN165" s="188">
        <f t="shared" si="78"/>
        <v>0</v>
      </c>
      <c r="AO165" s="189">
        <f t="shared" si="79"/>
        <v>0</v>
      </c>
      <c r="AP165" s="189">
        <f t="shared" si="80"/>
        <v>7.1999999999999993</v>
      </c>
      <c r="AQ165" s="189">
        <f t="shared" si="81"/>
        <v>16.799999999999997</v>
      </c>
      <c r="AR165" s="189">
        <f t="shared" si="82"/>
        <v>7.2</v>
      </c>
      <c r="AS165" s="189">
        <f t="shared" si="83"/>
        <v>10.799999999999999</v>
      </c>
      <c r="AT165" s="189">
        <f t="shared" si="84"/>
        <v>18</v>
      </c>
      <c r="AU165" s="189">
        <f t="shared" si="85"/>
        <v>12</v>
      </c>
      <c r="AV165" s="189">
        <f t="shared" si="86"/>
        <v>18</v>
      </c>
      <c r="AW165" s="189">
        <f t="shared" si="87"/>
        <v>30</v>
      </c>
      <c r="AX165" s="189">
        <f t="shared" si="88"/>
        <v>0</v>
      </c>
      <c r="AY165" s="189">
        <f t="shared" si="89"/>
        <v>6239999.9999999991</v>
      </c>
      <c r="AZ165" s="189">
        <f t="shared" si="90"/>
        <v>26640000</v>
      </c>
      <c r="BA165" s="189">
        <f t="shared" si="91"/>
        <v>56400000</v>
      </c>
      <c r="BB165" s="189">
        <f t="shared" si="92"/>
        <v>0</v>
      </c>
      <c r="BC165" s="189">
        <f t="shared" si="73"/>
        <v>0</v>
      </c>
      <c r="BD165" s="189">
        <f t="shared" si="73"/>
        <v>0</v>
      </c>
      <c r="BE165" s="189">
        <f t="shared" si="73"/>
        <v>0</v>
      </c>
      <c r="BF165" s="189">
        <f t="shared" si="73"/>
        <v>1439999.9999999998</v>
      </c>
      <c r="BG165" s="189">
        <f t="shared" si="73"/>
        <v>4799999.9999999991</v>
      </c>
      <c r="BH165" s="189">
        <f t="shared" si="73"/>
        <v>6239999.9999999991</v>
      </c>
      <c r="BI165" s="189">
        <f t="shared" si="73"/>
        <v>8400000</v>
      </c>
      <c r="BJ165" s="189">
        <f t="shared" si="73"/>
        <v>12000000</v>
      </c>
      <c r="BK165" s="189">
        <f t="shared" si="73"/>
        <v>14400000</v>
      </c>
      <c r="BL165" s="189">
        <f t="shared" si="73"/>
        <v>18000000</v>
      </c>
      <c r="BM165" s="189">
        <f t="shared" si="73"/>
        <v>24000000</v>
      </c>
      <c r="BN165" s="189">
        <f t="shared" si="93"/>
        <v>89280000</v>
      </c>
    </row>
    <row r="166" spans="1:66" x14ac:dyDescent="0.3">
      <c r="A166" s="194">
        <v>3</v>
      </c>
      <c r="B166" s="180" t="s">
        <v>707</v>
      </c>
      <c r="C166" s="7" t="s">
        <v>814</v>
      </c>
      <c r="D166" s="62" t="s">
        <v>472</v>
      </c>
      <c r="E166" s="185" t="s">
        <v>473</v>
      </c>
      <c r="F166" s="62"/>
      <c r="G166" s="86" t="s">
        <v>25</v>
      </c>
      <c r="H166" s="185" t="s">
        <v>24</v>
      </c>
      <c r="I166" s="62" t="s">
        <v>466</v>
      </c>
      <c r="J166" s="195">
        <v>120</v>
      </c>
      <c r="K166" s="88">
        <v>202505</v>
      </c>
      <c r="L166" s="183">
        <v>200000</v>
      </c>
      <c r="M166" s="149">
        <f t="shared" si="74"/>
        <v>24000000</v>
      </c>
      <c r="N166" s="185" t="s">
        <v>474</v>
      </c>
      <c r="O166" s="185" t="s">
        <v>468</v>
      </c>
      <c r="P166" s="62"/>
      <c r="Q166" s="62" t="s">
        <v>469</v>
      </c>
      <c r="R166" s="128" t="s">
        <v>65</v>
      </c>
      <c r="S166" s="93" t="s">
        <v>32</v>
      </c>
      <c r="T166" s="93" t="s">
        <v>32</v>
      </c>
      <c r="U166" s="112" t="s">
        <v>32</v>
      </c>
      <c r="V166" s="93" t="s">
        <v>32</v>
      </c>
      <c r="W166" s="112" t="s">
        <v>32</v>
      </c>
      <c r="X166" s="112" t="s">
        <v>32</v>
      </c>
      <c r="Y166" s="112" t="s">
        <v>32</v>
      </c>
      <c r="Z166" s="112" t="s">
        <v>32</v>
      </c>
      <c r="AA166" s="138"/>
      <c r="AB166" s="138"/>
      <c r="AC166" s="112" t="s">
        <v>32</v>
      </c>
      <c r="AD166" s="176" t="s">
        <v>32</v>
      </c>
      <c r="AE166" s="176" t="s">
        <v>32</v>
      </c>
      <c r="AF166" s="176" t="s">
        <v>32</v>
      </c>
      <c r="AG166" s="196"/>
      <c r="AH166" s="187">
        <f>0%</f>
        <v>0</v>
      </c>
      <c r="AI166" s="187">
        <f t="shared" si="75"/>
        <v>24</v>
      </c>
      <c r="AJ166" s="187">
        <f t="shared" si="76"/>
        <v>36</v>
      </c>
      <c r="AK166" s="187">
        <f t="shared" si="77"/>
        <v>60</v>
      </c>
      <c r="AL166" s="188">
        <v>0</v>
      </c>
      <c r="AM166" s="188">
        <v>0</v>
      </c>
      <c r="AN166" s="188">
        <f t="shared" si="78"/>
        <v>0</v>
      </c>
      <c r="AO166" s="189">
        <f t="shared" si="79"/>
        <v>0</v>
      </c>
      <c r="AP166" s="189">
        <f t="shared" si="80"/>
        <v>7.1999999999999993</v>
      </c>
      <c r="AQ166" s="189">
        <f t="shared" si="81"/>
        <v>16.799999999999997</v>
      </c>
      <c r="AR166" s="189">
        <f t="shared" si="82"/>
        <v>7.2</v>
      </c>
      <c r="AS166" s="189">
        <f t="shared" si="83"/>
        <v>10.799999999999999</v>
      </c>
      <c r="AT166" s="189">
        <f t="shared" si="84"/>
        <v>18</v>
      </c>
      <c r="AU166" s="189">
        <f t="shared" si="85"/>
        <v>12</v>
      </c>
      <c r="AV166" s="189">
        <f t="shared" si="86"/>
        <v>18</v>
      </c>
      <c r="AW166" s="189">
        <f t="shared" si="87"/>
        <v>30</v>
      </c>
      <c r="AX166" s="189">
        <f t="shared" si="88"/>
        <v>0</v>
      </c>
      <c r="AY166" s="189">
        <f t="shared" si="89"/>
        <v>6239999.9999999991</v>
      </c>
      <c r="AZ166" s="189">
        <f t="shared" si="90"/>
        <v>26640000</v>
      </c>
      <c r="BA166" s="189">
        <f t="shared" si="91"/>
        <v>56400000</v>
      </c>
      <c r="BB166" s="189">
        <f t="shared" si="92"/>
        <v>0</v>
      </c>
      <c r="BC166" s="189">
        <f t="shared" ref="BC166:BM189" si="94">BB166+AM166*$L166</f>
        <v>0</v>
      </c>
      <c r="BD166" s="189">
        <f t="shared" si="94"/>
        <v>0</v>
      </c>
      <c r="BE166" s="189">
        <f t="shared" si="94"/>
        <v>0</v>
      </c>
      <c r="BF166" s="189">
        <f t="shared" si="94"/>
        <v>1439999.9999999998</v>
      </c>
      <c r="BG166" s="189">
        <f t="shared" si="94"/>
        <v>4799999.9999999991</v>
      </c>
      <c r="BH166" s="189">
        <f t="shared" si="94"/>
        <v>6239999.9999999991</v>
      </c>
      <c r="BI166" s="189">
        <f t="shared" si="94"/>
        <v>8400000</v>
      </c>
      <c r="BJ166" s="189">
        <f t="shared" si="94"/>
        <v>12000000</v>
      </c>
      <c r="BK166" s="189">
        <f t="shared" si="94"/>
        <v>14400000</v>
      </c>
      <c r="BL166" s="189">
        <f t="shared" si="94"/>
        <v>18000000</v>
      </c>
      <c r="BM166" s="189">
        <f t="shared" si="94"/>
        <v>24000000</v>
      </c>
      <c r="BN166" s="189">
        <f t="shared" si="93"/>
        <v>89280000</v>
      </c>
    </row>
    <row r="167" spans="1:66" x14ac:dyDescent="0.3">
      <c r="A167" s="194">
        <v>4</v>
      </c>
      <c r="B167" s="151" t="s">
        <v>707</v>
      </c>
      <c r="C167" s="7" t="s">
        <v>732</v>
      </c>
      <c r="D167" s="62" t="s">
        <v>475</v>
      </c>
      <c r="E167" s="185" t="s">
        <v>476</v>
      </c>
      <c r="F167" s="62"/>
      <c r="G167" s="86" t="s">
        <v>25</v>
      </c>
      <c r="H167" s="185" t="s">
        <v>24</v>
      </c>
      <c r="I167" s="62" t="s">
        <v>466</v>
      </c>
      <c r="J167" s="195">
        <v>120</v>
      </c>
      <c r="K167" s="88">
        <v>202505</v>
      </c>
      <c r="L167" s="183">
        <v>200000</v>
      </c>
      <c r="M167" s="149">
        <f t="shared" si="74"/>
        <v>24000000</v>
      </c>
      <c r="N167" s="185" t="s">
        <v>477</v>
      </c>
      <c r="O167" s="185" t="s">
        <v>478</v>
      </c>
      <c r="P167" s="62"/>
      <c r="Q167" s="62" t="s">
        <v>479</v>
      </c>
      <c r="R167" s="128" t="s">
        <v>65</v>
      </c>
      <c r="S167" s="93" t="s">
        <v>32</v>
      </c>
      <c r="T167" s="93" t="s">
        <v>32</v>
      </c>
      <c r="U167" s="112" t="s">
        <v>32</v>
      </c>
      <c r="V167" s="93" t="s">
        <v>32</v>
      </c>
      <c r="W167" s="112" t="s">
        <v>32</v>
      </c>
      <c r="X167" s="112" t="s">
        <v>32</v>
      </c>
      <c r="Y167" s="112" t="s">
        <v>32</v>
      </c>
      <c r="Z167" s="112" t="s">
        <v>32</v>
      </c>
      <c r="AA167" s="138"/>
      <c r="AB167" s="138"/>
      <c r="AC167" s="112" t="s">
        <v>32</v>
      </c>
      <c r="AD167" s="176" t="s">
        <v>32</v>
      </c>
      <c r="AE167" s="176" t="s">
        <v>32</v>
      </c>
      <c r="AF167" s="176" t="s">
        <v>32</v>
      </c>
      <c r="AG167" s="196"/>
      <c r="AH167" s="187">
        <f>0%</f>
        <v>0</v>
      </c>
      <c r="AI167" s="187">
        <f t="shared" si="75"/>
        <v>24</v>
      </c>
      <c r="AJ167" s="187">
        <f t="shared" si="76"/>
        <v>36</v>
      </c>
      <c r="AK167" s="187">
        <f t="shared" si="77"/>
        <v>60</v>
      </c>
      <c r="AL167" s="188">
        <v>0</v>
      </c>
      <c r="AM167" s="188">
        <v>0</v>
      </c>
      <c r="AN167" s="188">
        <f t="shared" si="78"/>
        <v>0</v>
      </c>
      <c r="AO167" s="189">
        <f t="shared" si="79"/>
        <v>0</v>
      </c>
      <c r="AP167" s="189">
        <f t="shared" si="80"/>
        <v>7.1999999999999993</v>
      </c>
      <c r="AQ167" s="189">
        <f t="shared" si="81"/>
        <v>16.799999999999997</v>
      </c>
      <c r="AR167" s="189">
        <f t="shared" si="82"/>
        <v>7.2</v>
      </c>
      <c r="AS167" s="189">
        <f t="shared" si="83"/>
        <v>10.799999999999999</v>
      </c>
      <c r="AT167" s="189">
        <f t="shared" si="84"/>
        <v>18</v>
      </c>
      <c r="AU167" s="189">
        <f t="shared" si="85"/>
        <v>12</v>
      </c>
      <c r="AV167" s="189">
        <f t="shared" si="86"/>
        <v>18</v>
      </c>
      <c r="AW167" s="189">
        <f t="shared" si="87"/>
        <v>30</v>
      </c>
      <c r="AX167" s="189">
        <f t="shared" si="88"/>
        <v>0</v>
      </c>
      <c r="AY167" s="189">
        <f t="shared" si="89"/>
        <v>6239999.9999999991</v>
      </c>
      <c r="AZ167" s="189">
        <f t="shared" si="90"/>
        <v>26640000</v>
      </c>
      <c r="BA167" s="189">
        <f t="shared" si="91"/>
        <v>56400000</v>
      </c>
      <c r="BB167" s="189">
        <f t="shared" si="92"/>
        <v>0</v>
      </c>
      <c r="BC167" s="189">
        <f t="shared" si="94"/>
        <v>0</v>
      </c>
      <c r="BD167" s="189">
        <f t="shared" si="94"/>
        <v>0</v>
      </c>
      <c r="BE167" s="189">
        <f t="shared" si="94"/>
        <v>0</v>
      </c>
      <c r="BF167" s="189">
        <f t="shared" si="94"/>
        <v>1439999.9999999998</v>
      </c>
      <c r="BG167" s="189">
        <f t="shared" si="94"/>
        <v>4799999.9999999991</v>
      </c>
      <c r="BH167" s="189">
        <f t="shared" si="94"/>
        <v>6239999.9999999991</v>
      </c>
      <c r="BI167" s="189">
        <f t="shared" si="94"/>
        <v>8400000</v>
      </c>
      <c r="BJ167" s="189">
        <f t="shared" si="94"/>
        <v>12000000</v>
      </c>
      <c r="BK167" s="189">
        <f t="shared" si="94"/>
        <v>14400000</v>
      </c>
      <c r="BL167" s="189">
        <f t="shared" si="94"/>
        <v>18000000</v>
      </c>
      <c r="BM167" s="189">
        <f t="shared" si="94"/>
        <v>24000000</v>
      </c>
      <c r="BN167" s="189">
        <f t="shared" si="93"/>
        <v>89280000</v>
      </c>
    </row>
    <row r="168" spans="1:66" x14ac:dyDescent="0.3">
      <c r="A168" s="194">
        <v>5</v>
      </c>
      <c r="B168" s="151" t="s">
        <v>707</v>
      </c>
      <c r="C168" s="7" t="s">
        <v>410</v>
      </c>
      <c r="D168" s="180" t="s">
        <v>480</v>
      </c>
      <c r="E168" s="185" t="s">
        <v>481</v>
      </c>
      <c r="F168" s="62"/>
      <c r="G168" s="86" t="s">
        <v>25</v>
      </c>
      <c r="H168" s="185" t="s">
        <v>24</v>
      </c>
      <c r="I168" s="62" t="s">
        <v>466</v>
      </c>
      <c r="J168" s="195">
        <v>120</v>
      </c>
      <c r="K168" s="88">
        <v>202505</v>
      </c>
      <c r="L168" s="183">
        <v>200000</v>
      </c>
      <c r="M168" s="149">
        <f t="shared" si="74"/>
        <v>24000000</v>
      </c>
      <c r="N168" s="185" t="s">
        <v>482</v>
      </c>
      <c r="O168" s="185" t="s">
        <v>483</v>
      </c>
      <c r="P168" s="62"/>
      <c r="Q168" s="62" t="s">
        <v>479</v>
      </c>
      <c r="R168" s="128" t="s">
        <v>65</v>
      </c>
      <c r="S168" s="93" t="s">
        <v>32</v>
      </c>
      <c r="T168" s="93" t="s">
        <v>32</v>
      </c>
      <c r="U168" s="112" t="s">
        <v>32</v>
      </c>
      <c r="V168" s="93" t="s">
        <v>32</v>
      </c>
      <c r="W168" s="112" t="s">
        <v>32</v>
      </c>
      <c r="X168" s="112" t="s">
        <v>32</v>
      </c>
      <c r="Y168" s="112" t="s">
        <v>32</v>
      </c>
      <c r="Z168" s="112" t="s">
        <v>32</v>
      </c>
      <c r="AA168" s="138"/>
      <c r="AB168" s="138"/>
      <c r="AC168" s="112" t="s">
        <v>32</v>
      </c>
      <c r="AD168" s="176" t="s">
        <v>32</v>
      </c>
      <c r="AE168" s="176" t="s">
        <v>32</v>
      </c>
      <c r="AF168" s="176" t="s">
        <v>32</v>
      </c>
      <c r="AG168" s="196"/>
      <c r="AH168" s="187">
        <f>0%</f>
        <v>0</v>
      </c>
      <c r="AI168" s="187">
        <f t="shared" si="75"/>
        <v>24</v>
      </c>
      <c r="AJ168" s="187">
        <f t="shared" si="76"/>
        <v>36</v>
      </c>
      <c r="AK168" s="187">
        <f t="shared" si="77"/>
        <v>60</v>
      </c>
      <c r="AL168" s="188">
        <v>0</v>
      </c>
      <c r="AM168" s="188">
        <v>0</v>
      </c>
      <c r="AN168" s="188">
        <f t="shared" si="78"/>
        <v>0</v>
      </c>
      <c r="AO168" s="189">
        <f t="shared" si="79"/>
        <v>0</v>
      </c>
      <c r="AP168" s="189">
        <f t="shared" si="80"/>
        <v>7.1999999999999993</v>
      </c>
      <c r="AQ168" s="189">
        <f t="shared" si="81"/>
        <v>16.799999999999997</v>
      </c>
      <c r="AR168" s="189">
        <f t="shared" si="82"/>
        <v>7.2</v>
      </c>
      <c r="AS168" s="189">
        <f t="shared" si="83"/>
        <v>10.799999999999999</v>
      </c>
      <c r="AT168" s="189">
        <f t="shared" si="84"/>
        <v>18</v>
      </c>
      <c r="AU168" s="189">
        <f t="shared" si="85"/>
        <v>12</v>
      </c>
      <c r="AV168" s="189">
        <f t="shared" si="86"/>
        <v>18</v>
      </c>
      <c r="AW168" s="189">
        <f t="shared" si="87"/>
        <v>30</v>
      </c>
      <c r="AX168" s="189">
        <f t="shared" si="88"/>
        <v>0</v>
      </c>
      <c r="AY168" s="189">
        <f t="shared" si="89"/>
        <v>6239999.9999999991</v>
      </c>
      <c r="AZ168" s="189">
        <f t="shared" si="90"/>
        <v>26640000</v>
      </c>
      <c r="BA168" s="189">
        <f t="shared" si="91"/>
        <v>56400000</v>
      </c>
      <c r="BB168" s="189">
        <f t="shared" si="92"/>
        <v>0</v>
      </c>
      <c r="BC168" s="189">
        <f t="shared" si="94"/>
        <v>0</v>
      </c>
      <c r="BD168" s="189">
        <f t="shared" si="94"/>
        <v>0</v>
      </c>
      <c r="BE168" s="189">
        <f t="shared" si="94"/>
        <v>0</v>
      </c>
      <c r="BF168" s="189">
        <f t="shared" si="94"/>
        <v>1439999.9999999998</v>
      </c>
      <c r="BG168" s="189">
        <f t="shared" si="94"/>
        <v>4799999.9999999991</v>
      </c>
      <c r="BH168" s="189">
        <f t="shared" si="94"/>
        <v>6239999.9999999991</v>
      </c>
      <c r="BI168" s="189">
        <f t="shared" si="94"/>
        <v>8400000</v>
      </c>
      <c r="BJ168" s="189">
        <f t="shared" si="94"/>
        <v>12000000</v>
      </c>
      <c r="BK168" s="189">
        <f t="shared" si="94"/>
        <v>14400000</v>
      </c>
      <c r="BL168" s="189">
        <f t="shared" si="94"/>
        <v>18000000</v>
      </c>
      <c r="BM168" s="189">
        <f t="shared" si="94"/>
        <v>24000000</v>
      </c>
      <c r="BN168" s="189">
        <f t="shared" si="93"/>
        <v>89280000</v>
      </c>
    </row>
    <row r="169" spans="1:66" x14ac:dyDescent="0.3">
      <c r="A169" s="194">
        <v>6</v>
      </c>
      <c r="B169" s="151" t="s">
        <v>707</v>
      </c>
      <c r="C169" s="7" t="s">
        <v>882</v>
      </c>
      <c r="D169" s="62" t="s">
        <v>484</v>
      </c>
      <c r="E169" s="185" t="s">
        <v>485</v>
      </c>
      <c r="F169" s="62"/>
      <c r="G169" s="86" t="s">
        <v>25</v>
      </c>
      <c r="H169" s="185" t="s">
        <v>24</v>
      </c>
      <c r="I169" s="62" t="s">
        <v>466</v>
      </c>
      <c r="J169" s="195">
        <v>120</v>
      </c>
      <c r="K169" s="88">
        <v>202505</v>
      </c>
      <c r="L169" s="183">
        <v>200000</v>
      </c>
      <c r="M169" s="149">
        <f t="shared" si="74"/>
        <v>24000000</v>
      </c>
      <c r="N169" s="185" t="s">
        <v>486</v>
      </c>
      <c r="O169" s="185" t="s">
        <v>487</v>
      </c>
      <c r="P169" s="62"/>
      <c r="Q169" s="62" t="s">
        <v>479</v>
      </c>
      <c r="R169" s="128" t="s">
        <v>65</v>
      </c>
      <c r="S169" s="93" t="s">
        <v>32</v>
      </c>
      <c r="T169" s="93" t="s">
        <v>32</v>
      </c>
      <c r="U169" s="112" t="s">
        <v>32</v>
      </c>
      <c r="V169" s="93" t="s">
        <v>32</v>
      </c>
      <c r="W169" s="112" t="s">
        <v>32</v>
      </c>
      <c r="X169" s="112" t="s">
        <v>32</v>
      </c>
      <c r="Y169" s="112" t="s">
        <v>32</v>
      </c>
      <c r="Z169" s="112" t="s">
        <v>32</v>
      </c>
      <c r="AA169" s="138"/>
      <c r="AB169" s="138"/>
      <c r="AC169" s="112" t="s">
        <v>32</v>
      </c>
      <c r="AD169" s="176" t="s">
        <v>32</v>
      </c>
      <c r="AE169" s="176" t="s">
        <v>32</v>
      </c>
      <c r="AF169" s="176" t="s">
        <v>32</v>
      </c>
      <c r="AG169" s="196"/>
      <c r="AH169" s="187">
        <f>0%</f>
        <v>0</v>
      </c>
      <c r="AI169" s="187">
        <f t="shared" si="75"/>
        <v>24</v>
      </c>
      <c r="AJ169" s="187">
        <f t="shared" si="76"/>
        <v>36</v>
      </c>
      <c r="AK169" s="187">
        <f t="shared" si="77"/>
        <v>60</v>
      </c>
      <c r="AL169" s="188">
        <v>0</v>
      </c>
      <c r="AM169" s="188">
        <v>0</v>
      </c>
      <c r="AN169" s="188">
        <f t="shared" si="78"/>
        <v>0</v>
      </c>
      <c r="AO169" s="189">
        <f t="shared" si="79"/>
        <v>0</v>
      </c>
      <c r="AP169" s="189">
        <f t="shared" si="80"/>
        <v>7.1999999999999993</v>
      </c>
      <c r="AQ169" s="189">
        <f t="shared" si="81"/>
        <v>16.799999999999997</v>
      </c>
      <c r="AR169" s="189">
        <f t="shared" si="82"/>
        <v>7.2</v>
      </c>
      <c r="AS169" s="189">
        <f t="shared" si="83"/>
        <v>10.799999999999999</v>
      </c>
      <c r="AT169" s="189">
        <f t="shared" si="84"/>
        <v>18</v>
      </c>
      <c r="AU169" s="189">
        <f t="shared" si="85"/>
        <v>12</v>
      </c>
      <c r="AV169" s="189">
        <f t="shared" si="86"/>
        <v>18</v>
      </c>
      <c r="AW169" s="189">
        <f t="shared" si="87"/>
        <v>30</v>
      </c>
      <c r="AX169" s="189">
        <f t="shared" si="88"/>
        <v>0</v>
      </c>
      <c r="AY169" s="189">
        <f t="shared" si="89"/>
        <v>6239999.9999999991</v>
      </c>
      <c r="AZ169" s="189">
        <f t="shared" si="90"/>
        <v>26640000</v>
      </c>
      <c r="BA169" s="189">
        <f t="shared" si="91"/>
        <v>56400000</v>
      </c>
      <c r="BB169" s="189">
        <f t="shared" si="92"/>
        <v>0</v>
      </c>
      <c r="BC169" s="189">
        <f t="shared" si="94"/>
        <v>0</v>
      </c>
      <c r="BD169" s="189">
        <f t="shared" si="94"/>
        <v>0</v>
      </c>
      <c r="BE169" s="189">
        <f t="shared" si="94"/>
        <v>0</v>
      </c>
      <c r="BF169" s="189">
        <f t="shared" si="94"/>
        <v>1439999.9999999998</v>
      </c>
      <c r="BG169" s="189">
        <f t="shared" si="94"/>
        <v>4799999.9999999991</v>
      </c>
      <c r="BH169" s="189">
        <f t="shared" si="94"/>
        <v>6239999.9999999991</v>
      </c>
      <c r="BI169" s="189">
        <f t="shared" si="94"/>
        <v>8400000</v>
      </c>
      <c r="BJ169" s="189">
        <f t="shared" si="94"/>
        <v>12000000</v>
      </c>
      <c r="BK169" s="189">
        <f t="shared" si="94"/>
        <v>14400000</v>
      </c>
      <c r="BL169" s="189">
        <f t="shared" si="94"/>
        <v>18000000</v>
      </c>
      <c r="BM169" s="189">
        <f t="shared" si="94"/>
        <v>24000000</v>
      </c>
      <c r="BN169" s="189">
        <f t="shared" si="93"/>
        <v>89280000</v>
      </c>
    </row>
    <row r="170" spans="1:66" x14ac:dyDescent="0.3">
      <c r="A170" s="194">
        <v>7</v>
      </c>
      <c r="B170" s="180" t="s">
        <v>698</v>
      </c>
      <c r="C170" s="7" t="s">
        <v>815</v>
      </c>
      <c r="D170" s="62" t="s">
        <v>488</v>
      </c>
      <c r="E170" s="185" t="s">
        <v>489</v>
      </c>
      <c r="F170" s="62"/>
      <c r="G170" s="86" t="s">
        <v>25</v>
      </c>
      <c r="H170" s="185" t="s">
        <v>24</v>
      </c>
      <c r="I170" s="62" t="s">
        <v>466</v>
      </c>
      <c r="J170" s="195">
        <v>120</v>
      </c>
      <c r="K170" s="88">
        <v>202505</v>
      </c>
      <c r="L170" s="183">
        <v>200000</v>
      </c>
      <c r="M170" s="149">
        <f t="shared" si="74"/>
        <v>24000000</v>
      </c>
      <c r="N170" s="185" t="s">
        <v>477</v>
      </c>
      <c r="O170" s="185" t="s">
        <v>478</v>
      </c>
      <c r="P170" s="62"/>
      <c r="Q170" s="62" t="s">
        <v>479</v>
      </c>
      <c r="R170" s="86" t="s">
        <v>212</v>
      </c>
      <c r="S170" s="93" t="s">
        <v>361</v>
      </c>
      <c r="T170" s="93" t="s">
        <v>361</v>
      </c>
      <c r="U170" s="112" t="s">
        <v>361</v>
      </c>
      <c r="V170" s="93" t="s">
        <v>361</v>
      </c>
      <c r="W170" s="112" t="s">
        <v>361</v>
      </c>
      <c r="X170" s="112" t="s">
        <v>361</v>
      </c>
      <c r="Y170" s="112" t="s">
        <v>361</v>
      </c>
      <c r="Z170" s="112" t="s">
        <v>361</v>
      </c>
      <c r="AA170" s="138"/>
      <c r="AB170" s="138"/>
      <c r="AC170" s="112" t="s">
        <v>361</v>
      </c>
      <c r="AD170" s="112" t="s">
        <v>283</v>
      </c>
      <c r="AE170" s="112" t="s">
        <v>283</v>
      </c>
      <c r="AF170" s="112" t="s">
        <v>283</v>
      </c>
      <c r="AG170" s="196"/>
      <c r="AH170" s="187">
        <f>0%</f>
        <v>0</v>
      </c>
      <c r="AI170" s="187">
        <f t="shared" si="75"/>
        <v>24</v>
      </c>
      <c r="AJ170" s="187">
        <f t="shared" si="76"/>
        <v>36</v>
      </c>
      <c r="AK170" s="187">
        <f t="shared" si="77"/>
        <v>60</v>
      </c>
      <c r="AL170" s="188">
        <v>0</v>
      </c>
      <c r="AM170" s="188">
        <v>0</v>
      </c>
      <c r="AN170" s="188">
        <f t="shared" si="78"/>
        <v>0</v>
      </c>
      <c r="AO170" s="189">
        <f t="shared" si="79"/>
        <v>0</v>
      </c>
      <c r="AP170" s="189">
        <f t="shared" si="80"/>
        <v>7.1999999999999993</v>
      </c>
      <c r="AQ170" s="189">
        <f t="shared" si="81"/>
        <v>16.799999999999997</v>
      </c>
      <c r="AR170" s="189">
        <f t="shared" si="82"/>
        <v>7.2</v>
      </c>
      <c r="AS170" s="189">
        <f t="shared" si="83"/>
        <v>10.799999999999999</v>
      </c>
      <c r="AT170" s="189">
        <f t="shared" si="84"/>
        <v>18</v>
      </c>
      <c r="AU170" s="189">
        <f t="shared" si="85"/>
        <v>12</v>
      </c>
      <c r="AV170" s="189">
        <f t="shared" si="86"/>
        <v>18</v>
      </c>
      <c r="AW170" s="189">
        <f t="shared" si="87"/>
        <v>30</v>
      </c>
      <c r="AX170" s="189">
        <f t="shared" si="88"/>
        <v>0</v>
      </c>
      <c r="AY170" s="189">
        <f t="shared" si="89"/>
        <v>6239999.9999999991</v>
      </c>
      <c r="AZ170" s="189">
        <f t="shared" si="90"/>
        <v>26640000</v>
      </c>
      <c r="BA170" s="189">
        <f t="shared" si="91"/>
        <v>56400000</v>
      </c>
      <c r="BB170" s="189">
        <f t="shared" si="92"/>
        <v>0</v>
      </c>
      <c r="BC170" s="189">
        <f t="shared" si="94"/>
        <v>0</v>
      </c>
      <c r="BD170" s="189">
        <f t="shared" si="94"/>
        <v>0</v>
      </c>
      <c r="BE170" s="189">
        <f t="shared" si="94"/>
        <v>0</v>
      </c>
      <c r="BF170" s="189">
        <f t="shared" si="94"/>
        <v>1439999.9999999998</v>
      </c>
      <c r="BG170" s="189">
        <f t="shared" si="94"/>
        <v>4799999.9999999991</v>
      </c>
      <c r="BH170" s="189">
        <f t="shared" si="94"/>
        <v>6239999.9999999991</v>
      </c>
      <c r="BI170" s="189">
        <f t="shared" si="94"/>
        <v>8400000</v>
      </c>
      <c r="BJ170" s="189">
        <f t="shared" si="94"/>
        <v>12000000</v>
      </c>
      <c r="BK170" s="189">
        <f t="shared" si="94"/>
        <v>14400000</v>
      </c>
      <c r="BL170" s="189">
        <f t="shared" si="94"/>
        <v>18000000</v>
      </c>
      <c r="BM170" s="189">
        <f t="shared" si="94"/>
        <v>24000000</v>
      </c>
      <c r="BN170" s="189">
        <f t="shared" si="93"/>
        <v>89280000</v>
      </c>
    </row>
    <row r="171" spans="1:66" x14ac:dyDescent="0.3">
      <c r="A171" s="194">
        <v>8</v>
      </c>
      <c r="B171" s="180" t="s">
        <v>698</v>
      </c>
      <c r="C171" s="7" t="s">
        <v>816</v>
      </c>
      <c r="D171" s="62" t="s">
        <v>490</v>
      </c>
      <c r="E171" s="185" t="s">
        <v>491</v>
      </c>
      <c r="F171" s="62"/>
      <c r="G171" s="86" t="s">
        <v>25</v>
      </c>
      <c r="H171" s="185" t="s">
        <v>24</v>
      </c>
      <c r="I171" s="62" t="s">
        <v>466</v>
      </c>
      <c r="J171" s="195">
        <v>120</v>
      </c>
      <c r="K171" s="88">
        <v>202505</v>
      </c>
      <c r="L171" s="183">
        <v>200000</v>
      </c>
      <c r="M171" s="149">
        <f t="shared" si="74"/>
        <v>24000000</v>
      </c>
      <c r="N171" s="197" t="s">
        <v>492</v>
      </c>
      <c r="O171" s="197" t="s">
        <v>493</v>
      </c>
      <c r="P171" s="62" t="s">
        <v>40</v>
      </c>
      <c r="Q171" s="62" t="s">
        <v>479</v>
      </c>
      <c r="R171" s="86" t="s">
        <v>54</v>
      </c>
      <c r="S171" s="93" t="s">
        <v>33</v>
      </c>
      <c r="T171" s="93" t="s">
        <v>33</v>
      </c>
      <c r="U171" s="198" t="s">
        <v>41</v>
      </c>
      <c r="V171" s="93" t="s">
        <v>33</v>
      </c>
      <c r="W171" s="198" t="s">
        <v>41</v>
      </c>
      <c r="X171" s="198" t="s">
        <v>41</v>
      </c>
      <c r="Y171" s="198" t="s">
        <v>41</v>
      </c>
      <c r="Z171" s="198" t="s">
        <v>41</v>
      </c>
      <c r="AA171" s="138"/>
      <c r="AB171" s="138"/>
      <c r="AC171" s="198" t="s">
        <v>41</v>
      </c>
      <c r="AD171" s="176" t="s">
        <v>41</v>
      </c>
      <c r="AE171" s="176" t="s">
        <v>41</v>
      </c>
      <c r="AF171" s="176" t="s">
        <v>41</v>
      </c>
      <c r="AG171" s="196"/>
      <c r="AH171" s="187">
        <f>0%</f>
        <v>0</v>
      </c>
      <c r="AI171" s="187">
        <f t="shared" si="75"/>
        <v>24</v>
      </c>
      <c r="AJ171" s="187">
        <f t="shared" si="76"/>
        <v>36</v>
      </c>
      <c r="AK171" s="187">
        <f t="shared" si="77"/>
        <v>60</v>
      </c>
      <c r="AL171" s="188">
        <v>0</v>
      </c>
      <c r="AM171" s="188">
        <v>0</v>
      </c>
      <c r="AN171" s="188">
        <f t="shared" si="78"/>
        <v>0</v>
      </c>
      <c r="AO171" s="189">
        <f t="shared" si="79"/>
        <v>0</v>
      </c>
      <c r="AP171" s="189">
        <f t="shared" si="80"/>
        <v>7.1999999999999993</v>
      </c>
      <c r="AQ171" s="189">
        <f t="shared" si="81"/>
        <v>16.799999999999997</v>
      </c>
      <c r="AR171" s="189">
        <f t="shared" si="82"/>
        <v>7.2</v>
      </c>
      <c r="AS171" s="189">
        <f t="shared" si="83"/>
        <v>10.799999999999999</v>
      </c>
      <c r="AT171" s="189">
        <f t="shared" si="84"/>
        <v>18</v>
      </c>
      <c r="AU171" s="189">
        <f t="shared" si="85"/>
        <v>12</v>
      </c>
      <c r="AV171" s="189">
        <f t="shared" si="86"/>
        <v>18</v>
      </c>
      <c r="AW171" s="189">
        <f t="shared" si="87"/>
        <v>30</v>
      </c>
      <c r="AX171" s="189">
        <f t="shared" si="88"/>
        <v>0</v>
      </c>
      <c r="AY171" s="189">
        <f t="shared" si="89"/>
        <v>6239999.9999999991</v>
      </c>
      <c r="AZ171" s="189">
        <f t="shared" si="90"/>
        <v>26640000</v>
      </c>
      <c r="BA171" s="189">
        <f t="shared" si="91"/>
        <v>56400000</v>
      </c>
      <c r="BB171" s="189">
        <f t="shared" si="92"/>
        <v>0</v>
      </c>
      <c r="BC171" s="189">
        <f t="shared" si="94"/>
        <v>0</v>
      </c>
      <c r="BD171" s="189">
        <f t="shared" si="94"/>
        <v>0</v>
      </c>
      <c r="BE171" s="189">
        <f t="shared" si="94"/>
        <v>0</v>
      </c>
      <c r="BF171" s="189">
        <f t="shared" si="94"/>
        <v>1439999.9999999998</v>
      </c>
      <c r="BG171" s="189">
        <f t="shared" si="94"/>
        <v>4799999.9999999991</v>
      </c>
      <c r="BH171" s="189">
        <f t="shared" si="94"/>
        <v>6239999.9999999991</v>
      </c>
      <c r="BI171" s="189">
        <f t="shared" si="94"/>
        <v>8400000</v>
      </c>
      <c r="BJ171" s="189">
        <f t="shared" si="94"/>
        <v>12000000</v>
      </c>
      <c r="BK171" s="189">
        <f t="shared" si="94"/>
        <v>14400000</v>
      </c>
      <c r="BL171" s="189">
        <f t="shared" si="94"/>
        <v>18000000</v>
      </c>
      <c r="BM171" s="189">
        <f t="shared" si="94"/>
        <v>24000000</v>
      </c>
      <c r="BN171" s="189">
        <f t="shared" si="93"/>
        <v>89280000</v>
      </c>
    </row>
    <row r="172" spans="1:66" x14ac:dyDescent="0.3">
      <c r="A172" s="194">
        <v>9</v>
      </c>
      <c r="B172" s="180" t="s">
        <v>698</v>
      </c>
      <c r="C172" s="7" t="s">
        <v>817</v>
      </c>
      <c r="D172" s="62" t="s">
        <v>494</v>
      </c>
      <c r="E172" s="185" t="s">
        <v>495</v>
      </c>
      <c r="F172" s="62"/>
      <c r="G172" s="86" t="s">
        <v>25</v>
      </c>
      <c r="H172" s="197" t="s">
        <v>88</v>
      </c>
      <c r="I172" s="62" t="s">
        <v>466</v>
      </c>
      <c r="J172" s="199">
        <v>950</v>
      </c>
      <c r="K172" s="88">
        <v>202505</v>
      </c>
      <c r="L172" s="183">
        <v>200000</v>
      </c>
      <c r="M172" s="149">
        <f t="shared" si="74"/>
        <v>190000000</v>
      </c>
      <c r="N172" s="197" t="s">
        <v>477</v>
      </c>
      <c r="O172" s="197" t="s">
        <v>496</v>
      </c>
      <c r="P172" s="62" t="s">
        <v>29</v>
      </c>
      <c r="Q172" s="62" t="s">
        <v>479</v>
      </c>
      <c r="R172" s="86" t="s">
        <v>54</v>
      </c>
      <c r="S172" s="93" t="s">
        <v>33</v>
      </c>
      <c r="T172" s="93" t="s">
        <v>33</v>
      </c>
      <c r="U172" s="198" t="s">
        <v>41</v>
      </c>
      <c r="V172" s="93" t="s">
        <v>33</v>
      </c>
      <c r="W172" s="198" t="s">
        <v>41</v>
      </c>
      <c r="X172" s="198" t="s">
        <v>41</v>
      </c>
      <c r="Y172" s="198" t="s">
        <v>41</v>
      </c>
      <c r="Z172" s="198" t="s">
        <v>41</v>
      </c>
      <c r="AA172" s="138"/>
      <c r="AB172" s="138"/>
      <c r="AC172" s="198" t="s">
        <v>41</v>
      </c>
      <c r="AD172" s="176" t="s">
        <v>41</v>
      </c>
      <c r="AE172" s="176" t="s">
        <v>41</v>
      </c>
      <c r="AF172" s="176" t="s">
        <v>41</v>
      </c>
      <c r="AG172" s="196"/>
      <c r="AH172" s="187">
        <f>0%</f>
        <v>0</v>
      </c>
      <c r="AI172" s="187">
        <f t="shared" si="75"/>
        <v>190</v>
      </c>
      <c r="AJ172" s="187">
        <f t="shared" si="76"/>
        <v>285</v>
      </c>
      <c r="AK172" s="187">
        <f t="shared" si="77"/>
        <v>475</v>
      </c>
      <c r="AL172" s="188">
        <v>0</v>
      </c>
      <c r="AM172" s="188">
        <v>0</v>
      </c>
      <c r="AN172" s="188">
        <f t="shared" si="78"/>
        <v>0</v>
      </c>
      <c r="AO172" s="189">
        <f t="shared" si="79"/>
        <v>0</v>
      </c>
      <c r="AP172" s="189">
        <f t="shared" si="80"/>
        <v>57</v>
      </c>
      <c r="AQ172" s="189">
        <f t="shared" si="81"/>
        <v>133</v>
      </c>
      <c r="AR172" s="189">
        <f t="shared" si="82"/>
        <v>57</v>
      </c>
      <c r="AS172" s="189">
        <f t="shared" si="83"/>
        <v>85.5</v>
      </c>
      <c r="AT172" s="189">
        <f t="shared" si="84"/>
        <v>142.5</v>
      </c>
      <c r="AU172" s="189">
        <f t="shared" si="85"/>
        <v>95</v>
      </c>
      <c r="AV172" s="189">
        <f t="shared" si="86"/>
        <v>142.5</v>
      </c>
      <c r="AW172" s="189">
        <f t="shared" si="87"/>
        <v>237.5</v>
      </c>
      <c r="AX172" s="189">
        <f t="shared" si="88"/>
        <v>0</v>
      </c>
      <c r="AY172" s="189">
        <f t="shared" si="89"/>
        <v>49400000</v>
      </c>
      <c r="AZ172" s="189">
        <f t="shared" si="90"/>
        <v>210900000</v>
      </c>
      <c r="BA172" s="189">
        <f t="shared" si="91"/>
        <v>446500000</v>
      </c>
      <c r="BB172" s="189">
        <f t="shared" si="92"/>
        <v>0</v>
      </c>
      <c r="BC172" s="189">
        <f t="shared" si="94"/>
        <v>0</v>
      </c>
      <c r="BD172" s="189">
        <f t="shared" si="94"/>
        <v>0</v>
      </c>
      <c r="BE172" s="189">
        <f t="shared" si="94"/>
        <v>0</v>
      </c>
      <c r="BF172" s="189">
        <f t="shared" si="94"/>
        <v>11400000</v>
      </c>
      <c r="BG172" s="189">
        <f t="shared" si="94"/>
        <v>38000000</v>
      </c>
      <c r="BH172" s="189">
        <f t="shared" si="94"/>
        <v>49400000</v>
      </c>
      <c r="BI172" s="189">
        <f t="shared" si="94"/>
        <v>66500000</v>
      </c>
      <c r="BJ172" s="189">
        <f t="shared" si="94"/>
        <v>95000000</v>
      </c>
      <c r="BK172" s="189">
        <f t="shared" si="94"/>
        <v>114000000</v>
      </c>
      <c r="BL172" s="189">
        <f t="shared" si="94"/>
        <v>142500000</v>
      </c>
      <c r="BM172" s="189">
        <f t="shared" si="94"/>
        <v>190000000</v>
      </c>
      <c r="BN172" s="189">
        <f t="shared" si="93"/>
        <v>706800000</v>
      </c>
    </row>
    <row r="173" spans="1:66" x14ac:dyDescent="0.3">
      <c r="A173" s="194">
        <v>10</v>
      </c>
      <c r="B173" s="180" t="s">
        <v>698</v>
      </c>
      <c r="C173" s="7" t="s">
        <v>818</v>
      </c>
      <c r="D173" s="180" t="s">
        <v>497</v>
      </c>
      <c r="E173" s="185" t="s">
        <v>498</v>
      </c>
      <c r="F173" s="62"/>
      <c r="G173" s="86" t="s">
        <v>25</v>
      </c>
      <c r="H173" s="185" t="s">
        <v>24</v>
      </c>
      <c r="I173" s="62" t="s">
        <v>466</v>
      </c>
      <c r="J173" s="195">
        <v>200</v>
      </c>
      <c r="K173" s="88">
        <v>202505</v>
      </c>
      <c r="L173" s="183">
        <v>200000</v>
      </c>
      <c r="M173" s="149">
        <f t="shared" si="74"/>
        <v>40000000</v>
      </c>
      <c r="N173" s="197" t="s">
        <v>486</v>
      </c>
      <c r="O173" s="197" t="s">
        <v>499</v>
      </c>
      <c r="P173" s="62" t="s">
        <v>29</v>
      </c>
      <c r="Q173" s="62" t="s">
        <v>479</v>
      </c>
      <c r="R173" s="86" t="s">
        <v>46</v>
      </c>
      <c r="S173" s="93" t="s">
        <v>47</v>
      </c>
      <c r="T173" s="93" t="s">
        <v>77</v>
      </c>
      <c r="U173" s="112" t="s">
        <v>155</v>
      </c>
      <c r="V173" s="93" t="s">
        <v>47</v>
      </c>
      <c r="W173" s="112" t="s">
        <v>49</v>
      </c>
      <c r="X173" s="112" t="s">
        <v>49</v>
      </c>
      <c r="Y173" s="112" t="s">
        <v>49</v>
      </c>
      <c r="Z173" s="112" t="s">
        <v>49</v>
      </c>
      <c r="AA173" s="138"/>
      <c r="AB173" s="138"/>
      <c r="AC173" s="112" t="s">
        <v>49</v>
      </c>
      <c r="AD173" s="176" t="s">
        <v>49</v>
      </c>
      <c r="AE173" s="176" t="s">
        <v>49</v>
      </c>
      <c r="AF173" s="176" t="s">
        <v>49</v>
      </c>
      <c r="AG173" s="196"/>
      <c r="AH173" s="187">
        <f>0%</f>
        <v>0</v>
      </c>
      <c r="AI173" s="187">
        <f t="shared" si="75"/>
        <v>40</v>
      </c>
      <c r="AJ173" s="187">
        <f t="shared" si="76"/>
        <v>60</v>
      </c>
      <c r="AK173" s="187">
        <f t="shared" si="77"/>
        <v>100</v>
      </c>
      <c r="AL173" s="188">
        <v>0</v>
      </c>
      <c r="AM173" s="188">
        <v>0</v>
      </c>
      <c r="AN173" s="188">
        <f t="shared" si="78"/>
        <v>0</v>
      </c>
      <c r="AO173" s="189">
        <f t="shared" si="79"/>
        <v>0</v>
      </c>
      <c r="AP173" s="189">
        <f t="shared" si="80"/>
        <v>12</v>
      </c>
      <c r="AQ173" s="189">
        <f t="shared" si="81"/>
        <v>28</v>
      </c>
      <c r="AR173" s="189">
        <f t="shared" si="82"/>
        <v>12</v>
      </c>
      <c r="AS173" s="189">
        <f t="shared" si="83"/>
        <v>18</v>
      </c>
      <c r="AT173" s="189">
        <f t="shared" si="84"/>
        <v>30</v>
      </c>
      <c r="AU173" s="189">
        <f t="shared" si="85"/>
        <v>20</v>
      </c>
      <c r="AV173" s="189">
        <f t="shared" si="86"/>
        <v>30</v>
      </c>
      <c r="AW173" s="189">
        <f t="shared" si="87"/>
        <v>50</v>
      </c>
      <c r="AX173" s="189">
        <f t="shared" si="88"/>
        <v>0</v>
      </c>
      <c r="AY173" s="189">
        <f t="shared" si="89"/>
        <v>10400000</v>
      </c>
      <c r="AZ173" s="189">
        <f t="shared" si="90"/>
        <v>44400000</v>
      </c>
      <c r="BA173" s="189">
        <f t="shared" si="91"/>
        <v>94000000</v>
      </c>
      <c r="BB173" s="189">
        <f t="shared" si="92"/>
        <v>0</v>
      </c>
      <c r="BC173" s="189">
        <f t="shared" si="94"/>
        <v>0</v>
      </c>
      <c r="BD173" s="189">
        <f t="shared" si="94"/>
        <v>0</v>
      </c>
      <c r="BE173" s="189">
        <f t="shared" si="94"/>
        <v>0</v>
      </c>
      <c r="BF173" s="189">
        <f t="shared" si="94"/>
        <v>2400000</v>
      </c>
      <c r="BG173" s="189">
        <f t="shared" si="94"/>
        <v>8000000</v>
      </c>
      <c r="BH173" s="189">
        <f t="shared" si="94"/>
        <v>10400000</v>
      </c>
      <c r="BI173" s="189">
        <f t="shared" si="94"/>
        <v>14000000</v>
      </c>
      <c r="BJ173" s="189">
        <f t="shared" si="94"/>
        <v>20000000</v>
      </c>
      <c r="BK173" s="189">
        <f t="shared" si="94"/>
        <v>24000000</v>
      </c>
      <c r="BL173" s="189">
        <f t="shared" si="94"/>
        <v>30000000</v>
      </c>
      <c r="BM173" s="189">
        <f t="shared" si="94"/>
        <v>40000000</v>
      </c>
      <c r="BN173" s="189">
        <f t="shared" si="93"/>
        <v>148800000</v>
      </c>
    </row>
    <row r="174" spans="1:66" x14ac:dyDescent="0.3">
      <c r="A174" s="194">
        <v>11</v>
      </c>
      <c r="B174" s="180" t="s">
        <v>698</v>
      </c>
      <c r="C174" s="7" t="s">
        <v>819</v>
      </c>
      <c r="D174" s="180" t="s">
        <v>500</v>
      </c>
      <c r="E174" s="185" t="s">
        <v>501</v>
      </c>
      <c r="F174" s="62"/>
      <c r="G174" s="86" t="s">
        <v>25</v>
      </c>
      <c r="H174" s="185" t="s">
        <v>24</v>
      </c>
      <c r="I174" s="62" t="s">
        <v>466</v>
      </c>
      <c r="J174" s="195">
        <v>200</v>
      </c>
      <c r="K174" s="88">
        <v>202505</v>
      </c>
      <c r="L174" s="183">
        <v>200000</v>
      </c>
      <c r="M174" s="149">
        <f t="shared" si="74"/>
        <v>40000000</v>
      </c>
      <c r="N174" s="197" t="s">
        <v>502</v>
      </c>
      <c r="O174" s="197" t="s">
        <v>503</v>
      </c>
      <c r="P174" s="62" t="s">
        <v>29</v>
      </c>
      <c r="Q174" s="62" t="s">
        <v>469</v>
      </c>
      <c r="R174" s="86" t="s">
        <v>46</v>
      </c>
      <c r="S174" s="93" t="s">
        <v>47</v>
      </c>
      <c r="T174" s="93" t="s">
        <v>47</v>
      </c>
      <c r="U174" s="112" t="s">
        <v>47</v>
      </c>
      <c r="V174" s="93" t="s">
        <v>34</v>
      </c>
      <c r="W174" s="112" t="s">
        <v>49</v>
      </c>
      <c r="X174" s="112" t="s">
        <v>49</v>
      </c>
      <c r="Y174" s="112" t="s">
        <v>49</v>
      </c>
      <c r="Z174" s="112" t="s">
        <v>49</v>
      </c>
      <c r="AA174" s="138"/>
      <c r="AB174" s="138"/>
      <c r="AC174" s="112" t="s">
        <v>49</v>
      </c>
      <c r="AD174" s="176" t="s">
        <v>49</v>
      </c>
      <c r="AE174" s="176" t="s">
        <v>49</v>
      </c>
      <c r="AF174" s="176" t="s">
        <v>49</v>
      </c>
      <c r="AG174" s="196"/>
      <c r="AH174" s="187">
        <f>0%</f>
        <v>0</v>
      </c>
      <c r="AI174" s="187">
        <f t="shared" si="75"/>
        <v>40</v>
      </c>
      <c r="AJ174" s="187">
        <f t="shared" si="76"/>
        <v>60</v>
      </c>
      <c r="AK174" s="187">
        <f t="shared" si="77"/>
        <v>100</v>
      </c>
      <c r="AL174" s="188">
        <v>0</v>
      </c>
      <c r="AM174" s="188">
        <v>0</v>
      </c>
      <c r="AN174" s="188">
        <f t="shared" si="78"/>
        <v>0</v>
      </c>
      <c r="AO174" s="189">
        <f t="shared" si="79"/>
        <v>0</v>
      </c>
      <c r="AP174" s="189">
        <f t="shared" si="80"/>
        <v>12</v>
      </c>
      <c r="AQ174" s="189">
        <f t="shared" si="81"/>
        <v>28</v>
      </c>
      <c r="AR174" s="189">
        <f t="shared" si="82"/>
        <v>12</v>
      </c>
      <c r="AS174" s="189">
        <f t="shared" si="83"/>
        <v>18</v>
      </c>
      <c r="AT174" s="189">
        <f t="shared" si="84"/>
        <v>30</v>
      </c>
      <c r="AU174" s="189">
        <f t="shared" si="85"/>
        <v>20</v>
      </c>
      <c r="AV174" s="189">
        <f t="shared" si="86"/>
        <v>30</v>
      </c>
      <c r="AW174" s="189">
        <f t="shared" si="87"/>
        <v>50</v>
      </c>
      <c r="AX174" s="189">
        <f t="shared" si="88"/>
        <v>0</v>
      </c>
      <c r="AY174" s="189">
        <f t="shared" si="89"/>
        <v>10400000</v>
      </c>
      <c r="AZ174" s="189">
        <f t="shared" si="90"/>
        <v>44400000</v>
      </c>
      <c r="BA174" s="189">
        <f t="shared" si="91"/>
        <v>94000000</v>
      </c>
      <c r="BB174" s="189">
        <f t="shared" si="92"/>
        <v>0</v>
      </c>
      <c r="BC174" s="189">
        <f t="shared" si="94"/>
        <v>0</v>
      </c>
      <c r="BD174" s="189">
        <f t="shared" si="94"/>
        <v>0</v>
      </c>
      <c r="BE174" s="189">
        <f t="shared" si="94"/>
        <v>0</v>
      </c>
      <c r="BF174" s="189">
        <f t="shared" si="94"/>
        <v>2400000</v>
      </c>
      <c r="BG174" s="189">
        <f t="shared" si="94"/>
        <v>8000000</v>
      </c>
      <c r="BH174" s="189">
        <f t="shared" si="94"/>
        <v>10400000</v>
      </c>
      <c r="BI174" s="189">
        <f t="shared" si="94"/>
        <v>14000000</v>
      </c>
      <c r="BJ174" s="189">
        <f t="shared" si="94"/>
        <v>20000000</v>
      </c>
      <c r="BK174" s="189">
        <f t="shared" si="94"/>
        <v>24000000</v>
      </c>
      <c r="BL174" s="189">
        <f t="shared" si="94"/>
        <v>30000000</v>
      </c>
      <c r="BM174" s="189">
        <f t="shared" si="94"/>
        <v>40000000</v>
      </c>
      <c r="BN174" s="189">
        <f t="shared" si="93"/>
        <v>148800000</v>
      </c>
    </row>
    <row r="175" spans="1:66" x14ac:dyDescent="0.3">
      <c r="A175" s="194">
        <v>12</v>
      </c>
      <c r="B175" s="180" t="s">
        <v>698</v>
      </c>
      <c r="C175" s="7" t="s">
        <v>820</v>
      </c>
      <c r="D175" s="180" t="s">
        <v>504</v>
      </c>
      <c r="E175" s="185" t="s">
        <v>505</v>
      </c>
      <c r="F175" s="62"/>
      <c r="G175" s="86" t="s">
        <v>25</v>
      </c>
      <c r="H175" s="185" t="s">
        <v>24</v>
      </c>
      <c r="I175" s="62" t="s">
        <v>466</v>
      </c>
      <c r="J175" s="195">
        <v>200</v>
      </c>
      <c r="K175" s="88">
        <v>202505</v>
      </c>
      <c r="L175" s="183">
        <v>200000</v>
      </c>
      <c r="M175" s="149">
        <f t="shared" si="74"/>
        <v>40000000</v>
      </c>
      <c r="N175" s="197" t="s">
        <v>474</v>
      </c>
      <c r="O175" s="197" t="s">
        <v>474</v>
      </c>
      <c r="P175" s="62" t="s">
        <v>29</v>
      </c>
      <c r="Q175" s="62" t="s">
        <v>469</v>
      </c>
      <c r="R175" s="86" t="s">
        <v>46</v>
      </c>
      <c r="S175" s="93" t="s">
        <v>47</v>
      </c>
      <c r="T175" s="93" t="s">
        <v>47</v>
      </c>
      <c r="U175" s="112" t="s">
        <v>47</v>
      </c>
      <c r="V175" s="93" t="s">
        <v>34</v>
      </c>
      <c r="W175" s="112" t="s">
        <v>49</v>
      </c>
      <c r="X175" s="112" t="s">
        <v>49</v>
      </c>
      <c r="Y175" s="112" t="s">
        <v>49</v>
      </c>
      <c r="Z175" s="112" t="s">
        <v>49</v>
      </c>
      <c r="AA175" s="138"/>
      <c r="AB175" s="138"/>
      <c r="AC175" s="112" t="s">
        <v>49</v>
      </c>
      <c r="AD175" s="176" t="s">
        <v>49</v>
      </c>
      <c r="AE175" s="176" t="s">
        <v>49</v>
      </c>
      <c r="AF175" s="176" t="s">
        <v>49</v>
      </c>
      <c r="AG175" s="196"/>
      <c r="AH175" s="187">
        <f>0%</f>
        <v>0</v>
      </c>
      <c r="AI175" s="187">
        <f t="shared" si="75"/>
        <v>40</v>
      </c>
      <c r="AJ175" s="187">
        <f t="shared" si="76"/>
        <v>60</v>
      </c>
      <c r="AK175" s="187">
        <f t="shared" si="77"/>
        <v>100</v>
      </c>
      <c r="AL175" s="188">
        <v>0</v>
      </c>
      <c r="AM175" s="188">
        <v>0</v>
      </c>
      <c r="AN175" s="188">
        <f t="shared" si="78"/>
        <v>0</v>
      </c>
      <c r="AO175" s="189">
        <f t="shared" si="79"/>
        <v>0</v>
      </c>
      <c r="AP175" s="189">
        <f t="shared" si="80"/>
        <v>12</v>
      </c>
      <c r="AQ175" s="189">
        <f t="shared" si="81"/>
        <v>28</v>
      </c>
      <c r="AR175" s="189">
        <f t="shared" si="82"/>
        <v>12</v>
      </c>
      <c r="AS175" s="189">
        <f t="shared" si="83"/>
        <v>18</v>
      </c>
      <c r="AT175" s="189">
        <f t="shared" si="84"/>
        <v>30</v>
      </c>
      <c r="AU175" s="189">
        <f t="shared" si="85"/>
        <v>20</v>
      </c>
      <c r="AV175" s="189">
        <f t="shared" si="86"/>
        <v>30</v>
      </c>
      <c r="AW175" s="189">
        <f t="shared" si="87"/>
        <v>50</v>
      </c>
      <c r="AX175" s="189">
        <f t="shared" si="88"/>
        <v>0</v>
      </c>
      <c r="AY175" s="189">
        <f t="shared" si="89"/>
        <v>10400000</v>
      </c>
      <c r="AZ175" s="189">
        <f t="shared" si="90"/>
        <v>44400000</v>
      </c>
      <c r="BA175" s="189">
        <f t="shared" si="91"/>
        <v>94000000</v>
      </c>
      <c r="BB175" s="189">
        <f t="shared" si="92"/>
        <v>0</v>
      </c>
      <c r="BC175" s="189">
        <f t="shared" si="94"/>
        <v>0</v>
      </c>
      <c r="BD175" s="189">
        <f t="shared" si="94"/>
        <v>0</v>
      </c>
      <c r="BE175" s="189">
        <f t="shared" si="94"/>
        <v>0</v>
      </c>
      <c r="BF175" s="189">
        <f t="shared" si="94"/>
        <v>2400000</v>
      </c>
      <c r="BG175" s="189">
        <f t="shared" si="94"/>
        <v>8000000</v>
      </c>
      <c r="BH175" s="189">
        <f t="shared" si="94"/>
        <v>10400000</v>
      </c>
      <c r="BI175" s="189">
        <f t="shared" si="94"/>
        <v>14000000</v>
      </c>
      <c r="BJ175" s="189">
        <f t="shared" si="94"/>
        <v>20000000</v>
      </c>
      <c r="BK175" s="189">
        <f t="shared" si="94"/>
        <v>24000000</v>
      </c>
      <c r="BL175" s="189">
        <f t="shared" si="94"/>
        <v>30000000</v>
      </c>
      <c r="BM175" s="189">
        <f t="shared" si="94"/>
        <v>40000000</v>
      </c>
      <c r="BN175" s="189">
        <f t="shared" si="93"/>
        <v>148800000</v>
      </c>
    </row>
    <row r="176" spans="1:66" x14ac:dyDescent="0.3">
      <c r="A176" s="194">
        <v>13</v>
      </c>
      <c r="B176" s="180" t="s">
        <v>698</v>
      </c>
      <c r="C176" s="7" t="s">
        <v>703</v>
      </c>
      <c r="D176" s="62" t="s">
        <v>506</v>
      </c>
      <c r="E176" s="185" t="s">
        <v>507</v>
      </c>
      <c r="F176" s="62"/>
      <c r="G176" s="86" t="s">
        <v>25</v>
      </c>
      <c r="H176" s="185" t="s">
        <v>88</v>
      </c>
      <c r="I176" s="62" t="s">
        <v>466</v>
      </c>
      <c r="J176" s="199">
        <v>250</v>
      </c>
      <c r="K176" s="88">
        <v>202505</v>
      </c>
      <c r="L176" s="183">
        <v>200000</v>
      </c>
      <c r="M176" s="149">
        <f t="shared" si="74"/>
        <v>50000000</v>
      </c>
      <c r="N176" s="197" t="s">
        <v>477</v>
      </c>
      <c r="O176" s="197" t="s">
        <v>508</v>
      </c>
      <c r="P176" s="62" t="s">
        <v>29</v>
      </c>
      <c r="Q176" s="62" t="s">
        <v>479</v>
      </c>
      <c r="R176" s="86" t="s">
        <v>212</v>
      </c>
      <c r="S176" s="93" t="s">
        <v>32</v>
      </c>
      <c r="T176" s="93" t="s">
        <v>32</v>
      </c>
      <c r="U176" s="112" t="s">
        <v>32</v>
      </c>
      <c r="V176" s="93" t="s">
        <v>32</v>
      </c>
      <c r="W176" s="112" t="s">
        <v>32</v>
      </c>
      <c r="X176" s="112" t="s">
        <v>32</v>
      </c>
      <c r="Y176" s="112" t="s">
        <v>32</v>
      </c>
      <c r="Z176" s="112" t="s">
        <v>32</v>
      </c>
      <c r="AA176" s="138"/>
      <c r="AB176" s="138"/>
      <c r="AC176" s="112" t="s">
        <v>32</v>
      </c>
      <c r="AD176" s="112" t="s">
        <v>283</v>
      </c>
      <c r="AE176" s="112" t="s">
        <v>283</v>
      </c>
      <c r="AF176" s="112" t="s">
        <v>283</v>
      </c>
      <c r="AG176" s="196"/>
      <c r="AH176" s="187">
        <f>0%</f>
        <v>0</v>
      </c>
      <c r="AI176" s="187">
        <f t="shared" si="75"/>
        <v>50</v>
      </c>
      <c r="AJ176" s="187">
        <f t="shared" si="76"/>
        <v>75</v>
      </c>
      <c r="AK176" s="187">
        <f t="shared" si="77"/>
        <v>125</v>
      </c>
      <c r="AL176" s="188">
        <v>0</v>
      </c>
      <c r="AM176" s="188">
        <v>0</v>
      </c>
      <c r="AN176" s="188">
        <f t="shared" si="78"/>
        <v>0</v>
      </c>
      <c r="AO176" s="189">
        <f t="shared" si="79"/>
        <v>0</v>
      </c>
      <c r="AP176" s="189">
        <f t="shared" si="80"/>
        <v>15</v>
      </c>
      <c r="AQ176" s="189">
        <f t="shared" si="81"/>
        <v>35</v>
      </c>
      <c r="AR176" s="189">
        <f t="shared" si="82"/>
        <v>15</v>
      </c>
      <c r="AS176" s="189">
        <f t="shared" si="83"/>
        <v>22.5</v>
      </c>
      <c r="AT176" s="189">
        <f t="shared" si="84"/>
        <v>37.5</v>
      </c>
      <c r="AU176" s="189">
        <f t="shared" si="85"/>
        <v>25</v>
      </c>
      <c r="AV176" s="189">
        <f t="shared" si="86"/>
        <v>37.5</v>
      </c>
      <c r="AW176" s="189">
        <f t="shared" si="87"/>
        <v>62.5</v>
      </c>
      <c r="AX176" s="189">
        <f t="shared" si="88"/>
        <v>0</v>
      </c>
      <c r="AY176" s="189">
        <f t="shared" si="89"/>
        <v>13000000</v>
      </c>
      <c r="AZ176" s="189">
        <f t="shared" si="90"/>
        <v>55500000</v>
      </c>
      <c r="BA176" s="189">
        <f t="shared" si="91"/>
        <v>117500000</v>
      </c>
      <c r="BB176" s="189">
        <f t="shared" si="92"/>
        <v>0</v>
      </c>
      <c r="BC176" s="189">
        <f t="shared" si="94"/>
        <v>0</v>
      </c>
      <c r="BD176" s="189">
        <f t="shared" si="94"/>
        <v>0</v>
      </c>
      <c r="BE176" s="189">
        <f t="shared" si="94"/>
        <v>0</v>
      </c>
      <c r="BF176" s="189">
        <f t="shared" si="94"/>
        <v>3000000</v>
      </c>
      <c r="BG176" s="189">
        <f t="shared" si="94"/>
        <v>10000000</v>
      </c>
      <c r="BH176" s="189">
        <f t="shared" si="94"/>
        <v>13000000</v>
      </c>
      <c r="BI176" s="189">
        <f t="shared" si="94"/>
        <v>17500000</v>
      </c>
      <c r="BJ176" s="189">
        <f t="shared" si="94"/>
        <v>25000000</v>
      </c>
      <c r="BK176" s="189">
        <f t="shared" si="94"/>
        <v>30000000</v>
      </c>
      <c r="BL176" s="189">
        <f t="shared" si="94"/>
        <v>37500000</v>
      </c>
      <c r="BM176" s="189">
        <f t="shared" si="94"/>
        <v>50000000</v>
      </c>
      <c r="BN176" s="189">
        <f t="shared" si="93"/>
        <v>186000000</v>
      </c>
    </row>
    <row r="177" spans="1:66" x14ac:dyDescent="0.3">
      <c r="A177" s="194">
        <v>14</v>
      </c>
      <c r="B177" s="180" t="s">
        <v>698</v>
      </c>
      <c r="C177" s="7" t="s">
        <v>821</v>
      </c>
      <c r="D177" s="180" t="s">
        <v>509</v>
      </c>
      <c r="E177" s="185" t="s">
        <v>510</v>
      </c>
      <c r="F177" s="62"/>
      <c r="G177" s="86" t="s">
        <v>25</v>
      </c>
      <c r="H177" s="185" t="s">
        <v>88</v>
      </c>
      <c r="I177" s="62" t="s">
        <v>466</v>
      </c>
      <c r="J177" s="199">
        <v>250</v>
      </c>
      <c r="K177" s="88">
        <v>202505</v>
      </c>
      <c r="L177" s="183">
        <v>200000</v>
      </c>
      <c r="M177" s="149">
        <f t="shared" si="74"/>
        <v>50000000</v>
      </c>
      <c r="N177" s="197" t="s">
        <v>482</v>
      </c>
      <c r="O177" s="197" t="s">
        <v>478</v>
      </c>
      <c r="P177" s="62"/>
      <c r="Q177" s="62" t="s">
        <v>479</v>
      </c>
      <c r="R177" s="128" t="s">
        <v>212</v>
      </c>
      <c r="S177" s="93" t="s">
        <v>32</v>
      </c>
      <c r="T177" s="93" t="s">
        <v>32</v>
      </c>
      <c r="U177" s="112" t="s">
        <v>32</v>
      </c>
      <c r="V177" s="93" t="s">
        <v>32</v>
      </c>
      <c r="W177" s="112" t="s">
        <v>32</v>
      </c>
      <c r="X177" s="112" t="s">
        <v>32</v>
      </c>
      <c r="Y177" s="112" t="s">
        <v>32</v>
      </c>
      <c r="Z177" s="112" t="s">
        <v>32</v>
      </c>
      <c r="AA177" s="138"/>
      <c r="AB177" s="138"/>
      <c r="AC177" s="112" t="s">
        <v>32</v>
      </c>
      <c r="AD177" s="176" t="s">
        <v>32</v>
      </c>
      <c r="AE177" s="176" t="s">
        <v>155</v>
      </c>
      <c r="AF177" s="176" t="s">
        <v>155</v>
      </c>
      <c r="AG177" s="196"/>
      <c r="AH177" s="187">
        <f>0%</f>
        <v>0</v>
      </c>
      <c r="AI177" s="187">
        <f t="shared" si="75"/>
        <v>50</v>
      </c>
      <c r="AJ177" s="187">
        <f t="shared" si="76"/>
        <v>75</v>
      </c>
      <c r="AK177" s="187">
        <f t="shared" si="77"/>
        <v>125</v>
      </c>
      <c r="AL177" s="188">
        <v>0</v>
      </c>
      <c r="AM177" s="188">
        <v>0</v>
      </c>
      <c r="AN177" s="188">
        <f t="shared" si="78"/>
        <v>0</v>
      </c>
      <c r="AO177" s="189">
        <f t="shared" si="79"/>
        <v>0</v>
      </c>
      <c r="AP177" s="189">
        <f t="shared" si="80"/>
        <v>15</v>
      </c>
      <c r="AQ177" s="189">
        <f t="shared" si="81"/>
        <v>35</v>
      </c>
      <c r="AR177" s="189">
        <f t="shared" si="82"/>
        <v>15</v>
      </c>
      <c r="AS177" s="189">
        <f t="shared" si="83"/>
        <v>22.5</v>
      </c>
      <c r="AT177" s="189">
        <f t="shared" si="84"/>
        <v>37.5</v>
      </c>
      <c r="AU177" s="189">
        <f t="shared" si="85"/>
        <v>25</v>
      </c>
      <c r="AV177" s="189">
        <f t="shared" si="86"/>
        <v>37.5</v>
      </c>
      <c r="AW177" s="189">
        <f t="shared" si="87"/>
        <v>62.5</v>
      </c>
      <c r="AX177" s="189">
        <f t="shared" si="88"/>
        <v>0</v>
      </c>
      <c r="AY177" s="189">
        <f t="shared" si="89"/>
        <v>13000000</v>
      </c>
      <c r="AZ177" s="189">
        <f t="shared" si="90"/>
        <v>55500000</v>
      </c>
      <c r="BA177" s="189">
        <f t="shared" si="91"/>
        <v>117500000</v>
      </c>
      <c r="BB177" s="189">
        <f t="shared" si="92"/>
        <v>0</v>
      </c>
      <c r="BC177" s="189">
        <f t="shared" si="94"/>
        <v>0</v>
      </c>
      <c r="BD177" s="189">
        <f t="shared" si="94"/>
        <v>0</v>
      </c>
      <c r="BE177" s="189">
        <f t="shared" si="94"/>
        <v>0</v>
      </c>
      <c r="BF177" s="189">
        <f t="shared" si="94"/>
        <v>3000000</v>
      </c>
      <c r="BG177" s="189">
        <f t="shared" si="94"/>
        <v>10000000</v>
      </c>
      <c r="BH177" s="189">
        <f t="shared" si="94"/>
        <v>13000000</v>
      </c>
      <c r="BI177" s="189">
        <f t="shared" si="94"/>
        <v>17500000</v>
      </c>
      <c r="BJ177" s="189">
        <f t="shared" si="94"/>
        <v>25000000</v>
      </c>
      <c r="BK177" s="189">
        <f t="shared" si="94"/>
        <v>30000000</v>
      </c>
      <c r="BL177" s="189">
        <f t="shared" si="94"/>
        <v>37500000</v>
      </c>
      <c r="BM177" s="189">
        <f t="shared" si="94"/>
        <v>50000000</v>
      </c>
      <c r="BN177" s="189">
        <f t="shared" si="93"/>
        <v>186000000</v>
      </c>
    </row>
    <row r="178" spans="1:66" x14ac:dyDescent="0.3">
      <c r="A178" s="194">
        <v>15</v>
      </c>
      <c r="B178" s="180" t="s">
        <v>698</v>
      </c>
      <c r="C178" s="7" t="s">
        <v>494</v>
      </c>
      <c r="D178" s="62" t="s">
        <v>511</v>
      </c>
      <c r="E178" s="185" t="s">
        <v>512</v>
      </c>
      <c r="F178" s="62"/>
      <c r="G178" s="86" t="s">
        <v>25</v>
      </c>
      <c r="H178" s="185" t="s">
        <v>24</v>
      </c>
      <c r="I178" s="62" t="s">
        <v>466</v>
      </c>
      <c r="J178" s="199">
        <v>200</v>
      </c>
      <c r="K178" s="88">
        <v>202505</v>
      </c>
      <c r="L178" s="183">
        <v>200000</v>
      </c>
      <c r="M178" s="149">
        <f t="shared" si="74"/>
        <v>40000000</v>
      </c>
      <c r="N178" s="197" t="s">
        <v>482</v>
      </c>
      <c r="O178" s="197" t="s">
        <v>478</v>
      </c>
      <c r="P178" s="62"/>
      <c r="Q178" s="62" t="s">
        <v>479</v>
      </c>
      <c r="R178" s="86" t="s">
        <v>212</v>
      </c>
      <c r="S178" s="93" t="s">
        <v>32</v>
      </c>
      <c r="T178" s="93" t="s">
        <v>32</v>
      </c>
      <c r="U178" s="112" t="s">
        <v>32</v>
      </c>
      <c r="V178" s="93" t="s">
        <v>32</v>
      </c>
      <c r="W178" s="112" t="s">
        <v>32</v>
      </c>
      <c r="X178" s="112" t="s">
        <v>32</v>
      </c>
      <c r="Y178" s="112" t="s">
        <v>32</v>
      </c>
      <c r="Z178" s="112" t="s">
        <v>32</v>
      </c>
      <c r="AA178" s="138"/>
      <c r="AB178" s="138"/>
      <c r="AC178" s="112" t="s">
        <v>32</v>
      </c>
      <c r="AD178" s="112" t="s">
        <v>283</v>
      </c>
      <c r="AE178" s="112" t="s">
        <v>155</v>
      </c>
      <c r="AF178" s="112" t="s">
        <v>155</v>
      </c>
      <c r="AG178" s="196"/>
      <c r="AH178" s="187">
        <f>0%</f>
        <v>0</v>
      </c>
      <c r="AI178" s="187">
        <f t="shared" si="75"/>
        <v>40</v>
      </c>
      <c r="AJ178" s="187">
        <f t="shared" si="76"/>
        <v>60</v>
      </c>
      <c r="AK178" s="187">
        <f t="shared" si="77"/>
        <v>100</v>
      </c>
      <c r="AL178" s="188">
        <v>0</v>
      </c>
      <c r="AM178" s="188">
        <v>0</v>
      </c>
      <c r="AN178" s="188">
        <f t="shared" si="78"/>
        <v>0</v>
      </c>
      <c r="AO178" s="189">
        <f t="shared" si="79"/>
        <v>0</v>
      </c>
      <c r="AP178" s="189">
        <f t="shared" si="80"/>
        <v>12</v>
      </c>
      <c r="AQ178" s="189">
        <f t="shared" si="81"/>
        <v>28</v>
      </c>
      <c r="AR178" s="189">
        <f t="shared" si="82"/>
        <v>12</v>
      </c>
      <c r="AS178" s="189">
        <f t="shared" si="83"/>
        <v>18</v>
      </c>
      <c r="AT178" s="189">
        <f t="shared" si="84"/>
        <v>30</v>
      </c>
      <c r="AU178" s="189">
        <f t="shared" si="85"/>
        <v>20</v>
      </c>
      <c r="AV178" s="189">
        <f t="shared" si="86"/>
        <v>30</v>
      </c>
      <c r="AW178" s="189">
        <f t="shared" si="87"/>
        <v>50</v>
      </c>
      <c r="AX178" s="189">
        <f t="shared" si="88"/>
        <v>0</v>
      </c>
      <c r="AY178" s="189">
        <f t="shared" si="89"/>
        <v>10400000</v>
      </c>
      <c r="AZ178" s="189">
        <f t="shared" si="90"/>
        <v>44400000</v>
      </c>
      <c r="BA178" s="189">
        <f t="shared" si="91"/>
        <v>94000000</v>
      </c>
      <c r="BB178" s="189">
        <f t="shared" si="92"/>
        <v>0</v>
      </c>
      <c r="BC178" s="189">
        <f t="shared" si="94"/>
        <v>0</v>
      </c>
      <c r="BD178" s="189">
        <f t="shared" si="94"/>
        <v>0</v>
      </c>
      <c r="BE178" s="189">
        <f t="shared" si="94"/>
        <v>0</v>
      </c>
      <c r="BF178" s="189">
        <f t="shared" si="94"/>
        <v>2400000</v>
      </c>
      <c r="BG178" s="189">
        <f t="shared" si="94"/>
        <v>8000000</v>
      </c>
      <c r="BH178" s="189">
        <f t="shared" si="94"/>
        <v>10400000</v>
      </c>
      <c r="BI178" s="189">
        <f t="shared" si="94"/>
        <v>14000000</v>
      </c>
      <c r="BJ178" s="189">
        <f t="shared" si="94"/>
        <v>20000000</v>
      </c>
      <c r="BK178" s="189">
        <f t="shared" si="94"/>
        <v>24000000</v>
      </c>
      <c r="BL178" s="189">
        <f t="shared" si="94"/>
        <v>30000000</v>
      </c>
      <c r="BM178" s="189">
        <f t="shared" si="94"/>
        <v>40000000</v>
      </c>
      <c r="BN178" s="189">
        <f t="shared" si="93"/>
        <v>148800000</v>
      </c>
    </row>
    <row r="179" spans="1:66" x14ac:dyDescent="0.3">
      <c r="A179" s="194">
        <v>16</v>
      </c>
      <c r="B179" s="180" t="s">
        <v>698</v>
      </c>
      <c r="C179" s="7" t="s">
        <v>822</v>
      </c>
      <c r="D179" s="62" t="s">
        <v>513</v>
      </c>
      <c r="E179" s="62" t="s">
        <v>514</v>
      </c>
      <c r="F179" s="62"/>
      <c r="G179" s="86" t="s">
        <v>25</v>
      </c>
      <c r="H179" s="62" t="s">
        <v>24</v>
      </c>
      <c r="I179" s="62" t="s">
        <v>466</v>
      </c>
      <c r="J179" s="202">
        <v>120</v>
      </c>
      <c r="K179" s="88">
        <v>202505</v>
      </c>
      <c r="L179" s="183">
        <v>200000</v>
      </c>
      <c r="M179" s="149">
        <f t="shared" si="74"/>
        <v>24000000</v>
      </c>
      <c r="N179" s="62" t="s">
        <v>474</v>
      </c>
      <c r="O179" s="62" t="s">
        <v>468</v>
      </c>
      <c r="P179" s="62" t="s">
        <v>40</v>
      </c>
      <c r="Q179" s="62" t="s">
        <v>469</v>
      </c>
      <c r="R179" s="128" t="s">
        <v>65</v>
      </c>
      <c r="S179" s="93" t="s">
        <v>32</v>
      </c>
      <c r="T179" s="93" t="s">
        <v>32</v>
      </c>
      <c r="U179" s="112" t="s">
        <v>32</v>
      </c>
      <c r="V179" s="93" t="s">
        <v>32</v>
      </c>
      <c r="W179" s="112" t="s">
        <v>32</v>
      </c>
      <c r="X179" s="112" t="s">
        <v>32</v>
      </c>
      <c r="Y179" s="112" t="s">
        <v>32</v>
      </c>
      <c r="Z179" s="112" t="s">
        <v>32</v>
      </c>
      <c r="AA179" s="138"/>
      <c r="AB179" s="138"/>
      <c r="AC179" s="112" t="s">
        <v>32</v>
      </c>
      <c r="AD179" s="176" t="s">
        <v>32</v>
      </c>
      <c r="AE179" s="176" t="s">
        <v>32</v>
      </c>
      <c r="AF179" s="176" t="s">
        <v>32</v>
      </c>
      <c r="AG179" s="196"/>
      <c r="AH179" s="187">
        <f>0%</f>
        <v>0</v>
      </c>
      <c r="AI179" s="187">
        <f t="shared" si="75"/>
        <v>24</v>
      </c>
      <c r="AJ179" s="187">
        <f t="shared" si="76"/>
        <v>36</v>
      </c>
      <c r="AK179" s="187">
        <f t="shared" si="77"/>
        <v>60</v>
      </c>
      <c r="AL179" s="188">
        <v>0</v>
      </c>
      <c r="AM179" s="188">
        <v>0</v>
      </c>
      <c r="AN179" s="188">
        <f t="shared" si="78"/>
        <v>0</v>
      </c>
      <c r="AO179" s="189">
        <f t="shared" si="79"/>
        <v>0</v>
      </c>
      <c r="AP179" s="189">
        <f t="shared" si="80"/>
        <v>7.1999999999999993</v>
      </c>
      <c r="AQ179" s="189">
        <f t="shared" si="81"/>
        <v>16.799999999999997</v>
      </c>
      <c r="AR179" s="189">
        <f t="shared" si="82"/>
        <v>7.2</v>
      </c>
      <c r="AS179" s="189">
        <f t="shared" si="83"/>
        <v>10.799999999999999</v>
      </c>
      <c r="AT179" s="189">
        <f t="shared" si="84"/>
        <v>18</v>
      </c>
      <c r="AU179" s="189">
        <f t="shared" si="85"/>
        <v>12</v>
      </c>
      <c r="AV179" s="189">
        <f t="shared" si="86"/>
        <v>18</v>
      </c>
      <c r="AW179" s="189">
        <f t="shared" si="87"/>
        <v>30</v>
      </c>
      <c r="AX179" s="189">
        <f t="shared" si="88"/>
        <v>0</v>
      </c>
      <c r="AY179" s="189">
        <f t="shared" si="89"/>
        <v>6239999.9999999991</v>
      </c>
      <c r="AZ179" s="189">
        <f t="shared" si="90"/>
        <v>26640000</v>
      </c>
      <c r="BA179" s="189">
        <f t="shared" si="91"/>
        <v>56400000</v>
      </c>
      <c r="BB179" s="189">
        <f t="shared" si="92"/>
        <v>0</v>
      </c>
      <c r="BC179" s="189">
        <f t="shared" si="94"/>
        <v>0</v>
      </c>
      <c r="BD179" s="189">
        <f t="shared" si="94"/>
        <v>0</v>
      </c>
      <c r="BE179" s="189">
        <f t="shared" si="94"/>
        <v>0</v>
      </c>
      <c r="BF179" s="189">
        <f t="shared" si="94"/>
        <v>1439999.9999999998</v>
      </c>
      <c r="BG179" s="189">
        <f t="shared" si="94"/>
        <v>4799999.9999999991</v>
      </c>
      <c r="BH179" s="189">
        <f t="shared" si="94"/>
        <v>6239999.9999999991</v>
      </c>
      <c r="BI179" s="189">
        <f t="shared" si="94"/>
        <v>8400000</v>
      </c>
      <c r="BJ179" s="189">
        <f t="shared" si="94"/>
        <v>12000000</v>
      </c>
      <c r="BK179" s="189">
        <f t="shared" si="94"/>
        <v>14400000</v>
      </c>
      <c r="BL179" s="189">
        <f t="shared" si="94"/>
        <v>18000000</v>
      </c>
      <c r="BM179" s="189">
        <f t="shared" si="94"/>
        <v>24000000</v>
      </c>
      <c r="BN179" s="189">
        <f t="shared" si="93"/>
        <v>89280000</v>
      </c>
    </row>
    <row r="180" spans="1:66" x14ac:dyDescent="0.3">
      <c r="A180" s="194">
        <v>17</v>
      </c>
      <c r="B180" s="180" t="s">
        <v>698</v>
      </c>
      <c r="C180" s="7" t="s">
        <v>823</v>
      </c>
      <c r="D180" s="62" t="s">
        <v>464</v>
      </c>
      <c r="E180" s="185" t="s">
        <v>465</v>
      </c>
      <c r="F180" s="62"/>
      <c r="G180" s="62" t="s">
        <v>38</v>
      </c>
      <c r="H180" s="185" t="s">
        <v>515</v>
      </c>
      <c r="I180" s="62" t="s">
        <v>39</v>
      </c>
      <c r="J180" s="147">
        <v>500</v>
      </c>
      <c r="K180" s="88">
        <v>202505</v>
      </c>
      <c r="L180" s="183">
        <v>20000</v>
      </c>
      <c r="M180" s="149">
        <f t="shared" si="74"/>
        <v>10000000</v>
      </c>
      <c r="N180" s="185" t="s">
        <v>467</v>
      </c>
      <c r="O180" s="185" t="s">
        <v>468</v>
      </c>
      <c r="P180" s="62"/>
      <c r="Q180" s="62" t="s">
        <v>469</v>
      </c>
      <c r="R180" s="128" t="s">
        <v>65</v>
      </c>
      <c r="S180" s="93" t="s">
        <v>32</v>
      </c>
      <c r="T180" s="93" t="s">
        <v>32</v>
      </c>
      <c r="U180" s="112" t="s">
        <v>32</v>
      </c>
      <c r="V180" s="93" t="s">
        <v>32</v>
      </c>
      <c r="W180" s="112" t="s">
        <v>32</v>
      </c>
      <c r="X180" s="112" t="s">
        <v>32</v>
      </c>
      <c r="Y180" s="112" t="s">
        <v>32</v>
      </c>
      <c r="Z180" s="112" t="s">
        <v>32</v>
      </c>
      <c r="AA180" s="138"/>
      <c r="AB180" s="138"/>
      <c r="AC180" s="112" t="s">
        <v>32</v>
      </c>
      <c r="AD180" s="176" t="s">
        <v>32</v>
      </c>
      <c r="AE180" s="176" t="s">
        <v>32</v>
      </c>
      <c r="AF180" s="176" t="s">
        <v>32</v>
      </c>
      <c r="AG180" s="196"/>
      <c r="AH180" s="187">
        <f>0%</f>
        <v>0</v>
      </c>
      <c r="AI180" s="187">
        <f t="shared" si="75"/>
        <v>100</v>
      </c>
      <c r="AJ180" s="187">
        <f t="shared" si="76"/>
        <v>150</v>
      </c>
      <c r="AK180" s="187">
        <f t="shared" si="77"/>
        <v>250</v>
      </c>
      <c r="AL180" s="188">
        <v>0</v>
      </c>
      <c r="AM180" s="188">
        <v>0</v>
      </c>
      <c r="AN180" s="188">
        <f t="shared" si="78"/>
        <v>0</v>
      </c>
      <c r="AO180" s="189">
        <f t="shared" si="79"/>
        <v>0</v>
      </c>
      <c r="AP180" s="189">
        <f t="shared" si="80"/>
        <v>30</v>
      </c>
      <c r="AQ180" s="189">
        <f t="shared" si="81"/>
        <v>70</v>
      </c>
      <c r="AR180" s="189">
        <f t="shared" si="82"/>
        <v>30</v>
      </c>
      <c r="AS180" s="189">
        <f t="shared" si="83"/>
        <v>45</v>
      </c>
      <c r="AT180" s="189">
        <f t="shared" si="84"/>
        <v>75</v>
      </c>
      <c r="AU180" s="189">
        <f t="shared" si="85"/>
        <v>50</v>
      </c>
      <c r="AV180" s="189">
        <f t="shared" si="86"/>
        <v>75</v>
      </c>
      <c r="AW180" s="189">
        <f t="shared" si="87"/>
        <v>125</v>
      </c>
      <c r="AX180" s="189">
        <f t="shared" si="88"/>
        <v>0</v>
      </c>
      <c r="AY180" s="189">
        <f t="shared" si="89"/>
        <v>2600000</v>
      </c>
      <c r="AZ180" s="189">
        <f t="shared" si="90"/>
        <v>11100000</v>
      </c>
      <c r="BA180" s="189">
        <f t="shared" si="91"/>
        <v>23500000</v>
      </c>
      <c r="BB180" s="189">
        <f t="shared" si="92"/>
        <v>0</v>
      </c>
      <c r="BC180" s="189">
        <f t="shared" si="94"/>
        <v>0</v>
      </c>
      <c r="BD180" s="189">
        <f t="shared" si="94"/>
        <v>0</v>
      </c>
      <c r="BE180" s="189">
        <f t="shared" si="94"/>
        <v>0</v>
      </c>
      <c r="BF180" s="189">
        <f t="shared" si="94"/>
        <v>600000</v>
      </c>
      <c r="BG180" s="189">
        <f t="shared" si="94"/>
        <v>2000000</v>
      </c>
      <c r="BH180" s="189">
        <f t="shared" si="94"/>
        <v>2600000</v>
      </c>
      <c r="BI180" s="189">
        <f t="shared" si="94"/>
        <v>3500000</v>
      </c>
      <c r="BJ180" s="189">
        <f t="shared" si="94"/>
        <v>5000000</v>
      </c>
      <c r="BK180" s="189">
        <f t="shared" si="94"/>
        <v>6000000</v>
      </c>
      <c r="BL180" s="189">
        <f t="shared" si="94"/>
        <v>7500000</v>
      </c>
      <c r="BM180" s="189">
        <f t="shared" si="94"/>
        <v>10000000</v>
      </c>
      <c r="BN180" s="189">
        <f t="shared" si="93"/>
        <v>37200000</v>
      </c>
    </row>
    <row r="181" spans="1:66" x14ac:dyDescent="0.3">
      <c r="A181" s="194">
        <v>18</v>
      </c>
      <c r="B181" s="180" t="s">
        <v>698</v>
      </c>
      <c r="C181" s="7" t="s">
        <v>824</v>
      </c>
      <c r="D181" s="62" t="s">
        <v>513</v>
      </c>
      <c r="E181" s="62" t="s">
        <v>514</v>
      </c>
      <c r="F181" s="62"/>
      <c r="G181" s="62" t="s">
        <v>38</v>
      </c>
      <c r="H181" s="62" t="s">
        <v>515</v>
      </c>
      <c r="I181" s="62" t="s">
        <v>39</v>
      </c>
      <c r="J181" s="147">
        <v>1000</v>
      </c>
      <c r="K181" s="88">
        <v>202505</v>
      </c>
      <c r="L181" s="183">
        <v>20000</v>
      </c>
      <c r="M181" s="149">
        <f t="shared" si="74"/>
        <v>20000000</v>
      </c>
      <c r="N181" s="62" t="s">
        <v>474</v>
      </c>
      <c r="O181" s="62" t="s">
        <v>468</v>
      </c>
      <c r="P181" s="62" t="s">
        <v>40</v>
      </c>
      <c r="Q181" s="62" t="s">
        <v>469</v>
      </c>
      <c r="R181" s="128" t="s">
        <v>65</v>
      </c>
      <c r="S181" s="93" t="s">
        <v>32</v>
      </c>
      <c r="T181" s="93" t="s">
        <v>32</v>
      </c>
      <c r="U181" s="112" t="s">
        <v>32</v>
      </c>
      <c r="V181" s="93" t="s">
        <v>32</v>
      </c>
      <c r="W181" s="112" t="s">
        <v>32</v>
      </c>
      <c r="X181" s="112" t="s">
        <v>32</v>
      </c>
      <c r="Y181" s="112" t="s">
        <v>32</v>
      </c>
      <c r="Z181" s="112" t="s">
        <v>32</v>
      </c>
      <c r="AA181" s="138"/>
      <c r="AB181" s="138"/>
      <c r="AC181" s="112" t="s">
        <v>32</v>
      </c>
      <c r="AD181" s="176" t="s">
        <v>32</v>
      </c>
      <c r="AE181" s="176" t="s">
        <v>32</v>
      </c>
      <c r="AF181" s="176" t="s">
        <v>32</v>
      </c>
      <c r="AG181" s="196"/>
      <c r="AH181" s="187">
        <f>0%</f>
        <v>0</v>
      </c>
      <c r="AI181" s="187">
        <f t="shared" si="75"/>
        <v>200</v>
      </c>
      <c r="AJ181" s="187">
        <f t="shared" si="76"/>
        <v>300</v>
      </c>
      <c r="AK181" s="187">
        <f t="shared" si="77"/>
        <v>500</v>
      </c>
      <c r="AL181" s="188">
        <v>0</v>
      </c>
      <c r="AM181" s="188">
        <v>0</v>
      </c>
      <c r="AN181" s="188">
        <f t="shared" si="78"/>
        <v>0</v>
      </c>
      <c r="AO181" s="189">
        <f t="shared" si="79"/>
        <v>0</v>
      </c>
      <c r="AP181" s="189">
        <f t="shared" si="80"/>
        <v>60</v>
      </c>
      <c r="AQ181" s="189">
        <f t="shared" si="81"/>
        <v>140</v>
      </c>
      <c r="AR181" s="189">
        <f t="shared" si="82"/>
        <v>60</v>
      </c>
      <c r="AS181" s="189">
        <f t="shared" si="83"/>
        <v>90</v>
      </c>
      <c r="AT181" s="189">
        <f t="shared" si="84"/>
        <v>150</v>
      </c>
      <c r="AU181" s="189">
        <f t="shared" si="85"/>
        <v>100</v>
      </c>
      <c r="AV181" s="189">
        <f t="shared" si="86"/>
        <v>150</v>
      </c>
      <c r="AW181" s="189">
        <f t="shared" si="87"/>
        <v>250</v>
      </c>
      <c r="AX181" s="189">
        <f t="shared" si="88"/>
        <v>0</v>
      </c>
      <c r="AY181" s="189">
        <f t="shared" si="89"/>
        <v>5200000</v>
      </c>
      <c r="AZ181" s="189">
        <f t="shared" si="90"/>
        <v>22200000</v>
      </c>
      <c r="BA181" s="189">
        <f t="shared" si="91"/>
        <v>47000000</v>
      </c>
      <c r="BB181" s="189">
        <f t="shared" si="92"/>
        <v>0</v>
      </c>
      <c r="BC181" s="189">
        <f t="shared" si="94"/>
        <v>0</v>
      </c>
      <c r="BD181" s="189">
        <f t="shared" si="94"/>
        <v>0</v>
      </c>
      <c r="BE181" s="189">
        <f t="shared" si="94"/>
        <v>0</v>
      </c>
      <c r="BF181" s="189">
        <f t="shared" si="94"/>
        <v>1200000</v>
      </c>
      <c r="BG181" s="189">
        <f t="shared" si="94"/>
        <v>4000000</v>
      </c>
      <c r="BH181" s="189">
        <f t="shared" si="94"/>
        <v>5200000</v>
      </c>
      <c r="BI181" s="189">
        <f t="shared" si="94"/>
        <v>7000000</v>
      </c>
      <c r="BJ181" s="189">
        <f t="shared" si="94"/>
        <v>10000000</v>
      </c>
      <c r="BK181" s="189">
        <f t="shared" si="94"/>
        <v>12000000</v>
      </c>
      <c r="BL181" s="189">
        <f t="shared" si="94"/>
        <v>15000000</v>
      </c>
      <c r="BM181" s="189">
        <f t="shared" si="94"/>
        <v>20000000</v>
      </c>
      <c r="BN181" s="189">
        <f t="shared" si="93"/>
        <v>74400000</v>
      </c>
    </row>
    <row r="182" spans="1:66" x14ac:dyDescent="0.3">
      <c r="A182" s="179">
        <v>19</v>
      </c>
      <c r="B182" s="180" t="s">
        <v>698</v>
      </c>
      <c r="C182" s="7" t="s">
        <v>825</v>
      </c>
      <c r="D182" s="135" t="s">
        <v>517</v>
      </c>
      <c r="E182" s="135" t="s">
        <v>518</v>
      </c>
      <c r="F182" s="135"/>
      <c r="G182" s="86" t="s">
        <v>25</v>
      </c>
      <c r="H182" s="135" t="s">
        <v>24</v>
      </c>
      <c r="I182" s="135" t="s">
        <v>466</v>
      </c>
      <c r="J182" s="204">
        <v>120</v>
      </c>
      <c r="K182" s="88">
        <v>202505</v>
      </c>
      <c r="L182" s="205">
        <v>200000</v>
      </c>
      <c r="M182" s="149">
        <f t="shared" si="74"/>
        <v>24000000</v>
      </c>
      <c r="N182" s="135" t="s">
        <v>486</v>
      </c>
      <c r="O182" s="135" t="s">
        <v>478</v>
      </c>
      <c r="P182" s="135"/>
      <c r="Q182" s="135" t="s">
        <v>479</v>
      </c>
      <c r="R182" s="86" t="s">
        <v>54</v>
      </c>
      <c r="S182" s="93" t="s">
        <v>32</v>
      </c>
      <c r="T182" s="93" t="s">
        <v>32</v>
      </c>
      <c r="U182" s="112" t="s">
        <v>32</v>
      </c>
      <c r="V182" s="93" t="s">
        <v>32</v>
      </c>
      <c r="W182" s="112" t="s">
        <v>32</v>
      </c>
      <c r="X182" s="112" t="s">
        <v>33</v>
      </c>
      <c r="Y182" s="112" t="s">
        <v>33</v>
      </c>
      <c r="Z182" s="112" t="s">
        <v>33</v>
      </c>
      <c r="AA182" s="138"/>
      <c r="AB182" s="138"/>
      <c r="AC182" s="112" t="s">
        <v>33</v>
      </c>
      <c r="AD182" s="176" t="s">
        <v>33</v>
      </c>
      <c r="AE182" s="176" t="s">
        <v>33</v>
      </c>
      <c r="AF182" s="176" t="s">
        <v>33</v>
      </c>
      <c r="AG182" s="206" t="s">
        <v>519</v>
      </c>
      <c r="AH182" s="187">
        <f>0%</f>
        <v>0</v>
      </c>
      <c r="AI182" s="187">
        <f t="shared" si="75"/>
        <v>24</v>
      </c>
      <c r="AJ182" s="187">
        <f t="shared" si="76"/>
        <v>36</v>
      </c>
      <c r="AK182" s="187">
        <f t="shared" si="77"/>
        <v>60</v>
      </c>
      <c r="AL182" s="188">
        <v>0</v>
      </c>
      <c r="AM182" s="188">
        <v>0</v>
      </c>
      <c r="AN182" s="188">
        <f t="shared" si="78"/>
        <v>0</v>
      </c>
      <c r="AO182" s="189">
        <f t="shared" si="79"/>
        <v>0</v>
      </c>
      <c r="AP182" s="189">
        <f t="shared" si="80"/>
        <v>7.1999999999999993</v>
      </c>
      <c r="AQ182" s="189">
        <f t="shared" si="81"/>
        <v>16.799999999999997</v>
      </c>
      <c r="AR182" s="189">
        <f t="shared" si="82"/>
        <v>7.2</v>
      </c>
      <c r="AS182" s="189">
        <f t="shared" si="83"/>
        <v>10.799999999999999</v>
      </c>
      <c r="AT182" s="189">
        <f t="shared" si="84"/>
        <v>18</v>
      </c>
      <c r="AU182" s="189">
        <f t="shared" si="85"/>
        <v>12</v>
      </c>
      <c r="AV182" s="189">
        <f t="shared" si="86"/>
        <v>18</v>
      </c>
      <c r="AW182" s="189">
        <f t="shared" si="87"/>
        <v>30</v>
      </c>
      <c r="AX182" s="189">
        <f t="shared" si="88"/>
        <v>0</v>
      </c>
      <c r="AY182" s="189">
        <f t="shared" si="89"/>
        <v>6239999.9999999991</v>
      </c>
      <c r="AZ182" s="189">
        <f t="shared" si="90"/>
        <v>26640000</v>
      </c>
      <c r="BA182" s="189">
        <f t="shared" si="91"/>
        <v>56400000</v>
      </c>
      <c r="BB182" s="189">
        <f t="shared" si="92"/>
        <v>0</v>
      </c>
      <c r="BC182" s="189">
        <f t="shared" si="94"/>
        <v>0</v>
      </c>
      <c r="BD182" s="189">
        <f t="shared" si="94"/>
        <v>0</v>
      </c>
      <c r="BE182" s="189">
        <f t="shared" si="94"/>
        <v>0</v>
      </c>
      <c r="BF182" s="189">
        <f t="shared" si="94"/>
        <v>1439999.9999999998</v>
      </c>
      <c r="BG182" s="189">
        <f t="shared" si="94"/>
        <v>4799999.9999999991</v>
      </c>
      <c r="BH182" s="189">
        <f t="shared" si="94"/>
        <v>6239999.9999999991</v>
      </c>
      <c r="BI182" s="189">
        <f t="shared" si="94"/>
        <v>8400000</v>
      </c>
      <c r="BJ182" s="189">
        <f t="shared" si="94"/>
        <v>12000000</v>
      </c>
      <c r="BK182" s="189">
        <f t="shared" si="94"/>
        <v>14400000</v>
      </c>
      <c r="BL182" s="189">
        <f t="shared" si="94"/>
        <v>18000000</v>
      </c>
      <c r="BM182" s="189">
        <f t="shared" si="94"/>
        <v>24000000</v>
      </c>
      <c r="BN182" s="189">
        <f t="shared" si="93"/>
        <v>89280000</v>
      </c>
    </row>
    <row r="183" spans="1:66" x14ac:dyDescent="0.3">
      <c r="A183" s="194">
        <v>20</v>
      </c>
      <c r="B183" s="180" t="s">
        <v>698</v>
      </c>
      <c r="C183" s="7" t="s">
        <v>826</v>
      </c>
      <c r="D183" s="15" t="s">
        <v>520</v>
      </c>
      <c r="E183" s="135" t="s">
        <v>521</v>
      </c>
      <c r="F183" s="135"/>
      <c r="G183" s="86" t="s">
        <v>25</v>
      </c>
      <c r="H183" s="135" t="s">
        <v>24</v>
      </c>
      <c r="I183" s="135" t="s">
        <v>466</v>
      </c>
      <c r="J183" s="204">
        <v>120</v>
      </c>
      <c r="K183" s="88">
        <v>202505</v>
      </c>
      <c r="L183" s="205">
        <v>200000</v>
      </c>
      <c r="M183" s="149">
        <f t="shared" si="74"/>
        <v>24000000</v>
      </c>
      <c r="N183" s="135" t="s">
        <v>477</v>
      </c>
      <c r="O183" s="135" t="s">
        <v>522</v>
      </c>
      <c r="P183" s="135"/>
      <c r="Q183" s="135" t="s">
        <v>479</v>
      </c>
      <c r="R183" s="128" t="s">
        <v>65</v>
      </c>
      <c r="S183" s="93" t="s">
        <v>32</v>
      </c>
      <c r="T183" s="93" t="s">
        <v>32</v>
      </c>
      <c r="U183" s="112" t="s">
        <v>32</v>
      </c>
      <c r="V183" s="93" t="s">
        <v>32</v>
      </c>
      <c r="W183" s="112" t="s">
        <v>32</v>
      </c>
      <c r="X183" s="112" t="s">
        <v>32</v>
      </c>
      <c r="Y183" s="112" t="s">
        <v>32</v>
      </c>
      <c r="Z183" s="112" t="s">
        <v>32</v>
      </c>
      <c r="AA183" s="138"/>
      <c r="AB183" s="138"/>
      <c r="AC183" s="112" t="s">
        <v>32</v>
      </c>
      <c r="AD183" s="207" t="s">
        <v>32</v>
      </c>
      <c r="AE183" s="207" t="s">
        <v>32</v>
      </c>
      <c r="AF183" s="207" t="s">
        <v>32</v>
      </c>
      <c r="AG183" s="208"/>
      <c r="AH183" s="187">
        <f>0%</f>
        <v>0</v>
      </c>
      <c r="AI183" s="187">
        <f t="shared" si="75"/>
        <v>24</v>
      </c>
      <c r="AJ183" s="187">
        <f t="shared" si="76"/>
        <v>36</v>
      </c>
      <c r="AK183" s="187">
        <f t="shared" si="77"/>
        <v>60</v>
      </c>
      <c r="AL183" s="188">
        <v>0</v>
      </c>
      <c r="AM183" s="188">
        <v>0</v>
      </c>
      <c r="AN183" s="188">
        <f t="shared" si="78"/>
        <v>0</v>
      </c>
      <c r="AO183" s="189">
        <f t="shared" si="79"/>
        <v>0</v>
      </c>
      <c r="AP183" s="189">
        <f t="shared" si="80"/>
        <v>7.1999999999999993</v>
      </c>
      <c r="AQ183" s="189">
        <f t="shared" si="81"/>
        <v>16.799999999999997</v>
      </c>
      <c r="AR183" s="189">
        <f t="shared" si="82"/>
        <v>7.2</v>
      </c>
      <c r="AS183" s="189">
        <f t="shared" si="83"/>
        <v>10.799999999999999</v>
      </c>
      <c r="AT183" s="189">
        <f t="shared" si="84"/>
        <v>18</v>
      </c>
      <c r="AU183" s="189">
        <f t="shared" si="85"/>
        <v>12</v>
      </c>
      <c r="AV183" s="189">
        <f t="shared" si="86"/>
        <v>18</v>
      </c>
      <c r="AW183" s="189">
        <f t="shared" si="87"/>
        <v>30</v>
      </c>
      <c r="AX183" s="189">
        <f t="shared" si="88"/>
        <v>0</v>
      </c>
      <c r="AY183" s="189">
        <f t="shared" si="89"/>
        <v>6239999.9999999991</v>
      </c>
      <c r="AZ183" s="189">
        <f t="shared" si="90"/>
        <v>26640000</v>
      </c>
      <c r="BA183" s="189">
        <f t="shared" si="91"/>
        <v>56400000</v>
      </c>
      <c r="BB183" s="189">
        <f t="shared" si="92"/>
        <v>0</v>
      </c>
      <c r="BC183" s="189">
        <f t="shared" si="94"/>
        <v>0</v>
      </c>
      <c r="BD183" s="189">
        <f t="shared" si="94"/>
        <v>0</v>
      </c>
      <c r="BE183" s="189">
        <f t="shared" si="94"/>
        <v>0</v>
      </c>
      <c r="BF183" s="189">
        <f t="shared" si="94"/>
        <v>1439999.9999999998</v>
      </c>
      <c r="BG183" s="189">
        <f t="shared" si="94"/>
        <v>4799999.9999999991</v>
      </c>
      <c r="BH183" s="189">
        <f t="shared" si="94"/>
        <v>6239999.9999999991</v>
      </c>
      <c r="BI183" s="189">
        <f t="shared" si="94"/>
        <v>8400000</v>
      </c>
      <c r="BJ183" s="189">
        <f t="shared" si="94"/>
        <v>12000000</v>
      </c>
      <c r="BK183" s="189">
        <f t="shared" si="94"/>
        <v>14400000</v>
      </c>
      <c r="BL183" s="189">
        <f t="shared" si="94"/>
        <v>18000000</v>
      </c>
      <c r="BM183" s="189">
        <f t="shared" si="94"/>
        <v>24000000</v>
      </c>
      <c r="BN183" s="189">
        <f t="shared" si="93"/>
        <v>89280000</v>
      </c>
    </row>
    <row r="184" spans="1:66" x14ac:dyDescent="0.3">
      <c r="A184" s="194">
        <v>21</v>
      </c>
      <c r="B184" s="180" t="s">
        <v>698</v>
      </c>
      <c r="C184" s="7" t="s">
        <v>827</v>
      </c>
      <c r="D184" s="135" t="s">
        <v>523</v>
      </c>
      <c r="E184" s="135" t="s">
        <v>524</v>
      </c>
      <c r="F184" s="135"/>
      <c r="G184" s="86" t="s">
        <v>25</v>
      </c>
      <c r="H184" s="135" t="s">
        <v>24</v>
      </c>
      <c r="I184" s="135" t="s">
        <v>466</v>
      </c>
      <c r="J184" s="204">
        <v>120</v>
      </c>
      <c r="K184" s="88">
        <v>202505</v>
      </c>
      <c r="L184" s="205">
        <v>200000</v>
      </c>
      <c r="M184" s="149">
        <f t="shared" si="74"/>
        <v>24000000</v>
      </c>
      <c r="N184" s="135" t="s">
        <v>477</v>
      </c>
      <c r="O184" s="135" t="s">
        <v>522</v>
      </c>
      <c r="P184" s="135"/>
      <c r="Q184" s="135" t="s">
        <v>479</v>
      </c>
      <c r="R184" s="128" t="s">
        <v>65</v>
      </c>
      <c r="S184" s="93" t="s">
        <v>32</v>
      </c>
      <c r="T184" s="93" t="s">
        <v>32</v>
      </c>
      <c r="U184" s="112" t="s">
        <v>32</v>
      </c>
      <c r="V184" s="93" t="s">
        <v>32</v>
      </c>
      <c r="W184" s="112" t="s">
        <v>32</v>
      </c>
      <c r="X184" s="112" t="s">
        <v>32</v>
      </c>
      <c r="Y184" s="112" t="s">
        <v>32</v>
      </c>
      <c r="Z184" s="112" t="s">
        <v>32</v>
      </c>
      <c r="AA184" s="138"/>
      <c r="AB184" s="138"/>
      <c r="AC184" s="112" t="s">
        <v>32</v>
      </c>
      <c r="AD184" s="207" t="s">
        <v>32</v>
      </c>
      <c r="AE184" s="207" t="s">
        <v>32</v>
      </c>
      <c r="AF184" s="207" t="s">
        <v>32</v>
      </c>
      <c r="AG184" s="208"/>
      <c r="AH184" s="187">
        <f>0%</f>
        <v>0</v>
      </c>
      <c r="AI184" s="187">
        <f t="shared" si="75"/>
        <v>24</v>
      </c>
      <c r="AJ184" s="187">
        <f t="shared" si="76"/>
        <v>36</v>
      </c>
      <c r="AK184" s="187">
        <f t="shared" si="77"/>
        <v>60</v>
      </c>
      <c r="AL184" s="188">
        <v>0</v>
      </c>
      <c r="AM184" s="188">
        <v>0</v>
      </c>
      <c r="AN184" s="188">
        <f t="shared" si="78"/>
        <v>0</v>
      </c>
      <c r="AO184" s="189">
        <f t="shared" si="79"/>
        <v>0</v>
      </c>
      <c r="AP184" s="189">
        <f t="shared" si="80"/>
        <v>7.1999999999999993</v>
      </c>
      <c r="AQ184" s="189">
        <f t="shared" si="81"/>
        <v>16.799999999999997</v>
      </c>
      <c r="AR184" s="189">
        <f t="shared" si="82"/>
        <v>7.2</v>
      </c>
      <c r="AS184" s="189">
        <f t="shared" si="83"/>
        <v>10.799999999999999</v>
      </c>
      <c r="AT184" s="189">
        <f t="shared" si="84"/>
        <v>18</v>
      </c>
      <c r="AU184" s="189">
        <f t="shared" si="85"/>
        <v>12</v>
      </c>
      <c r="AV184" s="189">
        <f t="shared" si="86"/>
        <v>18</v>
      </c>
      <c r="AW184" s="189">
        <f t="shared" si="87"/>
        <v>30</v>
      </c>
      <c r="AX184" s="189">
        <f t="shared" si="88"/>
        <v>0</v>
      </c>
      <c r="AY184" s="189">
        <f t="shared" si="89"/>
        <v>6239999.9999999991</v>
      </c>
      <c r="AZ184" s="189">
        <f t="shared" si="90"/>
        <v>26640000</v>
      </c>
      <c r="BA184" s="189">
        <f t="shared" si="91"/>
        <v>56400000</v>
      </c>
      <c r="BB184" s="189">
        <f t="shared" si="92"/>
        <v>0</v>
      </c>
      <c r="BC184" s="189">
        <f t="shared" si="94"/>
        <v>0</v>
      </c>
      <c r="BD184" s="189">
        <f t="shared" si="94"/>
        <v>0</v>
      </c>
      <c r="BE184" s="189">
        <f t="shared" si="94"/>
        <v>0</v>
      </c>
      <c r="BF184" s="189">
        <f t="shared" si="94"/>
        <v>1439999.9999999998</v>
      </c>
      <c r="BG184" s="189">
        <f t="shared" si="94"/>
        <v>4799999.9999999991</v>
      </c>
      <c r="BH184" s="189">
        <f t="shared" si="94"/>
        <v>6239999.9999999991</v>
      </c>
      <c r="BI184" s="189">
        <f t="shared" si="94"/>
        <v>8400000</v>
      </c>
      <c r="BJ184" s="189">
        <f t="shared" si="94"/>
        <v>12000000</v>
      </c>
      <c r="BK184" s="189">
        <f t="shared" si="94"/>
        <v>14400000</v>
      </c>
      <c r="BL184" s="189">
        <f t="shared" si="94"/>
        <v>18000000</v>
      </c>
      <c r="BM184" s="189">
        <f t="shared" si="94"/>
        <v>24000000</v>
      </c>
      <c r="BN184" s="189">
        <f t="shared" si="93"/>
        <v>89280000</v>
      </c>
    </row>
    <row r="185" spans="1:66" x14ac:dyDescent="0.3">
      <c r="A185" s="179">
        <v>22</v>
      </c>
      <c r="B185" s="180" t="s">
        <v>698</v>
      </c>
      <c r="C185" s="7" t="s">
        <v>828</v>
      </c>
      <c r="D185" s="135" t="s">
        <v>525</v>
      </c>
      <c r="E185" s="135" t="s">
        <v>526</v>
      </c>
      <c r="F185" s="135"/>
      <c r="G185" s="86" t="s">
        <v>25</v>
      </c>
      <c r="H185" s="135" t="s">
        <v>24</v>
      </c>
      <c r="I185" s="135" t="s">
        <v>466</v>
      </c>
      <c r="J185" s="204">
        <v>120</v>
      </c>
      <c r="K185" s="88">
        <v>202505</v>
      </c>
      <c r="L185" s="205">
        <v>200000</v>
      </c>
      <c r="M185" s="149">
        <f t="shared" si="74"/>
        <v>24000000</v>
      </c>
      <c r="N185" s="135" t="s">
        <v>477</v>
      </c>
      <c r="O185" s="135" t="s">
        <v>527</v>
      </c>
      <c r="P185" s="135"/>
      <c r="Q185" s="135" t="s">
        <v>479</v>
      </c>
      <c r="R185" s="128" t="s">
        <v>65</v>
      </c>
      <c r="S185" s="93" t="s">
        <v>32</v>
      </c>
      <c r="T185" s="93" t="s">
        <v>32</v>
      </c>
      <c r="U185" s="112" t="s">
        <v>32</v>
      </c>
      <c r="V185" s="93" t="s">
        <v>32</v>
      </c>
      <c r="W185" s="112" t="s">
        <v>32</v>
      </c>
      <c r="X185" s="112" t="s">
        <v>32</v>
      </c>
      <c r="Y185" s="112" t="s">
        <v>32</v>
      </c>
      <c r="Z185" s="112" t="s">
        <v>32</v>
      </c>
      <c r="AA185" s="138"/>
      <c r="AB185" s="138"/>
      <c r="AC185" s="112" t="s">
        <v>32</v>
      </c>
      <c r="AD185" s="207" t="s">
        <v>32</v>
      </c>
      <c r="AE185" s="207" t="s">
        <v>32</v>
      </c>
      <c r="AF185" s="207" t="s">
        <v>32</v>
      </c>
      <c r="AG185" s="208"/>
      <c r="AH185" s="187">
        <f>0%</f>
        <v>0</v>
      </c>
      <c r="AI185" s="187">
        <f t="shared" si="75"/>
        <v>24</v>
      </c>
      <c r="AJ185" s="187">
        <f t="shared" si="76"/>
        <v>36</v>
      </c>
      <c r="AK185" s="187">
        <f t="shared" si="77"/>
        <v>60</v>
      </c>
      <c r="AL185" s="188">
        <v>0</v>
      </c>
      <c r="AM185" s="188">
        <v>0</v>
      </c>
      <c r="AN185" s="188">
        <f t="shared" si="78"/>
        <v>0</v>
      </c>
      <c r="AO185" s="189">
        <f t="shared" si="79"/>
        <v>0</v>
      </c>
      <c r="AP185" s="189">
        <f t="shared" si="80"/>
        <v>7.1999999999999993</v>
      </c>
      <c r="AQ185" s="189">
        <f t="shared" si="81"/>
        <v>16.799999999999997</v>
      </c>
      <c r="AR185" s="189">
        <f t="shared" si="82"/>
        <v>7.2</v>
      </c>
      <c r="AS185" s="189">
        <f t="shared" si="83"/>
        <v>10.799999999999999</v>
      </c>
      <c r="AT185" s="189">
        <f t="shared" si="84"/>
        <v>18</v>
      </c>
      <c r="AU185" s="189">
        <f t="shared" si="85"/>
        <v>12</v>
      </c>
      <c r="AV185" s="189">
        <f t="shared" si="86"/>
        <v>18</v>
      </c>
      <c r="AW185" s="189">
        <f t="shared" si="87"/>
        <v>30</v>
      </c>
      <c r="AX185" s="189">
        <f t="shared" si="88"/>
        <v>0</v>
      </c>
      <c r="AY185" s="189">
        <f t="shared" si="89"/>
        <v>6239999.9999999991</v>
      </c>
      <c r="AZ185" s="189">
        <f t="shared" si="90"/>
        <v>26640000</v>
      </c>
      <c r="BA185" s="189">
        <f t="shared" si="91"/>
        <v>56400000</v>
      </c>
      <c r="BB185" s="189">
        <f t="shared" si="92"/>
        <v>0</v>
      </c>
      <c r="BC185" s="189">
        <f t="shared" si="94"/>
        <v>0</v>
      </c>
      <c r="BD185" s="189">
        <f t="shared" si="94"/>
        <v>0</v>
      </c>
      <c r="BE185" s="189">
        <f t="shared" si="94"/>
        <v>0</v>
      </c>
      <c r="BF185" s="189">
        <f t="shared" si="94"/>
        <v>1439999.9999999998</v>
      </c>
      <c r="BG185" s="189">
        <f t="shared" si="94"/>
        <v>4799999.9999999991</v>
      </c>
      <c r="BH185" s="189">
        <f t="shared" si="94"/>
        <v>6239999.9999999991</v>
      </c>
      <c r="BI185" s="189">
        <f t="shared" si="94"/>
        <v>8400000</v>
      </c>
      <c r="BJ185" s="189">
        <f t="shared" si="94"/>
        <v>12000000</v>
      </c>
      <c r="BK185" s="189">
        <f t="shared" si="94"/>
        <v>14400000</v>
      </c>
      <c r="BL185" s="189">
        <f t="shared" si="94"/>
        <v>18000000</v>
      </c>
      <c r="BM185" s="189">
        <f t="shared" si="94"/>
        <v>24000000</v>
      </c>
      <c r="BN185" s="189">
        <f t="shared" si="93"/>
        <v>89280000</v>
      </c>
    </row>
    <row r="186" spans="1:66" x14ac:dyDescent="0.3">
      <c r="A186" s="194">
        <v>23</v>
      </c>
      <c r="B186" s="180" t="s">
        <v>698</v>
      </c>
      <c r="C186" s="7" t="s">
        <v>815</v>
      </c>
      <c r="D186" s="135" t="s">
        <v>528</v>
      </c>
      <c r="E186" s="135" t="s">
        <v>529</v>
      </c>
      <c r="F186" s="135"/>
      <c r="G186" s="86" t="s">
        <v>25</v>
      </c>
      <c r="H186" s="135" t="s">
        <v>24</v>
      </c>
      <c r="I186" s="135" t="s">
        <v>466</v>
      </c>
      <c r="J186" s="204">
        <v>120</v>
      </c>
      <c r="K186" s="88">
        <v>202505</v>
      </c>
      <c r="L186" s="205">
        <v>200000</v>
      </c>
      <c r="M186" s="149">
        <f t="shared" si="74"/>
        <v>24000000</v>
      </c>
      <c r="N186" s="135" t="s">
        <v>486</v>
      </c>
      <c r="O186" s="135" t="s">
        <v>530</v>
      </c>
      <c r="P186" s="135"/>
      <c r="Q186" s="135" t="s">
        <v>479</v>
      </c>
      <c r="R186" s="128" t="s">
        <v>65</v>
      </c>
      <c r="S186" s="93" t="s">
        <v>32</v>
      </c>
      <c r="T186" s="93" t="s">
        <v>32</v>
      </c>
      <c r="U186" s="112" t="s">
        <v>32</v>
      </c>
      <c r="V186" s="93" t="s">
        <v>32</v>
      </c>
      <c r="W186" s="112" t="s">
        <v>32</v>
      </c>
      <c r="X186" s="112" t="s">
        <v>32</v>
      </c>
      <c r="Y186" s="112" t="s">
        <v>32</v>
      </c>
      <c r="Z186" s="112" t="s">
        <v>32</v>
      </c>
      <c r="AA186" s="138"/>
      <c r="AB186" s="138"/>
      <c r="AC186" s="112" t="s">
        <v>32</v>
      </c>
      <c r="AD186" s="207" t="s">
        <v>32</v>
      </c>
      <c r="AE186" s="207" t="s">
        <v>32</v>
      </c>
      <c r="AF186" s="207" t="s">
        <v>32</v>
      </c>
      <c r="AG186" s="208"/>
      <c r="AH186" s="187">
        <f>0%</f>
        <v>0</v>
      </c>
      <c r="AI186" s="187">
        <f t="shared" si="75"/>
        <v>24</v>
      </c>
      <c r="AJ186" s="187">
        <f t="shared" si="76"/>
        <v>36</v>
      </c>
      <c r="AK186" s="187">
        <f t="shared" si="77"/>
        <v>60</v>
      </c>
      <c r="AL186" s="188">
        <v>0</v>
      </c>
      <c r="AM186" s="188">
        <v>0</v>
      </c>
      <c r="AN186" s="188">
        <f t="shared" si="78"/>
        <v>0</v>
      </c>
      <c r="AO186" s="189">
        <f t="shared" si="79"/>
        <v>0</v>
      </c>
      <c r="AP186" s="189">
        <f t="shared" si="80"/>
        <v>7.1999999999999993</v>
      </c>
      <c r="AQ186" s="189">
        <f t="shared" si="81"/>
        <v>16.799999999999997</v>
      </c>
      <c r="AR186" s="189">
        <f t="shared" si="82"/>
        <v>7.2</v>
      </c>
      <c r="AS186" s="189">
        <f t="shared" si="83"/>
        <v>10.799999999999999</v>
      </c>
      <c r="AT186" s="189">
        <f t="shared" si="84"/>
        <v>18</v>
      </c>
      <c r="AU186" s="189">
        <f t="shared" si="85"/>
        <v>12</v>
      </c>
      <c r="AV186" s="189">
        <f t="shared" si="86"/>
        <v>18</v>
      </c>
      <c r="AW186" s="189">
        <f t="shared" si="87"/>
        <v>30</v>
      </c>
      <c r="AX186" s="189">
        <f t="shared" si="88"/>
        <v>0</v>
      </c>
      <c r="AY186" s="189">
        <f t="shared" si="89"/>
        <v>6239999.9999999991</v>
      </c>
      <c r="AZ186" s="189">
        <f t="shared" si="90"/>
        <v>26640000</v>
      </c>
      <c r="BA186" s="189">
        <f t="shared" si="91"/>
        <v>56400000</v>
      </c>
      <c r="BB186" s="189">
        <f t="shared" si="92"/>
        <v>0</v>
      </c>
      <c r="BC186" s="189">
        <f t="shared" si="94"/>
        <v>0</v>
      </c>
      <c r="BD186" s="189">
        <f t="shared" si="94"/>
        <v>0</v>
      </c>
      <c r="BE186" s="189">
        <f t="shared" si="94"/>
        <v>0</v>
      </c>
      <c r="BF186" s="189">
        <f t="shared" si="94"/>
        <v>1439999.9999999998</v>
      </c>
      <c r="BG186" s="189">
        <f t="shared" si="94"/>
        <v>4799999.9999999991</v>
      </c>
      <c r="BH186" s="189">
        <f t="shared" si="94"/>
        <v>6239999.9999999991</v>
      </c>
      <c r="BI186" s="189">
        <f t="shared" si="94"/>
        <v>8400000</v>
      </c>
      <c r="BJ186" s="189">
        <f t="shared" si="94"/>
        <v>12000000</v>
      </c>
      <c r="BK186" s="189">
        <f t="shared" si="94"/>
        <v>14400000</v>
      </c>
      <c r="BL186" s="189">
        <f t="shared" si="94"/>
        <v>18000000</v>
      </c>
      <c r="BM186" s="189">
        <f t="shared" si="94"/>
        <v>24000000</v>
      </c>
      <c r="BN186" s="189">
        <f t="shared" si="93"/>
        <v>89280000</v>
      </c>
    </row>
    <row r="187" spans="1:66" x14ac:dyDescent="0.3">
      <c r="A187" s="194">
        <v>24</v>
      </c>
      <c r="B187" s="180" t="s">
        <v>698</v>
      </c>
      <c r="C187" s="7" t="s">
        <v>828</v>
      </c>
      <c r="D187" s="135" t="s">
        <v>531</v>
      </c>
      <c r="E187" s="135" t="s">
        <v>532</v>
      </c>
      <c r="F187" s="135"/>
      <c r="G187" s="86" t="s">
        <v>25</v>
      </c>
      <c r="H187" s="135" t="s">
        <v>24</v>
      </c>
      <c r="I187" s="135" t="s">
        <v>466</v>
      </c>
      <c r="J187" s="204">
        <v>120</v>
      </c>
      <c r="K187" s="88">
        <v>202505</v>
      </c>
      <c r="L187" s="205">
        <v>200000</v>
      </c>
      <c r="M187" s="149">
        <f t="shared" si="74"/>
        <v>24000000</v>
      </c>
      <c r="N187" s="135" t="s">
        <v>486</v>
      </c>
      <c r="O187" s="135" t="s">
        <v>533</v>
      </c>
      <c r="P187" s="135"/>
      <c r="Q187" s="135" t="s">
        <v>479</v>
      </c>
      <c r="R187" s="128" t="s">
        <v>65</v>
      </c>
      <c r="S187" s="93" t="s">
        <v>32</v>
      </c>
      <c r="T187" s="93" t="s">
        <v>32</v>
      </c>
      <c r="U187" s="112" t="s">
        <v>32</v>
      </c>
      <c r="V187" s="93" t="s">
        <v>32</v>
      </c>
      <c r="W187" s="112" t="s">
        <v>32</v>
      </c>
      <c r="X187" s="112" t="s">
        <v>32</v>
      </c>
      <c r="Y187" s="112" t="s">
        <v>32</v>
      </c>
      <c r="Z187" s="112" t="s">
        <v>32</v>
      </c>
      <c r="AA187" s="138"/>
      <c r="AB187" s="138"/>
      <c r="AC187" s="112" t="s">
        <v>32</v>
      </c>
      <c r="AD187" s="198" t="s">
        <v>32</v>
      </c>
      <c r="AE187" s="198" t="s">
        <v>32</v>
      </c>
      <c r="AF187" s="198" t="s">
        <v>32</v>
      </c>
      <c r="AG187" s="209"/>
      <c r="AH187" s="187">
        <f>0%</f>
        <v>0</v>
      </c>
      <c r="AI187" s="187">
        <f t="shared" si="75"/>
        <v>24</v>
      </c>
      <c r="AJ187" s="187">
        <f t="shared" si="76"/>
        <v>36</v>
      </c>
      <c r="AK187" s="187">
        <f t="shared" si="77"/>
        <v>60</v>
      </c>
      <c r="AL187" s="188">
        <v>0</v>
      </c>
      <c r="AM187" s="188">
        <v>0</v>
      </c>
      <c r="AN187" s="188">
        <f t="shared" si="78"/>
        <v>0</v>
      </c>
      <c r="AO187" s="189">
        <f t="shared" si="79"/>
        <v>0</v>
      </c>
      <c r="AP187" s="189">
        <f t="shared" si="80"/>
        <v>7.1999999999999993</v>
      </c>
      <c r="AQ187" s="189">
        <f t="shared" si="81"/>
        <v>16.799999999999997</v>
      </c>
      <c r="AR187" s="189">
        <f t="shared" si="82"/>
        <v>7.2</v>
      </c>
      <c r="AS187" s="189">
        <f t="shared" si="83"/>
        <v>10.799999999999999</v>
      </c>
      <c r="AT187" s="189">
        <f t="shared" si="84"/>
        <v>18</v>
      </c>
      <c r="AU187" s="189">
        <f t="shared" si="85"/>
        <v>12</v>
      </c>
      <c r="AV187" s="189">
        <f t="shared" si="86"/>
        <v>18</v>
      </c>
      <c r="AW187" s="189">
        <f t="shared" si="87"/>
        <v>30</v>
      </c>
      <c r="AX187" s="189">
        <f t="shared" si="88"/>
        <v>0</v>
      </c>
      <c r="AY187" s="189">
        <f t="shared" si="89"/>
        <v>6239999.9999999991</v>
      </c>
      <c r="AZ187" s="189">
        <f t="shared" si="90"/>
        <v>26640000</v>
      </c>
      <c r="BA187" s="189">
        <f t="shared" si="91"/>
        <v>56400000</v>
      </c>
      <c r="BB187" s="189">
        <f t="shared" si="92"/>
        <v>0</v>
      </c>
      <c r="BC187" s="189">
        <f t="shared" si="94"/>
        <v>0</v>
      </c>
      <c r="BD187" s="189">
        <f t="shared" si="94"/>
        <v>0</v>
      </c>
      <c r="BE187" s="189">
        <f t="shared" si="94"/>
        <v>0</v>
      </c>
      <c r="BF187" s="189">
        <f t="shared" si="94"/>
        <v>1439999.9999999998</v>
      </c>
      <c r="BG187" s="189">
        <f t="shared" si="94"/>
        <v>4799999.9999999991</v>
      </c>
      <c r="BH187" s="189">
        <f t="shared" si="94"/>
        <v>6239999.9999999991</v>
      </c>
      <c r="BI187" s="189">
        <f t="shared" si="94"/>
        <v>8400000</v>
      </c>
      <c r="BJ187" s="189">
        <f t="shared" si="94"/>
        <v>12000000</v>
      </c>
      <c r="BK187" s="189">
        <f t="shared" si="94"/>
        <v>14400000</v>
      </c>
      <c r="BL187" s="189">
        <f t="shared" si="94"/>
        <v>18000000</v>
      </c>
      <c r="BM187" s="189">
        <f t="shared" si="94"/>
        <v>24000000</v>
      </c>
      <c r="BN187" s="189">
        <f t="shared" si="93"/>
        <v>89280000</v>
      </c>
    </row>
    <row r="188" spans="1:66" x14ac:dyDescent="0.3">
      <c r="A188" s="179">
        <v>25</v>
      </c>
      <c r="B188" s="135" t="s">
        <v>698</v>
      </c>
      <c r="C188" s="7" t="s">
        <v>829</v>
      </c>
      <c r="D188" s="135" t="s">
        <v>534</v>
      </c>
      <c r="E188" s="135" t="s">
        <v>535</v>
      </c>
      <c r="F188" s="135"/>
      <c r="G188" s="86" t="s">
        <v>25</v>
      </c>
      <c r="H188" s="135" t="s">
        <v>24</v>
      </c>
      <c r="I188" s="135" t="s">
        <v>466</v>
      </c>
      <c r="J188" s="204">
        <v>120</v>
      </c>
      <c r="K188" s="88">
        <v>202505</v>
      </c>
      <c r="L188" s="205">
        <v>200000</v>
      </c>
      <c r="M188" s="149">
        <f t="shared" si="74"/>
        <v>24000000</v>
      </c>
      <c r="N188" s="135" t="s">
        <v>486</v>
      </c>
      <c r="O188" s="135" t="s">
        <v>536</v>
      </c>
      <c r="P188" s="135"/>
      <c r="Q188" s="135" t="s">
        <v>479</v>
      </c>
      <c r="R188" s="128" t="s">
        <v>65</v>
      </c>
      <c r="S188" s="93" t="s">
        <v>32</v>
      </c>
      <c r="T188" s="93" t="s">
        <v>32</v>
      </c>
      <c r="U188" s="112" t="s">
        <v>32</v>
      </c>
      <c r="V188" s="93" t="s">
        <v>32</v>
      </c>
      <c r="W188" s="112" t="s">
        <v>32</v>
      </c>
      <c r="X188" s="112" t="s">
        <v>32</v>
      </c>
      <c r="Y188" s="112" t="s">
        <v>32</v>
      </c>
      <c r="Z188" s="112" t="s">
        <v>32</v>
      </c>
      <c r="AA188" s="138"/>
      <c r="AB188" s="138"/>
      <c r="AC188" s="112" t="s">
        <v>32</v>
      </c>
      <c r="AD188" s="198" t="s">
        <v>32</v>
      </c>
      <c r="AE188" s="198" t="s">
        <v>32</v>
      </c>
      <c r="AF188" s="198" t="s">
        <v>32</v>
      </c>
      <c r="AG188" s="209"/>
      <c r="AH188" s="187">
        <f>0%</f>
        <v>0</v>
      </c>
      <c r="AI188" s="187">
        <f t="shared" si="75"/>
        <v>24</v>
      </c>
      <c r="AJ188" s="187">
        <f t="shared" si="76"/>
        <v>36</v>
      </c>
      <c r="AK188" s="187">
        <f t="shared" si="77"/>
        <v>60</v>
      </c>
      <c r="AL188" s="188">
        <v>0</v>
      </c>
      <c r="AM188" s="188">
        <v>0</v>
      </c>
      <c r="AN188" s="188">
        <f t="shared" si="78"/>
        <v>0</v>
      </c>
      <c r="AO188" s="189">
        <f t="shared" si="79"/>
        <v>0</v>
      </c>
      <c r="AP188" s="189">
        <f t="shared" si="80"/>
        <v>7.1999999999999993</v>
      </c>
      <c r="AQ188" s="189">
        <f t="shared" si="81"/>
        <v>16.799999999999997</v>
      </c>
      <c r="AR188" s="189">
        <f t="shared" si="82"/>
        <v>7.2</v>
      </c>
      <c r="AS188" s="189">
        <f t="shared" si="83"/>
        <v>10.799999999999999</v>
      </c>
      <c r="AT188" s="189">
        <f t="shared" si="84"/>
        <v>18</v>
      </c>
      <c r="AU188" s="189">
        <f t="shared" si="85"/>
        <v>12</v>
      </c>
      <c r="AV188" s="189">
        <f t="shared" si="86"/>
        <v>18</v>
      </c>
      <c r="AW188" s="189">
        <f t="shared" si="87"/>
        <v>30</v>
      </c>
      <c r="AX188" s="189">
        <f t="shared" si="88"/>
        <v>0</v>
      </c>
      <c r="AY188" s="189">
        <f t="shared" si="89"/>
        <v>6239999.9999999991</v>
      </c>
      <c r="AZ188" s="189">
        <f t="shared" si="90"/>
        <v>26640000</v>
      </c>
      <c r="BA188" s="189">
        <f t="shared" si="91"/>
        <v>56400000</v>
      </c>
      <c r="BB188" s="189">
        <f t="shared" si="92"/>
        <v>0</v>
      </c>
      <c r="BC188" s="189">
        <f t="shared" si="94"/>
        <v>0</v>
      </c>
      <c r="BD188" s="189">
        <f t="shared" si="94"/>
        <v>0</v>
      </c>
      <c r="BE188" s="189">
        <f t="shared" si="94"/>
        <v>0</v>
      </c>
      <c r="BF188" s="189">
        <f t="shared" si="94"/>
        <v>1439999.9999999998</v>
      </c>
      <c r="BG188" s="189">
        <f t="shared" si="94"/>
        <v>4799999.9999999991</v>
      </c>
      <c r="BH188" s="189">
        <f t="shared" si="94"/>
        <v>6239999.9999999991</v>
      </c>
      <c r="BI188" s="189">
        <f t="shared" si="94"/>
        <v>8400000</v>
      </c>
      <c r="BJ188" s="189">
        <f t="shared" si="94"/>
        <v>12000000</v>
      </c>
      <c r="BK188" s="189">
        <f t="shared" si="94"/>
        <v>14400000</v>
      </c>
      <c r="BL188" s="189">
        <f t="shared" si="94"/>
        <v>18000000</v>
      </c>
      <c r="BM188" s="189">
        <f t="shared" si="94"/>
        <v>24000000</v>
      </c>
      <c r="BN188" s="189">
        <f t="shared" si="93"/>
        <v>89280000</v>
      </c>
    </row>
    <row r="189" spans="1:66" x14ac:dyDescent="0.3">
      <c r="A189" s="194">
        <v>26</v>
      </c>
      <c r="B189" s="135" t="s">
        <v>698</v>
      </c>
      <c r="C189" s="7" t="s">
        <v>830</v>
      </c>
      <c r="D189" s="135" t="s">
        <v>537</v>
      </c>
      <c r="E189" s="135" t="s">
        <v>538</v>
      </c>
      <c r="F189" s="135"/>
      <c r="G189" s="86" t="s">
        <v>25</v>
      </c>
      <c r="H189" s="135" t="s">
        <v>24</v>
      </c>
      <c r="I189" s="135" t="s">
        <v>466</v>
      </c>
      <c r="J189" s="204">
        <v>120</v>
      </c>
      <c r="K189" s="88">
        <v>202505</v>
      </c>
      <c r="L189" s="205">
        <v>200000</v>
      </c>
      <c r="M189" s="149">
        <f t="shared" si="74"/>
        <v>24000000</v>
      </c>
      <c r="N189" s="135" t="s">
        <v>482</v>
      </c>
      <c r="O189" s="135" t="s">
        <v>539</v>
      </c>
      <c r="P189" s="135"/>
      <c r="Q189" s="135" t="s">
        <v>479</v>
      </c>
      <c r="R189" s="128" t="s">
        <v>65</v>
      </c>
      <c r="S189" s="93" t="s">
        <v>32</v>
      </c>
      <c r="T189" s="93" t="s">
        <v>32</v>
      </c>
      <c r="U189" s="112" t="s">
        <v>32</v>
      </c>
      <c r="V189" s="93" t="s">
        <v>32</v>
      </c>
      <c r="W189" s="112" t="s">
        <v>32</v>
      </c>
      <c r="X189" s="112" t="s">
        <v>32</v>
      </c>
      <c r="Y189" s="112" t="s">
        <v>32</v>
      </c>
      <c r="Z189" s="112" t="s">
        <v>32</v>
      </c>
      <c r="AA189" s="138"/>
      <c r="AB189" s="138"/>
      <c r="AC189" s="112" t="s">
        <v>32</v>
      </c>
      <c r="AD189" s="198" t="s">
        <v>32</v>
      </c>
      <c r="AE189" s="198" t="s">
        <v>32</v>
      </c>
      <c r="AF189" s="198" t="s">
        <v>32</v>
      </c>
      <c r="AG189" s="209"/>
      <c r="AH189" s="187">
        <f>0%</f>
        <v>0</v>
      </c>
      <c r="AI189" s="187">
        <f t="shared" si="75"/>
        <v>24</v>
      </c>
      <c r="AJ189" s="187">
        <f t="shared" si="76"/>
        <v>36</v>
      </c>
      <c r="AK189" s="187">
        <f t="shared" si="77"/>
        <v>60</v>
      </c>
      <c r="AL189" s="188">
        <v>0</v>
      </c>
      <c r="AM189" s="188">
        <v>0</v>
      </c>
      <c r="AN189" s="188">
        <f t="shared" si="78"/>
        <v>0</v>
      </c>
      <c r="AO189" s="189">
        <f t="shared" si="79"/>
        <v>0</v>
      </c>
      <c r="AP189" s="189">
        <f t="shared" si="80"/>
        <v>7.1999999999999993</v>
      </c>
      <c r="AQ189" s="189">
        <f t="shared" si="81"/>
        <v>16.799999999999997</v>
      </c>
      <c r="AR189" s="189">
        <f t="shared" si="82"/>
        <v>7.2</v>
      </c>
      <c r="AS189" s="189">
        <f t="shared" si="83"/>
        <v>10.799999999999999</v>
      </c>
      <c r="AT189" s="189">
        <f t="shared" si="84"/>
        <v>18</v>
      </c>
      <c r="AU189" s="189">
        <f t="shared" si="85"/>
        <v>12</v>
      </c>
      <c r="AV189" s="189">
        <f t="shared" si="86"/>
        <v>18</v>
      </c>
      <c r="AW189" s="189">
        <f t="shared" si="87"/>
        <v>30</v>
      </c>
      <c r="AX189" s="189">
        <f t="shared" si="88"/>
        <v>0</v>
      </c>
      <c r="AY189" s="189">
        <f t="shared" si="89"/>
        <v>6239999.9999999991</v>
      </c>
      <c r="AZ189" s="189">
        <f t="shared" si="90"/>
        <v>26640000</v>
      </c>
      <c r="BA189" s="189">
        <f t="shared" si="91"/>
        <v>56400000</v>
      </c>
      <c r="BB189" s="189">
        <f t="shared" si="92"/>
        <v>0</v>
      </c>
      <c r="BC189" s="189">
        <f t="shared" si="94"/>
        <v>0</v>
      </c>
      <c r="BD189" s="189">
        <f t="shared" si="94"/>
        <v>0</v>
      </c>
      <c r="BE189" s="189">
        <f t="shared" ref="BE189:BM210" si="95">BD189+AO189*$L189</f>
        <v>0</v>
      </c>
      <c r="BF189" s="189">
        <f t="shared" si="95"/>
        <v>1439999.9999999998</v>
      </c>
      <c r="BG189" s="189">
        <f t="shared" si="95"/>
        <v>4799999.9999999991</v>
      </c>
      <c r="BH189" s="189">
        <f t="shared" si="95"/>
        <v>6239999.9999999991</v>
      </c>
      <c r="BI189" s="189">
        <f t="shared" si="95"/>
        <v>8400000</v>
      </c>
      <c r="BJ189" s="189">
        <f t="shared" si="95"/>
        <v>12000000</v>
      </c>
      <c r="BK189" s="189">
        <f t="shared" si="95"/>
        <v>14400000</v>
      </c>
      <c r="BL189" s="189">
        <f t="shared" si="95"/>
        <v>18000000</v>
      </c>
      <c r="BM189" s="189">
        <f t="shared" si="95"/>
        <v>24000000</v>
      </c>
      <c r="BN189" s="189">
        <f t="shared" si="93"/>
        <v>89280000</v>
      </c>
    </row>
    <row r="190" spans="1:66" x14ac:dyDescent="0.3">
      <c r="A190" s="194">
        <v>27</v>
      </c>
      <c r="B190" s="135" t="s">
        <v>698</v>
      </c>
      <c r="C190" s="7" t="s">
        <v>831</v>
      </c>
      <c r="D190" s="135" t="s">
        <v>540</v>
      </c>
      <c r="E190" s="135" t="s">
        <v>541</v>
      </c>
      <c r="F190" s="135"/>
      <c r="G190" s="86" t="s">
        <v>25</v>
      </c>
      <c r="H190" s="135" t="s">
        <v>24</v>
      </c>
      <c r="I190" s="135" t="s">
        <v>466</v>
      </c>
      <c r="J190" s="204">
        <v>120</v>
      </c>
      <c r="K190" s="88">
        <v>202505</v>
      </c>
      <c r="L190" s="205">
        <v>200000</v>
      </c>
      <c r="M190" s="149">
        <f t="shared" si="74"/>
        <v>24000000</v>
      </c>
      <c r="N190" s="135" t="s">
        <v>482</v>
      </c>
      <c r="O190" s="135" t="s">
        <v>542</v>
      </c>
      <c r="P190" s="135"/>
      <c r="Q190" s="135" t="s">
        <v>479</v>
      </c>
      <c r="R190" s="128" t="s">
        <v>65</v>
      </c>
      <c r="S190" s="93" t="s">
        <v>32</v>
      </c>
      <c r="T190" s="93" t="s">
        <v>32</v>
      </c>
      <c r="U190" s="112" t="s">
        <v>32</v>
      </c>
      <c r="V190" s="93" t="s">
        <v>32</v>
      </c>
      <c r="W190" s="112" t="s">
        <v>32</v>
      </c>
      <c r="X190" s="112" t="s">
        <v>32</v>
      </c>
      <c r="Y190" s="112" t="s">
        <v>32</v>
      </c>
      <c r="Z190" s="112" t="s">
        <v>32</v>
      </c>
      <c r="AA190" s="138"/>
      <c r="AB190" s="138"/>
      <c r="AC190" s="112" t="s">
        <v>32</v>
      </c>
      <c r="AD190" s="198" t="s">
        <v>32</v>
      </c>
      <c r="AE190" s="198" t="s">
        <v>32</v>
      </c>
      <c r="AF190" s="198" t="s">
        <v>32</v>
      </c>
      <c r="AG190" s="209"/>
      <c r="AH190" s="187">
        <f>0%</f>
        <v>0</v>
      </c>
      <c r="AI190" s="187">
        <f t="shared" si="75"/>
        <v>24</v>
      </c>
      <c r="AJ190" s="187">
        <f t="shared" si="76"/>
        <v>36</v>
      </c>
      <c r="AK190" s="187">
        <f t="shared" si="77"/>
        <v>60</v>
      </c>
      <c r="AL190" s="188">
        <v>0</v>
      </c>
      <c r="AM190" s="188">
        <v>0</v>
      </c>
      <c r="AN190" s="188">
        <f t="shared" si="78"/>
        <v>0</v>
      </c>
      <c r="AO190" s="189">
        <f t="shared" si="79"/>
        <v>0</v>
      </c>
      <c r="AP190" s="189">
        <f t="shared" si="80"/>
        <v>7.1999999999999993</v>
      </c>
      <c r="AQ190" s="189">
        <f t="shared" si="81"/>
        <v>16.799999999999997</v>
      </c>
      <c r="AR190" s="189">
        <f t="shared" si="82"/>
        <v>7.2</v>
      </c>
      <c r="AS190" s="189">
        <f t="shared" si="83"/>
        <v>10.799999999999999</v>
      </c>
      <c r="AT190" s="189">
        <f t="shared" si="84"/>
        <v>18</v>
      </c>
      <c r="AU190" s="189">
        <f t="shared" si="85"/>
        <v>12</v>
      </c>
      <c r="AV190" s="189">
        <f t="shared" si="86"/>
        <v>18</v>
      </c>
      <c r="AW190" s="189">
        <f t="shared" si="87"/>
        <v>30</v>
      </c>
      <c r="AX190" s="189">
        <f t="shared" si="88"/>
        <v>0</v>
      </c>
      <c r="AY190" s="189">
        <f t="shared" si="89"/>
        <v>6239999.9999999991</v>
      </c>
      <c r="AZ190" s="189">
        <f t="shared" si="90"/>
        <v>26640000</v>
      </c>
      <c r="BA190" s="189">
        <f t="shared" si="91"/>
        <v>56400000</v>
      </c>
      <c r="BB190" s="189">
        <f t="shared" si="92"/>
        <v>0</v>
      </c>
      <c r="BC190" s="189">
        <f t="shared" ref="BC190:BM211" si="96">BB190+AM190*$L190</f>
        <v>0</v>
      </c>
      <c r="BD190" s="189">
        <f t="shared" si="96"/>
        <v>0</v>
      </c>
      <c r="BE190" s="189">
        <f t="shared" si="95"/>
        <v>0</v>
      </c>
      <c r="BF190" s="189">
        <f t="shared" si="95"/>
        <v>1439999.9999999998</v>
      </c>
      <c r="BG190" s="189">
        <f t="shared" si="95"/>
        <v>4799999.9999999991</v>
      </c>
      <c r="BH190" s="189">
        <f t="shared" si="95"/>
        <v>6239999.9999999991</v>
      </c>
      <c r="BI190" s="189">
        <f t="shared" si="95"/>
        <v>8400000</v>
      </c>
      <c r="BJ190" s="189">
        <f t="shared" si="95"/>
        <v>12000000</v>
      </c>
      <c r="BK190" s="189">
        <f t="shared" si="95"/>
        <v>14400000</v>
      </c>
      <c r="BL190" s="189">
        <f t="shared" si="95"/>
        <v>18000000</v>
      </c>
      <c r="BM190" s="189">
        <f t="shared" si="95"/>
        <v>24000000</v>
      </c>
      <c r="BN190" s="189">
        <f t="shared" si="93"/>
        <v>89280000</v>
      </c>
    </row>
    <row r="191" spans="1:66" x14ac:dyDescent="0.3">
      <c r="A191" s="179">
        <v>28</v>
      </c>
      <c r="B191" s="135" t="s">
        <v>698</v>
      </c>
      <c r="C191" s="7" t="s">
        <v>832</v>
      </c>
      <c r="D191" s="135" t="s">
        <v>543</v>
      </c>
      <c r="E191" s="135" t="s">
        <v>544</v>
      </c>
      <c r="F191" s="135"/>
      <c r="G191" s="86" t="s">
        <v>25</v>
      </c>
      <c r="H191" s="135" t="s">
        <v>24</v>
      </c>
      <c r="I191" s="135" t="s">
        <v>466</v>
      </c>
      <c r="J191" s="204">
        <v>120</v>
      </c>
      <c r="K191" s="88">
        <v>202505</v>
      </c>
      <c r="L191" s="205">
        <v>200000</v>
      </c>
      <c r="M191" s="149">
        <f t="shared" si="74"/>
        <v>24000000</v>
      </c>
      <c r="N191" s="135" t="s">
        <v>477</v>
      </c>
      <c r="O191" s="135" t="s">
        <v>527</v>
      </c>
      <c r="P191" s="135"/>
      <c r="Q191" s="135" t="s">
        <v>479</v>
      </c>
      <c r="R191" s="128" t="s">
        <v>65</v>
      </c>
      <c r="S191" s="93" t="s">
        <v>32</v>
      </c>
      <c r="T191" s="93" t="s">
        <v>32</v>
      </c>
      <c r="U191" s="112" t="s">
        <v>32</v>
      </c>
      <c r="V191" s="93" t="s">
        <v>32</v>
      </c>
      <c r="W191" s="112" t="s">
        <v>32</v>
      </c>
      <c r="X191" s="112" t="s">
        <v>32</v>
      </c>
      <c r="Y191" s="112" t="s">
        <v>32</v>
      </c>
      <c r="Z191" s="112" t="s">
        <v>32</v>
      </c>
      <c r="AA191" s="138"/>
      <c r="AB191" s="138"/>
      <c r="AC191" s="112" t="s">
        <v>32</v>
      </c>
      <c r="AD191" s="198" t="s">
        <v>32</v>
      </c>
      <c r="AE191" s="198" t="s">
        <v>32</v>
      </c>
      <c r="AF191" s="198" t="s">
        <v>32</v>
      </c>
      <c r="AG191" s="209"/>
      <c r="AH191" s="187">
        <f>0%</f>
        <v>0</v>
      </c>
      <c r="AI191" s="187">
        <f t="shared" si="75"/>
        <v>24</v>
      </c>
      <c r="AJ191" s="187">
        <f t="shared" si="76"/>
        <v>36</v>
      </c>
      <c r="AK191" s="187">
        <f t="shared" si="77"/>
        <v>60</v>
      </c>
      <c r="AL191" s="188">
        <v>0</v>
      </c>
      <c r="AM191" s="188">
        <v>0</v>
      </c>
      <c r="AN191" s="188">
        <f t="shared" si="78"/>
        <v>0</v>
      </c>
      <c r="AO191" s="189">
        <f t="shared" si="79"/>
        <v>0</v>
      </c>
      <c r="AP191" s="189">
        <f t="shared" si="80"/>
        <v>7.1999999999999993</v>
      </c>
      <c r="AQ191" s="189">
        <f t="shared" si="81"/>
        <v>16.799999999999997</v>
      </c>
      <c r="AR191" s="189">
        <f t="shared" si="82"/>
        <v>7.2</v>
      </c>
      <c r="AS191" s="189">
        <f t="shared" si="83"/>
        <v>10.799999999999999</v>
      </c>
      <c r="AT191" s="189">
        <f t="shared" si="84"/>
        <v>18</v>
      </c>
      <c r="AU191" s="189">
        <f t="shared" si="85"/>
        <v>12</v>
      </c>
      <c r="AV191" s="189">
        <f t="shared" si="86"/>
        <v>18</v>
      </c>
      <c r="AW191" s="189">
        <f t="shared" si="87"/>
        <v>30</v>
      </c>
      <c r="AX191" s="189">
        <f t="shared" si="88"/>
        <v>0</v>
      </c>
      <c r="AY191" s="189">
        <f t="shared" si="89"/>
        <v>6239999.9999999991</v>
      </c>
      <c r="AZ191" s="189">
        <f t="shared" si="90"/>
        <v>26640000</v>
      </c>
      <c r="BA191" s="189">
        <f t="shared" si="91"/>
        <v>56400000</v>
      </c>
      <c r="BB191" s="189">
        <f t="shared" si="92"/>
        <v>0</v>
      </c>
      <c r="BC191" s="189">
        <f t="shared" si="96"/>
        <v>0</v>
      </c>
      <c r="BD191" s="189">
        <f t="shared" si="96"/>
        <v>0</v>
      </c>
      <c r="BE191" s="189">
        <f t="shared" si="95"/>
        <v>0</v>
      </c>
      <c r="BF191" s="189">
        <f t="shared" si="95"/>
        <v>1439999.9999999998</v>
      </c>
      <c r="BG191" s="189">
        <f t="shared" si="95"/>
        <v>4799999.9999999991</v>
      </c>
      <c r="BH191" s="189">
        <f t="shared" si="95"/>
        <v>6239999.9999999991</v>
      </c>
      <c r="BI191" s="189">
        <f t="shared" si="95"/>
        <v>8400000</v>
      </c>
      <c r="BJ191" s="189">
        <f t="shared" si="95"/>
        <v>12000000</v>
      </c>
      <c r="BK191" s="189">
        <f t="shared" si="95"/>
        <v>14400000</v>
      </c>
      <c r="BL191" s="189">
        <f t="shared" si="95"/>
        <v>18000000</v>
      </c>
      <c r="BM191" s="189">
        <f t="shared" si="95"/>
        <v>24000000</v>
      </c>
      <c r="BN191" s="189">
        <f t="shared" si="93"/>
        <v>89280000</v>
      </c>
    </row>
    <row r="192" spans="1:66" x14ac:dyDescent="0.3">
      <c r="A192" s="194">
        <v>29</v>
      </c>
      <c r="B192" s="135" t="s">
        <v>698</v>
      </c>
      <c r="C192" s="7" t="s">
        <v>833</v>
      </c>
      <c r="D192" s="135" t="s">
        <v>480</v>
      </c>
      <c r="E192" s="135" t="s">
        <v>545</v>
      </c>
      <c r="F192" s="135"/>
      <c r="G192" s="86" t="s">
        <v>25</v>
      </c>
      <c r="H192" s="135" t="s">
        <v>24</v>
      </c>
      <c r="I192" s="135" t="s">
        <v>466</v>
      </c>
      <c r="J192" s="204">
        <v>120</v>
      </c>
      <c r="K192" s="88">
        <v>202505</v>
      </c>
      <c r="L192" s="205">
        <v>200000</v>
      </c>
      <c r="M192" s="149">
        <f t="shared" si="74"/>
        <v>24000000</v>
      </c>
      <c r="N192" s="135" t="s">
        <v>482</v>
      </c>
      <c r="O192" s="135" t="s">
        <v>546</v>
      </c>
      <c r="P192" s="135"/>
      <c r="Q192" s="135" t="s">
        <v>479</v>
      </c>
      <c r="R192" s="128" t="s">
        <v>65</v>
      </c>
      <c r="S192" s="93" t="s">
        <v>32</v>
      </c>
      <c r="T192" s="93" t="s">
        <v>32</v>
      </c>
      <c r="U192" s="112" t="s">
        <v>32</v>
      </c>
      <c r="V192" s="93" t="s">
        <v>32</v>
      </c>
      <c r="W192" s="112" t="s">
        <v>32</v>
      </c>
      <c r="X192" s="112" t="s">
        <v>32</v>
      </c>
      <c r="Y192" s="112" t="s">
        <v>32</v>
      </c>
      <c r="Z192" s="112" t="s">
        <v>32</v>
      </c>
      <c r="AA192" s="138"/>
      <c r="AB192" s="138"/>
      <c r="AC192" s="112" t="s">
        <v>32</v>
      </c>
      <c r="AD192" s="198" t="s">
        <v>32</v>
      </c>
      <c r="AE192" s="198" t="s">
        <v>32</v>
      </c>
      <c r="AF192" s="198" t="s">
        <v>32</v>
      </c>
      <c r="AG192" s="209"/>
      <c r="AH192" s="187">
        <f>0%</f>
        <v>0</v>
      </c>
      <c r="AI192" s="187">
        <f t="shared" si="75"/>
        <v>24</v>
      </c>
      <c r="AJ192" s="187">
        <f t="shared" si="76"/>
        <v>36</v>
      </c>
      <c r="AK192" s="187">
        <f t="shared" si="77"/>
        <v>60</v>
      </c>
      <c r="AL192" s="188">
        <v>0</v>
      </c>
      <c r="AM192" s="188">
        <v>0</v>
      </c>
      <c r="AN192" s="188">
        <f t="shared" si="78"/>
        <v>0</v>
      </c>
      <c r="AO192" s="189">
        <f t="shared" si="79"/>
        <v>0</v>
      </c>
      <c r="AP192" s="189">
        <f t="shared" si="80"/>
        <v>7.1999999999999993</v>
      </c>
      <c r="AQ192" s="189">
        <f t="shared" si="81"/>
        <v>16.799999999999997</v>
      </c>
      <c r="AR192" s="189">
        <f t="shared" si="82"/>
        <v>7.2</v>
      </c>
      <c r="AS192" s="189">
        <f t="shared" si="83"/>
        <v>10.799999999999999</v>
      </c>
      <c r="AT192" s="189">
        <f t="shared" si="84"/>
        <v>18</v>
      </c>
      <c r="AU192" s="189">
        <f t="shared" si="85"/>
        <v>12</v>
      </c>
      <c r="AV192" s="189">
        <f t="shared" si="86"/>
        <v>18</v>
      </c>
      <c r="AW192" s="189">
        <f t="shared" si="87"/>
        <v>30</v>
      </c>
      <c r="AX192" s="189">
        <f t="shared" si="88"/>
        <v>0</v>
      </c>
      <c r="AY192" s="189">
        <f t="shared" si="89"/>
        <v>6239999.9999999991</v>
      </c>
      <c r="AZ192" s="189">
        <f t="shared" si="90"/>
        <v>26640000</v>
      </c>
      <c r="BA192" s="189">
        <f t="shared" si="91"/>
        <v>56400000</v>
      </c>
      <c r="BB192" s="189">
        <f t="shared" si="92"/>
        <v>0</v>
      </c>
      <c r="BC192" s="189">
        <f t="shared" si="96"/>
        <v>0</v>
      </c>
      <c r="BD192" s="189">
        <f t="shared" si="96"/>
        <v>0</v>
      </c>
      <c r="BE192" s="189">
        <f t="shared" si="95"/>
        <v>0</v>
      </c>
      <c r="BF192" s="189">
        <f t="shared" si="95"/>
        <v>1439999.9999999998</v>
      </c>
      <c r="BG192" s="189">
        <f t="shared" si="95"/>
        <v>4799999.9999999991</v>
      </c>
      <c r="BH192" s="189">
        <f t="shared" si="95"/>
        <v>6239999.9999999991</v>
      </c>
      <c r="BI192" s="189">
        <f t="shared" si="95"/>
        <v>8400000</v>
      </c>
      <c r="BJ192" s="189">
        <f t="shared" si="95"/>
        <v>12000000</v>
      </c>
      <c r="BK192" s="189">
        <f t="shared" si="95"/>
        <v>14400000</v>
      </c>
      <c r="BL192" s="189">
        <f t="shared" si="95"/>
        <v>18000000</v>
      </c>
      <c r="BM192" s="189">
        <f t="shared" si="95"/>
        <v>24000000</v>
      </c>
      <c r="BN192" s="189">
        <f t="shared" si="93"/>
        <v>89280000</v>
      </c>
    </row>
    <row r="193" spans="1:66" x14ac:dyDescent="0.3">
      <c r="A193" s="194">
        <v>30</v>
      </c>
      <c r="B193" s="135" t="s">
        <v>698</v>
      </c>
      <c r="C193" s="7" t="s">
        <v>834</v>
      </c>
      <c r="D193" s="135" t="s">
        <v>547</v>
      </c>
      <c r="E193" s="135" t="s">
        <v>548</v>
      </c>
      <c r="F193" s="135"/>
      <c r="G193" s="86" t="s">
        <v>25</v>
      </c>
      <c r="H193" s="135" t="s">
        <v>24</v>
      </c>
      <c r="I193" s="135" t="s">
        <v>466</v>
      </c>
      <c r="J193" s="204">
        <v>120</v>
      </c>
      <c r="K193" s="88">
        <v>202505</v>
      </c>
      <c r="L193" s="205">
        <v>200000</v>
      </c>
      <c r="M193" s="149">
        <f t="shared" si="74"/>
        <v>24000000</v>
      </c>
      <c r="N193" s="135" t="s">
        <v>482</v>
      </c>
      <c r="O193" s="135" t="s">
        <v>546</v>
      </c>
      <c r="P193" s="135"/>
      <c r="Q193" s="135" t="s">
        <v>479</v>
      </c>
      <c r="R193" s="128" t="s">
        <v>65</v>
      </c>
      <c r="S193" s="93" t="s">
        <v>32</v>
      </c>
      <c r="T193" s="93" t="s">
        <v>32</v>
      </c>
      <c r="U193" s="112" t="s">
        <v>32</v>
      </c>
      <c r="V193" s="93" t="s">
        <v>32</v>
      </c>
      <c r="W193" s="112" t="s">
        <v>32</v>
      </c>
      <c r="X193" s="112" t="s">
        <v>32</v>
      </c>
      <c r="Y193" s="112" t="s">
        <v>32</v>
      </c>
      <c r="Z193" s="112" t="s">
        <v>32</v>
      </c>
      <c r="AA193" s="138"/>
      <c r="AB193" s="138"/>
      <c r="AC193" s="112" t="s">
        <v>32</v>
      </c>
      <c r="AD193" s="198" t="s">
        <v>32</v>
      </c>
      <c r="AE193" s="198" t="s">
        <v>32</v>
      </c>
      <c r="AF193" s="198" t="s">
        <v>32</v>
      </c>
      <c r="AG193" s="209"/>
      <c r="AH193" s="187">
        <f>0%</f>
        <v>0</v>
      </c>
      <c r="AI193" s="187">
        <f t="shared" si="75"/>
        <v>24</v>
      </c>
      <c r="AJ193" s="187">
        <f t="shared" si="76"/>
        <v>36</v>
      </c>
      <c r="AK193" s="187">
        <f t="shared" si="77"/>
        <v>60</v>
      </c>
      <c r="AL193" s="188">
        <v>0</v>
      </c>
      <c r="AM193" s="188">
        <v>0</v>
      </c>
      <c r="AN193" s="188">
        <f t="shared" si="78"/>
        <v>0</v>
      </c>
      <c r="AO193" s="189">
        <f t="shared" si="79"/>
        <v>0</v>
      </c>
      <c r="AP193" s="189">
        <f t="shared" si="80"/>
        <v>7.1999999999999993</v>
      </c>
      <c r="AQ193" s="189">
        <f t="shared" si="81"/>
        <v>16.799999999999997</v>
      </c>
      <c r="AR193" s="189">
        <f t="shared" si="82"/>
        <v>7.2</v>
      </c>
      <c r="AS193" s="189">
        <f t="shared" si="83"/>
        <v>10.799999999999999</v>
      </c>
      <c r="AT193" s="189">
        <f t="shared" si="84"/>
        <v>18</v>
      </c>
      <c r="AU193" s="189">
        <f t="shared" si="85"/>
        <v>12</v>
      </c>
      <c r="AV193" s="189">
        <f t="shared" si="86"/>
        <v>18</v>
      </c>
      <c r="AW193" s="189">
        <f t="shared" si="87"/>
        <v>30</v>
      </c>
      <c r="AX193" s="189">
        <f t="shared" si="88"/>
        <v>0</v>
      </c>
      <c r="AY193" s="189">
        <f t="shared" si="89"/>
        <v>6239999.9999999991</v>
      </c>
      <c r="AZ193" s="189">
        <f t="shared" si="90"/>
        <v>26640000</v>
      </c>
      <c r="BA193" s="189">
        <f t="shared" si="91"/>
        <v>56400000</v>
      </c>
      <c r="BB193" s="189">
        <f t="shared" si="92"/>
        <v>0</v>
      </c>
      <c r="BC193" s="189">
        <f t="shared" si="96"/>
        <v>0</v>
      </c>
      <c r="BD193" s="189">
        <f t="shared" si="96"/>
        <v>0</v>
      </c>
      <c r="BE193" s="189">
        <f t="shared" si="95"/>
        <v>0</v>
      </c>
      <c r="BF193" s="189">
        <f t="shared" si="95"/>
        <v>1439999.9999999998</v>
      </c>
      <c r="BG193" s="189">
        <f t="shared" si="95"/>
        <v>4799999.9999999991</v>
      </c>
      <c r="BH193" s="189">
        <f t="shared" si="95"/>
        <v>6239999.9999999991</v>
      </c>
      <c r="BI193" s="189">
        <f t="shared" si="95"/>
        <v>8400000</v>
      </c>
      <c r="BJ193" s="189">
        <f t="shared" si="95"/>
        <v>12000000</v>
      </c>
      <c r="BK193" s="189">
        <f t="shared" si="95"/>
        <v>14400000</v>
      </c>
      <c r="BL193" s="189">
        <f t="shared" si="95"/>
        <v>18000000</v>
      </c>
      <c r="BM193" s="189">
        <f t="shared" si="95"/>
        <v>24000000</v>
      </c>
      <c r="BN193" s="189">
        <f t="shared" si="93"/>
        <v>89280000</v>
      </c>
    </row>
    <row r="194" spans="1:66" x14ac:dyDescent="0.3">
      <c r="A194" s="194">
        <v>31</v>
      </c>
      <c r="B194" s="135" t="s">
        <v>698</v>
      </c>
      <c r="C194" s="7" t="s">
        <v>835</v>
      </c>
      <c r="D194" s="135" t="s">
        <v>549</v>
      </c>
      <c r="E194" s="155" t="s">
        <v>550</v>
      </c>
      <c r="F194" s="135"/>
      <c r="G194" s="86" t="s">
        <v>25</v>
      </c>
      <c r="H194" s="135" t="s">
        <v>24</v>
      </c>
      <c r="I194" s="135" t="s">
        <v>466</v>
      </c>
      <c r="J194" s="204">
        <v>120</v>
      </c>
      <c r="K194" s="88">
        <v>202505</v>
      </c>
      <c r="L194" s="205">
        <v>200000</v>
      </c>
      <c r="M194" s="149">
        <f t="shared" si="74"/>
        <v>24000000</v>
      </c>
      <c r="N194" s="135" t="s">
        <v>492</v>
      </c>
      <c r="O194" s="135" t="s">
        <v>551</v>
      </c>
      <c r="P194" s="135"/>
      <c r="Q194" s="135" t="s">
        <v>479</v>
      </c>
      <c r="R194" s="128" t="s">
        <v>65</v>
      </c>
      <c r="S194" s="93" t="s">
        <v>32</v>
      </c>
      <c r="T194" s="93" t="s">
        <v>32</v>
      </c>
      <c r="U194" s="112" t="s">
        <v>32</v>
      </c>
      <c r="V194" s="93" t="s">
        <v>32</v>
      </c>
      <c r="W194" s="112" t="s">
        <v>32</v>
      </c>
      <c r="X194" s="112" t="s">
        <v>32</v>
      </c>
      <c r="Y194" s="112" t="s">
        <v>32</v>
      </c>
      <c r="Z194" s="112" t="s">
        <v>32</v>
      </c>
      <c r="AA194" s="138"/>
      <c r="AB194" s="138"/>
      <c r="AC194" s="112" t="s">
        <v>32</v>
      </c>
      <c r="AD194" s="198" t="s">
        <v>32</v>
      </c>
      <c r="AE194" s="198" t="s">
        <v>32</v>
      </c>
      <c r="AF194" s="198" t="s">
        <v>32</v>
      </c>
      <c r="AG194" s="209"/>
      <c r="AH194" s="187">
        <f>0%</f>
        <v>0</v>
      </c>
      <c r="AI194" s="187">
        <f t="shared" si="75"/>
        <v>24</v>
      </c>
      <c r="AJ194" s="187">
        <f t="shared" si="76"/>
        <v>36</v>
      </c>
      <c r="AK194" s="187">
        <f t="shared" si="77"/>
        <v>60</v>
      </c>
      <c r="AL194" s="188">
        <v>0</v>
      </c>
      <c r="AM194" s="188">
        <v>0</v>
      </c>
      <c r="AN194" s="188">
        <f t="shared" si="78"/>
        <v>0</v>
      </c>
      <c r="AO194" s="189">
        <f t="shared" si="79"/>
        <v>0</v>
      </c>
      <c r="AP194" s="189">
        <f t="shared" si="80"/>
        <v>7.1999999999999993</v>
      </c>
      <c r="AQ194" s="189">
        <f t="shared" si="81"/>
        <v>16.799999999999997</v>
      </c>
      <c r="AR194" s="189">
        <f t="shared" si="82"/>
        <v>7.2</v>
      </c>
      <c r="AS194" s="189">
        <f t="shared" si="83"/>
        <v>10.799999999999999</v>
      </c>
      <c r="AT194" s="189">
        <f t="shared" si="84"/>
        <v>18</v>
      </c>
      <c r="AU194" s="189">
        <f t="shared" si="85"/>
        <v>12</v>
      </c>
      <c r="AV194" s="189">
        <f t="shared" si="86"/>
        <v>18</v>
      </c>
      <c r="AW194" s="189">
        <f t="shared" si="87"/>
        <v>30</v>
      </c>
      <c r="AX194" s="189">
        <f t="shared" si="88"/>
        <v>0</v>
      </c>
      <c r="AY194" s="189">
        <f t="shared" si="89"/>
        <v>6239999.9999999991</v>
      </c>
      <c r="AZ194" s="189">
        <f t="shared" si="90"/>
        <v>26640000</v>
      </c>
      <c r="BA194" s="189">
        <f t="shared" si="91"/>
        <v>56400000</v>
      </c>
      <c r="BB194" s="189">
        <f t="shared" si="92"/>
        <v>0</v>
      </c>
      <c r="BC194" s="189">
        <f t="shared" si="96"/>
        <v>0</v>
      </c>
      <c r="BD194" s="189">
        <f t="shared" si="96"/>
        <v>0</v>
      </c>
      <c r="BE194" s="189">
        <f t="shared" si="95"/>
        <v>0</v>
      </c>
      <c r="BF194" s="189">
        <f t="shared" si="95"/>
        <v>1439999.9999999998</v>
      </c>
      <c r="BG194" s="189">
        <f t="shared" si="95"/>
        <v>4799999.9999999991</v>
      </c>
      <c r="BH194" s="189">
        <f t="shared" si="95"/>
        <v>6239999.9999999991</v>
      </c>
      <c r="BI194" s="189">
        <f t="shared" si="95"/>
        <v>8400000</v>
      </c>
      <c r="BJ194" s="189">
        <f t="shared" si="95"/>
        <v>12000000</v>
      </c>
      <c r="BK194" s="189">
        <f t="shared" si="95"/>
        <v>14400000</v>
      </c>
      <c r="BL194" s="189">
        <f t="shared" si="95"/>
        <v>18000000</v>
      </c>
      <c r="BM194" s="189">
        <f t="shared" si="95"/>
        <v>24000000</v>
      </c>
      <c r="BN194" s="189">
        <f t="shared" si="93"/>
        <v>89280000</v>
      </c>
    </row>
    <row r="195" spans="1:66" x14ac:dyDescent="0.3">
      <c r="A195" s="194">
        <v>32</v>
      </c>
      <c r="B195" s="135" t="s">
        <v>698</v>
      </c>
      <c r="C195" s="7" t="s">
        <v>441</v>
      </c>
      <c r="D195" s="135" t="s">
        <v>552</v>
      </c>
      <c r="E195" s="210" t="s">
        <v>553</v>
      </c>
      <c r="F195" s="135"/>
      <c r="G195" s="86" t="s">
        <v>25</v>
      </c>
      <c r="H195" s="135" t="s">
        <v>24</v>
      </c>
      <c r="I195" s="135" t="s">
        <v>466</v>
      </c>
      <c r="J195" s="204">
        <v>120</v>
      </c>
      <c r="K195" s="88">
        <v>202505</v>
      </c>
      <c r="L195" s="205">
        <v>200000</v>
      </c>
      <c r="M195" s="149">
        <f t="shared" si="74"/>
        <v>24000000</v>
      </c>
      <c r="N195" s="135" t="s">
        <v>492</v>
      </c>
      <c r="O195" s="135" t="s">
        <v>551</v>
      </c>
      <c r="P195" s="135"/>
      <c r="Q195" s="135" t="s">
        <v>479</v>
      </c>
      <c r="R195" s="128" t="s">
        <v>65</v>
      </c>
      <c r="S195" s="93" t="s">
        <v>32</v>
      </c>
      <c r="T195" s="93" t="s">
        <v>32</v>
      </c>
      <c r="U195" s="112" t="s">
        <v>32</v>
      </c>
      <c r="V195" s="93" t="s">
        <v>32</v>
      </c>
      <c r="W195" s="112" t="s">
        <v>32</v>
      </c>
      <c r="X195" s="112" t="s">
        <v>32</v>
      </c>
      <c r="Y195" s="112" t="s">
        <v>32</v>
      </c>
      <c r="Z195" s="112" t="s">
        <v>32</v>
      </c>
      <c r="AA195" s="138"/>
      <c r="AB195" s="138"/>
      <c r="AC195" s="112" t="s">
        <v>32</v>
      </c>
      <c r="AD195" s="198" t="s">
        <v>32</v>
      </c>
      <c r="AE195" s="198" t="s">
        <v>32</v>
      </c>
      <c r="AF195" s="198" t="s">
        <v>32</v>
      </c>
      <c r="AG195" s="209"/>
      <c r="AH195" s="187">
        <f>0%</f>
        <v>0</v>
      </c>
      <c r="AI195" s="187">
        <f t="shared" si="75"/>
        <v>24</v>
      </c>
      <c r="AJ195" s="187">
        <f t="shared" si="76"/>
        <v>36</v>
      </c>
      <c r="AK195" s="187">
        <f t="shared" si="77"/>
        <v>60</v>
      </c>
      <c r="AL195" s="188">
        <v>0</v>
      </c>
      <c r="AM195" s="188">
        <v>0</v>
      </c>
      <c r="AN195" s="188">
        <f t="shared" si="78"/>
        <v>0</v>
      </c>
      <c r="AO195" s="189">
        <f t="shared" si="79"/>
        <v>0</v>
      </c>
      <c r="AP195" s="189">
        <f t="shared" si="80"/>
        <v>7.1999999999999993</v>
      </c>
      <c r="AQ195" s="189">
        <f t="shared" si="81"/>
        <v>16.799999999999997</v>
      </c>
      <c r="AR195" s="189">
        <f t="shared" si="82"/>
        <v>7.2</v>
      </c>
      <c r="AS195" s="189">
        <f t="shared" si="83"/>
        <v>10.799999999999999</v>
      </c>
      <c r="AT195" s="189">
        <f t="shared" si="84"/>
        <v>18</v>
      </c>
      <c r="AU195" s="189">
        <f t="shared" si="85"/>
        <v>12</v>
      </c>
      <c r="AV195" s="189">
        <f t="shared" si="86"/>
        <v>18</v>
      </c>
      <c r="AW195" s="189">
        <f t="shared" si="87"/>
        <v>30</v>
      </c>
      <c r="AX195" s="189">
        <f t="shared" si="88"/>
        <v>0</v>
      </c>
      <c r="AY195" s="189">
        <f t="shared" si="89"/>
        <v>6239999.9999999991</v>
      </c>
      <c r="AZ195" s="189">
        <f t="shared" si="90"/>
        <v>26640000</v>
      </c>
      <c r="BA195" s="189">
        <f t="shared" si="91"/>
        <v>56400000</v>
      </c>
      <c r="BB195" s="189">
        <f t="shared" si="92"/>
        <v>0</v>
      </c>
      <c r="BC195" s="189">
        <f t="shared" si="96"/>
        <v>0</v>
      </c>
      <c r="BD195" s="189">
        <f t="shared" si="96"/>
        <v>0</v>
      </c>
      <c r="BE195" s="189">
        <f t="shared" si="95"/>
        <v>0</v>
      </c>
      <c r="BF195" s="189">
        <f t="shared" si="95"/>
        <v>1439999.9999999998</v>
      </c>
      <c r="BG195" s="189">
        <f t="shared" si="95"/>
        <v>4799999.9999999991</v>
      </c>
      <c r="BH195" s="189">
        <f t="shared" si="95"/>
        <v>6239999.9999999991</v>
      </c>
      <c r="BI195" s="189">
        <f t="shared" si="95"/>
        <v>8400000</v>
      </c>
      <c r="BJ195" s="189">
        <f t="shared" si="95"/>
        <v>12000000</v>
      </c>
      <c r="BK195" s="189">
        <f t="shared" si="95"/>
        <v>14400000</v>
      </c>
      <c r="BL195" s="189">
        <f t="shared" si="95"/>
        <v>18000000</v>
      </c>
      <c r="BM195" s="189">
        <f t="shared" si="95"/>
        <v>24000000</v>
      </c>
      <c r="BN195" s="189">
        <f t="shared" si="93"/>
        <v>89280000</v>
      </c>
    </row>
    <row r="196" spans="1:66" x14ac:dyDescent="0.3">
      <c r="A196" s="194">
        <v>33</v>
      </c>
      <c r="B196" s="135" t="s">
        <v>698</v>
      </c>
      <c r="C196" s="7" t="s">
        <v>836</v>
      </c>
      <c r="D196" s="135" t="s">
        <v>554</v>
      </c>
      <c r="E196" s="135" t="s">
        <v>555</v>
      </c>
      <c r="F196" s="135"/>
      <c r="G196" s="86" t="s">
        <v>25</v>
      </c>
      <c r="H196" s="135" t="s">
        <v>24</v>
      </c>
      <c r="I196" s="135" t="s">
        <v>466</v>
      </c>
      <c r="J196" s="204">
        <v>120</v>
      </c>
      <c r="K196" s="88">
        <v>202505</v>
      </c>
      <c r="L196" s="205">
        <v>200000</v>
      </c>
      <c r="M196" s="149">
        <f t="shared" si="74"/>
        <v>24000000</v>
      </c>
      <c r="N196" s="135" t="s">
        <v>556</v>
      </c>
      <c r="O196" s="135" t="s">
        <v>557</v>
      </c>
      <c r="P196" s="135"/>
      <c r="Q196" s="135" t="s">
        <v>479</v>
      </c>
      <c r="R196" s="128" t="s">
        <v>65</v>
      </c>
      <c r="S196" s="93" t="s">
        <v>32</v>
      </c>
      <c r="T196" s="93" t="s">
        <v>32</v>
      </c>
      <c r="U196" s="112" t="s">
        <v>32</v>
      </c>
      <c r="V196" s="93" t="s">
        <v>32</v>
      </c>
      <c r="W196" s="112" t="s">
        <v>32</v>
      </c>
      <c r="X196" s="112" t="s">
        <v>32</v>
      </c>
      <c r="Y196" s="112" t="s">
        <v>32</v>
      </c>
      <c r="Z196" s="112" t="s">
        <v>32</v>
      </c>
      <c r="AA196" s="138"/>
      <c r="AB196" s="138"/>
      <c r="AC196" s="112" t="s">
        <v>32</v>
      </c>
      <c r="AD196" s="198" t="s">
        <v>32</v>
      </c>
      <c r="AE196" s="198" t="s">
        <v>32</v>
      </c>
      <c r="AF196" s="198" t="s">
        <v>32</v>
      </c>
      <c r="AG196" s="209" t="s">
        <v>558</v>
      </c>
      <c r="AH196" s="187">
        <f>0%</f>
        <v>0</v>
      </c>
      <c r="AI196" s="187">
        <f t="shared" si="75"/>
        <v>24</v>
      </c>
      <c r="AJ196" s="187">
        <f t="shared" si="76"/>
        <v>36</v>
      </c>
      <c r="AK196" s="187">
        <f t="shared" si="77"/>
        <v>60</v>
      </c>
      <c r="AL196" s="188">
        <v>0</v>
      </c>
      <c r="AM196" s="188">
        <v>0</v>
      </c>
      <c r="AN196" s="188">
        <f t="shared" si="78"/>
        <v>0</v>
      </c>
      <c r="AO196" s="189">
        <f t="shared" si="79"/>
        <v>0</v>
      </c>
      <c r="AP196" s="189">
        <f t="shared" si="80"/>
        <v>7.1999999999999993</v>
      </c>
      <c r="AQ196" s="189">
        <f t="shared" si="81"/>
        <v>16.799999999999997</v>
      </c>
      <c r="AR196" s="189">
        <f t="shared" si="82"/>
        <v>7.2</v>
      </c>
      <c r="AS196" s="189">
        <f t="shared" si="83"/>
        <v>10.799999999999999</v>
      </c>
      <c r="AT196" s="189">
        <f t="shared" si="84"/>
        <v>18</v>
      </c>
      <c r="AU196" s="189">
        <f t="shared" si="85"/>
        <v>12</v>
      </c>
      <c r="AV196" s="189">
        <f t="shared" si="86"/>
        <v>18</v>
      </c>
      <c r="AW196" s="189">
        <f t="shared" si="87"/>
        <v>30</v>
      </c>
      <c r="AX196" s="189">
        <f t="shared" si="88"/>
        <v>0</v>
      </c>
      <c r="AY196" s="189">
        <f t="shared" si="89"/>
        <v>6239999.9999999991</v>
      </c>
      <c r="AZ196" s="189">
        <f t="shared" si="90"/>
        <v>26640000</v>
      </c>
      <c r="BA196" s="189">
        <f t="shared" si="91"/>
        <v>56400000</v>
      </c>
      <c r="BB196" s="189">
        <f t="shared" si="92"/>
        <v>0</v>
      </c>
      <c r="BC196" s="189">
        <f t="shared" si="96"/>
        <v>0</v>
      </c>
      <c r="BD196" s="189">
        <f t="shared" si="96"/>
        <v>0</v>
      </c>
      <c r="BE196" s="189">
        <f t="shared" si="95"/>
        <v>0</v>
      </c>
      <c r="BF196" s="189">
        <f t="shared" si="95"/>
        <v>1439999.9999999998</v>
      </c>
      <c r="BG196" s="189">
        <f t="shared" si="95"/>
        <v>4799999.9999999991</v>
      </c>
      <c r="BH196" s="189">
        <f t="shared" si="95"/>
        <v>6239999.9999999991</v>
      </c>
      <c r="BI196" s="189">
        <f t="shared" si="95"/>
        <v>8400000</v>
      </c>
      <c r="BJ196" s="189">
        <f t="shared" si="95"/>
        <v>12000000</v>
      </c>
      <c r="BK196" s="189">
        <f t="shared" si="95"/>
        <v>14400000</v>
      </c>
      <c r="BL196" s="189">
        <f t="shared" si="95"/>
        <v>18000000</v>
      </c>
      <c r="BM196" s="189">
        <f t="shared" si="95"/>
        <v>24000000</v>
      </c>
      <c r="BN196" s="189">
        <f t="shared" si="93"/>
        <v>89280000</v>
      </c>
    </row>
    <row r="197" spans="1:66" x14ac:dyDescent="0.3">
      <c r="A197" s="194">
        <v>34</v>
      </c>
      <c r="B197" s="135" t="s">
        <v>698</v>
      </c>
      <c r="C197" s="7" t="s">
        <v>837</v>
      </c>
      <c r="D197" s="135" t="s">
        <v>559</v>
      </c>
      <c r="E197" s="135" t="s">
        <v>560</v>
      </c>
      <c r="F197" s="135"/>
      <c r="G197" s="86" t="s">
        <v>25</v>
      </c>
      <c r="H197" s="135" t="s">
        <v>24</v>
      </c>
      <c r="I197" s="135" t="s">
        <v>466</v>
      </c>
      <c r="J197" s="204">
        <v>120</v>
      </c>
      <c r="K197" s="88">
        <v>202505</v>
      </c>
      <c r="L197" s="205">
        <v>200000</v>
      </c>
      <c r="M197" s="149">
        <f t="shared" si="74"/>
        <v>24000000</v>
      </c>
      <c r="N197" s="135" t="s">
        <v>556</v>
      </c>
      <c r="O197" s="135" t="s">
        <v>557</v>
      </c>
      <c r="P197" s="135"/>
      <c r="Q197" s="135" t="s">
        <v>479</v>
      </c>
      <c r="R197" s="128" t="s">
        <v>65</v>
      </c>
      <c r="S197" s="93" t="s">
        <v>32</v>
      </c>
      <c r="T197" s="93" t="s">
        <v>32</v>
      </c>
      <c r="U197" s="112" t="s">
        <v>32</v>
      </c>
      <c r="V197" s="93" t="s">
        <v>32</v>
      </c>
      <c r="W197" s="112" t="s">
        <v>32</v>
      </c>
      <c r="X197" s="112" t="s">
        <v>32</v>
      </c>
      <c r="Y197" s="112" t="s">
        <v>32</v>
      </c>
      <c r="Z197" s="112" t="s">
        <v>32</v>
      </c>
      <c r="AA197" s="138"/>
      <c r="AB197" s="138"/>
      <c r="AC197" s="112" t="s">
        <v>32</v>
      </c>
      <c r="AD197" s="198" t="s">
        <v>32</v>
      </c>
      <c r="AE197" s="198" t="s">
        <v>32</v>
      </c>
      <c r="AF197" s="198" t="s">
        <v>32</v>
      </c>
      <c r="AG197" s="209" t="s">
        <v>558</v>
      </c>
      <c r="AH197" s="187">
        <f>0%</f>
        <v>0</v>
      </c>
      <c r="AI197" s="187">
        <f t="shared" si="75"/>
        <v>24</v>
      </c>
      <c r="AJ197" s="187">
        <f t="shared" si="76"/>
        <v>36</v>
      </c>
      <c r="AK197" s="187">
        <f t="shared" si="77"/>
        <v>60</v>
      </c>
      <c r="AL197" s="188">
        <v>0</v>
      </c>
      <c r="AM197" s="188">
        <v>0</v>
      </c>
      <c r="AN197" s="188">
        <f t="shared" si="78"/>
        <v>0</v>
      </c>
      <c r="AO197" s="189">
        <f t="shared" si="79"/>
        <v>0</v>
      </c>
      <c r="AP197" s="189">
        <f t="shared" si="80"/>
        <v>7.1999999999999993</v>
      </c>
      <c r="AQ197" s="189">
        <f t="shared" si="81"/>
        <v>16.799999999999997</v>
      </c>
      <c r="AR197" s="189">
        <f t="shared" si="82"/>
        <v>7.2</v>
      </c>
      <c r="AS197" s="189">
        <f t="shared" si="83"/>
        <v>10.799999999999999</v>
      </c>
      <c r="AT197" s="189">
        <f t="shared" si="84"/>
        <v>18</v>
      </c>
      <c r="AU197" s="189">
        <f t="shared" si="85"/>
        <v>12</v>
      </c>
      <c r="AV197" s="189">
        <f t="shared" si="86"/>
        <v>18</v>
      </c>
      <c r="AW197" s="189">
        <f t="shared" si="87"/>
        <v>30</v>
      </c>
      <c r="AX197" s="189">
        <f t="shared" si="88"/>
        <v>0</v>
      </c>
      <c r="AY197" s="189">
        <f t="shared" si="89"/>
        <v>6239999.9999999991</v>
      </c>
      <c r="AZ197" s="189">
        <f t="shared" si="90"/>
        <v>26640000</v>
      </c>
      <c r="BA197" s="189">
        <f t="shared" si="91"/>
        <v>56400000</v>
      </c>
      <c r="BB197" s="189">
        <f t="shared" si="92"/>
        <v>0</v>
      </c>
      <c r="BC197" s="189">
        <f t="shared" si="96"/>
        <v>0</v>
      </c>
      <c r="BD197" s="189">
        <f t="shared" si="96"/>
        <v>0</v>
      </c>
      <c r="BE197" s="189">
        <f t="shared" si="95"/>
        <v>0</v>
      </c>
      <c r="BF197" s="189">
        <f t="shared" si="95"/>
        <v>1439999.9999999998</v>
      </c>
      <c r="BG197" s="189">
        <f t="shared" si="95"/>
        <v>4799999.9999999991</v>
      </c>
      <c r="BH197" s="189">
        <f t="shared" si="95"/>
        <v>6239999.9999999991</v>
      </c>
      <c r="BI197" s="189">
        <f t="shared" si="95"/>
        <v>8400000</v>
      </c>
      <c r="BJ197" s="189">
        <f t="shared" si="95"/>
        <v>12000000</v>
      </c>
      <c r="BK197" s="189">
        <f t="shared" si="95"/>
        <v>14400000</v>
      </c>
      <c r="BL197" s="189">
        <f t="shared" si="95"/>
        <v>18000000</v>
      </c>
      <c r="BM197" s="189">
        <f t="shared" si="95"/>
        <v>24000000</v>
      </c>
      <c r="BN197" s="189">
        <f t="shared" si="93"/>
        <v>89280000</v>
      </c>
    </row>
    <row r="198" spans="1:66" x14ac:dyDescent="0.3">
      <c r="A198" s="194">
        <v>35</v>
      </c>
      <c r="B198" s="135" t="s">
        <v>698</v>
      </c>
      <c r="C198" s="7" t="s">
        <v>819</v>
      </c>
      <c r="D198" s="135" t="s">
        <v>561</v>
      </c>
      <c r="E198" s="135" t="s">
        <v>562</v>
      </c>
      <c r="F198" s="135"/>
      <c r="G198" s="86" t="s">
        <v>25</v>
      </c>
      <c r="H198" s="135" t="s">
        <v>24</v>
      </c>
      <c r="I198" s="135" t="s">
        <v>466</v>
      </c>
      <c r="J198" s="204">
        <v>120</v>
      </c>
      <c r="K198" s="88">
        <v>202505</v>
      </c>
      <c r="L198" s="205">
        <v>200000</v>
      </c>
      <c r="M198" s="149">
        <f t="shared" si="74"/>
        <v>24000000</v>
      </c>
      <c r="N198" s="135" t="s">
        <v>474</v>
      </c>
      <c r="O198" s="135" t="s">
        <v>474</v>
      </c>
      <c r="P198" s="135"/>
      <c r="Q198" s="62" t="s">
        <v>469</v>
      </c>
      <c r="R198" s="128" t="s">
        <v>65</v>
      </c>
      <c r="S198" s="93" t="s">
        <v>32</v>
      </c>
      <c r="T198" s="93" t="s">
        <v>32</v>
      </c>
      <c r="U198" s="112" t="s">
        <v>32</v>
      </c>
      <c r="V198" s="93" t="s">
        <v>32</v>
      </c>
      <c r="W198" s="112" t="s">
        <v>32</v>
      </c>
      <c r="X198" s="112" t="s">
        <v>32</v>
      </c>
      <c r="Y198" s="112" t="s">
        <v>32</v>
      </c>
      <c r="Z198" s="112" t="s">
        <v>32</v>
      </c>
      <c r="AA198" s="138"/>
      <c r="AB198" s="138"/>
      <c r="AC198" s="112" t="s">
        <v>32</v>
      </c>
      <c r="AD198" s="198" t="s">
        <v>32</v>
      </c>
      <c r="AE198" s="198" t="s">
        <v>32</v>
      </c>
      <c r="AF198" s="198" t="s">
        <v>32</v>
      </c>
      <c r="AG198" s="209" t="s">
        <v>563</v>
      </c>
      <c r="AH198" s="187">
        <f>0%</f>
        <v>0</v>
      </c>
      <c r="AI198" s="187">
        <f t="shared" si="75"/>
        <v>24</v>
      </c>
      <c r="AJ198" s="187">
        <f t="shared" si="76"/>
        <v>36</v>
      </c>
      <c r="AK198" s="187">
        <f t="shared" si="77"/>
        <v>60</v>
      </c>
      <c r="AL198" s="188">
        <v>0</v>
      </c>
      <c r="AM198" s="188">
        <v>0</v>
      </c>
      <c r="AN198" s="188">
        <f t="shared" si="78"/>
        <v>0</v>
      </c>
      <c r="AO198" s="189">
        <f t="shared" si="79"/>
        <v>0</v>
      </c>
      <c r="AP198" s="189">
        <f t="shared" si="80"/>
        <v>7.1999999999999993</v>
      </c>
      <c r="AQ198" s="189">
        <f t="shared" si="81"/>
        <v>16.799999999999997</v>
      </c>
      <c r="AR198" s="189">
        <f t="shared" si="82"/>
        <v>7.2</v>
      </c>
      <c r="AS198" s="189">
        <f t="shared" si="83"/>
        <v>10.799999999999999</v>
      </c>
      <c r="AT198" s="189">
        <f t="shared" si="84"/>
        <v>18</v>
      </c>
      <c r="AU198" s="189">
        <f t="shared" si="85"/>
        <v>12</v>
      </c>
      <c r="AV198" s="189">
        <f t="shared" si="86"/>
        <v>18</v>
      </c>
      <c r="AW198" s="189">
        <f t="shared" si="87"/>
        <v>30</v>
      </c>
      <c r="AX198" s="189">
        <f t="shared" si="88"/>
        <v>0</v>
      </c>
      <c r="AY198" s="189">
        <f t="shared" si="89"/>
        <v>6239999.9999999991</v>
      </c>
      <c r="AZ198" s="189">
        <f t="shared" si="90"/>
        <v>26640000</v>
      </c>
      <c r="BA198" s="189">
        <f t="shared" si="91"/>
        <v>56400000</v>
      </c>
      <c r="BB198" s="189">
        <f t="shared" si="92"/>
        <v>0</v>
      </c>
      <c r="BC198" s="189">
        <f t="shared" si="96"/>
        <v>0</v>
      </c>
      <c r="BD198" s="189">
        <f t="shared" si="96"/>
        <v>0</v>
      </c>
      <c r="BE198" s="189">
        <f t="shared" si="95"/>
        <v>0</v>
      </c>
      <c r="BF198" s="189">
        <f t="shared" si="95"/>
        <v>1439999.9999999998</v>
      </c>
      <c r="BG198" s="189">
        <f t="shared" si="95"/>
        <v>4799999.9999999991</v>
      </c>
      <c r="BH198" s="189">
        <f t="shared" si="95"/>
        <v>6239999.9999999991</v>
      </c>
      <c r="BI198" s="189">
        <f t="shared" si="95"/>
        <v>8400000</v>
      </c>
      <c r="BJ198" s="189">
        <f t="shared" si="95"/>
        <v>12000000</v>
      </c>
      <c r="BK198" s="189">
        <f t="shared" si="95"/>
        <v>14400000</v>
      </c>
      <c r="BL198" s="189">
        <f t="shared" si="95"/>
        <v>18000000</v>
      </c>
      <c r="BM198" s="189">
        <f t="shared" si="95"/>
        <v>24000000</v>
      </c>
      <c r="BN198" s="189">
        <f t="shared" si="93"/>
        <v>89280000</v>
      </c>
    </row>
    <row r="199" spans="1:66" x14ac:dyDescent="0.3">
      <c r="A199" s="194">
        <v>36</v>
      </c>
      <c r="B199" s="135" t="s">
        <v>698</v>
      </c>
      <c r="C199" s="7" t="s">
        <v>838</v>
      </c>
      <c r="D199" s="135" t="s">
        <v>564</v>
      </c>
      <c r="E199" s="135" t="s">
        <v>565</v>
      </c>
      <c r="F199" s="135"/>
      <c r="G199" s="86" t="s">
        <v>25</v>
      </c>
      <c r="H199" s="135" t="s">
        <v>24</v>
      </c>
      <c r="I199" s="135" t="s">
        <v>466</v>
      </c>
      <c r="J199" s="204">
        <v>120</v>
      </c>
      <c r="K199" s="88">
        <v>202505</v>
      </c>
      <c r="L199" s="205">
        <v>200000</v>
      </c>
      <c r="M199" s="149">
        <f t="shared" si="74"/>
        <v>24000000</v>
      </c>
      <c r="N199" s="135" t="s">
        <v>474</v>
      </c>
      <c r="O199" s="135" t="s">
        <v>474</v>
      </c>
      <c r="P199" s="135"/>
      <c r="Q199" s="62" t="s">
        <v>469</v>
      </c>
      <c r="R199" s="128" t="s">
        <v>65</v>
      </c>
      <c r="S199" s="93" t="s">
        <v>32</v>
      </c>
      <c r="T199" s="93" t="s">
        <v>32</v>
      </c>
      <c r="U199" s="112" t="s">
        <v>32</v>
      </c>
      <c r="V199" s="93" t="s">
        <v>32</v>
      </c>
      <c r="W199" s="112" t="s">
        <v>32</v>
      </c>
      <c r="X199" s="112" t="s">
        <v>32</v>
      </c>
      <c r="Y199" s="112" t="s">
        <v>32</v>
      </c>
      <c r="Z199" s="112" t="s">
        <v>32</v>
      </c>
      <c r="AA199" s="138"/>
      <c r="AB199" s="138"/>
      <c r="AC199" s="112" t="s">
        <v>32</v>
      </c>
      <c r="AD199" s="198" t="s">
        <v>32</v>
      </c>
      <c r="AE199" s="198" t="s">
        <v>32</v>
      </c>
      <c r="AF199" s="198" t="s">
        <v>32</v>
      </c>
      <c r="AG199" s="209"/>
      <c r="AH199" s="187">
        <f>0%</f>
        <v>0</v>
      </c>
      <c r="AI199" s="187">
        <f t="shared" si="75"/>
        <v>24</v>
      </c>
      <c r="AJ199" s="187">
        <f t="shared" si="76"/>
        <v>36</v>
      </c>
      <c r="AK199" s="187">
        <f t="shared" si="77"/>
        <v>60</v>
      </c>
      <c r="AL199" s="188">
        <v>0</v>
      </c>
      <c r="AM199" s="188">
        <v>0</v>
      </c>
      <c r="AN199" s="188">
        <f t="shared" si="78"/>
        <v>0</v>
      </c>
      <c r="AO199" s="189">
        <f t="shared" si="79"/>
        <v>0</v>
      </c>
      <c r="AP199" s="189">
        <f t="shared" si="80"/>
        <v>7.1999999999999993</v>
      </c>
      <c r="AQ199" s="189">
        <f t="shared" si="81"/>
        <v>16.799999999999997</v>
      </c>
      <c r="AR199" s="189">
        <f t="shared" si="82"/>
        <v>7.2</v>
      </c>
      <c r="AS199" s="189">
        <f t="shared" si="83"/>
        <v>10.799999999999999</v>
      </c>
      <c r="AT199" s="189">
        <f t="shared" si="84"/>
        <v>18</v>
      </c>
      <c r="AU199" s="189">
        <f t="shared" si="85"/>
        <v>12</v>
      </c>
      <c r="AV199" s="189">
        <f t="shared" si="86"/>
        <v>18</v>
      </c>
      <c r="AW199" s="189">
        <f t="shared" si="87"/>
        <v>30</v>
      </c>
      <c r="AX199" s="189">
        <f t="shared" si="88"/>
        <v>0</v>
      </c>
      <c r="AY199" s="189">
        <f t="shared" si="89"/>
        <v>6239999.9999999991</v>
      </c>
      <c r="AZ199" s="189">
        <f t="shared" si="90"/>
        <v>26640000</v>
      </c>
      <c r="BA199" s="189">
        <f t="shared" si="91"/>
        <v>56400000</v>
      </c>
      <c r="BB199" s="189">
        <f t="shared" si="92"/>
        <v>0</v>
      </c>
      <c r="BC199" s="189">
        <f t="shared" si="96"/>
        <v>0</v>
      </c>
      <c r="BD199" s="189">
        <f t="shared" si="96"/>
        <v>0</v>
      </c>
      <c r="BE199" s="189">
        <f t="shared" si="95"/>
        <v>0</v>
      </c>
      <c r="BF199" s="189">
        <f t="shared" si="95"/>
        <v>1439999.9999999998</v>
      </c>
      <c r="BG199" s="189">
        <f t="shared" si="95"/>
        <v>4799999.9999999991</v>
      </c>
      <c r="BH199" s="189">
        <f t="shared" si="95"/>
        <v>6239999.9999999991</v>
      </c>
      <c r="BI199" s="189">
        <f t="shared" si="95"/>
        <v>8400000</v>
      </c>
      <c r="BJ199" s="189">
        <f t="shared" si="95"/>
        <v>12000000</v>
      </c>
      <c r="BK199" s="189">
        <f t="shared" si="95"/>
        <v>14400000</v>
      </c>
      <c r="BL199" s="189">
        <f t="shared" si="95"/>
        <v>18000000</v>
      </c>
      <c r="BM199" s="189">
        <f t="shared" si="95"/>
        <v>24000000</v>
      </c>
      <c r="BN199" s="189">
        <f t="shared" si="93"/>
        <v>89280000</v>
      </c>
    </row>
    <row r="200" spans="1:66" x14ac:dyDescent="0.3">
      <c r="A200" s="194">
        <v>37</v>
      </c>
      <c r="B200" s="135" t="s">
        <v>698</v>
      </c>
      <c r="C200" s="7" t="s">
        <v>839</v>
      </c>
      <c r="D200" s="206" t="s">
        <v>566</v>
      </c>
      <c r="E200" s="135" t="s">
        <v>567</v>
      </c>
      <c r="F200" s="135"/>
      <c r="G200" s="86" t="s">
        <v>25</v>
      </c>
      <c r="H200" s="135" t="s">
        <v>24</v>
      </c>
      <c r="I200" s="135" t="s">
        <v>466</v>
      </c>
      <c r="J200" s="204">
        <v>120</v>
      </c>
      <c r="K200" s="88">
        <v>202505</v>
      </c>
      <c r="L200" s="205">
        <v>200000</v>
      </c>
      <c r="M200" s="149">
        <f t="shared" si="74"/>
        <v>24000000</v>
      </c>
      <c r="N200" s="135" t="s">
        <v>474</v>
      </c>
      <c r="O200" s="135" t="s">
        <v>474</v>
      </c>
      <c r="P200" s="135"/>
      <c r="Q200" s="62" t="s">
        <v>469</v>
      </c>
      <c r="R200" s="128" t="s">
        <v>65</v>
      </c>
      <c r="S200" s="93" t="s">
        <v>32</v>
      </c>
      <c r="T200" s="93" t="s">
        <v>32</v>
      </c>
      <c r="U200" s="112" t="s">
        <v>32</v>
      </c>
      <c r="V200" s="93" t="s">
        <v>32</v>
      </c>
      <c r="W200" s="112" t="s">
        <v>32</v>
      </c>
      <c r="X200" s="112" t="s">
        <v>32</v>
      </c>
      <c r="Y200" s="112" t="s">
        <v>32</v>
      </c>
      <c r="Z200" s="112" t="s">
        <v>32</v>
      </c>
      <c r="AA200" s="138"/>
      <c r="AB200" s="138"/>
      <c r="AC200" s="112" t="s">
        <v>32</v>
      </c>
      <c r="AD200" s="198" t="s">
        <v>32</v>
      </c>
      <c r="AE200" s="198" t="s">
        <v>32</v>
      </c>
      <c r="AF200" s="198" t="s">
        <v>32</v>
      </c>
      <c r="AG200" s="209"/>
      <c r="AH200" s="187">
        <f>0%</f>
        <v>0</v>
      </c>
      <c r="AI200" s="187">
        <f t="shared" si="75"/>
        <v>24</v>
      </c>
      <c r="AJ200" s="187">
        <f t="shared" si="76"/>
        <v>36</v>
      </c>
      <c r="AK200" s="187">
        <f t="shared" si="77"/>
        <v>60</v>
      </c>
      <c r="AL200" s="188">
        <v>0</v>
      </c>
      <c r="AM200" s="188">
        <v>0</v>
      </c>
      <c r="AN200" s="188">
        <f t="shared" si="78"/>
        <v>0</v>
      </c>
      <c r="AO200" s="189">
        <f t="shared" si="79"/>
        <v>0</v>
      </c>
      <c r="AP200" s="189">
        <f t="shared" si="80"/>
        <v>7.1999999999999993</v>
      </c>
      <c r="AQ200" s="189">
        <f t="shared" si="81"/>
        <v>16.799999999999997</v>
      </c>
      <c r="AR200" s="189">
        <f t="shared" si="82"/>
        <v>7.2</v>
      </c>
      <c r="AS200" s="189">
        <f t="shared" si="83"/>
        <v>10.799999999999999</v>
      </c>
      <c r="AT200" s="189">
        <f t="shared" si="84"/>
        <v>18</v>
      </c>
      <c r="AU200" s="189">
        <f t="shared" si="85"/>
        <v>12</v>
      </c>
      <c r="AV200" s="189">
        <f t="shared" si="86"/>
        <v>18</v>
      </c>
      <c r="AW200" s="189">
        <f t="shared" si="87"/>
        <v>30</v>
      </c>
      <c r="AX200" s="189">
        <f t="shared" si="88"/>
        <v>0</v>
      </c>
      <c r="AY200" s="189">
        <f t="shared" si="89"/>
        <v>6239999.9999999991</v>
      </c>
      <c r="AZ200" s="189">
        <f t="shared" si="90"/>
        <v>26640000</v>
      </c>
      <c r="BA200" s="189">
        <f t="shared" si="91"/>
        <v>56400000</v>
      </c>
      <c r="BB200" s="189">
        <f t="shared" si="92"/>
        <v>0</v>
      </c>
      <c r="BC200" s="189">
        <f t="shared" si="96"/>
        <v>0</v>
      </c>
      <c r="BD200" s="189">
        <f t="shared" si="96"/>
        <v>0</v>
      </c>
      <c r="BE200" s="189">
        <f t="shared" si="95"/>
        <v>0</v>
      </c>
      <c r="BF200" s="189">
        <f t="shared" si="95"/>
        <v>1439999.9999999998</v>
      </c>
      <c r="BG200" s="189">
        <f t="shared" si="95"/>
        <v>4799999.9999999991</v>
      </c>
      <c r="BH200" s="189">
        <f t="shared" si="95"/>
        <v>6239999.9999999991</v>
      </c>
      <c r="BI200" s="189">
        <f t="shared" si="95"/>
        <v>8400000</v>
      </c>
      <c r="BJ200" s="189">
        <f t="shared" si="95"/>
        <v>12000000</v>
      </c>
      <c r="BK200" s="189">
        <f t="shared" si="95"/>
        <v>14400000</v>
      </c>
      <c r="BL200" s="189">
        <f t="shared" si="95"/>
        <v>18000000</v>
      </c>
      <c r="BM200" s="189">
        <f t="shared" si="95"/>
        <v>24000000</v>
      </c>
      <c r="BN200" s="189">
        <f t="shared" si="93"/>
        <v>89280000</v>
      </c>
    </row>
    <row r="201" spans="1:66" x14ac:dyDescent="0.3">
      <c r="A201" s="194">
        <v>38</v>
      </c>
      <c r="B201" s="135" t="s">
        <v>698</v>
      </c>
      <c r="C201" s="7" t="s">
        <v>840</v>
      </c>
      <c r="D201" s="135" t="s">
        <v>568</v>
      </c>
      <c r="E201" s="135" t="s">
        <v>569</v>
      </c>
      <c r="F201" s="135"/>
      <c r="G201" s="86" t="s">
        <v>25</v>
      </c>
      <c r="H201" s="135" t="s">
        <v>24</v>
      </c>
      <c r="I201" s="135" t="s">
        <v>466</v>
      </c>
      <c r="J201" s="204">
        <v>120</v>
      </c>
      <c r="K201" s="88">
        <v>202505</v>
      </c>
      <c r="L201" s="205">
        <v>200000</v>
      </c>
      <c r="M201" s="149">
        <f t="shared" si="74"/>
        <v>24000000</v>
      </c>
      <c r="N201" s="135" t="s">
        <v>467</v>
      </c>
      <c r="O201" s="135" t="s">
        <v>467</v>
      </c>
      <c r="P201" s="135"/>
      <c r="Q201" s="62" t="s">
        <v>469</v>
      </c>
      <c r="R201" s="128" t="s">
        <v>65</v>
      </c>
      <c r="S201" s="93" t="s">
        <v>32</v>
      </c>
      <c r="T201" s="93" t="s">
        <v>32</v>
      </c>
      <c r="U201" s="112" t="s">
        <v>32</v>
      </c>
      <c r="V201" s="93" t="s">
        <v>32</v>
      </c>
      <c r="W201" s="112" t="s">
        <v>32</v>
      </c>
      <c r="X201" s="112" t="s">
        <v>32</v>
      </c>
      <c r="Y201" s="112" t="s">
        <v>32</v>
      </c>
      <c r="Z201" s="112" t="s">
        <v>32</v>
      </c>
      <c r="AA201" s="138"/>
      <c r="AB201" s="138"/>
      <c r="AC201" s="112" t="s">
        <v>32</v>
      </c>
      <c r="AD201" s="198" t="s">
        <v>32</v>
      </c>
      <c r="AE201" s="198" t="s">
        <v>32</v>
      </c>
      <c r="AF201" s="198" t="s">
        <v>32</v>
      </c>
      <c r="AG201" s="209"/>
      <c r="AH201" s="187">
        <f>0%</f>
        <v>0</v>
      </c>
      <c r="AI201" s="187">
        <f t="shared" si="75"/>
        <v>24</v>
      </c>
      <c r="AJ201" s="187">
        <f t="shared" si="76"/>
        <v>36</v>
      </c>
      <c r="AK201" s="187">
        <f t="shared" si="77"/>
        <v>60</v>
      </c>
      <c r="AL201" s="188">
        <v>0</v>
      </c>
      <c r="AM201" s="188">
        <v>0</v>
      </c>
      <c r="AN201" s="188">
        <f t="shared" si="78"/>
        <v>0</v>
      </c>
      <c r="AO201" s="189">
        <f t="shared" si="79"/>
        <v>0</v>
      </c>
      <c r="AP201" s="189">
        <f t="shared" si="80"/>
        <v>7.1999999999999993</v>
      </c>
      <c r="AQ201" s="189">
        <f t="shared" si="81"/>
        <v>16.799999999999997</v>
      </c>
      <c r="AR201" s="189">
        <f t="shared" si="82"/>
        <v>7.2</v>
      </c>
      <c r="AS201" s="189">
        <f t="shared" si="83"/>
        <v>10.799999999999999</v>
      </c>
      <c r="AT201" s="189">
        <f t="shared" si="84"/>
        <v>18</v>
      </c>
      <c r="AU201" s="189">
        <f t="shared" si="85"/>
        <v>12</v>
      </c>
      <c r="AV201" s="189">
        <f t="shared" si="86"/>
        <v>18</v>
      </c>
      <c r="AW201" s="189">
        <f t="shared" si="87"/>
        <v>30</v>
      </c>
      <c r="AX201" s="189">
        <f t="shared" si="88"/>
        <v>0</v>
      </c>
      <c r="AY201" s="189">
        <f t="shared" si="89"/>
        <v>6239999.9999999991</v>
      </c>
      <c r="AZ201" s="189">
        <f t="shared" si="90"/>
        <v>26640000</v>
      </c>
      <c r="BA201" s="189">
        <f t="shared" si="91"/>
        <v>56400000</v>
      </c>
      <c r="BB201" s="189">
        <f t="shared" si="92"/>
        <v>0</v>
      </c>
      <c r="BC201" s="189">
        <f t="shared" si="96"/>
        <v>0</v>
      </c>
      <c r="BD201" s="189">
        <f t="shared" si="96"/>
        <v>0</v>
      </c>
      <c r="BE201" s="189">
        <f t="shared" si="95"/>
        <v>0</v>
      </c>
      <c r="BF201" s="189">
        <f t="shared" si="95"/>
        <v>1439999.9999999998</v>
      </c>
      <c r="BG201" s="189">
        <f t="shared" si="95"/>
        <v>4799999.9999999991</v>
      </c>
      <c r="BH201" s="189">
        <f t="shared" si="95"/>
        <v>6239999.9999999991</v>
      </c>
      <c r="BI201" s="189">
        <f t="shared" si="95"/>
        <v>8400000</v>
      </c>
      <c r="BJ201" s="189">
        <f t="shared" si="95"/>
        <v>12000000</v>
      </c>
      <c r="BK201" s="189">
        <f t="shared" si="95"/>
        <v>14400000</v>
      </c>
      <c r="BL201" s="189">
        <f t="shared" si="95"/>
        <v>18000000</v>
      </c>
      <c r="BM201" s="189">
        <f t="shared" si="95"/>
        <v>24000000</v>
      </c>
      <c r="BN201" s="189">
        <f t="shared" si="93"/>
        <v>89280000</v>
      </c>
    </row>
    <row r="202" spans="1:66" x14ac:dyDescent="0.3">
      <c r="A202" s="194">
        <v>39</v>
      </c>
      <c r="B202" s="135" t="s">
        <v>698</v>
      </c>
      <c r="C202" s="7" t="s">
        <v>841</v>
      </c>
      <c r="D202" s="135" t="s">
        <v>570</v>
      </c>
      <c r="E202" s="135" t="s">
        <v>571</v>
      </c>
      <c r="F202" s="135"/>
      <c r="G202" s="86" t="s">
        <v>25</v>
      </c>
      <c r="H202" s="135" t="s">
        <v>24</v>
      </c>
      <c r="I202" s="135" t="s">
        <v>466</v>
      </c>
      <c r="J202" s="204">
        <v>120</v>
      </c>
      <c r="K202" s="88">
        <v>202505</v>
      </c>
      <c r="L202" s="205">
        <v>200000</v>
      </c>
      <c r="M202" s="149">
        <f t="shared" si="74"/>
        <v>24000000</v>
      </c>
      <c r="N202" s="135" t="s">
        <v>467</v>
      </c>
      <c r="O202" s="135" t="s">
        <v>467</v>
      </c>
      <c r="P202" s="135"/>
      <c r="Q202" s="62" t="s">
        <v>469</v>
      </c>
      <c r="R202" s="86" t="s">
        <v>54</v>
      </c>
      <c r="S202" s="93" t="s">
        <v>32</v>
      </c>
      <c r="T202" s="93" t="s">
        <v>32</v>
      </c>
      <c r="U202" s="112" t="s">
        <v>32</v>
      </c>
      <c r="V202" s="93" t="s">
        <v>32</v>
      </c>
      <c r="W202" s="112" t="s">
        <v>32</v>
      </c>
      <c r="X202" s="112" t="s">
        <v>33</v>
      </c>
      <c r="Y202" s="112" t="s">
        <v>33</v>
      </c>
      <c r="Z202" s="112" t="s">
        <v>33</v>
      </c>
      <c r="AA202" s="138"/>
      <c r="AB202" s="138"/>
      <c r="AC202" s="112" t="s">
        <v>33</v>
      </c>
      <c r="AD202" s="176" t="s">
        <v>33</v>
      </c>
      <c r="AE202" s="176" t="s">
        <v>33</v>
      </c>
      <c r="AF202" s="176" t="s">
        <v>33</v>
      </c>
      <c r="AG202" s="206" t="s">
        <v>519</v>
      </c>
      <c r="AH202" s="187">
        <f>0%</f>
        <v>0</v>
      </c>
      <c r="AI202" s="187">
        <f t="shared" si="75"/>
        <v>24</v>
      </c>
      <c r="AJ202" s="187">
        <f t="shared" si="76"/>
        <v>36</v>
      </c>
      <c r="AK202" s="187">
        <f t="shared" si="77"/>
        <v>60</v>
      </c>
      <c r="AL202" s="188">
        <v>0</v>
      </c>
      <c r="AM202" s="188">
        <v>0</v>
      </c>
      <c r="AN202" s="188">
        <f t="shared" si="78"/>
        <v>0</v>
      </c>
      <c r="AO202" s="189">
        <f t="shared" si="79"/>
        <v>0</v>
      </c>
      <c r="AP202" s="189">
        <f t="shared" si="80"/>
        <v>7.1999999999999993</v>
      </c>
      <c r="AQ202" s="189">
        <f t="shared" si="81"/>
        <v>16.799999999999997</v>
      </c>
      <c r="AR202" s="189">
        <f t="shared" si="82"/>
        <v>7.2</v>
      </c>
      <c r="AS202" s="189">
        <f t="shared" si="83"/>
        <v>10.799999999999999</v>
      </c>
      <c r="AT202" s="189">
        <f t="shared" si="84"/>
        <v>18</v>
      </c>
      <c r="AU202" s="189">
        <f t="shared" si="85"/>
        <v>12</v>
      </c>
      <c r="AV202" s="189">
        <f t="shared" si="86"/>
        <v>18</v>
      </c>
      <c r="AW202" s="189">
        <f t="shared" si="87"/>
        <v>30</v>
      </c>
      <c r="AX202" s="189">
        <f t="shared" si="88"/>
        <v>0</v>
      </c>
      <c r="AY202" s="189">
        <f t="shared" si="89"/>
        <v>6239999.9999999991</v>
      </c>
      <c r="AZ202" s="189">
        <f t="shared" si="90"/>
        <v>26640000</v>
      </c>
      <c r="BA202" s="189">
        <f t="shared" si="91"/>
        <v>56400000</v>
      </c>
      <c r="BB202" s="189">
        <f t="shared" si="92"/>
        <v>0</v>
      </c>
      <c r="BC202" s="189">
        <f t="shared" si="96"/>
        <v>0</v>
      </c>
      <c r="BD202" s="189">
        <f t="shared" si="96"/>
        <v>0</v>
      </c>
      <c r="BE202" s="189">
        <f t="shared" si="95"/>
        <v>0</v>
      </c>
      <c r="BF202" s="189">
        <f t="shared" si="95"/>
        <v>1439999.9999999998</v>
      </c>
      <c r="BG202" s="189">
        <f t="shared" si="95"/>
        <v>4799999.9999999991</v>
      </c>
      <c r="BH202" s="189">
        <f t="shared" si="95"/>
        <v>6239999.9999999991</v>
      </c>
      <c r="BI202" s="189">
        <f t="shared" si="95"/>
        <v>8400000</v>
      </c>
      <c r="BJ202" s="189">
        <f t="shared" si="95"/>
        <v>12000000</v>
      </c>
      <c r="BK202" s="189">
        <f t="shared" si="95"/>
        <v>14400000</v>
      </c>
      <c r="BL202" s="189">
        <f t="shared" si="95"/>
        <v>18000000</v>
      </c>
      <c r="BM202" s="189">
        <f t="shared" si="95"/>
        <v>24000000</v>
      </c>
      <c r="BN202" s="189">
        <f t="shared" si="93"/>
        <v>89280000</v>
      </c>
    </row>
    <row r="203" spans="1:66" x14ac:dyDescent="0.3">
      <c r="A203" s="194">
        <v>40</v>
      </c>
      <c r="B203" s="135" t="s">
        <v>698</v>
      </c>
      <c r="C203" s="7" t="s">
        <v>842</v>
      </c>
      <c r="D203" s="135" t="s">
        <v>572</v>
      </c>
      <c r="E203" s="146" t="s">
        <v>573</v>
      </c>
      <c r="F203" s="135"/>
      <c r="G203" s="86" t="s">
        <v>25</v>
      </c>
      <c r="H203" s="135" t="s">
        <v>24</v>
      </c>
      <c r="I203" s="135" t="s">
        <v>466</v>
      </c>
      <c r="J203" s="204">
        <v>120</v>
      </c>
      <c r="K203" s="88">
        <v>202505</v>
      </c>
      <c r="L203" s="211">
        <v>200000</v>
      </c>
      <c r="M203" s="149">
        <f t="shared" si="74"/>
        <v>24000000</v>
      </c>
      <c r="N203" s="146" t="s">
        <v>467</v>
      </c>
      <c r="O203" s="146" t="s">
        <v>467</v>
      </c>
      <c r="P203" s="146"/>
      <c r="Q203" s="212" t="s">
        <v>469</v>
      </c>
      <c r="R203" s="128" t="s">
        <v>65</v>
      </c>
      <c r="S203" s="213" t="s">
        <v>32</v>
      </c>
      <c r="T203" s="213" t="s">
        <v>32</v>
      </c>
      <c r="U203" s="117" t="s">
        <v>32</v>
      </c>
      <c r="V203" s="213" t="s">
        <v>32</v>
      </c>
      <c r="W203" s="117" t="s">
        <v>32</v>
      </c>
      <c r="X203" s="117" t="s">
        <v>32</v>
      </c>
      <c r="Y203" s="117" t="s">
        <v>32</v>
      </c>
      <c r="Z203" s="117" t="s">
        <v>32</v>
      </c>
      <c r="AA203" s="138"/>
      <c r="AB203" s="138"/>
      <c r="AC203" s="117" t="s">
        <v>32</v>
      </c>
      <c r="AD203" s="214" t="s">
        <v>32</v>
      </c>
      <c r="AE203" s="214" t="s">
        <v>32</v>
      </c>
      <c r="AF203" s="214" t="s">
        <v>32</v>
      </c>
      <c r="AG203" s="209"/>
      <c r="AH203" s="187">
        <f>0%</f>
        <v>0</v>
      </c>
      <c r="AI203" s="187">
        <f t="shared" si="75"/>
        <v>24</v>
      </c>
      <c r="AJ203" s="187">
        <f t="shared" si="76"/>
        <v>36</v>
      </c>
      <c r="AK203" s="187">
        <f t="shared" si="77"/>
        <v>60</v>
      </c>
      <c r="AL203" s="188">
        <v>0</v>
      </c>
      <c r="AM203" s="188">
        <v>0</v>
      </c>
      <c r="AN203" s="188">
        <f t="shared" si="78"/>
        <v>0</v>
      </c>
      <c r="AO203" s="189">
        <f t="shared" si="79"/>
        <v>0</v>
      </c>
      <c r="AP203" s="189">
        <f t="shared" si="80"/>
        <v>7.1999999999999993</v>
      </c>
      <c r="AQ203" s="189">
        <f t="shared" si="81"/>
        <v>16.799999999999997</v>
      </c>
      <c r="AR203" s="189">
        <f t="shared" si="82"/>
        <v>7.2</v>
      </c>
      <c r="AS203" s="189">
        <f t="shared" si="83"/>
        <v>10.799999999999999</v>
      </c>
      <c r="AT203" s="189">
        <f t="shared" si="84"/>
        <v>18</v>
      </c>
      <c r="AU203" s="189">
        <f t="shared" si="85"/>
        <v>12</v>
      </c>
      <c r="AV203" s="189">
        <f t="shared" si="86"/>
        <v>18</v>
      </c>
      <c r="AW203" s="189">
        <f t="shared" si="87"/>
        <v>30</v>
      </c>
      <c r="AX203" s="189">
        <f t="shared" si="88"/>
        <v>0</v>
      </c>
      <c r="AY203" s="189">
        <f t="shared" si="89"/>
        <v>6239999.9999999991</v>
      </c>
      <c r="AZ203" s="189">
        <f t="shared" si="90"/>
        <v>26640000</v>
      </c>
      <c r="BA203" s="189">
        <f t="shared" si="91"/>
        <v>56400000</v>
      </c>
      <c r="BB203" s="189">
        <f t="shared" si="92"/>
        <v>0</v>
      </c>
      <c r="BC203" s="189">
        <f t="shared" si="96"/>
        <v>0</v>
      </c>
      <c r="BD203" s="189">
        <f t="shared" si="96"/>
        <v>0</v>
      </c>
      <c r="BE203" s="189">
        <f t="shared" si="95"/>
        <v>0</v>
      </c>
      <c r="BF203" s="189">
        <f t="shared" si="95"/>
        <v>1439999.9999999998</v>
      </c>
      <c r="BG203" s="189">
        <f t="shared" si="95"/>
        <v>4799999.9999999991</v>
      </c>
      <c r="BH203" s="189">
        <f t="shared" si="95"/>
        <v>6239999.9999999991</v>
      </c>
      <c r="BI203" s="189">
        <f t="shared" si="95"/>
        <v>8400000</v>
      </c>
      <c r="BJ203" s="189">
        <f t="shared" si="95"/>
        <v>12000000</v>
      </c>
      <c r="BK203" s="189">
        <f t="shared" si="95"/>
        <v>14400000</v>
      </c>
      <c r="BL203" s="189">
        <f t="shared" si="95"/>
        <v>18000000</v>
      </c>
      <c r="BM203" s="189">
        <f t="shared" si="95"/>
        <v>24000000</v>
      </c>
      <c r="BN203" s="189">
        <f t="shared" si="93"/>
        <v>89280000</v>
      </c>
    </row>
    <row r="204" spans="1:66" x14ac:dyDescent="0.3">
      <c r="A204" s="215">
        <v>41</v>
      </c>
      <c r="B204" s="135" t="s">
        <v>698</v>
      </c>
      <c r="C204" s="7" t="s">
        <v>815</v>
      </c>
      <c r="D204" s="216" t="s">
        <v>574</v>
      </c>
      <c r="E204" s="217" t="s">
        <v>575</v>
      </c>
      <c r="F204" s="218"/>
      <c r="G204" s="86" t="s">
        <v>25</v>
      </c>
      <c r="H204" s="146" t="s">
        <v>24</v>
      </c>
      <c r="I204" s="135" t="s">
        <v>466</v>
      </c>
      <c r="J204" s="204">
        <v>120</v>
      </c>
      <c r="K204" s="88">
        <v>202505</v>
      </c>
      <c r="L204" s="219">
        <v>200000</v>
      </c>
      <c r="M204" s="149">
        <f t="shared" si="74"/>
        <v>24000000</v>
      </c>
      <c r="N204" s="152" t="s">
        <v>502</v>
      </c>
      <c r="O204" s="152" t="s">
        <v>502</v>
      </c>
      <c r="P204" s="152"/>
      <c r="Q204" s="220" t="s">
        <v>469</v>
      </c>
      <c r="R204" s="128" t="s">
        <v>65</v>
      </c>
      <c r="S204" s="86" t="s">
        <v>32</v>
      </c>
      <c r="T204" s="86" t="s">
        <v>32</v>
      </c>
      <c r="U204" s="166" t="s">
        <v>32</v>
      </c>
      <c r="V204" s="86" t="s">
        <v>32</v>
      </c>
      <c r="W204" s="166" t="s">
        <v>32</v>
      </c>
      <c r="X204" s="166" t="s">
        <v>32</v>
      </c>
      <c r="Y204" s="166" t="s">
        <v>32</v>
      </c>
      <c r="Z204" s="166" t="s">
        <v>32</v>
      </c>
      <c r="AA204" s="138"/>
      <c r="AB204" s="138"/>
      <c r="AC204" s="166" t="s">
        <v>32</v>
      </c>
      <c r="AD204" s="176" t="s">
        <v>32</v>
      </c>
      <c r="AE204" s="176" t="s">
        <v>32</v>
      </c>
      <c r="AF204" s="176" t="s">
        <v>32</v>
      </c>
      <c r="AG204" s="208"/>
      <c r="AH204" s="187">
        <f>0%</f>
        <v>0</v>
      </c>
      <c r="AI204" s="187">
        <f t="shared" si="75"/>
        <v>24</v>
      </c>
      <c r="AJ204" s="187">
        <f t="shared" si="76"/>
        <v>36</v>
      </c>
      <c r="AK204" s="187">
        <f t="shared" si="77"/>
        <v>60</v>
      </c>
      <c r="AL204" s="188">
        <v>0</v>
      </c>
      <c r="AM204" s="188">
        <v>0</v>
      </c>
      <c r="AN204" s="188">
        <f t="shared" si="78"/>
        <v>0</v>
      </c>
      <c r="AO204" s="189">
        <f t="shared" si="79"/>
        <v>0</v>
      </c>
      <c r="AP204" s="189">
        <f t="shared" si="80"/>
        <v>7.1999999999999993</v>
      </c>
      <c r="AQ204" s="189">
        <f t="shared" si="81"/>
        <v>16.799999999999997</v>
      </c>
      <c r="AR204" s="189">
        <f t="shared" si="82"/>
        <v>7.2</v>
      </c>
      <c r="AS204" s="189">
        <f t="shared" si="83"/>
        <v>10.799999999999999</v>
      </c>
      <c r="AT204" s="189">
        <f t="shared" si="84"/>
        <v>18</v>
      </c>
      <c r="AU204" s="189">
        <f t="shared" si="85"/>
        <v>12</v>
      </c>
      <c r="AV204" s="189">
        <f t="shared" si="86"/>
        <v>18</v>
      </c>
      <c r="AW204" s="189">
        <f t="shared" si="87"/>
        <v>30</v>
      </c>
      <c r="AX204" s="189">
        <f t="shared" si="88"/>
        <v>0</v>
      </c>
      <c r="AY204" s="189">
        <f t="shared" si="89"/>
        <v>6239999.9999999991</v>
      </c>
      <c r="AZ204" s="189">
        <f t="shared" si="90"/>
        <v>26640000</v>
      </c>
      <c r="BA204" s="189">
        <f t="shared" si="91"/>
        <v>56400000</v>
      </c>
      <c r="BB204" s="189">
        <f t="shared" si="92"/>
        <v>0</v>
      </c>
      <c r="BC204" s="189">
        <f t="shared" si="96"/>
        <v>0</v>
      </c>
      <c r="BD204" s="189">
        <f t="shared" si="96"/>
        <v>0</v>
      </c>
      <c r="BE204" s="189">
        <f t="shared" si="95"/>
        <v>0</v>
      </c>
      <c r="BF204" s="189">
        <f t="shared" si="95"/>
        <v>1439999.9999999998</v>
      </c>
      <c r="BG204" s="189">
        <f t="shared" si="95"/>
        <v>4799999.9999999991</v>
      </c>
      <c r="BH204" s="189">
        <f t="shared" si="95"/>
        <v>6239999.9999999991</v>
      </c>
      <c r="BI204" s="189">
        <f t="shared" si="95"/>
        <v>8400000</v>
      </c>
      <c r="BJ204" s="189">
        <f t="shared" si="95"/>
        <v>12000000</v>
      </c>
      <c r="BK204" s="189">
        <f t="shared" si="95"/>
        <v>14400000</v>
      </c>
      <c r="BL204" s="189">
        <f t="shared" si="95"/>
        <v>18000000</v>
      </c>
      <c r="BM204" s="189">
        <f t="shared" si="95"/>
        <v>24000000</v>
      </c>
      <c r="BN204" s="189">
        <f t="shared" si="93"/>
        <v>89280000</v>
      </c>
    </row>
    <row r="205" spans="1:66" x14ac:dyDescent="0.3">
      <c r="A205" s="150">
        <v>42</v>
      </c>
      <c r="B205" s="135" t="s">
        <v>698</v>
      </c>
      <c r="C205" s="7" t="s">
        <v>843</v>
      </c>
      <c r="D205" s="152" t="s">
        <v>576</v>
      </c>
      <c r="E205" s="152" t="s">
        <v>577</v>
      </c>
      <c r="F205" s="152"/>
      <c r="G205" s="86" t="s">
        <v>25</v>
      </c>
      <c r="H205" s="152" t="s">
        <v>24</v>
      </c>
      <c r="I205" s="142" t="s">
        <v>466</v>
      </c>
      <c r="J205" s="204">
        <v>120</v>
      </c>
      <c r="K205" s="88">
        <v>202505</v>
      </c>
      <c r="L205" s="219">
        <v>200000</v>
      </c>
      <c r="M205" s="149">
        <f t="shared" si="74"/>
        <v>24000000</v>
      </c>
      <c r="N205" s="152" t="s">
        <v>502</v>
      </c>
      <c r="O205" s="152" t="s">
        <v>502</v>
      </c>
      <c r="P205" s="152"/>
      <c r="Q205" s="220" t="s">
        <v>469</v>
      </c>
      <c r="R205" s="86" t="s">
        <v>54</v>
      </c>
      <c r="S205" s="86" t="s">
        <v>32</v>
      </c>
      <c r="T205" s="86" t="s">
        <v>32</v>
      </c>
      <c r="U205" s="166" t="s">
        <v>32</v>
      </c>
      <c r="V205" s="86" t="s">
        <v>32</v>
      </c>
      <c r="W205" s="166" t="s">
        <v>32</v>
      </c>
      <c r="X205" s="166" t="s">
        <v>33</v>
      </c>
      <c r="Y205" s="166" t="s">
        <v>33</v>
      </c>
      <c r="Z205" s="166" t="s">
        <v>33</v>
      </c>
      <c r="AA205" s="138"/>
      <c r="AB205" s="138"/>
      <c r="AC205" s="166" t="s">
        <v>33</v>
      </c>
      <c r="AD205" s="176" t="s">
        <v>33</v>
      </c>
      <c r="AE205" s="176" t="s">
        <v>33</v>
      </c>
      <c r="AF205" s="176" t="s">
        <v>33</v>
      </c>
      <c r="AG205" s="206" t="s">
        <v>519</v>
      </c>
      <c r="AH205" s="187">
        <f>0%</f>
        <v>0</v>
      </c>
      <c r="AI205" s="187">
        <f t="shared" si="75"/>
        <v>24</v>
      </c>
      <c r="AJ205" s="187">
        <f t="shared" si="76"/>
        <v>36</v>
      </c>
      <c r="AK205" s="187">
        <f t="shared" si="77"/>
        <v>60</v>
      </c>
      <c r="AL205" s="188">
        <v>0</v>
      </c>
      <c r="AM205" s="188">
        <v>0</v>
      </c>
      <c r="AN205" s="188">
        <f t="shared" si="78"/>
        <v>0</v>
      </c>
      <c r="AO205" s="189">
        <f t="shared" si="79"/>
        <v>0</v>
      </c>
      <c r="AP205" s="189">
        <f t="shared" si="80"/>
        <v>7.1999999999999993</v>
      </c>
      <c r="AQ205" s="189">
        <f t="shared" si="81"/>
        <v>16.799999999999997</v>
      </c>
      <c r="AR205" s="189">
        <f t="shared" si="82"/>
        <v>7.2</v>
      </c>
      <c r="AS205" s="189">
        <f t="shared" si="83"/>
        <v>10.799999999999999</v>
      </c>
      <c r="AT205" s="189">
        <f t="shared" si="84"/>
        <v>18</v>
      </c>
      <c r="AU205" s="189">
        <f t="shared" si="85"/>
        <v>12</v>
      </c>
      <c r="AV205" s="189">
        <f t="shared" si="86"/>
        <v>18</v>
      </c>
      <c r="AW205" s="189">
        <f t="shared" si="87"/>
        <v>30</v>
      </c>
      <c r="AX205" s="189">
        <f t="shared" si="88"/>
        <v>0</v>
      </c>
      <c r="AY205" s="189">
        <f t="shared" si="89"/>
        <v>6239999.9999999991</v>
      </c>
      <c r="AZ205" s="189">
        <f t="shared" si="90"/>
        <v>26640000</v>
      </c>
      <c r="BA205" s="189">
        <f t="shared" si="91"/>
        <v>56400000</v>
      </c>
      <c r="BB205" s="189">
        <f t="shared" si="92"/>
        <v>0</v>
      </c>
      <c r="BC205" s="189">
        <f t="shared" si="96"/>
        <v>0</v>
      </c>
      <c r="BD205" s="189">
        <f t="shared" si="96"/>
        <v>0</v>
      </c>
      <c r="BE205" s="189">
        <f t="shared" si="95"/>
        <v>0</v>
      </c>
      <c r="BF205" s="189">
        <f t="shared" si="95"/>
        <v>1439999.9999999998</v>
      </c>
      <c r="BG205" s="189">
        <f t="shared" si="95"/>
        <v>4799999.9999999991</v>
      </c>
      <c r="BH205" s="189">
        <f t="shared" si="95"/>
        <v>6239999.9999999991</v>
      </c>
      <c r="BI205" s="189">
        <f t="shared" si="95"/>
        <v>8400000</v>
      </c>
      <c r="BJ205" s="189">
        <f t="shared" si="95"/>
        <v>12000000</v>
      </c>
      <c r="BK205" s="189">
        <f t="shared" si="95"/>
        <v>14400000</v>
      </c>
      <c r="BL205" s="189">
        <f t="shared" si="95"/>
        <v>18000000</v>
      </c>
      <c r="BM205" s="189">
        <f t="shared" si="95"/>
        <v>24000000</v>
      </c>
      <c r="BN205" s="189">
        <f t="shared" si="93"/>
        <v>89280000</v>
      </c>
    </row>
    <row r="206" spans="1:66" x14ac:dyDescent="0.3">
      <c r="A206" s="221">
        <v>43</v>
      </c>
      <c r="B206" s="135" t="s">
        <v>698</v>
      </c>
      <c r="C206" s="7" t="s">
        <v>844</v>
      </c>
      <c r="D206" s="129" t="s">
        <v>578</v>
      </c>
      <c r="E206" s="129" t="s">
        <v>579</v>
      </c>
      <c r="F206" s="129"/>
      <c r="G206" s="86" t="s">
        <v>25</v>
      </c>
      <c r="H206" s="217" t="s">
        <v>24</v>
      </c>
      <c r="I206" s="218" t="s">
        <v>466</v>
      </c>
      <c r="J206" s="222">
        <v>120</v>
      </c>
      <c r="K206" s="88">
        <v>202505</v>
      </c>
      <c r="L206" s="223">
        <v>200000</v>
      </c>
      <c r="M206" s="149">
        <f t="shared" si="74"/>
        <v>24000000</v>
      </c>
      <c r="N206" s="129" t="s">
        <v>482</v>
      </c>
      <c r="O206" s="129" t="s">
        <v>482</v>
      </c>
      <c r="P206" s="129"/>
      <c r="Q206" s="129" t="s">
        <v>479</v>
      </c>
      <c r="R206" s="86" t="s">
        <v>54</v>
      </c>
      <c r="S206" s="115" t="s">
        <v>32</v>
      </c>
      <c r="T206" s="115" t="s">
        <v>32</v>
      </c>
      <c r="U206" s="224" t="s">
        <v>32</v>
      </c>
      <c r="V206" s="115" t="s">
        <v>32</v>
      </c>
      <c r="W206" s="224" t="s">
        <v>32</v>
      </c>
      <c r="X206" s="224" t="s">
        <v>33</v>
      </c>
      <c r="Y206" s="224" t="s">
        <v>33</v>
      </c>
      <c r="Z206" s="224" t="s">
        <v>33</v>
      </c>
      <c r="AA206" s="138"/>
      <c r="AB206" s="138"/>
      <c r="AC206" s="224" t="s">
        <v>33</v>
      </c>
      <c r="AD206" s="176" t="s">
        <v>33</v>
      </c>
      <c r="AE206" s="176" t="s">
        <v>33</v>
      </c>
      <c r="AF206" s="176" t="s">
        <v>33</v>
      </c>
      <c r="AG206" s="138" t="s">
        <v>519</v>
      </c>
      <c r="AH206" s="187">
        <f>0%</f>
        <v>0</v>
      </c>
      <c r="AI206" s="187">
        <f t="shared" si="75"/>
        <v>24</v>
      </c>
      <c r="AJ206" s="187">
        <f t="shared" si="76"/>
        <v>36</v>
      </c>
      <c r="AK206" s="187">
        <f t="shared" si="77"/>
        <v>60</v>
      </c>
      <c r="AL206" s="188">
        <v>0</v>
      </c>
      <c r="AM206" s="188">
        <v>0</v>
      </c>
      <c r="AN206" s="188">
        <f t="shared" si="78"/>
        <v>0</v>
      </c>
      <c r="AO206" s="189">
        <f t="shared" si="79"/>
        <v>0</v>
      </c>
      <c r="AP206" s="189">
        <f t="shared" si="80"/>
        <v>7.1999999999999993</v>
      </c>
      <c r="AQ206" s="189">
        <f t="shared" si="81"/>
        <v>16.799999999999997</v>
      </c>
      <c r="AR206" s="189">
        <f t="shared" si="82"/>
        <v>7.2</v>
      </c>
      <c r="AS206" s="189">
        <f t="shared" si="83"/>
        <v>10.799999999999999</v>
      </c>
      <c r="AT206" s="189">
        <f t="shared" si="84"/>
        <v>18</v>
      </c>
      <c r="AU206" s="189">
        <f t="shared" si="85"/>
        <v>12</v>
      </c>
      <c r="AV206" s="189">
        <f t="shared" si="86"/>
        <v>18</v>
      </c>
      <c r="AW206" s="189">
        <f t="shared" si="87"/>
        <v>30</v>
      </c>
      <c r="AX206" s="189">
        <f t="shared" si="88"/>
        <v>0</v>
      </c>
      <c r="AY206" s="189">
        <f t="shared" si="89"/>
        <v>6239999.9999999991</v>
      </c>
      <c r="AZ206" s="189">
        <f t="shared" si="90"/>
        <v>26640000</v>
      </c>
      <c r="BA206" s="189">
        <f t="shared" si="91"/>
        <v>56400000</v>
      </c>
      <c r="BB206" s="189">
        <f t="shared" si="92"/>
        <v>0</v>
      </c>
      <c r="BC206" s="189">
        <f t="shared" si="96"/>
        <v>0</v>
      </c>
      <c r="BD206" s="189">
        <f t="shared" si="96"/>
        <v>0</v>
      </c>
      <c r="BE206" s="189">
        <f t="shared" si="95"/>
        <v>0</v>
      </c>
      <c r="BF206" s="189">
        <f t="shared" si="95"/>
        <v>1439999.9999999998</v>
      </c>
      <c r="BG206" s="189">
        <f t="shared" si="95"/>
        <v>4799999.9999999991</v>
      </c>
      <c r="BH206" s="189">
        <f t="shared" si="95"/>
        <v>6239999.9999999991</v>
      </c>
      <c r="BI206" s="189">
        <f t="shared" si="95"/>
        <v>8400000</v>
      </c>
      <c r="BJ206" s="189">
        <f t="shared" si="95"/>
        <v>12000000</v>
      </c>
      <c r="BK206" s="189">
        <f t="shared" si="95"/>
        <v>14400000</v>
      </c>
      <c r="BL206" s="189">
        <f t="shared" si="95"/>
        <v>18000000</v>
      </c>
      <c r="BM206" s="189">
        <f t="shared" si="95"/>
        <v>24000000</v>
      </c>
      <c r="BN206" s="189">
        <f t="shared" si="93"/>
        <v>89280000</v>
      </c>
    </row>
    <row r="207" spans="1:66" x14ac:dyDescent="0.3">
      <c r="A207" s="150">
        <v>44</v>
      </c>
      <c r="B207" s="135" t="s">
        <v>698</v>
      </c>
      <c r="C207" s="7" t="s">
        <v>845</v>
      </c>
      <c r="D207" s="128" t="s">
        <v>580</v>
      </c>
      <c r="E207" s="128" t="s">
        <v>581</v>
      </c>
      <c r="F207" s="128"/>
      <c r="G207" s="86" t="s">
        <v>25</v>
      </c>
      <c r="H207" s="152" t="s">
        <v>24</v>
      </c>
      <c r="I207" s="128" t="s">
        <v>466</v>
      </c>
      <c r="J207" s="225">
        <v>200</v>
      </c>
      <c r="K207" s="88">
        <v>202505</v>
      </c>
      <c r="L207" s="219">
        <v>200000</v>
      </c>
      <c r="M207" s="149">
        <f t="shared" si="74"/>
        <v>40000000</v>
      </c>
      <c r="N207" s="128" t="s">
        <v>486</v>
      </c>
      <c r="O207" s="128" t="s">
        <v>486</v>
      </c>
      <c r="P207" s="128"/>
      <c r="Q207" s="128" t="s">
        <v>479</v>
      </c>
      <c r="R207" s="86" t="s">
        <v>212</v>
      </c>
      <c r="S207" s="86" t="s">
        <v>32</v>
      </c>
      <c r="T207" s="86" t="s">
        <v>32</v>
      </c>
      <c r="U207" s="166" t="s">
        <v>32</v>
      </c>
      <c r="V207" s="86" t="s">
        <v>32</v>
      </c>
      <c r="W207" s="166" t="s">
        <v>32</v>
      </c>
      <c r="X207" s="128"/>
      <c r="Y207" s="128" t="s">
        <v>41</v>
      </c>
      <c r="Z207" s="128" t="s">
        <v>41</v>
      </c>
      <c r="AA207" s="138"/>
      <c r="AB207" s="138"/>
      <c r="AC207" s="128" t="s">
        <v>41</v>
      </c>
      <c r="AD207" s="112" t="s">
        <v>283</v>
      </c>
      <c r="AE207" s="112" t="s">
        <v>283</v>
      </c>
      <c r="AF207" s="112" t="s">
        <v>283</v>
      </c>
      <c r="AG207" s="128" t="s">
        <v>519</v>
      </c>
      <c r="AH207" s="187">
        <f>0%</f>
        <v>0</v>
      </c>
      <c r="AI207" s="187">
        <f t="shared" si="75"/>
        <v>40</v>
      </c>
      <c r="AJ207" s="187">
        <f t="shared" si="76"/>
        <v>60</v>
      </c>
      <c r="AK207" s="187">
        <f t="shared" si="77"/>
        <v>100</v>
      </c>
      <c r="AL207" s="188">
        <v>0</v>
      </c>
      <c r="AM207" s="188">
        <v>0</v>
      </c>
      <c r="AN207" s="188">
        <f t="shared" si="78"/>
        <v>0</v>
      </c>
      <c r="AO207" s="189">
        <f t="shared" si="79"/>
        <v>0</v>
      </c>
      <c r="AP207" s="189">
        <f t="shared" si="80"/>
        <v>12</v>
      </c>
      <c r="AQ207" s="189">
        <f t="shared" si="81"/>
        <v>28</v>
      </c>
      <c r="AR207" s="189">
        <f t="shared" si="82"/>
        <v>12</v>
      </c>
      <c r="AS207" s="189">
        <f t="shared" si="83"/>
        <v>18</v>
      </c>
      <c r="AT207" s="189">
        <f t="shared" si="84"/>
        <v>30</v>
      </c>
      <c r="AU207" s="189">
        <f t="shared" si="85"/>
        <v>20</v>
      </c>
      <c r="AV207" s="189">
        <f t="shared" si="86"/>
        <v>30</v>
      </c>
      <c r="AW207" s="189">
        <f t="shared" si="87"/>
        <v>50</v>
      </c>
      <c r="AX207" s="189">
        <f t="shared" si="88"/>
        <v>0</v>
      </c>
      <c r="AY207" s="189">
        <f t="shared" si="89"/>
        <v>10400000</v>
      </c>
      <c r="AZ207" s="189">
        <f t="shared" si="90"/>
        <v>44400000</v>
      </c>
      <c r="BA207" s="189">
        <f t="shared" si="91"/>
        <v>94000000</v>
      </c>
      <c r="BB207" s="189">
        <f t="shared" si="92"/>
        <v>0</v>
      </c>
      <c r="BC207" s="189">
        <f t="shared" si="96"/>
        <v>0</v>
      </c>
      <c r="BD207" s="189">
        <f t="shared" si="96"/>
        <v>0</v>
      </c>
      <c r="BE207" s="189">
        <f t="shared" si="95"/>
        <v>0</v>
      </c>
      <c r="BF207" s="189">
        <f t="shared" si="95"/>
        <v>2400000</v>
      </c>
      <c r="BG207" s="189">
        <f t="shared" si="95"/>
        <v>8000000</v>
      </c>
      <c r="BH207" s="189">
        <f t="shared" si="95"/>
        <v>10400000</v>
      </c>
      <c r="BI207" s="189">
        <f t="shared" si="95"/>
        <v>14000000</v>
      </c>
      <c r="BJ207" s="189">
        <f t="shared" si="95"/>
        <v>20000000</v>
      </c>
      <c r="BK207" s="189">
        <f t="shared" si="95"/>
        <v>24000000</v>
      </c>
      <c r="BL207" s="189">
        <f t="shared" si="95"/>
        <v>30000000</v>
      </c>
      <c r="BM207" s="189">
        <f t="shared" si="95"/>
        <v>40000000</v>
      </c>
      <c r="BN207" s="189">
        <f t="shared" si="93"/>
        <v>148800000</v>
      </c>
    </row>
    <row r="208" spans="1:66" x14ac:dyDescent="0.3">
      <c r="A208" s="150">
        <v>45</v>
      </c>
      <c r="B208" s="135" t="s">
        <v>698</v>
      </c>
      <c r="C208" s="7" t="s">
        <v>846</v>
      </c>
      <c r="D208" s="128" t="s">
        <v>582</v>
      </c>
      <c r="E208" s="128" t="s">
        <v>583</v>
      </c>
      <c r="F208" s="128"/>
      <c r="G208" s="86" t="s">
        <v>25</v>
      </c>
      <c r="H208" s="152" t="s">
        <v>24</v>
      </c>
      <c r="I208" s="128" t="s">
        <v>466</v>
      </c>
      <c r="J208" s="225">
        <v>200</v>
      </c>
      <c r="K208" s="88">
        <v>202505</v>
      </c>
      <c r="L208" s="219">
        <v>200000</v>
      </c>
      <c r="M208" s="149">
        <f t="shared" si="74"/>
        <v>40000000</v>
      </c>
      <c r="N208" s="128" t="s">
        <v>486</v>
      </c>
      <c r="O208" s="128" t="s">
        <v>486</v>
      </c>
      <c r="P208" s="128"/>
      <c r="Q208" s="128" t="s">
        <v>479</v>
      </c>
      <c r="R208" s="86" t="s">
        <v>54</v>
      </c>
      <c r="S208" s="86" t="s">
        <v>32</v>
      </c>
      <c r="T208" s="86" t="s">
        <v>32</v>
      </c>
      <c r="U208" s="166" t="s">
        <v>32</v>
      </c>
      <c r="V208" s="86" t="s">
        <v>32</v>
      </c>
      <c r="W208" s="166" t="s">
        <v>32</v>
      </c>
      <c r="X208" s="128"/>
      <c r="Y208" s="128" t="s">
        <v>41</v>
      </c>
      <c r="Z208" s="128" t="s">
        <v>41</v>
      </c>
      <c r="AA208" s="138"/>
      <c r="AB208" s="138"/>
      <c r="AC208" s="128" t="s">
        <v>41</v>
      </c>
      <c r="AD208" s="128" t="s">
        <v>41</v>
      </c>
      <c r="AE208" s="128" t="s">
        <v>41</v>
      </c>
      <c r="AF208" s="128" t="s">
        <v>41</v>
      </c>
      <c r="AG208" s="128" t="s">
        <v>519</v>
      </c>
      <c r="AH208" s="187">
        <f>0%</f>
        <v>0</v>
      </c>
      <c r="AI208" s="187">
        <f t="shared" si="75"/>
        <v>40</v>
      </c>
      <c r="AJ208" s="187">
        <f t="shared" si="76"/>
        <v>60</v>
      </c>
      <c r="AK208" s="187">
        <f t="shared" si="77"/>
        <v>100</v>
      </c>
      <c r="AL208" s="188">
        <v>0</v>
      </c>
      <c r="AM208" s="188">
        <v>0</v>
      </c>
      <c r="AN208" s="188">
        <f t="shared" si="78"/>
        <v>0</v>
      </c>
      <c r="AO208" s="189">
        <f t="shared" si="79"/>
        <v>0</v>
      </c>
      <c r="AP208" s="189">
        <f t="shared" si="80"/>
        <v>12</v>
      </c>
      <c r="AQ208" s="189">
        <f t="shared" si="81"/>
        <v>28</v>
      </c>
      <c r="AR208" s="189">
        <f t="shared" si="82"/>
        <v>12</v>
      </c>
      <c r="AS208" s="189">
        <f t="shared" si="83"/>
        <v>18</v>
      </c>
      <c r="AT208" s="189">
        <f t="shared" si="84"/>
        <v>30</v>
      </c>
      <c r="AU208" s="189">
        <f t="shared" si="85"/>
        <v>20</v>
      </c>
      <c r="AV208" s="189">
        <f t="shared" si="86"/>
        <v>30</v>
      </c>
      <c r="AW208" s="189">
        <f t="shared" si="87"/>
        <v>50</v>
      </c>
      <c r="AX208" s="189">
        <f t="shared" si="88"/>
        <v>0</v>
      </c>
      <c r="AY208" s="189">
        <f t="shared" si="89"/>
        <v>10400000</v>
      </c>
      <c r="AZ208" s="189">
        <f t="shared" si="90"/>
        <v>44400000</v>
      </c>
      <c r="BA208" s="189">
        <f t="shared" si="91"/>
        <v>94000000</v>
      </c>
      <c r="BB208" s="189">
        <f t="shared" si="92"/>
        <v>0</v>
      </c>
      <c r="BC208" s="189">
        <f t="shared" si="96"/>
        <v>0</v>
      </c>
      <c r="BD208" s="189">
        <f t="shared" si="96"/>
        <v>0</v>
      </c>
      <c r="BE208" s="189">
        <f t="shared" si="95"/>
        <v>0</v>
      </c>
      <c r="BF208" s="189">
        <f t="shared" si="95"/>
        <v>2400000</v>
      </c>
      <c r="BG208" s="189">
        <f t="shared" si="95"/>
        <v>8000000</v>
      </c>
      <c r="BH208" s="189">
        <f t="shared" si="95"/>
        <v>10400000</v>
      </c>
      <c r="BI208" s="189">
        <f t="shared" si="95"/>
        <v>14000000</v>
      </c>
      <c r="BJ208" s="189">
        <f t="shared" si="95"/>
        <v>20000000</v>
      </c>
      <c r="BK208" s="189">
        <f t="shared" si="95"/>
        <v>24000000</v>
      </c>
      <c r="BL208" s="189">
        <f t="shared" si="95"/>
        <v>30000000</v>
      </c>
      <c r="BM208" s="189">
        <f t="shared" si="95"/>
        <v>40000000</v>
      </c>
      <c r="BN208" s="189">
        <f t="shared" si="93"/>
        <v>148800000</v>
      </c>
    </row>
    <row r="209" spans="1:66" x14ac:dyDescent="0.3">
      <c r="A209" s="150">
        <v>46</v>
      </c>
      <c r="B209" s="135" t="s">
        <v>698</v>
      </c>
      <c r="C209" s="7" t="s">
        <v>847</v>
      </c>
      <c r="D209" s="128" t="s">
        <v>584</v>
      </c>
      <c r="E209" s="128" t="s">
        <v>585</v>
      </c>
      <c r="F209" s="128"/>
      <c r="G209" s="86" t="s">
        <v>25</v>
      </c>
      <c r="H209" s="152" t="s">
        <v>24</v>
      </c>
      <c r="I209" s="128" t="s">
        <v>466</v>
      </c>
      <c r="J209" s="225">
        <v>200</v>
      </c>
      <c r="K209" s="88">
        <v>202505</v>
      </c>
      <c r="L209" s="219">
        <v>200000</v>
      </c>
      <c r="M209" s="149">
        <f t="shared" si="74"/>
        <v>40000000</v>
      </c>
      <c r="N209" s="128" t="s">
        <v>486</v>
      </c>
      <c r="O209" s="128" t="s">
        <v>486</v>
      </c>
      <c r="P209" s="128"/>
      <c r="Q209" s="128" t="s">
        <v>479</v>
      </c>
      <c r="R209" s="86" t="s">
        <v>212</v>
      </c>
      <c r="S209" s="86" t="s">
        <v>32</v>
      </c>
      <c r="T209" s="86" t="s">
        <v>32</v>
      </c>
      <c r="U209" s="166" t="s">
        <v>32</v>
      </c>
      <c r="V209" s="86" t="s">
        <v>32</v>
      </c>
      <c r="W209" s="166" t="s">
        <v>32</v>
      </c>
      <c r="X209" s="128"/>
      <c r="Y209" s="128" t="s">
        <v>41</v>
      </c>
      <c r="Z209" s="128" t="s">
        <v>41</v>
      </c>
      <c r="AA209" s="138"/>
      <c r="AB209" s="138"/>
      <c r="AC209" s="128" t="s">
        <v>41</v>
      </c>
      <c r="AD209" s="128" t="s">
        <v>41</v>
      </c>
      <c r="AE209" s="128" t="s">
        <v>283</v>
      </c>
      <c r="AF209" s="128" t="s">
        <v>283</v>
      </c>
      <c r="AG209" s="128" t="s">
        <v>519</v>
      </c>
      <c r="AH209" s="187">
        <f>0%</f>
        <v>0</v>
      </c>
      <c r="AI209" s="187">
        <f t="shared" si="75"/>
        <v>40</v>
      </c>
      <c r="AJ209" s="187">
        <f t="shared" si="76"/>
        <v>60</v>
      </c>
      <c r="AK209" s="187">
        <f t="shared" si="77"/>
        <v>100</v>
      </c>
      <c r="AL209" s="188">
        <v>0</v>
      </c>
      <c r="AM209" s="188">
        <v>0</v>
      </c>
      <c r="AN209" s="188">
        <f t="shared" si="78"/>
        <v>0</v>
      </c>
      <c r="AO209" s="189">
        <f t="shared" si="79"/>
        <v>0</v>
      </c>
      <c r="AP209" s="189">
        <f t="shared" si="80"/>
        <v>12</v>
      </c>
      <c r="AQ209" s="189">
        <f t="shared" si="81"/>
        <v>28</v>
      </c>
      <c r="AR209" s="189">
        <f t="shared" si="82"/>
        <v>12</v>
      </c>
      <c r="AS209" s="189">
        <f t="shared" si="83"/>
        <v>18</v>
      </c>
      <c r="AT209" s="189">
        <f t="shared" si="84"/>
        <v>30</v>
      </c>
      <c r="AU209" s="189">
        <f t="shared" si="85"/>
        <v>20</v>
      </c>
      <c r="AV209" s="189">
        <f t="shared" si="86"/>
        <v>30</v>
      </c>
      <c r="AW209" s="189">
        <f t="shared" si="87"/>
        <v>50</v>
      </c>
      <c r="AX209" s="189">
        <f t="shared" si="88"/>
        <v>0</v>
      </c>
      <c r="AY209" s="189">
        <f t="shared" si="89"/>
        <v>10400000</v>
      </c>
      <c r="AZ209" s="189">
        <f t="shared" si="90"/>
        <v>44400000</v>
      </c>
      <c r="BA209" s="189">
        <f t="shared" si="91"/>
        <v>94000000</v>
      </c>
      <c r="BB209" s="189">
        <f t="shared" si="92"/>
        <v>0</v>
      </c>
      <c r="BC209" s="189">
        <f t="shared" si="96"/>
        <v>0</v>
      </c>
      <c r="BD209" s="189">
        <f t="shared" si="96"/>
        <v>0</v>
      </c>
      <c r="BE209" s="189">
        <f t="shared" si="95"/>
        <v>0</v>
      </c>
      <c r="BF209" s="189">
        <f t="shared" si="95"/>
        <v>2400000</v>
      </c>
      <c r="BG209" s="189">
        <f t="shared" si="95"/>
        <v>8000000</v>
      </c>
      <c r="BH209" s="189">
        <f t="shared" si="95"/>
        <v>10400000</v>
      </c>
      <c r="BI209" s="189">
        <f t="shared" si="95"/>
        <v>14000000</v>
      </c>
      <c r="BJ209" s="189">
        <f t="shared" si="95"/>
        <v>20000000</v>
      </c>
      <c r="BK209" s="189">
        <f t="shared" si="95"/>
        <v>24000000</v>
      </c>
      <c r="BL209" s="189">
        <f t="shared" si="95"/>
        <v>30000000</v>
      </c>
      <c r="BM209" s="189">
        <f t="shared" si="95"/>
        <v>40000000</v>
      </c>
      <c r="BN209" s="189">
        <f t="shared" si="93"/>
        <v>148800000</v>
      </c>
    </row>
    <row r="210" spans="1:66" x14ac:dyDescent="0.3">
      <c r="A210" s="226">
        <v>47</v>
      </c>
      <c r="B210" s="146" t="s">
        <v>698</v>
      </c>
      <c r="C210" s="7" t="s">
        <v>848</v>
      </c>
      <c r="D210" s="138" t="s">
        <v>586</v>
      </c>
      <c r="E210" s="138" t="s">
        <v>587</v>
      </c>
      <c r="F210" s="138"/>
      <c r="G210" s="86" t="s">
        <v>25</v>
      </c>
      <c r="H210" s="206" t="s">
        <v>24</v>
      </c>
      <c r="I210" s="138" t="s">
        <v>26</v>
      </c>
      <c r="J210" s="227">
        <v>100</v>
      </c>
      <c r="K210" s="88">
        <v>202505</v>
      </c>
      <c r="L210" s="219">
        <v>200000</v>
      </c>
      <c r="M210" s="149">
        <f t="shared" si="74"/>
        <v>20000000</v>
      </c>
      <c r="N210" s="128" t="s">
        <v>486</v>
      </c>
      <c r="O210" s="128" t="s">
        <v>486</v>
      </c>
      <c r="P210" s="128"/>
      <c r="Q210" s="128" t="s">
        <v>479</v>
      </c>
      <c r="R210" s="86" t="s">
        <v>212</v>
      </c>
      <c r="S210" s="86" t="s">
        <v>32</v>
      </c>
      <c r="T210" s="86" t="s">
        <v>32</v>
      </c>
      <c r="U210" s="166" t="s">
        <v>32</v>
      </c>
      <c r="V210" s="86" t="s">
        <v>32</v>
      </c>
      <c r="W210" s="166" t="s">
        <v>32</v>
      </c>
      <c r="X210" s="128"/>
      <c r="Y210" s="128" t="s">
        <v>41</v>
      </c>
      <c r="Z210" s="128" t="s">
        <v>41</v>
      </c>
      <c r="AA210" s="138"/>
      <c r="AB210" s="138"/>
      <c r="AC210" s="128" t="s">
        <v>41</v>
      </c>
      <c r="AD210" s="128" t="s">
        <v>41</v>
      </c>
      <c r="AE210" s="128" t="s">
        <v>155</v>
      </c>
      <c r="AF210" s="128" t="s">
        <v>155</v>
      </c>
      <c r="AG210" s="128" t="s">
        <v>519</v>
      </c>
      <c r="AH210" s="187">
        <f>0%</f>
        <v>0</v>
      </c>
      <c r="AI210" s="187">
        <f t="shared" si="75"/>
        <v>20</v>
      </c>
      <c r="AJ210" s="187">
        <f t="shared" si="76"/>
        <v>30</v>
      </c>
      <c r="AK210" s="187">
        <f t="shared" si="77"/>
        <v>50</v>
      </c>
      <c r="AL210" s="188">
        <v>0</v>
      </c>
      <c r="AM210" s="188">
        <v>0</v>
      </c>
      <c r="AN210" s="188">
        <f t="shared" si="78"/>
        <v>0</v>
      </c>
      <c r="AO210" s="189">
        <f t="shared" si="79"/>
        <v>0</v>
      </c>
      <c r="AP210" s="189">
        <f t="shared" si="80"/>
        <v>6</v>
      </c>
      <c r="AQ210" s="189">
        <f t="shared" si="81"/>
        <v>14</v>
      </c>
      <c r="AR210" s="189">
        <f t="shared" si="82"/>
        <v>6</v>
      </c>
      <c r="AS210" s="189">
        <f t="shared" si="83"/>
        <v>9</v>
      </c>
      <c r="AT210" s="189">
        <f t="shared" si="84"/>
        <v>15</v>
      </c>
      <c r="AU210" s="189">
        <f t="shared" si="85"/>
        <v>10</v>
      </c>
      <c r="AV210" s="189">
        <f t="shared" si="86"/>
        <v>15</v>
      </c>
      <c r="AW210" s="189">
        <f t="shared" si="87"/>
        <v>25</v>
      </c>
      <c r="AX210" s="189">
        <f t="shared" si="88"/>
        <v>0</v>
      </c>
      <c r="AY210" s="189">
        <f t="shared" si="89"/>
        <v>5200000</v>
      </c>
      <c r="AZ210" s="189">
        <f t="shared" si="90"/>
        <v>22200000</v>
      </c>
      <c r="BA210" s="189">
        <f t="shared" si="91"/>
        <v>47000000</v>
      </c>
      <c r="BB210" s="189">
        <f t="shared" si="92"/>
        <v>0</v>
      </c>
      <c r="BC210" s="189">
        <f t="shared" si="96"/>
        <v>0</v>
      </c>
      <c r="BD210" s="189">
        <f t="shared" si="96"/>
        <v>0</v>
      </c>
      <c r="BE210" s="189">
        <f t="shared" si="95"/>
        <v>0</v>
      </c>
      <c r="BF210" s="189">
        <f t="shared" si="95"/>
        <v>1200000</v>
      </c>
      <c r="BG210" s="189">
        <f t="shared" si="95"/>
        <v>4000000</v>
      </c>
      <c r="BH210" s="189">
        <f t="shared" si="95"/>
        <v>5200000</v>
      </c>
      <c r="BI210" s="189">
        <f t="shared" si="95"/>
        <v>7000000</v>
      </c>
      <c r="BJ210" s="189">
        <f t="shared" si="95"/>
        <v>10000000</v>
      </c>
      <c r="BK210" s="189">
        <f t="shared" si="95"/>
        <v>12000000</v>
      </c>
      <c r="BL210" s="189">
        <f t="shared" si="95"/>
        <v>15000000</v>
      </c>
      <c r="BM210" s="189">
        <f t="shared" si="95"/>
        <v>20000000</v>
      </c>
      <c r="BN210" s="189">
        <f t="shared" si="93"/>
        <v>74400000</v>
      </c>
    </row>
    <row r="211" spans="1:66" x14ac:dyDescent="0.3">
      <c r="A211" s="62">
        <v>1</v>
      </c>
      <c r="B211" s="152" t="s">
        <v>698</v>
      </c>
      <c r="C211" s="7" t="s">
        <v>849</v>
      </c>
      <c r="D211" s="62" t="s">
        <v>588</v>
      </c>
      <c r="E211" s="62" t="s">
        <v>589</v>
      </c>
      <c r="F211" s="62" t="s">
        <v>590</v>
      </c>
      <c r="G211" s="86" t="s">
        <v>25</v>
      </c>
      <c r="H211" s="62" t="s">
        <v>24</v>
      </c>
      <c r="I211" s="62" t="s">
        <v>26</v>
      </c>
      <c r="J211" s="228">
        <v>500</v>
      </c>
      <c r="K211" s="88">
        <v>202505</v>
      </c>
      <c r="L211" s="229">
        <v>200000</v>
      </c>
      <c r="M211" s="230">
        <v>48000000</v>
      </c>
      <c r="N211" s="62" t="s">
        <v>591</v>
      </c>
      <c r="O211" s="62" t="s">
        <v>592</v>
      </c>
      <c r="P211" s="62" t="s">
        <v>29</v>
      </c>
      <c r="Q211" s="62" t="s">
        <v>593</v>
      </c>
      <c r="R211" s="86" t="s">
        <v>46</v>
      </c>
      <c r="S211" s="93" t="s">
        <v>77</v>
      </c>
      <c r="T211" s="93" t="s">
        <v>77</v>
      </c>
      <c r="U211" s="93" t="s">
        <v>77</v>
      </c>
      <c r="V211" s="112" t="s">
        <v>155</v>
      </c>
      <c r="W211" s="112" t="s">
        <v>155</v>
      </c>
      <c r="X211" s="112" t="s">
        <v>155</v>
      </c>
      <c r="Y211" s="112" t="s">
        <v>269</v>
      </c>
      <c r="Z211" s="206"/>
      <c r="AA211" s="206"/>
      <c r="AB211" s="206"/>
      <c r="AC211" s="112" t="s">
        <v>269</v>
      </c>
      <c r="AD211" s="112" t="s">
        <v>269</v>
      </c>
      <c r="AE211" s="112" t="s">
        <v>269</v>
      </c>
      <c r="AF211" s="112" t="s">
        <v>269</v>
      </c>
      <c r="AG211" s="139"/>
      <c r="AH211" s="187">
        <f>0%</f>
        <v>0</v>
      </c>
      <c r="AI211" s="187">
        <f t="shared" si="75"/>
        <v>100</v>
      </c>
      <c r="AJ211" s="187">
        <f t="shared" si="76"/>
        <v>150</v>
      </c>
      <c r="AK211" s="187">
        <f t="shared" si="77"/>
        <v>250</v>
      </c>
      <c r="AL211" s="188">
        <v>0</v>
      </c>
      <c r="AM211" s="188">
        <v>0</v>
      </c>
      <c r="AN211" s="188">
        <f t="shared" si="78"/>
        <v>0</v>
      </c>
      <c r="AO211" s="189">
        <f t="shared" si="79"/>
        <v>0</v>
      </c>
      <c r="AP211" s="189">
        <f t="shared" si="80"/>
        <v>30</v>
      </c>
      <c r="AQ211" s="189">
        <f t="shared" si="81"/>
        <v>70</v>
      </c>
      <c r="AR211" s="189">
        <f t="shared" si="82"/>
        <v>30</v>
      </c>
      <c r="AS211" s="189">
        <f t="shared" si="83"/>
        <v>45</v>
      </c>
      <c r="AT211" s="189">
        <f t="shared" si="84"/>
        <v>75</v>
      </c>
      <c r="AU211" s="189">
        <f t="shared" si="85"/>
        <v>50</v>
      </c>
      <c r="AV211" s="189">
        <f t="shared" si="86"/>
        <v>75</v>
      </c>
      <c r="AW211" s="189">
        <f t="shared" si="87"/>
        <v>125</v>
      </c>
      <c r="AX211" s="189">
        <f t="shared" si="88"/>
        <v>0</v>
      </c>
      <c r="AY211" s="189">
        <f t="shared" si="89"/>
        <v>26000000</v>
      </c>
      <c r="AZ211" s="189">
        <f t="shared" si="90"/>
        <v>111000000</v>
      </c>
      <c r="BA211" s="189">
        <f t="shared" si="91"/>
        <v>235000000</v>
      </c>
      <c r="BB211" s="189">
        <f t="shared" si="92"/>
        <v>0</v>
      </c>
      <c r="BC211" s="189">
        <f t="shared" si="96"/>
        <v>0</v>
      </c>
      <c r="BD211" s="189">
        <f t="shared" si="96"/>
        <v>0</v>
      </c>
      <c r="BE211" s="189">
        <f t="shared" si="96"/>
        <v>0</v>
      </c>
      <c r="BF211" s="189">
        <f t="shared" si="96"/>
        <v>6000000</v>
      </c>
      <c r="BG211" s="189">
        <f t="shared" si="96"/>
        <v>20000000</v>
      </c>
      <c r="BH211" s="189">
        <f t="shared" si="96"/>
        <v>26000000</v>
      </c>
      <c r="BI211" s="189">
        <f t="shared" si="96"/>
        <v>35000000</v>
      </c>
      <c r="BJ211" s="189">
        <f t="shared" si="96"/>
        <v>50000000</v>
      </c>
      <c r="BK211" s="189">
        <f t="shared" si="96"/>
        <v>60000000</v>
      </c>
      <c r="BL211" s="189">
        <f t="shared" si="96"/>
        <v>75000000</v>
      </c>
      <c r="BM211" s="189">
        <f t="shared" si="96"/>
        <v>100000000</v>
      </c>
      <c r="BN211" s="189">
        <f t="shared" si="93"/>
        <v>372000000</v>
      </c>
    </row>
    <row r="212" spans="1:66" x14ac:dyDescent="0.3">
      <c r="A212" s="62">
        <v>2</v>
      </c>
      <c r="B212" s="217" t="s">
        <v>698</v>
      </c>
      <c r="C212" s="7" t="s">
        <v>705</v>
      </c>
      <c r="D212" s="62" t="s">
        <v>594</v>
      </c>
      <c r="E212" s="62" t="s">
        <v>595</v>
      </c>
      <c r="F212" s="62" t="s">
        <v>596</v>
      </c>
      <c r="G212" s="86" t="s">
        <v>25</v>
      </c>
      <c r="H212" s="62" t="s">
        <v>24</v>
      </c>
      <c r="I212" s="62" t="s">
        <v>26</v>
      </c>
      <c r="J212" s="228">
        <v>500</v>
      </c>
      <c r="K212" s="88">
        <v>202505</v>
      </c>
      <c r="L212" s="229">
        <v>200000</v>
      </c>
      <c r="M212" s="230">
        <v>48000000</v>
      </c>
      <c r="N212" s="62" t="s">
        <v>597</v>
      </c>
      <c r="O212" s="62" t="s">
        <v>598</v>
      </c>
      <c r="P212" s="62" t="s">
        <v>29</v>
      </c>
      <c r="Q212" s="62" t="s">
        <v>599</v>
      </c>
      <c r="R212" s="86" t="s">
        <v>46</v>
      </c>
      <c r="S212" s="93" t="s">
        <v>77</v>
      </c>
      <c r="T212" s="93" t="s">
        <v>77</v>
      </c>
      <c r="U212" s="93" t="s">
        <v>77</v>
      </c>
      <c r="V212" s="112" t="s">
        <v>155</v>
      </c>
      <c r="W212" s="112" t="s">
        <v>155</v>
      </c>
      <c r="X212" s="112" t="s">
        <v>155</v>
      </c>
      <c r="Y212" s="112" t="s">
        <v>269</v>
      </c>
      <c r="Z212" s="206"/>
      <c r="AA212" s="206"/>
      <c r="AB212" s="206"/>
      <c r="AC212" s="112" t="s">
        <v>269</v>
      </c>
      <c r="AD212" s="112" t="s">
        <v>269</v>
      </c>
      <c r="AE212" s="112" t="s">
        <v>269</v>
      </c>
      <c r="AF212" s="112" t="s">
        <v>269</v>
      </c>
      <c r="AG212" s="139"/>
      <c r="AH212" s="187">
        <f>0%</f>
        <v>0</v>
      </c>
      <c r="AI212" s="187">
        <f t="shared" si="75"/>
        <v>100</v>
      </c>
      <c r="AJ212" s="187">
        <f t="shared" si="76"/>
        <v>150</v>
      </c>
      <c r="AK212" s="187">
        <f t="shared" si="77"/>
        <v>250</v>
      </c>
      <c r="AL212" s="188">
        <v>0</v>
      </c>
      <c r="AM212" s="188">
        <v>0</v>
      </c>
      <c r="AN212" s="188">
        <f t="shared" si="78"/>
        <v>0</v>
      </c>
      <c r="AO212" s="189">
        <f t="shared" si="79"/>
        <v>0</v>
      </c>
      <c r="AP212" s="189">
        <f t="shared" si="80"/>
        <v>30</v>
      </c>
      <c r="AQ212" s="189">
        <f t="shared" si="81"/>
        <v>70</v>
      </c>
      <c r="AR212" s="189">
        <f t="shared" si="82"/>
        <v>30</v>
      </c>
      <c r="AS212" s="189">
        <f t="shared" si="83"/>
        <v>45</v>
      </c>
      <c r="AT212" s="189">
        <f t="shared" si="84"/>
        <v>75</v>
      </c>
      <c r="AU212" s="189">
        <f t="shared" si="85"/>
        <v>50</v>
      </c>
      <c r="AV212" s="189">
        <f t="shared" si="86"/>
        <v>75</v>
      </c>
      <c r="AW212" s="189">
        <f t="shared" si="87"/>
        <v>125</v>
      </c>
      <c r="AX212" s="189">
        <f t="shared" si="88"/>
        <v>0</v>
      </c>
      <c r="AY212" s="189">
        <f t="shared" si="89"/>
        <v>26000000</v>
      </c>
      <c r="AZ212" s="189">
        <f t="shared" si="90"/>
        <v>111000000</v>
      </c>
      <c r="BA212" s="189">
        <f t="shared" si="91"/>
        <v>235000000</v>
      </c>
      <c r="BB212" s="189">
        <f t="shared" si="92"/>
        <v>0</v>
      </c>
      <c r="BC212" s="189">
        <f t="shared" ref="BC212:BM235" si="97">BB212+AM212*$L212</f>
        <v>0</v>
      </c>
      <c r="BD212" s="189">
        <f t="shared" si="97"/>
        <v>0</v>
      </c>
      <c r="BE212" s="189">
        <f t="shared" si="97"/>
        <v>0</v>
      </c>
      <c r="BF212" s="189">
        <f t="shared" si="97"/>
        <v>6000000</v>
      </c>
      <c r="BG212" s="189">
        <f t="shared" si="97"/>
        <v>20000000</v>
      </c>
      <c r="BH212" s="189">
        <f t="shared" si="97"/>
        <v>26000000</v>
      </c>
      <c r="BI212" s="189">
        <f t="shared" si="97"/>
        <v>35000000</v>
      </c>
      <c r="BJ212" s="189">
        <f t="shared" si="97"/>
        <v>50000000</v>
      </c>
      <c r="BK212" s="189">
        <f t="shared" si="97"/>
        <v>60000000</v>
      </c>
      <c r="BL212" s="189">
        <f t="shared" si="97"/>
        <v>75000000</v>
      </c>
      <c r="BM212" s="189">
        <f t="shared" si="97"/>
        <v>100000000</v>
      </c>
      <c r="BN212" s="189">
        <f t="shared" si="93"/>
        <v>372000000</v>
      </c>
    </row>
    <row r="213" spans="1:66" x14ac:dyDescent="0.3">
      <c r="A213" s="62">
        <v>3</v>
      </c>
      <c r="B213" s="152" t="s">
        <v>698</v>
      </c>
      <c r="C213" s="7" t="s">
        <v>850</v>
      </c>
      <c r="D213" s="62" t="s">
        <v>600</v>
      </c>
      <c r="E213" s="62" t="s">
        <v>601</v>
      </c>
      <c r="F213" s="62" t="s">
        <v>602</v>
      </c>
      <c r="G213" s="86" t="s">
        <v>25</v>
      </c>
      <c r="H213" s="62" t="s">
        <v>24</v>
      </c>
      <c r="I213" s="62" t="s">
        <v>26</v>
      </c>
      <c r="J213" s="228">
        <v>500</v>
      </c>
      <c r="K213" s="88">
        <v>202505</v>
      </c>
      <c r="L213" s="229">
        <v>200000</v>
      </c>
      <c r="M213" s="230">
        <v>48000000</v>
      </c>
      <c r="N213" s="62" t="s">
        <v>597</v>
      </c>
      <c r="O213" s="62" t="s">
        <v>603</v>
      </c>
      <c r="P213" s="62" t="s">
        <v>29</v>
      </c>
      <c r="Q213" s="62" t="s">
        <v>604</v>
      </c>
      <c r="R213" s="86" t="s">
        <v>46</v>
      </c>
      <c r="S213" s="93" t="s">
        <v>77</v>
      </c>
      <c r="T213" s="93" t="s">
        <v>77</v>
      </c>
      <c r="U213" s="93" t="s">
        <v>77</v>
      </c>
      <c r="V213" s="112" t="s">
        <v>155</v>
      </c>
      <c r="W213" s="112" t="s">
        <v>155</v>
      </c>
      <c r="X213" s="112" t="s">
        <v>155</v>
      </c>
      <c r="Y213" s="112" t="s">
        <v>269</v>
      </c>
      <c r="Z213" s="206"/>
      <c r="AA213" s="206"/>
      <c r="AB213" s="206"/>
      <c r="AC213" s="112" t="s">
        <v>269</v>
      </c>
      <c r="AD213" s="112" t="s">
        <v>269</v>
      </c>
      <c r="AE213" s="112" t="s">
        <v>269</v>
      </c>
      <c r="AF213" s="112" t="s">
        <v>269</v>
      </c>
      <c r="AG213" s="139"/>
      <c r="AH213" s="187">
        <f>0%</f>
        <v>0</v>
      </c>
      <c r="AI213" s="187">
        <f t="shared" si="75"/>
        <v>100</v>
      </c>
      <c r="AJ213" s="187">
        <f t="shared" si="76"/>
        <v>150</v>
      </c>
      <c r="AK213" s="187">
        <f t="shared" si="77"/>
        <v>250</v>
      </c>
      <c r="AL213" s="188">
        <v>0</v>
      </c>
      <c r="AM213" s="188">
        <v>0</v>
      </c>
      <c r="AN213" s="188">
        <f t="shared" si="78"/>
        <v>0</v>
      </c>
      <c r="AO213" s="189">
        <f t="shared" si="79"/>
        <v>0</v>
      </c>
      <c r="AP213" s="189">
        <f t="shared" si="80"/>
        <v>30</v>
      </c>
      <c r="AQ213" s="189">
        <f t="shared" si="81"/>
        <v>70</v>
      </c>
      <c r="AR213" s="189">
        <f t="shared" si="82"/>
        <v>30</v>
      </c>
      <c r="AS213" s="189">
        <f t="shared" si="83"/>
        <v>45</v>
      </c>
      <c r="AT213" s="189">
        <f t="shared" si="84"/>
        <v>75</v>
      </c>
      <c r="AU213" s="189">
        <f t="shared" si="85"/>
        <v>50</v>
      </c>
      <c r="AV213" s="189">
        <f t="shared" si="86"/>
        <v>75</v>
      </c>
      <c r="AW213" s="189">
        <f t="shared" si="87"/>
        <v>125</v>
      </c>
      <c r="AX213" s="189">
        <f t="shared" si="88"/>
        <v>0</v>
      </c>
      <c r="AY213" s="189">
        <f t="shared" si="89"/>
        <v>26000000</v>
      </c>
      <c r="AZ213" s="189">
        <f t="shared" si="90"/>
        <v>111000000</v>
      </c>
      <c r="BA213" s="189">
        <f t="shared" si="91"/>
        <v>235000000</v>
      </c>
      <c r="BB213" s="189">
        <f t="shared" si="92"/>
        <v>0</v>
      </c>
      <c r="BC213" s="189">
        <f t="shared" si="97"/>
        <v>0</v>
      </c>
      <c r="BD213" s="189">
        <f t="shared" si="97"/>
        <v>0</v>
      </c>
      <c r="BE213" s="189">
        <f t="shared" si="97"/>
        <v>0</v>
      </c>
      <c r="BF213" s="189">
        <f t="shared" si="97"/>
        <v>6000000</v>
      </c>
      <c r="BG213" s="189">
        <f t="shared" si="97"/>
        <v>20000000</v>
      </c>
      <c r="BH213" s="189">
        <f t="shared" si="97"/>
        <v>26000000</v>
      </c>
      <c r="BI213" s="189">
        <f t="shared" si="97"/>
        <v>35000000</v>
      </c>
      <c r="BJ213" s="189">
        <f t="shared" si="97"/>
        <v>50000000</v>
      </c>
      <c r="BK213" s="189">
        <f t="shared" si="97"/>
        <v>60000000</v>
      </c>
      <c r="BL213" s="189">
        <f t="shared" si="97"/>
        <v>75000000</v>
      </c>
      <c r="BM213" s="189">
        <f t="shared" si="97"/>
        <v>100000000</v>
      </c>
      <c r="BN213" s="189">
        <f t="shared" si="93"/>
        <v>372000000</v>
      </c>
    </row>
    <row r="214" spans="1:66" x14ac:dyDescent="0.3">
      <c r="A214" s="62">
        <v>4</v>
      </c>
      <c r="B214" s="152" t="s">
        <v>698</v>
      </c>
      <c r="C214" s="7" t="s">
        <v>851</v>
      </c>
      <c r="D214" s="62" t="s">
        <v>605</v>
      </c>
      <c r="E214" s="62" t="s">
        <v>606</v>
      </c>
      <c r="F214" s="62" t="s">
        <v>607</v>
      </c>
      <c r="G214" s="86" t="s">
        <v>25</v>
      </c>
      <c r="H214" s="62" t="s">
        <v>24</v>
      </c>
      <c r="I214" s="62" t="s">
        <v>26</v>
      </c>
      <c r="J214" s="228">
        <v>500</v>
      </c>
      <c r="K214" s="88">
        <v>202505</v>
      </c>
      <c r="L214" s="229">
        <v>200000</v>
      </c>
      <c r="M214" s="230">
        <v>48000000</v>
      </c>
      <c r="N214" s="62" t="s">
        <v>597</v>
      </c>
      <c r="O214" s="62" t="s">
        <v>603</v>
      </c>
      <c r="P214" s="62" t="s">
        <v>29</v>
      </c>
      <c r="Q214" s="62" t="s">
        <v>604</v>
      </c>
      <c r="R214" s="86" t="s">
        <v>46</v>
      </c>
      <c r="S214" s="93" t="s">
        <v>77</v>
      </c>
      <c r="T214" s="93" t="s">
        <v>77</v>
      </c>
      <c r="U214" s="93" t="s">
        <v>77</v>
      </c>
      <c r="V214" s="112" t="s">
        <v>155</v>
      </c>
      <c r="W214" s="112" t="s">
        <v>155</v>
      </c>
      <c r="X214" s="112" t="s">
        <v>155</v>
      </c>
      <c r="Y214" s="112" t="s">
        <v>269</v>
      </c>
      <c r="Z214" s="206"/>
      <c r="AA214" s="206"/>
      <c r="AB214" s="206"/>
      <c r="AC214" s="112" t="s">
        <v>269</v>
      </c>
      <c r="AD214" s="112" t="s">
        <v>269</v>
      </c>
      <c r="AE214" s="112" t="s">
        <v>269</v>
      </c>
      <c r="AF214" s="112" t="s">
        <v>269</v>
      </c>
      <c r="AG214" s="139"/>
      <c r="AH214" s="187">
        <f>0%</f>
        <v>0</v>
      </c>
      <c r="AI214" s="187">
        <f t="shared" si="75"/>
        <v>100</v>
      </c>
      <c r="AJ214" s="187">
        <f t="shared" si="76"/>
        <v>150</v>
      </c>
      <c r="AK214" s="187">
        <f t="shared" si="77"/>
        <v>250</v>
      </c>
      <c r="AL214" s="188">
        <v>0</v>
      </c>
      <c r="AM214" s="188">
        <v>0</v>
      </c>
      <c r="AN214" s="188">
        <f t="shared" si="78"/>
        <v>0</v>
      </c>
      <c r="AO214" s="189">
        <f t="shared" si="79"/>
        <v>0</v>
      </c>
      <c r="AP214" s="189">
        <f t="shared" si="80"/>
        <v>30</v>
      </c>
      <c r="AQ214" s="189">
        <f t="shared" si="81"/>
        <v>70</v>
      </c>
      <c r="AR214" s="189">
        <f t="shared" si="82"/>
        <v>30</v>
      </c>
      <c r="AS214" s="189">
        <f t="shared" si="83"/>
        <v>45</v>
      </c>
      <c r="AT214" s="189">
        <f t="shared" si="84"/>
        <v>75</v>
      </c>
      <c r="AU214" s="189">
        <f t="shared" si="85"/>
        <v>50</v>
      </c>
      <c r="AV214" s="189">
        <f t="shared" si="86"/>
        <v>75</v>
      </c>
      <c r="AW214" s="189">
        <f t="shared" si="87"/>
        <v>125</v>
      </c>
      <c r="AX214" s="189">
        <f t="shared" si="88"/>
        <v>0</v>
      </c>
      <c r="AY214" s="189">
        <f t="shared" si="89"/>
        <v>26000000</v>
      </c>
      <c r="AZ214" s="189">
        <f t="shared" si="90"/>
        <v>111000000</v>
      </c>
      <c r="BA214" s="189">
        <f t="shared" si="91"/>
        <v>235000000</v>
      </c>
      <c r="BB214" s="189">
        <f t="shared" si="92"/>
        <v>0</v>
      </c>
      <c r="BC214" s="189">
        <f t="shared" si="97"/>
        <v>0</v>
      </c>
      <c r="BD214" s="189">
        <f t="shared" si="97"/>
        <v>0</v>
      </c>
      <c r="BE214" s="189">
        <f t="shared" si="97"/>
        <v>0</v>
      </c>
      <c r="BF214" s="189">
        <f t="shared" si="97"/>
        <v>6000000</v>
      </c>
      <c r="BG214" s="189">
        <f t="shared" si="97"/>
        <v>20000000</v>
      </c>
      <c r="BH214" s="189">
        <f t="shared" si="97"/>
        <v>26000000</v>
      </c>
      <c r="BI214" s="189">
        <f t="shared" si="97"/>
        <v>35000000</v>
      </c>
      <c r="BJ214" s="189">
        <f t="shared" si="97"/>
        <v>50000000</v>
      </c>
      <c r="BK214" s="189">
        <f t="shared" si="97"/>
        <v>60000000</v>
      </c>
      <c r="BL214" s="189">
        <f t="shared" si="97"/>
        <v>75000000</v>
      </c>
      <c r="BM214" s="189">
        <f t="shared" si="97"/>
        <v>100000000</v>
      </c>
      <c r="BN214" s="189">
        <f t="shared" si="93"/>
        <v>372000000</v>
      </c>
    </row>
    <row r="215" spans="1:66" x14ac:dyDescent="0.3">
      <c r="A215" s="62">
        <v>5</v>
      </c>
      <c r="B215" s="152" t="s">
        <v>698</v>
      </c>
      <c r="C215" s="7" t="s">
        <v>852</v>
      </c>
      <c r="D215" s="180" t="s">
        <v>931</v>
      </c>
      <c r="E215" s="62" t="s">
        <v>609</v>
      </c>
      <c r="F215" s="62" t="s">
        <v>610</v>
      </c>
      <c r="G215" s="86" t="s">
        <v>25</v>
      </c>
      <c r="H215" s="62" t="s">
        <v>24</v>
      </c>
      <c r="I215" s="62" t="s">
        <v>26</v>
      </c>
      <c r="J215" s="228">
        <v>500</v>
      </c>
      <c r="K215" s="88">
        <v>202505</v>
      </c>
      <c r="L215" s="229">
        <v>200000</v>
      </c>
      <c r="M215" s="230">
        <v>48000000</v>
      </c>
      <c r="N215" s="62" t="s">
        <v>611</v>
      </c>
      <c r="O215" s="62" t="s">
        <v>612</v>
      </c>
      <c r="P215" s="62" t="s">
        <v>29</v>
      </c>
      <c r="Q215" s="62" t="s">
        <v>613</v>
      </c>
      <c r="R215" s="86" t="s">
        <v>46</v>
      </c>
      <c r="S215" s="93" t="s">
        <v>77</v>
      </c>
      <c r="T215" s="93" t="s">
        <v>77</v>
      </c>
      <c r="U215" s="93" t="s">
        <v>77</v>
      </c>
      <c r="V215" s="112" t="s">
        <v>155</v>
      </c>
      <c r="W215" s="112" t="s">
        <v>155</v>
      </c>
      <c r="X215" s="112" t="s">
        <v>155</v>
      </c>
      <c r="Y215" s="112" t="s">
        <v>269</v>
      </c>
      <c r="Z215" s="206"/>
      <c r="AA215" s="206"/>
      <c r="AB215" s="206"/>
      <c r="AC215" s="112" t="s">
        <v>269</v>
      </c>
      <c r="AD215" s="112" t="s">
        <v>269</v>
      </c>
      <c r="AE215" s="112" t="s">
        <v>269</v>
      </c>
      <c r="AF215" s="112" t="s">
        <v>269</v>
      </c>
      <c r="AG215" s="139"/>
      <c r="AH215" s="187">
        <f>0%</f>
        <v>0</v>
      </c>
      <c r="AI215" s="187">
        <f t="shared" si="75"/>
        <v>100</v>
      </c>
      <c r="AJ215" s="187">
        <f t="shared" si="76"/>
        <v>150</v>
      </c>
      <c r="AK215" s="187">
        <f t="shared" si="77"/>
        <v>250</v>
      </c>
      <c r="AL215" s="188">
        <v>0</v>
      </c>
      <c r="AM215" s="188">
        <v>0</v>
      </c>
      <c r="AN215" s="188">
        <f t="shared" si="78"/>
        <v>0</v>
      </c>
      <c r="AO215" s="189">
        <f t="shared" si="79"/>
        <v>0</v>
      </c>
      <c r="AP215" s="189">
        <f t="shared" si="80"/>
        <v>30</v>
      </c>
      <c r="AQ215" s="189">
        <f t="shared" si="81"/>
        <v>70</v>
      </c>
      <c r="AR215" s="189">
        <f t="shared" si="82"/>
        <v>30</v>
      </c>
      <c r="AS215" s="189">
        <f t="shared" si="83"/>
        <v>45</v>
      </c>
      <c r="AT215" s="189">
        <f t="shared" si="84"/>
        <v>75</v>
      </c>
      <c r="AU215" s="189">
        <f t="shared" si="85"/>
        <v>50</v>
      </c>
      <c r="AV215" s="189">
        <f t="shared" si="86"/>
        <v>75</v>
      </c>
      <c r="AW215" s="189">
        <f t="shared" si="87"/>
        <v>125</v>
      </c>
      <c r="AX215" s="189">
        <f t="shared" si="88"/>
        <v>0</v>
      </c>
      <c r="AY215" s="189">
        <f t="shared" si="89"/>
        <v>26000000</v>
      </c>
      <c r="AZ215" s="189">
        <f t="shared" si="90"/>
        <v>111000000</v>
      </c>
      <c r="BA215" s="189">
        <f t="shared" si="91"/>
        <v>235000000</v>
      </c>
      <c r="BB215" s="189">
        <f t="shared" si="92"/>
        <v>0</v>
      </c>
      <c r="BC215" s="189">
        <f t="shared" si="97"/>
        <v>0</v>
      </c>
      <c r="BD215" s="189">
        <f t="shared" si="97"/>
        <v>0</v>
      </c>
      <c r="BE215" s="189">
        <f t="shared" si="97"/>
        <v>0</v>
      </c>
      <c r="BF215" s="189">
        <f t="shared" si="97"/>
        <v>6000000</v>
      </c>
      <c r="BG215" s="189">
        <f t="shared" si="97"/>
        <v>20000000</v>
      </c>
      <c r="BH215" s="189">
        <f t="shared" si="97"/>
        <v>26000000</v>
      </c>
      <c r="BI215" s="189">
        <f t="shared" si="97"/>
        <v>35000000</v>
      </c>
      <c r="BJ215" s="189">
        <f t="shared" si="97"/>
        <v>50000000</v>
      </c>
      <c r="BK215" s="189">
        <f t="shared" si="97"/>
        <v>60000000</v>
      </c>
      <c r="BL215" s="189">
        <f t="shared" si="97"/>
        <v>75000000</v>
      </c>
      <c r="BM215" s="189">
        <f t="shared" si="97"/>
        <v>100000000</v>
      </c>
      <c r="BN215" s="189">
        <f t="shared" si="93"/>
        <v>372000000</v>
      </c>
    </row>
    <row r="216" spans="1:66" x14ac:dyDescent="0.3">
      <c r="A216" s="62">
        <v>6</v>
      </c>
      <c r="B216" s="206" t="s">
        <v>698</v>
      </c>
      <c r="C216" s="7" t="s">
        <v>853</v>
      </c>
      <c r="D216" s="62" t="s">
        <v>614</v>
      </c>
      <c r="E216" s="62" t="s">
        <v>615</v>
      </c>
      <c r="F216" s="62" t="s">
        <v>616</v>
      </c>
      <c r="G216" s="86" t="s">
        <v>25</v>
      </c>
      <c r="H216" s="62" t="s">
        <v>24</v>
      </c>
      <c r="I216" s="62" t="s">
        <v>26</v>
      </c>
      <c r="J216" s="181">
        <v>300</v>
      </c>
      <c r="K216" s="88">
        <v>202505</v>
      </c>
      <c r="L216" s="229">
        <v>160000</v>
      </c>
      <c r="M216" s="230">
        <v>48000000</v>
      </c>
      <c r="N216" s="62" t="s">
        <v>617</v>
      </c>
      <c r="O216" s="62" t="s">
        <v>617</v>
      </c>
      <c r="P216" s="62" t="s">
        <v>29</v>
      </c>
      <c r="Q216" s="62" t="s">
        <v>618</v>
      </c>
      <c r="R216" s="86" t="s">
        <v>54</v>
      </c>
      <c r="S216" s="93" t="s">
        <v>82</v>
      </c>
      <c r="T216" s="93" t="s">
        <v>82</v>
      </c>
      <c r="U216" s="93" t="s">
        <v>82</v>
      </c>
      <c r="V216" s="112" t="s">
        <v>82</v>
      </c>
      <c r="W216" s="112" t="s">
        <v>82</v>
      </c>
      <c r="X216" s="112" t="s">
        <v>82</v>
      </c>
      <c r="Y216" s="112" t="s">
        <v>82</v>
      </c>
      <c r="Z216" s="206"/>
      <c r="AA216" s="206"/>
      <c r="AB216" s="206"/>
      <c r="AC216" s="112" t="s">
        <v>82</v>
      </c>
      <c r="AD216" s="112" t="s">
        <v>82</v>
      </c>
      <c r="AE216" s="112" t="s">
        <v>82</v>
      </c>
      <c r="AF216" s="112" t="s">
        <v>82</v>
      </c>
      <c r="AG216" s="139"/>
      <c r="AH216" s="187">
        <f>0%</f>
        <v>0</v>
      </c>
      <c r="AI216" s="187">
        <f t="shared" si="75"/>
        <v>60</v>
      </c>
      <c r="AJ216" s="187">
        <f t="shared" si="76"/>
        <v>90</v>
      </c>
      <c r="AK216" s="187">
        <f t="shared" si="77"/>
        <v>150</v>
      </c>
      <c r="AL216" s="188">
        <v>0</v>
      </c>
      <c r="AM216" s="188">
        <v>0</v>
      </c>
      <c r="AN216" s="188">
        <f t="shared" si="78"/>
        <v>0</v>
      </c>
      <c r="AO216" s="189">
        <f t="shared" si="79"/>
        <v>0</v>
      </c>
      <c r="AP216" s="189">
        <f t="shared" si="80"/>
        <v>18</v>
      </c>
      <c r="AQ216" s="189">
        <f t="shared" si="81"/>
        <v>42</v>
      </c>
      <c r="AR216" s="189">
        <f t="shared" si="82"/>
        <v>18</v>
      </c>
      <c r="AS216" s="189">
        <f t="shared" si="83"/>
        <v>27</v>
      </c>
      <c r="AT216" s="189">
        <f t="shared" si="84"/>
        <v>45</v>
      </c>
      <c r="AU216" s="189">
        <f t="shared" si="85"/>
        <v>30</v>
      </c>
      <c r="AV216" s="189">
        <f t="shared" si="86"/>
        <v>45</v>
      </c>
      <c r="AW216" s="189">
        <f t="shared" si="87"/>
        <v>75</v>
      </c>
      <c r="AX216" s="189">
        <f t="shared" si="88"/>
        <v>0</v>
      </c>
      <c r="AY216" s="189">
        <f t="shared" si="89"/>
        <v>12480000</v>
      </c>
      <c r="AZ216" s="189">
        <f t="shared" si="90"/>
        <v>53280000</v>
      </c>
      <c r="BA216" s="189">
        <f t="shared" si="91"/>
        <v>112800000</v>
      </c>
      <c r="BB216" s="189">
        <f t="shared" si="92"/>
        <v>0</v>
      </c>
      <c r="BC216" s="189">
        <f t="shared" si="97"/>
        <v>0</v>
      </c>
      <c r="BD216" s="189">
        <f t="shared" si="97"/>
        <v>0</v>
      </c>
      <c r="BE216" s="189">
        <f t="shared" si="97"/>
        <v>0</v>
      </c>
      <c r="BF216" s="189">
        <f t="shared" si="97"/>
        <v>2880000</v>
      </c>
      <c r="BG216" s="189">
        <f t="shared" si="97"/>
        <v>9600000</v>
      </c>
      <c r="BH216" s="189">
        <f t="shared" si="97"/>
        <v>12480000</v>
      </c>
      <c r="BI216" s="189">
        <f t="shared" si="97"/>
        <v>16800000</v>
      </c>
      <c r="BJ216" s="189">
        <f t="shared" si="97"/>
        <v>24000000</v>
      </c>
      <c r="BK216" s="189">
        <f t="shared" si="97"/>
        <v>28800000</v>
      </c>
      <c r="BL216" s="189">
        <f t="shared" si="97"/>
        <v>36000000</v>
      </c>
      <c r="BM216" s="189">
        <f t="shared" si="97"/>
        <v>48000000</v>
      </c>
      <c r="BN216" s="189">
        <f t="shared" si="93"/>
        <v>178560000</v>
      </c>
    </row>
    <row r="217" spans="1:66" x14ac:dyDescent="0.3">
      <c r="A217" s="62">
        <v>7</v>
      </c>
      <c r="B217" s="180" t="s">
        <v>799</v>
      </c>
      <c r="C217" s="7" t="s">
        <v>854</v>
      </c>
      <c r="D217" s="62" t="s">
        <v>619</v>
      </c>
      <c r="E217" s="62" t="s">
        <v>620</v>
      </c>
      <c r="F217" s="62" t="s">
        <v>621</v>
      </c>
      <c r="G217" s="86" t="s">
        <v>25</v>
      </c>
      <c r="H217" s="62" t="s">
        <v>24</v>
      </c>
      <c r="I217" s="62" t="s">
        <v>26</v>
      </c>
      <c r="J217" s="181">
        <v>500</v>
      </c>
      <c r="K217" s="88">
        <v>202505</v>
      </c>
      <c r="L217" s="229">
        <v>200000</v>
      </c>
      <c r="M217" s="230">
        <v>100000000</v>
      </c>
      <c r="N217" s="62" t="s">
        <v>460</v>
      </c>
      <c r="O217" s="185" t="s">
        <v>622</v>
      </c>
      <c r="P217" s="62" t="s">
        <v>29</v>
      </c>
      <c r="Q217" s="62" t="s">
        <v>623</v>
      </c>
      <c r="R217" s="86" t="s">
        <v>46</v>
      </c>
      <c r="S217" s="180" t="s">
        <v>32</v>
      </c>
      <c r="T217" s="93" t="s">
        <v>77</v>
      </c>
      <c r="U217" s="93" t="s">
        <v>82</v>
      </c>
      <c r="V217" s="112" t="s">
        <v>155</v>
      </c>
      <c r="W217" s="112" t="s">
        <v>82</v>
      </c>
      <c r="X217" s="112" t="s">
        <v>82</v>
      </c>
      <c r="Y217" s="112" t="s">
        <v>283</v>
      </c>
      <c r="Z217" s="206"/>
      <c r="AA217" s="206"/>
      <c r="AB217" s="206"/>
      <c r="AC217" s="112" t="s">
        <v>283</v>
      </c>
      <c r="AD217" s="112" t="s">
        <v>269</v>
      </c>
      <c r="AE217" s="112" t="s">
        <v>269</v>
      </c>
      <c r="AF217" s="112" t="s">
        <v>269</v>
      </c>
      <c r="AG217" s="139"/>
      <c r="AH217" s="187">
        <f>0%</f>
        <v>0</v>
      </c>
      <c r="AI217" s="187">
        <f t="shared" si="75"/>
        <v>100</v>
      </c>
      <c r="AJ217" s="187">
        <f t="shared" si="76"/>
        <v>150</v>
      </c>
      <c r="AK217" s="187">
        <f t="shared" si="77"/>
        <v>250</v>
      </c>
      <c r="AL217" s="188">
        <v>0</v>
      </c>
      <c r="AM217" s="188">
        <v>0</v>
      </c>
      <c r="AN217" s="188">
        <f t="shared" si="78"/>
        <v>0</v>
      </c>
      <c r="AO217" s="189">
        <f t="shared" si="79"/>
        <v>0</v>
      </c>
      <c r="AP217" s="189">
        <f t="shared" si="80"/>
        <v>30</v>
      </c>
      <c r="AQ217" s="189">
        <f t="shared" si="81"/>
        <v>70</v>
      </c>
      <c r="AR217" s="189">
        <f t="shared" si="82"/>
        <v>30</v>
      </c>
      <c r="AS217" s="189">
        <f t="shared" si="83"/>
        <v>45</v>
      </c>
      <c r="AT217" s="189">
        <f t="shared" si="84"/>
        <v>75</v>
      </c>
      <c r="AU217" s="189">
        <f t="shared" si="85"/>
        <v>50</v>
      </c>
      <c r="AV217" s="189">
        <f t="shared" si="86"/>
        <v>75</v>
      </c>
      <c r="AW217" s="189">
        <f t="shared" si="87"/>
        <v>125</v>
      </c>
      <c r="AX217" s="189">
        <f t="shared" si="88"/>
        <v>0</v>
      </c>
      <c r="AY217" s="189">
        <f t="shared" si="89"/>
        <v>26000000</v>
      </c>
      <c r="AZ217" s="189">
        <f t="shared" si="90"/>
        <v>111000000</v>
      </c>
      <c r="BA217" s="189">
        <f t="shared" si="91"/>
        <v>235000000</v>
      </c>
      <c r="BB217" s="189">
        <f t="shared" si="92"/>
        <v>0</v>
      </c>
      <c r="BC217" s="189">
        <f t="shared" si="97"/>
        <v>0</v>
      </c>
      <c r="BD217" s="189">
        <f t="shared" si="97"/>
        <v>0</v>
      </c>
      <c r="BE217" s="189">
        <f t="shared" si="97"/>
        <v>0</v>
      </c>
      <c r="BF217" s="189">
        <f t="shared" si="97"/>
        <v>6000000</v>
      </c>
      <c r="BG217" s="189">
        <f t="shared" si="97"/>
        <v>20000000</v>
      </c>
      <c r="BH217" s="189">
        <f t="shared" si="97"/>
        <v>26000000</v>
      </c>
      <c r="BI217" s="189">
        <f t="shared" si="97"/>
        <v>35000000</v>
      </c>
      <c r="BJ217" s="189">
        <f t="shared" si="97"/>
        <v>50000000</v>
      </c>
      <c r="BK217" s="189">
        <f t="shared" si="97"/>
        <v>60000000</v>
      </c>
      <c r="BL217" s="189">
        <f t="shared" si="97"/>
        <v>75000000</v>
      </c>
      <c r="BM217" s="189">
        <f t="shared" si="97"/>
        <v>100000000</v>
      </c>
      <c r="BN217" s="189">
        <f t="shared" si="93"/>
        <v>372000000</v>
      </c>
    </row>
    <row r="218" spans="1:66" x14ac:dyDescent="0.3">
      <c r="A218" s="62">
        <v>8</v>
      </c>
      <c r="B218" s="180" t="s">
        <v>799</v>
      </c>
      <c r="C218" s="7" t="s">
        <v>855</v>
      </c>
      <c r="D218" s="180" t="s">
        <v>624</v>
      </c>
      <c r="E218" s="180" t="s">
        <v>625</v>
      </c>
      <c r="F218" s="180" t="s">
        <v>621</v>
      </c>
      <c r="G218" s="86" t="s">
        <v>25</v>
      </c>
      <c r="H218" s="180" t="s">
        <v>24</v>
      </c>
      <c r="I218" s="180" t="s">
        <v>26</v>
      </c>
      <c r="J218" s="236">
        <v>500</v>
      </c>
      <c r="K218" s="88">
        <v>202505</v>
      </c>
      <c r="L218" s="237">
        <v>200000</v>
      </c>
      <c r="M218" s="238">
        <v>100000000</v>
      </c>
      <c r="N218" s="180" t="s">
        <v>460</v>
      </c>
      <c r="O218" s="185" t="s">
        <v>622</v>
      </c>
      <c r="P218" s="62" t="s">
        <v>29</v>
      </c>
      <c r="Q218" s="62" t="s">
        <v>623</v>
      </c>
      <c r="R218" s="86" t="s">
        <v>212</v>
      </c>
      <c r="S218" s="180" t="s">
        <v>48</v>
      </c>
      <c r="T218" s="93" t="s">
        <v>77</v>
      </c>
      <c r="U218" s="93" t="s">
        <v>77</v>
      </c>
      <c r="V218" s="112" t="s">
        <v>155</v>
      </c>
      <c r="W218" s="112" t="s">
        <v>155</v>
      </c>
      <c r="X218" s="112" t="s">
        <v>155</v>
      </c>
      <c r="Y218" s="112" t="s">
        <v>283</v>
      </c>
      <c r="Z218" s="206"/>
      <c r="AA218" s="206"/>
      <c r="AB218" s="206"/>
      <c r="AC218" s="112" t="s">
        <v>283</v>
      </c>
      <c r="AD218" s="112" t="s">
        <v>283</v>
      </c>
      <c r="AE218" s="112" t="s">
        <v>283</v>
      </c>
      <c r="AF218" s="112" t="s">
        <v>283</v>
      </c>
      <c r="AG218" s="139"/>
      <c r="AH218" s="187">
        <f>0%</f>
        <v>0</v>
      </c>
      <c r="AI218" s="187">
        <f t="shared" si="75"/>
        <v>100</v>
      </c>
      <c r="AJ218" s="187">
        <f t="shared" si="76"/>
        <v>150</v>
      </c>
      <c r="AK218" s="187">
        <f t="shared" si="77"/>
        <v>250</v>
      </c>
      <c r="AL218" s="188">
        <v>0</v>
      </c>
      <c r="AM218" s="188">
        <v>0</v>
      </c>
      <c r="AN218" s="188">
        <f t="shared" si="78"/>
        <v>0</v>
      </c>
      <c r="AO218" s="189">
        <f t="shared" si="79"/>
        <v>0</v>
      </c>
      <c r="AP218" s="189">
        <f t="shared" si="80"/>
        <v>30</v>
      </c>
      <c r="AQ218" s="189">
        <f t="shared" si="81"/>
        <v>70</v>
      </c>
      <c r="AR218" s="189">
        <f t="shared" si="82"/>
        <v>30</v>
      </c>
      <c r="AS218" s="189">
        <f t="shared" si="83"/>
        <v>45</v>
      </c>
      <c r="AT218" s="189">
        <f t="shared" si="84"/>
        <v>75</v>
      </c>
      <c r="AU218" s="189">
        <f t="shared" si="85"/>
        <v>50</v>
      </c>
      <c r="AV218" s="189">
        <f t="shared" si="86"/>
        <v>75</v>
      </c>
      <c r="AW218" s="189">
        <f t="shared" si="87"/>
        <v>125</v>
      </c>
      <c r="AX218" s="189">
        <f t="shared" si="88"/>
        <v>0</v>
      </c>
      <c r="AY218" s="189">
        <f t="shared" si="89"/>
        <v>26000000</v>
      </c>
      <c r="AZ218" s="189">
        <f t="shared" si="90"/>
        <v>111000000</v>
      </c>
      <c r="BA218" s="189">
        <f t="shared" si="91"/>
        <v>235000000</v>
      </c>
      <c r="BB218" s="189">
        <f t="shared" si="92"/>
        <v>0</v>
      </c>
      <c r="BC218" s="189">
        <f t="shared" si="97"/>
        <v>0</v>
      </c>
      <c r="BD218" s="189">
        <f t="shared" si="97"/>
        <v>0</v>
      </c>
      <c r="BE218" s="189">
        <f t="shared" si="97"/>
        <v>0</v>
      </c>
      <c r="BF218" s="189">
        <f t="shared" si="97"/>
        <v>6000000</v>
      </c>
      <c r="BG218" s="189">
        <f t="shared" si="97"/>
        <v>20000000</v>
      </c>
      <c r="BH218" s="189">
        <f t="shared" si="97"/>
        <v>26000000</v>
      </c>
      <c r="BI218" s="189">
        <f t="shared" si="97"/>
        <v>35000000</v>
      </c>
      <c r="BJ218" s="189">
        <f t="shared" si="97"/>
        <v>50000000</v>
      </c>
      <c r="BK218" s="189">
        <f t="shared" si="97"/>
        <v>60000000</v>
      </c>
      <c r="BL218" s="189">
        <f t="shared" si="97"/>
        <v>75000000</v>
      </c>
      <c r="BM218" s="189">
        <f t="shared" si="97"/>
        <v>100000000</v>
      </c>
      <c r="BN218" s="189">
        <f t="shared" si="93"/>
        <v>372000000</v>
      </c>
    </row>
    <row r="219" spans="1:66" x14ac:dyDescent="0.3">
      <c r="A219" s="62">
        <v>9</v>
      </c>
      <c r="B219" s="180" t="s">
        <v>799</v>
      </c>
      <c r="C219" s="7" t="s">
        <v>856</v>
      </c>
      <c r="D219" s="135" t="s">
        <v>626</v>
      </c>
      <c r="E219" s="135" t="s">
        <v>627</v>
      </c>
      <c r="F219" s="135" t="s">
        <v>628</v>
      </c>
      <c r="G219" s="86" t="s">
        <v>25</v>
      </c>
      <c r="H219" s="180" t="s">
        <v>24</v>
      </c>
      <c r="I219" s="180" t="s">
        <v>26</v>
      </c>
      <c r="J219" s="236">
        <v>300</v>
      </c>
      <c r="K219" s="88">
        <v>202505</v>
      </c>
      <c r="L219" s="229">
        <v>160000</v>
      </c>
      <c r="M219" s="230">
        <v>48000000</v>
      </c>
      <c r="N219" s="135" t="s">
        <v>629</v>
      </c>
      <c r="O219" s="100" t="s">
        <v>592</v>
      </c>
      <c r="P219" s="62" t="s">
        <v>29</v>
      </c>
      <c r="Q219" s="100" t="s">
        <v>630</v>
      </c>
      <c r="R219" s="128" t="s">
        <v>65</v>
      </c>
      <c r="S219" s="135" t="s">
        <v>32</v>
      </c>
      <c r="T219" s="135" t="s">
        <v>32</v>
      </c>
      <c r="U219" s="135" t="s">
        <v>32</v>
      </c>
      <c r="V219" s="139" t="s">
        <v>32</v>
      </c>
      <c r="W219" s="139" t="s">
        <v>32</v>
      </c>
      <c r="X219" s="139" t="s">
        <v>32</v>
      </c>
      <c r="Y219" s="139" t="s">
        <v>32</v>
      </c>
      <c r="Z219" s="206"/>
      <c r="AA219" s="206"/>
      <c r="AB219" s="206"/>
      <c r="AC219" s="139" t="s">
        <v>32</v>
      </c>
      <c r="AD219" s="139" t="s">
        <v>32</v>
      </c>
      <c r="AE219" s="139" t="s">
        <v>32</v>
      </c>
      <c r="AF219" s="139" t="s">
        <v>32</v>
      </c>
      <c r="AG219" s="139"/>
      <c r="AH219" s="187">
        <f>0%</f>
        <v>0</v>
      </c>
      <c r="AI219" s="187">
        <f t="shared" si="75"/>
        <v>60</v>
      </c>
      <c r="AJ219" s="187">
        <f t="shared" si="76"/>
        <v>90</v>
      </c>
      <c r="AK219" s="187">
        <f t="shared" si="77"/>
        <v>150</v>
      </c>
      <c r="AL219" s="188">
        <v>0</v>
      </c>
      <c r="AM219" s="188">
        <v>0</v>
      </c>
      <c r="AN219" s="188">
        <f t="shared" si="78"/>
        <v>0</v>
      </c>
      <c r="AO219" s="189">
        <f t="shared" si="79"/>
        <v>0</v>
      </c>
      <c r="AP219" s="189">
        <f t="shared" si="80"/>
        <v>18</v>
      </c>
      <c r="AQ219" s="189">
        <f t="shared" si="81"/>
        <v>42</v>
      </c>
      <c r="AR219" s="189">
        <f t="shared" si="82"/>
        <v>18</v>
      </c>
      <c r="AS219" s="189">
        <f t="shared" si="83"/>
        <v>27</v>
      </c>
      <c r="AT219" s="189">
        <f t="shared" si="84"/>
        <v>45</v>
      </c>
      <c r="AU219" s="189">
        <f t="shared" si="85"/>
        <v>30</v>
      </c>
      <c r="AV219" s="189">
        <f t="shared" si="86"/>
        <v>45</v>
      </c>
      <c r="AW219" s="189">
        <f t="shared" si="87"/>
        <v>75</v>
      </c>
      <c r="AX219" s="189">
        <f t="shared" si="88"/>
        <v>0</v>
      </c>
      <c r="AY219" s="189">
        <f t="shared" si="89"/>
        <v>12480000</v>
      </c>
      <c r="AZ219" s="189">
        <f t="shared" si="90"/>
        <v>53280000</v>
      </c>
      <c r="BA219" s="189">
        <f t="shared" si="91"/>
        <v>112800000</v>
      </c>
      <c r="BB219" s="189">
        <f t="shared" si="92"/>
        <v>0</v>
      </c>
      <c r="BC219" s="189">
        <f t="shared" si="97"/>
        <v>0</v>
      </c>
      <c r="BD219" s="189">
        <f t="shared" si="97"/>
        <v>0</v>
      </c>
      <c r="BE219" s="189">
        <f t="shared" si="97"/>
        <v>0</v>
      </c>
      <c r="BF219" s="189">
        <f t="shared" si="97"/>
        <v>2880000</v>
      </c>
      <c r="BG219" s="189">
        <f t="shared" si="97"/>
        <v>9600000</v>
      </c>
      <c r="BH219" s="189">
        <f t="shared" si="97"/>
        <v>12480000</v>
      </c>
      <c r="BI219" s="189">
        <f t="shared" si="97"/>
        <v>16800000</v>
      </c>
      <c r="BJ219" s="189">
        <f t="shared" si="97"/>
        <v>24000000</v>
      </c>
      <c r="BK219" s="189">
        <f t="shared" si="97"/>
        <v>28800000</v>
      </c>
      <c r="BL219" s="189">
        <f t="shared" si="97"/>
        <v>36000000</v>
      </c>
      <c r="BM219" s="189">
        <f t="shared" si="97"/>
        <v>48000000</v>
      </c>
      <c r="BN219" s="189">
        <f t="shared" si="93"/>
        <v>178560000</v>
      </c>
    </row>
    <row r="220" spans="1:66" x14ac:dyDescent="0.3">
      <c r="A220" s="62">
        <v>10</v>
      </c>
      <c r="B220" s="180" t="s">
        <v>799</v>
      </c>
      <c r="C220" s="7" t="s">
        <v>857</v>
      </c>
      <c r="D220" s="135" t="s">
        <v>631</v>
      </c>
      <c r="E220" s="135" t="s">
        <v>632</v>
      </c>
      <c r="F220" s="135" t="s">
        <v>628</v>
      </c>
      <c r="G220" s="86" t="s">
        <v>25</v>
      </c>
      <c r="H220" s="180" t="s">
        <v>24</v>
      </c>
      <c r="I220" s="180" t="s">
        <v>26</v>
      </c>
      <c r="J220" s="236">
        <v>300</v>
      </c>
      <c r="K220" s="88">
        <v>202505</v>
      </c>
      <c r="L220" s="229">
        <v>160000</v>
      </c>
      <c r="M220" s="230">
        <v>48000000</v>
      </c>
      <c r="N220" s="135" t="s">
        <v>629</v>
      </c>
      <c r="O220" s="100" t="s">
        <v>592</v>
      </c>
      <c r="P220" s="62" t="s">
        <v>29</v>
      </c>
      <c r="Q220" s="100" t="s">
        <v>630</v>
      </c>
      <c r="R220" s="128" t="s">
        <v>65</v>
      </c>
      <c r="S220" s="135" t="s">
        <v>32</v>
      </c>
      <c r="T220" s="135" t="s">
        <v>32</v>
      </c>
      <c r="U220" s="135" t="s">
        <v>32</v>
      </c>
      <c r="V220" s="139" t="s">
        <v>32</v>
      </c>
      <c r="W220" s="139" t="s">
        <v>32</v>
      </c>
      <c r="X220" s="139" t="s">
        <v>32</v>
      </c>
      <c r="Y220" s="139" t="s">
        <v>32</v>
      </c>
      <c r="Z220" s="206"/>
      <c r="AA220" s="206"/>
      <c r="AB220" s="206"/>
      <c r="AC220" s="139" t="s">
        <v>32</v>
      </c>
      <c r="AD220" s="139" t="s">
        <v>32</v>
      </c>
      <c r="AE220" s="139" t="s">
        <v>32</v>
      </c>
      <c r="AF220" s="139" t="s">
        <v>32</v>
      </c>
      <c r="AG220" s="139"/>
      <c r="AH220" s="187">
        <f>0%</f>
        <v>0</v>
      </c>
      <c r="AI220" s="187">
        <f t="shared" si="75"/>
        <v>60</v>
      </c>
      <c r="AJ220" s="187">
        <f t="shared" si="76"/>
        <v>90</v>
      </c>
      <c r="AK220" s="187">
        <f t="shared" si="77"/>
        <v>150</v>
      </c>
      <c r="AL220" s="188">
        <v>0</v>
      </c>
      <c r="AM220" s="188">
        <v>0</v>
      </c>
      <c r="AN220" s="188">
        <f t="shared" si="78"/>
        <v>0</v>
      </c>
      <c r="AO220" s="189">
        <f t="shared" si="79"/>
        <v>0</v>
      </c>
      <c r="AP220" s="189">
        <f t="shared" si="80"/>
        <v>18</v>
      </c>
      <c r="AQ220" s="189">
        <f t="shared" si="81"/>
        <v>42</v>
      </c>
      <c r="AR220" s="189">
        <f t="shared" si="82"/>
        <v>18</v>
      </c>
      <c r="AS220" s="189">
        <f t="shared" si="83"/>
        <v>27</v>
      </c>
      <c r="AT220" s="189">
        <f t="shared" si="84"/>
        <v>45</v>
      </c>
      <c r="AU220" s="189">
        <f t="shared" si="85"/>
        <v>30</v>
      </c>
      <c r="AV220" s="189">
        <f t="shared" si="86"/>
        <v>45</v>
      </c>
      <c r="AW220" s="189">
        <f t="shared" si="87"/>
        <v>75</v>
      </c>
      <c r="AX220" s="189">
        <f t="shared" si="88"/>
        <v>0</v>
      </c>
      <c r="AY220" s="189">
        <f t="shared" si="89"/>
        <v>12480000</v>
      </c>
      <c r="AZ220" s="189">
        <f t="shared" si="90"/>
        <v>53280000</v>
      </c>
      <c r="BA220" s="189">
        <f t="shared" si="91"/>
        <v>112800000</v>
      </c>
      <c r="BB220" s="189">
        <f t="shared" si="92"/>
        <v>0</v>
      </c>
      <c r="BC220" s="189">
        <f t="shared" si="97"/>
        <v>0</v>
      </c>
      <c r="BD220" s="189">
        <f t="shared" si="97"/>
        <v>0</v>
      </c>
      <c r="BE220" s="189">
        <f t="shared" si="97"/>
        <v>0</v>
      </c>
      <c r="BF220" s="189">
        <f t="shared" si="97"/>
        <v>2880000</v>
      </c>
      <c r="BG220" s="189">
        <f t="shared" si="97"/>
        <v>9600000</v>
      </c>
      <c r="BH220" s="189">
        <f t="shared" si="97"/>
        <v>12480000</v>
      </c>
      <c r="BI220" s="189">
        <f t="shared" si="97"/>
        <v>16800000</v>
      </c>
      <c r="BJ220" s="189">
        <f t="shared" si="97"/>
        <v>24000000</v>
      </c>
      <c r="BK220" s="189">
        <f t="shared" si="97"/>
        <v>28800000</v>
      </c>
      <c r="BL220" s="189">
        <f t="shared" si="97"/>
        <v>36000000</v>
      </c>
      <c r="BM220" s="189">
        <f t="shared" si="97"/>
        <v>48000000</v>
      </c>
      <c r="BN220" s="189">
        <f t="shared" si="93"/>
        <v>178560000</v>
      </c>
    </row>
    <row r="221" spans="1:66" x14ac:dyDescent="0.3">
      <c r="A221" s="62">
        <v>11</v>
      </c>
      <c r="B221" s="180" t="s">
        <v>799</v>
      </c>
      <c r="C221" s="7" t="s">
        <v>858</v>
      </c>
      <c r="D221" s="135" t="s">
        <v>633</v>
      </c>
      <c r="E221" s="135" t="s">
        <v>634</v>
      </c>
      <c r="F221" s="135" t="s">
        <v>628</v>
      </c>
      <c r="G221" s="86" t="s">
        <v>25</v>
      </c>
      <c r="H221" s="180" t="s">
        <v>24</v>
      </c>
      <c r="I221" s="180" t="s">
        <v>26</v>
      </c>
      <c r="J221" s="236">
        <v>300</v>
      </c>
      <c r="K221" s="88">
        <v>202505</v>
      </c>
      <c r="L221" s="229">
        <v>160000</v>
      </c>
      <c r="M221" s="230">
        <v>48000000</v>
      </c>
      <c r="N221" s="135" t="s">
        <v>629</v>
      </c>
      <c r="O221" s="100" t="s">
        <v>592</v>
      </c>
      <c r="P221" s="62" t="s">
        <v>29</v>
      </c>
      <c r="Q221" s="100" t="s">
        <v>630</v>
      </c>
      <c r="R221" s="86" t="s">
        <v>54</v>
      </c>
      <c r="S221" s="135" t="s">
        <v>32</v>
      </c>
      <c r="T221" s="135" t="s">
        <v>33</v>
      </c>
      <c r="U221" s="135" t="s">
        <v>33</v>
      </c>
      <c r="V221" s="198" t="s">
        <v>41</v>
      </c>
      <c r="W221" s="198" t="s">
        <v>41</v>
      </c>
      <c r="X221" s="198" t="s">
        <v>41</v>
      </c>
      <c r="Y221" s="198" t="s">
        <v>41</v>
      </c>
      <c r="Z221" s="206"/>
      <c r="AA221" s="206"/>
      <c r="AB221" s="206"/>
      <c r="AC221" s="198" t="s">
        <v>41</v>
      </c>
      <c r="AD221" s="198" t="s">
        <v>41</v>
      </c>
      <c r="AE221" s="198" t="s">
        <v>41</v>
      </c>
      <c r="AF221" s="198" t="s">
        <v>41</v>
      </c>
      <c r="AG221" s="139"/>
      <c r="AH221" s="187">
        <f>0%</f>
        <v>0</v>
      </c>
      <c r="AI221" s="187">
        <f t="shared" si="75"/>
        <v>60</v>
      </c>
      <c r="AJ221" s="187">
        <f t="shared" si="76"/>
        <v>90</v>
      </c>
      <c r="AK221" s="187">
        <f t="shared" si="77"/>
        <v>150</v>
      </c>
      <c r="AL221" s="188">
        <v>0</v>
      </c>
      <c r="AM221" s="188">
        <v>0</v>
      </c>
      <c r="AN221" s="188">
        <f t="shared" si="78"/>
        <v>0</v>
      </c>
      <c r="AO221" s="189">
        <f t="shared" si="79"/>
        <v>0</v>
      </c>
      <c r="AP221" s="189">
        <f t="shared" si="80"/>
        <v>18</v>
      </c>
      <c r="AQ221" s="189">
        <f t="shared" si="81"/>
        <v>42</v>
      </c>
      <c r="AR221" s="189">
        <f t="shared" si="82"/>
        <v>18</v>
      </c>
      <c r="AS221" s="189">
        <f t="shared" si="83"/>
        <v>27</v>
      </c>
      <c r="AT221" s="189">
        <f t="shared" si="84"/>
        <v>45</v>
      </c>
      <c r="AU221" s="189">
        <f t="shared" si="85"/>
        <v>30</v>
      </c>
      <c r="AV221" s="189">
        <f t="shared" si="86"/>
        <v>45</v>
      </c>
      <c r="AW221" s="189">
        <f t="shared" si="87"/>
        <v>75</v>
      </c>
      <c r="AX221" s="189">
        <f t="shared" si="88"/>
        <v>0</v>
      </c>
      <c r="AY221" s="189">
        <f t="shared" si="89"/>
        <v>12480000</v>
      </c>
      <c r="AZ221" s="189">
        <f t="shared" si="90"/>
        <v>53280000</v>
      </c>
      <c r="BA221" s="189">
        <f t="shared" si="91"/>
        <v>112800000</v>
      </c>
      <c r="BB221" s="189">
        <f t="shared" si="92"/>
        <v>0</v>
      </c>
      <c r="BC221" s="189">
        <f t="shared" si="97"/>
        <v>0</v>
      </c>
      <c r="BD221" s="189">
        <f t="shared" si="97"/>
        <v>0</v>
      </c>
      <c r="BE221" s="189">
        <f t="shared" si="97"/>
        <v>0</v>
      </c>
      <c r="BF221" s="189">
        <f t="shared" si="97"/>
        <v>2880000</v>
      </c>
      <c r="BG221" s="189">
        <f t="shared" si="97"/>
        <v>9600000</v>
      </c>
      <c r="BH221" s="189">
        <f t="shared" si="97"/>
        <v>12480000</v>
      </c>
      <c r="BI221" s="189">
        <f t="shared" si="97"/>
        <v>16800000</v>
      </c>
      <c r="BJ221" s="189">
        <f t="shared" si="97"/>
        <v>24000000</v>
      </c>
      <c r="BK221" s="189">
        <f t="shared" si="97"/>
        <v>28800000</v>
      </c>
      <c r="BL221" s="189">
        <f t="shared" si="97"/>
        <v>36000000</v>
      </c>
      <c r="BM221" s="189">
        <f t="shared" si="97"/>
        <v>48000000</v>
      </c>
      <c r="BN221" s="189">
        <f t="shared" si="93"/>
        <v>178560000</v>
      </c>
    </row>
    <row r="222" spans="1:66" x14ac:dyDescent="0.3">
      <c r="A222" s="62">
        <v>12</v>
      </c>
      <c r="B222" s="180" t="s">
        <v>799</v>
      </c>
      <c r="C222" s="7" t="s">
        <v>859</v>
      </c>
      <c r="D222" s="135" t="s">
        <v>635</v>
      </c>
      <c r="E222" s="135" t="s">
        <v>636</v>
      </c>
      <c r="F222" s="135" t="s">
        <v>637</v>
      </c>
      <c r="G222" s="86" t="s">
        <v>25</v>
      </c>
      <c r="H222" s="180" t="s">
        <v>24</v>
      </c>
      <c r="I222" s="180" t="s">
        <v>26</v>
      </c>
      <c r="J222" s="236">
        <v>300</v>
      </c>
      <c r="K222" s="88">
        <v>202505</v>
      </c>
      <c r="L222" s="229">
        <v>160000</v>
      </c>
      <c r="M222" s="230">
        <v>48000000</v>
      </c>
      <c r="N222" s="135" t="s">
        <v>591</v>
      </c>
      <c r="O222" s="100" t="s">
        <v>637</v>
      </c>
      <c r="P222" s="62" t="s">
        <v>29</v>
      </c>
      <c r="Q222" s="100" t="s">
        <v>638</v>
      </c>
      <c r="R222" s="86" t="s">
        <v>54</v>
      </c>
      <c r="S222" s="135" t="s">
        <v>32</v>
      </c>
      <c r="T222" s="93" t="s">
        <v>82</v>
      </c>
      <c r="U222" s="135" t="s">
        <v>33</v>
      </c>
      <c r="V222" s="198" t="s">
        <v>41</v>
      </c>
      <c r="W222" s="198" t="s">
        <v>41</v>
      </c>
      <c r="X222" s="198" t="s">
        <v>41</v>
      </c>
      <c r="Y222" s="198" t="s">
        <v>41</v>
      </c>
      <c r="Z222" s="206"/>
      <c r="AA222" s="206"/>
      <c r="AB222" s="206"/>
      <c r="AC222" s="198" t="s">
        <v>41</v>
      </c>
      <c r="AD222" s="198" t="s">
        <v>41</v>
      </c>
      <c r="AE222" s="198" t="s">
        <v>41</v>
      </c>
      <c r="AF222" s="198" t="s">
        <v>41</v>
      </c>
      <c r="AG222" s="139"/>
      <c r="AH222" s="187">
        <f>0%</f>
        <v>0</v>
      </c>
      <c r="AI222" s="187">
        <f t="shared" si="75"/>
        <v>60</v>
      </c>
      <c r="AJ222" s="187">
        <f t="shared" si="76"/>
        <v>90</v>
      </c>
      <c r="AK222" s="187">
        <f t="shared" si="77"/>
        <v>150</v>
      </c>
      <c r="AL222" s="188">
        <v>0</v>
      </c>
      <c r="AM222" s="188">
        <v>0</v>
      </c>
      <c r="AN222" s="188">
        <f t="shared" si="78"/>
        <v>0</v>
      </c>
      <c r="AO222" s="189">
        <f t="shared" si="79"/>
        <v>0</v>
      </c>
      <c r="AP222" s="189">
        <f t="shared" si="80"/>
        <v>18</v>
      </c>
      <c r="AQ222" s="189">
        <f t="shared" si="81"/>
        <v>42</v>
      </c>
      <c r="AR222" s="189">
        <f t="shared" si="82"/>
        <v>18</v>
      </c>
      <c r="AS222" s="189">
        <f t="shared" si="83"/>
        <v>27</v>
      </c>
      <c r="AT222" s="189">
        <f t="shared" si="84"/>
        <v>45</v>
      </c>
      <c r="AU222" s="189">
        <f t="shared" si="85"/>
        <v>30</v>
      </c>
      <c r="AV222" s="189">
        <f t="shared" si="86"/>
        <v>45</v>
      </c>
      <c r="AW222" s="189">
        <f t="shared" si="87"/>
        <v>75</v>
      </c>
      <c r="AX222" s="189">
        <f t="shared" si="88"/>
        <v>0</v>
      </c>
      <c r="AY222" s="189">
        <f t="shared" si="89"/>
        <v>12480000</v>
      </c>
      <c r="AZ222" s="189">
        <f t="shared" si="90"/>
        <v>53280000</v>
      </c>
      <c r="BA222" s="189">
        <f t="shared" si="91"/>
        <v>112800000</v>
      </c>
      <c r="BB222" s="189">
        <f t="shared" si="92"/>
        <v>0</v>
      </c>
      <c r="BC222" s="189">
        <f t="shared" si="97"/>
        <v>0</v>
      </c>
      <c r="BD222" s="189">
        <f t="shared" si="97"/>
        <v>0</v>
      </c>
      <c r="BE222" s="189">
        <f t="shared" si="97"/>
        <v>0</v>
      </c>
      <c r="BF222" s="189">
        <f t="shared" si="97"/>
        <v>2880000</v>
      </c>
      <c r="BG222" s="189">
        <f t="shared" si="97"/>
        <v>9600000</v>
      </c>
      <c r="BH222" s="189">
        <f t="shared" si="97"/>
        <v>12480000</v>
      </c>
      <c r="BI222" s="189">
        <f t="shared" si="97"/>
        <v>16800000</v>
      </c>
      <c r="BJ222" s="189">
        <f t="shared" si="97"/>
        <v>24000000</v>
      </c>
      <c r="BK222" s="189">
        <f t="shared" si="97"/>
        <v>28800000</v>
      </c>
      <c r="BL222" s="189">
        <f t="shared" si="97"/>
        <v>36000000</v>
      </c>
      <c r="BM222" s="189">
        <f t="shared" si="97"/>
        <v>48000000</v>
      </c>
      <c r="BN222" s="189">
        <f t="shared" si="93"/>
        <v>178560000</v>
      </c>
    </row>
    <row r="223" spans="1:66" x14ac:dyDescent="0.3">
      <c r="A223" s="62">
        <v>13</v>
      </c>
      <c r="B223" s="180" t="s">
        <v>799</v>
      </c>
      <c r="C223" s="7" t="s">
        <v>860</v>
      </c>
      <c r="D223" s="135" t="s">
        <v>639</v>
      </c>
      <c r="E223" s="135" t="s">
        <v>640</v>
      </c>
      <c r="F223" s="135" t="s">
        <v>637</v>
      </c>
      <c r="G223" s="86" t="s">
        <v>25</v>
      </c>
      <c r="H223" s="180" t="s">
        <v>24</v>
      </c>
      <c r="I223" s="180" t="s">
        <v>26</v>
      </c>
      <c r="J223" s="236">
        <v>300</v>
      </c>
      <c r="K223" s="88">
        <v>202505</v>
      </c>
      <c r="L223" s="229">
        <v>160000</v>
      </c>
      <c r="M223" s="230">
        <v>48000000</v>
      </c>
      <c r="N223" s="135" t="s">
        <v>629</v>
      </c>
      <c r="O223" s="100" t="s">
        <v>592</v>
      </c>
      <c r="P223" s="62" t="s">
        <v>29</v>
      </c>
      <c r="Q223" s="100" t="s">
        <v>599</v>
      </c>
      <c r="R223" s="86" t="s">
        <v>54</v>
      </c>
      <c r="S223" s="180" t="s">
        <v>32</v>
      </c>
      <c r="T223" s="135" t="s">
        <v>82</v>
      </c>
      <c r="U223" s="135" t="s">
        <v>82</v>
      </c>
      <c r="V223" s="139" t="s">
        <v>82</v>
      </c>
      <c r="W223" s="139" t="s">
        <v>82</v>
      </c>
      <c r="X223" s="139" t="s">
        <v>82</v>
      </c>
      <c r="Y223" s="139" t="s">
        <v>82</v>
      </c>
      <c r="Z223" s="206"/>
      <c r="AA223" s="206"/>
      <c r="AB223" s="206"/>
      <c r="AC223" s="139" t="s">
        <v>82</v>
      </c>
      <c r="AD223" s="139" t="s">
        <v>82</v>
      </c>
      <c r="AE223" s="139" t="s">
        <v>82</v>
      </c>
      <c r="AF223" s="139" t="s">
        <v>82</v>
      </c>
      <c r="AG223" s="139"/>
      <c r="AH223" s="187">
        <f>0%</f>
        <v>0</v>
      </c>
      <c r="AI223" s="187">
        <f t="shared" si="75"/>
        <v>60</v>
      </c>
      <c r="AJ223" s="187">
        <f t="shared" si="76"/>
        <v>90</v>
      </c>
      <c r="AK223" s="187">
        <f t="shared" si="77"/>
        <v>150</v>
      </c>
      <c r="AL223" s="188">
        <v>0</v>
      </c>
      <c r="AM223" s="188">
        <v>0</v>
      </c>
      <c r="AN223" s="188">
        <f t="shared" si="78"/>
        <v>0</v>
      </c>
      <c r="AO223" s="189">
        <f t="shared" si="79"/>
        <v>0</v>
      </c>
      <c r="AP223" s="189">
        <f t="shared" si="80"/>
        <v>18</v>
      </c>
      <c r="AQ223" s="189">
        <f t="shared" si="81"/>
        <v>42</v>
      </c>
      <c r="AR223" s="189">
        <f t="shared" si="82"/>
        <v>18</v>
      </c>
      <c r="AS223" s="189">
        <f t="shared" si="83"/>
        <v>27</v>
      </c>
      <c r="AT223" s="189">
        <f t="shared" si="84"/>
        <v>45</v>
      </c>
      <c r="AU223" s="189">
        <f t="shared" si="85"/>
        <v>30</v>
      </c>
      <c r="AV223" s="189">
        <f t="shared" si="86"/>
        <v>45</v>
      </c>
      <c r="AW223" s="189">
        <f t="shared" si="87"/>
        <v>75</v>
      </c>
      <c r="AX223" s="189">
        <f t="shared" si="88"/>
        <v>0</v>
      </c>
      <c r="AY223" s="189">
        <f t="shared" si="89"/>
        <v>12480000</v>
      </c>
      <c r="AZ223" s="189">
        <f t="shared" si="90"/>
        <v>53280000</v>
      </c>
      <c r="BA223" s="189">
        <f t="shared" si="91"/>
        <v>112800000</v>
      </c>
      <c r="BB223" s="189">
        <f t="shared" si="92"/>
        <v>0</v>
      </c>
      <c r="BC223" s="189">
        <f t="shared" si="97"/>
        <v>0</v>
      </c>
      <c r="BD223" s="189">
        <f t="shared" si="97"/>
        <v>0</v>
      </c>
      <c r="BE223" s="189">
        <f t="shared" si="97"/>
        <v>0</v>
      </c>
      <c r="BF223" s="189">
        <f t="shared" si="97"/>
        <v>2880000</v>
      </c>
      <c r="BG223" s="189">
        <f t="shared" si="97"/>
        <v>9600000</v>
      </c>
      <c r="BH223" s="189">
        <f t="shared" si="97"/>
        <v>12480000</v>
      </c>
      <c r="BI223" s="189">
        <f t="shared" si="97"/>
        <v>16800000</v>
      </c>
      <c r="BJ223" s="189">
        <f t="shared" si="97"/>
        <v>24000000</v>
      </c>
      <c r="BK223" s="189">
        <f t="shared" si="97"/>
        <v>28800000</v>
      </c>
      <c r="BL223" s="189">
        <f t="shared" si="97"/>
        <v>36000000</v>
      </c>
      <c r="BM223" s="189">
        <f t="shared" si="97"/>
        <v>48000000</v>
      </c>
      <c r="BN223" s="189">
        <f t="shared" si="93"/>
        <v>178560000</v>
      </c>
    </row>
    <row r="224" spans="1:66" x14ac:dyDescent="0.3">
      <c r="A224" s="62">
        <v>14</v>
      </c>
      <c r="B224" s="180" t="s">
        <v>799</v>
      </c>
      <c r="C224" s="7" t="s">
        <v>861</v>
      </c>
      <c r="D224" s="135" t="s">
        <v>523</v>
      </c>
      <c r="E224" s="135" t="s">
        <v>641</v>
      </c>
      <c r="F224" s="135" t="s">
        <v>642</v>
      </c>
      <c r="G224" s="86" t="s">
        <v>25</v>
      </c>
      <c r="H224" s="180" t="s">
        <v>24</v>
      </c>
      <c r="I224" s="180" t="s">
        <v>26</v>
      </c>
      <c r="J224" s="236">
        <v>300</v>
      </c>
      <c r="K224" s="88">
        <v>202505</v>
      </c>
      <c r="L224" s="229">
        <v>160000</v>
      </c>
      <c r="M224" s="230">
        <v>48000000</v>
      </c>
      <c r="N224" s="135" t="s">
        <v>629</v>
      </c>
      <c r="O224" s="100" t="s">
        <v>592</v>
      </c>
      <c r="P224" s="62" t="s">
        <v>29</v>
      </c>
      <c r="Q224" s="100" t="s">
        <v>630</v>
      </c>
      <c r="R224" s="86" t="s">
        <v>54</v>
      </c>
      <c r="S224" s="180" t="s">
        <v>32</v>
      </c>
      <c r="T224" s="135" t="s">
        <v>82</v>
      </c>
      <c r="U224" s="135" t="s">
        <v>82</v>
      </c>
      <c r="V224" s="139" t="s">
        <v>82</v>
      </c>
      <c r="W224" s="139" t="s">
        <v>82</v>
      </c>
      <c r="X224" s="139" t="s">
        <v>82</v>
      </c>
      <c r="Y224" s="139" t="s">
        <v>82</v>
      </c>
      <c r="Z224" s="206"/>
      <c r="AA224" s="206"/>
      <c r="AB224" s="206"/>
      <c r="AC224" s="139" t="s">
        <v>82</v>
      </c>
      <c r="AD224" s="139" t="s">
        <v>82</v>
      </c>
      <c r="AE224" s="139" t="s">
        <v>82</v>
      </c>
      <c r="AF224" s="139" t="s">
        <v>82</v>
      </c>
      <c r="AG224" s="139"/>
      <c r="AH224" s="187">
        <f>0%</f>
        <v>0</v>
      </c>
      <c r="AI224" s="187">
        <f t="shared" si="75"/>
        <v>60</v>
      </c>
      <c r="AJ224" s="187">
        <f t="shared" si="76"/>
        <v>90</v>
      </c>
      <c r="AK224" s="187">
        <f t="shared" si="77"/>
        <v>150</v>
      </c>
      <c r="AL224" s="188">
        <v>0</v>
      </c>
      <c r="AM224" s="188">
        <v>0</v>
      </c>
      <c r="AN224" s="188">
        <f t="shared" si="78"/>
        <v>0</v>
      </c>
      <c r="AO224" s="189">
        <f t="shared" si="79"/>
        <v>0</v>
      </c>
      <c r="AP224" s="189">
        <f t="shared" si="80"/>
        <v>18</v>
      </c>
      <c r="AQ224" s="189">
        <f t="shared" si="81"/>
        <v>42</v>
      </c>
      <c r="AR224" s="189">
        <f t="shared" si="82"/>
        <v>18</v>
      </c>
      <c r="AS224" s="189">
        <f t="shared" si="83"/>
        <v>27</v>
      </c>
      <c r="AT224" s="189">
        <f t="shared" si="84"/>
        <v>45</v>
      </c>
      <c r="AU224" s="189">
        <f t="shared" si="85"/>
        <v>30</v>
      </c>
      <c r="AV224" s="189">
        <f t="shared" si="86"/>
        <v>45</v>
      </c>
      <c r="AW224" s="189">
        <f t="shared" si="87"/>
        <v>75</v>
      </c>
      <c r="AX224" s="189">
        <f t="shared" si="88"/>
        <v>0</v>
      </c>
      <c r="AY224" s="189">
        <f t="shared" si="89"/>
        <v>12480000</v>
      </c>
      <c r="AZ224" s="189">
        <f t="shared" si="90"/>
        <v>53280000</v>
      </c>
      <c r="BA224" s="189">
        <f t="shared" si="91"/>
        <v>112800000</v>
      </c>
      <c r="BB224" s="189">
        <f t="shared" si="92"/>
        <v>0</v>
      </c>
      <c r="BC224" s="189">
        <f t="shared" si="97"/>
        <v>0</v>
      </c>
      <c r="BD224" s="189">
        <f t="shared" si="97"/>
        <v>0</v>
      </c>
      <c r="BE224" s="189">
        <f t="shared" si="97"/>
        <v>0</v>
      </c>
      <c r="BF224" s="189">
        <f t="shared" si="97"/>
        <v>2880000</v>
      </c>
      <c r="BG224" s="189">
        <f t="shared" si="97"/>
        <v>9600000</v>
      </c>
      <c r="BH224" s="189">
        <f t="shared" si="97"/>
        <v>12480000</v>
      </c>
      <c r="BI224" s="189">
        <f t="shared" si="97"/>
        <v>16800000</v>
      </c>
      <c r="BJ224" s="189">
        <f t="shared" si="97"/>
        <v>24000000</v>
      </c>
      <c r="BK224" s="189">
        <f t="shared" si="97"/>
        <v>28800000</v>
      </c>
      <c r="BL224" s="189">
        <f t="shared" si="97"/>
        <v>36000000</v>
      </c>
      <c r="BM224" s="189">
        <f t="shared" si="97"/>
        <v>48000000</v>
      </c>
      <c r="BN224" s="189">
        <f t="shared" si="93"/>
        <v>178560000</v>
      </c>
    </row>
    <row r="225" spans="1:66" x14ac:dyDescent="0.3">
      <c r="A225" s="62">
        <v>15</v>
      </c>
      <c r="B225" s="135" t="s">
        <v>799</v>
      </c>
      <c r="C225" s="7" t="s">
        <v>862</v>
      </c>
      <c r="D225" s="62" t="s">
        <v>643</v>
      </c>
      <c r="E225" s="62" t="s">
        <v>644</v>
      </c>
      <c r="F225" s="62" t="s">
        <v>621</v>
      </c>
      <c r="G225" s="86" t="s">
        <v>25</v>
      </c>
      <c r="H225" s="62" t="s">
        <v>24</v>
      </c>
      <c r="I225" s="62" t="s">
        <v>26</v>
      </c>
      <c r="J225" s="181">
        <v>500</v>
      </c>
      <c r="K225" s="88">
        <v>202505</v>
      </c>
      <c r="L225" s="229">
        <v>200000</v>
      </c>
      <c r="M225" s="230">
        <v>100000000</v>
      </c>
      <c r="N225" s="62" t="s">
        <v>460</v>
      </c>
      <c r="O225" s="185" t="s">
        <v>622</v>
      </c>
      <c r="P225" s="62" t="s">
        <v>29</v>
      </c>
      <c r="Q225" s="62" t="s">
        <v>623</v>
      </c>
      <c r="R225" s="86" t="s">
        <v>46</v>
      </c>
      <c r="S225" s="180" t="s">
        <v>32</v>
      </c>
      <c r="T225" s="93" t="s">
        <v>82</v>
      </c>
      <c r="U225" s="93" t="s">
        <v>82</v>
      </c>
      <c r="V225" s="112" t="s">
        <v>155</v>
      </c>
      <c r="W225" s="112" t="s">
        <v>82</v>
      </c>
      <c r="X225" s="112" t="s">
        <v>82</v>
      </c>
      <c r="Y225" s="112" t="s">
        <v>283</v>
      </c>
      <c r="Z225" s="206"/>
      <c r="AA225" s="206"/>
      <c r="AB225" s="206"/>
      <c r="AC225" s="112" t="s">
        <v>283</v>
      </c>
      <c r="AD225" s="112" t="s">
        <v>269</v>
      </c>
      <c r="AE225" s="112" t="s">
        <v>269</v>
      </c>
      <c r="AF225" s="112" t="s">
        <v>269</v>
      </c>
      <c r="AG225" s="139"/>
      <c r="AH225" s="187">
        <f>0%</f>
        <v>0</v>
      </c>
      <c r="AI225" s="187">
        <f t="shared" si="75"/>
        <v>100</v>
      </c>
      <c r="AJ225" s="187">
        <f t="shared" si="76"/>
        <v>150</v>
      </c>
      <c r="AK225" s="187">
        <f t="shared" si="77"/>
        <v>250</v>
      </c>
      <c r="AL225" s="188">
        <v>0</v>
      </c>
      <c r="AM225" s="188">
        <v>0</v>
      </c>
      <c r="AN225" s="188">
        <f t="shared" si="78"/>
        <v>0</v>
      </c>
      <c r="AO225" s="189">
        <f t="shared" si="79"/>
        <v>0</v>
      </c>
      <c r="AP225" s="189">
        <f t="shared" si="80"/>
        <v>30</v>
      </c>
      <c r="AQ225" s="189">
        <f t="shared" si="81"/>
        <v>70</v>
      </c>
      <c r="AR225" s="189">
        <f t="shared" si="82"/>
        <v>30</v>
      </c>
      <c r="AS225" s="189">
        <f t="shared" si="83"/>
        <v>45</v>
      </c>
      <c r="AT225" s="189">
        <f t="shared" si="84"/>
        <v>75</v>
      </c>
      <c r="AU225" s="189">
        <f t="shared" si="85"/>
        <v>50</v>
      </c>
      <c r="AV225" s="189">
        <f t="shared" si="86"/>
        <v>75</v>
      </c>
      <c r="AW225" s="189">
        <f t="shared" si="87"/>
        <v>125</v>
      </c>
      <c r="AX225" s="189">
        <f t="shared" si="88"/>
        <v>0</v>
      </c>
      <c r="AY225" s="189">
        <f t="shared" si="89"/>
        <v>26000000</v>
      </c>
      <c r="AZ225" s="189">
        <f t="shared" si="90"/>
        <v>111000000</v>
      </c>
      <c r="BA225" s="189">
        <f t="shared" si="91"/>
        <v>235000000</v>
      </c>
      <c r="BB225" s="189">
        <f t="shared" si="92"/>
        <v>0</v>
      </c>
      <c r="BC225" s="189">
        <f t="shared" si="97"/>
        <v>0</v>
      </c>
      <c r="BD225" s="189">
        <f t="shared" si="97"/>
        <v>0</v>
      </c>
      <c r="BE225" s="189">
        <f t="shared" si="97"/>
        <v>0</v>
      </c>
      <c r="BF225" s="189">
        <f t="shared" si="97"/>
        <v>6000000</v>
      </c>
      <c r="BG225" s="189">
        <f t="shared" si="97"/>
        <v>20000000</v>
      </c>
      <c r="BH225" s="189">
        <f t="shared" si="97"/>
        <v>26000000</v>
      </c>
      <c r="BI225" s="189">
        <f t="shared" si="97"/>
        <v>35000000</v>
      </c>
      <c r="BJ225" s="189">
        <f t="shared" si="97"/>
        <v>50000000</v>
      </c>
      <c r="BK225" s="189">
        <f t="shared" si="97"/>
        <v>60000000</v>
      </c>
      <c r="BL225" s="189">
        <f t="shared" si="97"/>
        <v>75000000</v>
      </c>
      <c r="BM225" s="189">
        <f t="shared" si="97"/>
        <v>100000000</v>
      </c>
      <c r="BN225" s="189">
        <f t="shared" si="93"/>
        <v>372000000</v>
      </c>
    </row>
    <row r="226" spans="1:66" x14ac:dyDescent="0.3">
      <c r="A226" s="62">
        <v>16</v>
      </c>
      <c r="B226" s="135" t="s">
        <v>799</v>
      </c>
      <c r="C226" s="7" t="s">
        <v>863</v>
      </c>
      <c r="D226" s="62" t="s">
        <v>645</v>
      </c>
      <c r="E226" s="62" t="s">
        <v>646</v>
      </c>
      <c r="F226" s="62" t="s">
        <v>621</v>
      </c>
      <c r="G226" s="86" t="s">
        <v>25</v>
      </c>
      <c r="H226" s="62" t="s">
        <v>24</v>
      </c>
      <c r="I226" s="62" t="s">
        <v>26</v>
      </c>
      <c r="J226" s="181">
        <v>500</v>
      </c>
      <c r="K226" s="88">
        <v>202505</v>
      </c>
      <c r="L226" s="229">
        <v>200000</v>
      </c>
      <c r="M226" s="230">
        <v>100000000</v>
      </c>
      <c r="N226" s="62" t="s">
        <v>460</v>
      </c>
      <c r="O226" s="185" t="s">
        <v>647</v>
      </c>
      <c r="P226" s="62" t="s">
        <v>29</v>
      </c>
      <c r="Q226" s="62" t="s">
        <v>623</v>
      </c>
      <c r="R226" s="86" t="s">
        <v>54</v>
      </c>
      <c r="S226" s="180" t="s">
        <v>32</v>
      </c>
      <c r="T226" s="93" t="s">
        <v>33</v>
      </c>
      <c r="U226" s="93" t="s">
        <v>33</v>
      </c>
      <c r="V226" s="198" t="s">
        <v>41</v>
      </c>
      <c r="W226" s="198" t="s">
        <v>41</v>
      </c>
      <c r="X226" s="198" t="s">
        <v>41</v>
      </c>
      <c r="Y226" s="198" t="s">
        <v>41</v>
      </c>
      <c r="Z226" s="206"/>
      <c r="AA226" s="206"/>
      <c r="AB226" s="206"/>
      <c r="AC226" s="198" t="s">
        <v>41</v>
      </c>
      <c r="AD226" s="198" t="s">
        <v>41</v>
      </c>
      <c r="AE226" s="198" t="s">
        <v>41</v>
      </c>
      <c r="AF226" s="198" t="s">
        <v>41</v>
      </c>
      <c r="AG226" s="139"/>
      <c r="AH226" s="187">
        <f>0%</f>
        <v>0</v>
      </c>
      <c r="AI226" s="187">
        <f t="shared" si="75"/>
        <v>100</v>
      </c>
      <c r="AJ226" s="187">
        <f t="shared" si="76"/>
        <v>150</v>
      </c>
      <c r="AK226" s="187">
        <f t="shared" si="77"/>
        <v>250</v>
      </c>
      <c r="AL226" s="188">
        <v>0</v>
      </c>
      <c r="AM226" s="188">
        <v>0</v>
      </c>
      <c r="AN226" s="188">
        <f t="shared" si="78"/>
        <v>0</v>
      </c>
      <c r="AO226" s="189">
        <f t="shared" si="79"/>
        <v>0</v>
      </c>
      <c r="AP226" s="189">
        <f t="shared" si="80"/>
        <v>30</v>
      </c>
      <c r="AQ226" s="189">
        <f t="shared" si="81"/>
        <v>70</v>
      </c>
      <c r="AR226" s="189">
        <f t="shared" si="82"/>
        <v>30</v>
      </c>
      <c r="AS226" s="189">
        <f t="shared" si="83"/>
        <v>45</v>
      </c>
      <c r="AT226" s="189">
        <f t="shared" si="84"/>
        <v>75</v>
      </c>
      <c r="AU226" s="189">
        <f t="shared" si="85"/>
        <v>50</v>
      </c>
      <c r="AV226" s="189">
        <f t="shared" si="86"/>
        <v>75</v>
      </c>
      <c r="AW226" s="189">
        <f t="shared" si="87"/>
        <v>125</v>
      </c>
      <c r="AX226" s="189">
        <f t="shared" si="88"/>
        <v>0</v>
      </c>
      <c r="AY226" s="189">
        <f t="shared" si="89"/>
        <v>26000000</v>
      </c>
      <c r="AZ226" s="189">
        <f t="shared" si="90"/>
        <v>111000000</v>
      </c>
      <c r="BA226" s="189">
        <f t="shared" si="91"/>
        <v>235000000</v>
      </c>
      <c r="BB226" s="189">
        <f t="shared" si="92"/>
        <v>0</v>
      </c>
      <c r="BC226" s="189">
        <f t="shared" si="97"/>
        <v>0</v>
      </c>
      <c r="BD226" s="189">
        <f t="shared" si="97"/>
        <v>0</v>
      </c>
      <c r="BE226" s="189">
        <f t="shared" si="97"/>
        <v>0</v>
      </c>
      <c r="BF226" s="189">
        <f t="shared" si="97"/>
        <v>6000000</v>
      </c>
      <c r="BG226" s="189">
        <f t="shared" si="97"/>
        <v>20000000</v>
      </c>
      <c r="BH226" s="189">
        <f t="shared" si="97"/>
        <v>26000000</v>
      </c>
      <c r="BI226" s="189">
        <f t="shared" si="97"/>
        <v>35000000</v>
      </c>
      <c r="BJ226" s="189">
        <f t="shared" si="97"/>
        <v>50000000</v>
      </c>
      <c r="BK226" s="189">
        <f t="shared" si="97"/>
        <v>60000000</v>
      </c>
      <c r="BL226" s="189">
        <f t="shared" si="97"/>
        <v>75000000</v>
      </c>
      <c r="BM226" s="189">
        <f t="shared" si="97"/>
        <v>100000000</v>
      </c>
      <c r="BN226" s="189">
        <f t="shared" si="93"/>
        <v>372000000</v>
      </c>
    </row>
    <row r="227" spans="1:66" x14ac:dyDescent="0.3">
      <c r="A227" s="62">
        <v>17</v>
      </c>
      <c r="B227" s="135" t="s">
        <v>799</v>
      </c>
      <c r="C227" s="7" t="s">
        <v>864</v>
      </c>
      <c r="D227" s="62" t="s">
        <v>648</v>
      </c>
      <c r="E227" s="62" t="s">
        <v>649</v>
      </c>
      <c r="F227" s="62" t="s">
        <v>621</v>
      </c>
      <c r="G227" s="86" t="s">
        <v>25</v>
      </c>
      <c r="H227" s="62" t="s">
        <v>24</v>
      </c>
      <c r="I227" s="62" t="s">
        <v>26</v>
      </c>
      <c r="J227" s="181">
        <v>500</v>
      </c>
      <c r="K227" s="88">
        <v>202505</v>
      </c>
      <c r="L227" s="229">
        <v>200000</v>
      </c>
      <c r="M227" s="230">
        <v>100000000</v>
      </c>
      <c r="N227" s="62" t="s">
        <v>460</v>
      </c>
      <c r="O227" s="185" t="s">
        <v>622</v>
      </c>
      <c r="P227" s="62" t="s">
        <v>29</v>
      </c>
      <c r="Q227" s="62" t="s">
        <v>623</v>
      </c>
      <c r="R227" s="86" t="s">
        <v>212</v>
      </c>
      <c r="S227" s="180" t="s">
        <v>32</v>
      </c>
      <c r="T227" s="186" t="s">
        <v>412</v>
      </c>
      <c r="U227" s="93" t="s">
        <v>82</v>
      </c>
      <c r="V227" s="112" t="s">
        <v>82</v>
      </c>
      <c r="W227" s="112" t="s">
        <v>82</v>
      </c>
      <c r="X227" s="112" t="s">
        <v>82</v>
      </c>
      <c r="Y227" s="112" t="s">
        <v>283</v>
      </c>
      <c r="Z227" s="206"/>
      <c r="AA227" s="206"/>
      <c r="AB227" s="206"/>
      <c r="AC227" s="112" t="s">
        <v>283</v>
      </c>
      <c r="AD227" s="112" t="s">
        <v>283</v>
      </c>
      <c r="AE227" s="112" t="s">
        <v>155</v>
      </c>
      <c r="AF227" s="112" t="s">
        <v>155</v>
      </c>
      <c r="AG227" s="139"/>
      <c r="AH227" s="187">
        <f>0%</f>
        <v>0</v>
      </c>
      <c r="AI227" s="187">
        <f t="shared" si="75"/>
        <v>100</v>
      </c>
      <c r="AJ227" s="187">
        <f t="shared" si="76"/>
        <v>150</v>
      </c>
      <c r="AK227" s="187">
        <f t="shared" si="77"/>
        <v>250</v>
      </c>
      <c r="AL227" s="188">
        <v>0</v>
      </c>
      <c r="AM227" s="188">
        <v>0</v>
      </c>
      <c r="AN227" s="188">
        <f t="shared" si="78"/>
        <v>0</v>
      </c>
      <c r="AO227" s="189">
        <f t="shared" si="79"/>
        <v>0</v>
      </c>
      <c r="AP227" s="189">
        <f t="shared" si="80"/>
        <v>30</v>
      </c>
      <c r="AQ227" s="189">
        <f t="shared" si="81"/>
        <v>70</v>
      </c>
      <c r="AR227" s="189">
        <f t="shared" si="82"/>
        <v>30</v>
      </c>
      <c r="AS227" s="189">
        <f t="shared" si="83"/>
        <v>45</v>
      </c>
      <c r="AT227" s="189">
        <f t="shared" si="84"/>
        <v>75</v>
      </c>
      <c r="AU227" s="189">
        <f t="shared" si="85"/>
        <v>50</v>
      </c>
      <c r="AV227" s="189">
        <f t="shared" si="86"/>
        <v>75</v>
      </c>
      <c r="AW227" s="189">
        <f t="shared" si="87"/>
        <v>125</v>
      </c>
      <c r="AX227" s="189">
        <f t="shared" si="88"/>
        <v>0</v>
      </c>
      <c r="AY227" s="189">
        <f t="shared" si="89"/>
        <v>26000000</v>
      </c>
      <c r="AZ227" s="189">
        <f t="shared" si="90"/>
        <v>111000000</v>
      </c>
      <c r="BA227" s="189">
        <f t="shared" si="91"/>
        <v>235000000</v>
      </c>
      <c r="BB227" s="189">
        <f t="shared" si="92"/>
        <v>0</v>
      </c>
      <c r="BC227" s="189">
        <f t="shared" si="97"/>
        <v>0</v>
      </c>
      <c r="BD227" s="189">
        <f t="shared" si="97"/>
        <v>0</v>
      </c>
      <c r="BE227" s="189">
        <f t="shared" si="97"/>
        <v>0</v>
      </c>
      <c r="BF227" s="189">
        <f t="shared" si="97"/>
        <v>6000000</v>
      </c>
      <c r="BG227" s="189">
        <f t="shared" si="97"/>
        <v>20000000</v>
      </c>
      <c r="BH227" s="189">
        <f t="shared" si="97"/>
        <v>26000000</v>
      </c>
      <c r="BI227" s="189">
        <f t="shared" si="97"/>
        <v>35000000</v>
      </c>
      <c r="BJ227" s="189">
        <f t="shared" si="97"/>
        <v>50000000</v>
      </c>
      <c r="BK227" s="189">
        <f t="shared" si="97"/>
        <v>60000000</v>
      </c>
      <c r="BL227" s="189">
        <f t="shared" si="97"/>
        <v>75000000</v>
      </c>
      <c r="BM227" s="189">
        <f t="shared" si="97"/>
        <v>100000000</v>
      </c>
      <c r="BN227" s="189">
        <f t="shared" si="93"/>
        <v>372000000</v>
      </c>
    </row>
    <row r="228" spans="1:66" x14ac:dyDescent="0.3">
      <c r="A228" s="62">
        <v>18</v>
      </c>
      <c r="B228" s="135" t="s">
        <v>799</v>
      </c>
      <c r="C228" s="7" t="s">
        <v>865</v>
      </c>
      <c r="D228" s="62" t="s">
        <v>650</v>
      </c>
      <c r="E228" s="62" t="s">
        <v>651</v>
      </c>
      <c r="F228" s="62" t="s">
        <v>621</v>
      </c>
      <c r="G228" s="86" t="s">
        <v>25</v>
      </c>
      <c r="H228" s="62" t="s">
        <v>24</v>
      </c>
      <c r="I228" s="62" t="s">
        <v>26</v>
      </c>
      <c r="J228" s="181">
        <v>500</v>
      </c>
      <c r="K228" s="88">
        <v>202505</v>
      </c>
      <c r="L228" s="229">
        <v>200000</v>
      </c>
      <c r="M228" s="230">
        <v>100000000</v>
      </c>
      <c r="N228" s="62" t="s">
        <v>460</v>
      </c>
      <c r="O228" s="185" t="s">
        <v>647</v>
      </c>
      <c r="P228" s="62" t="s">
        <v>29</v>
      </c>
      <c r="Q228" s="62" t="s">
        <v>623</v>
      </c>
      <c r="R228" s="86" t="s">
        <v>54</v>
      </c>
      <c r="S228" s="180" t="s">
        <v>32</v>
      </c>
      <c r="T228" s="93" t="s">
        <v>33</v>
      </c>
      <c r="U228" s="93" t="s">
        <v>33</v>
      </c>
      <c r="V228" s="198" t="s">
        <v>41</v>
      </c>
      <c r="W228" s="198" t="s">
        <v>41</v>
      </c>
      <c r="X228" s="198" t="s">
        <v>41</v>
      </c>
      <c r="Y228" s="198" t="s">
        <v>41</v>
      </c>
      <c r="Z228" s="206"/>
      <c r="AA228" s="206"/>
      <c r="AB228" s="206"/>
      <c r="AC228" s="198" t="s">
        <v>41</v>
      </c>
      <c r="AD228" s="198" t="s">
        <v>41</v>
      </c>
      <c r="AE228" s="198" t="s">
        <v>41</v>
      </c>
      <c r="AF228" s="198" t="s">
        <v>41</v>
      </c>
      <c r="AG228" s="139"/>
      <c r="AH228" s="187">
        <f>0%</f>
        <v>0</v>
      </c>
      <c r="AI228" s="187">
        <f t="shared" si="75"/>
        <v>100</v>
      </c>
      <c r="AJ228" s="187">
        <f t="shared" si="76"/>
        <v>150</v>
      </c>
      <c r="AK228" s="187">
        <f t="shared" ref="AK228:AK244" si="98">50%*J228</f>
        <v>250</v>
      </c>
      <c r="AL228" s="188">
        <v>0</v>
      </c>
      <c r="AM228" s="188">
        <v>0</v>
      </c>
      <c r="AN228" s="188">
        <f t="shared" si="78"/>
        <v>0</v>
      </c>
      <c r="AO228" s="189">
        <f t="shared" si="79"/>
        <v>0</v>
      </c>
      <c r="AP228" s="189">
        <f t="shared" si="80"/>
        <v>30</v>
      </c>
      <c r="AQ228" s="189">
        <f t="shared" si="81"/>
        <v>70</v>
      </c>
      <c r="AR228" s="189">
        <f t="shared" si="82"/>
        <v>30</v>
      </c>
      <c r="AS228" s="189">
        <f t="shared" si="83"/>
        <v>45</v>
      </c>
      <c r="AT228" s="189">
        <f t="shared" si="84"/>
        <v>75</v>
      </c>
      <c r="AU228" s="189">
        <f t="shared" si="85"/>
        <v>50</v>
      </c>
      <c r="AV228" s="189">
        <f t="shared" si="86"/>
        <v>75</v>
      </c>
      <c r="AW228" s="189">
        <f t="shared" si="87"/>
        <v>125</v>
      </c>
      <c r="AX228" s="189">
        <f t="shared" ref="AX228:AX244" si="99">SUM(BB228:BD228)</f>
        <v>0</v>
      </c>
      <c r="AY228" s="189">
        <f t="shared" ref="AY228:AY244" si="100">SUM(BE228:BG228)</f>
        <v>26000000</v>
      </c>
      <c r="AZ228" s="189">
        <f t="shared" ref="AZ228:AZ244" si="101">SUM(BH228:BJ228)</f>
        <v>111000000</v>
      </c>
      <c r="BA228" s="189">
        <f t="shared" ref="BA228:BA244" si="102">SUM(BK228:BM228)</f>
        <v>235000000</v>
      </c>
      <c r="BB228" s="189">
        <f t="shared" si="92"/>
        <v>0</v>
      </c>
      <c r="BC228" s="189">
        <f t="shared" si="97"/>
        <v>0</v>
      </c>
      <c r="BD228" s="189">
        <f t="shared" si="97"/>
        <v>0</v>
      </c>
      <c r="BE228" s="189">
        <f t="shared" si="97"/>
        <v>0</v>
      </c>
      <c r="BF228" s="189">
        <f t="shared" si="97"/>
        <v>6000000</v>
      </c>
      <c r="BG228" s="189">
        <f t="shared" si="97"/>
        <v>20000000</v>
      </c>
      <c r="BH228" s="189">
        <f t="shared" si="97"/>
        <v>26000000</v>
      </c>
      <c r="BI228" s="189">
        <f t="shared" si="97"/>
        <v>35000000</v>
      </c>
      <c r="BJ228" s="189">
        <f t="shared" si="97"/>
        <v>50000000</v>
      </c>
      <c r="BK228" s="189">
        <f t="shared" si="97"/>
        <v>60000000</v>
      </c>
      <c r="BL228" s="189">
        <f t="shared" si="97"/>
        <v>75000000</v>
      </c>
      <c r="BM228" s="189">
        <f t="shared" si="97"/>
        <v>100000000</v>
      </c>
      <c r="BN228" s="189">
        <f t="shared" si="93"/>
        <v>372000000</v>
      </c>
    </row>
    <row r="229" spans="1:66" x14ac:dyDescent="0.3">
      <c r="A229" s="62">
        <v>19</v>
      </c>
      <c r="B229" s="135" t="s">
        <v>799</v>
      </c>
      <c r="C229" s="7" t="s">
        <v>866</v>
      </c>
      <c r="D229" s="62" t="s">
        <v>652</v>
      </c>
      <c r="E229" s="62" t="s">
        <v>653</v>
      </c>
      <c r="F229" s="62" t="s">
        <v>621</v>
      </c>
      <c r="G229" s="86" t="s">
        <v>25</v>
      </c>
      <c r="H229" s="62" t="s">
        <v>24</v>
      </c>
      <c r="I229" s="62" t="s">
        <v>26</v>
      </c>
      <c r="J229" s="181">
        <v>500</v>
      </c>
      <c r="K229" s="88">
        <v>202505</v>
      </c>
      <c r="L229" s="229">
        <v>200000</v>
      </c>
      <c r="M229" s="230">
        <v>100000000</v>
      </c>
      <c r="N229" s="62" t="s">
        <v>460</v>
      </c>
      <c r="O229" s="185" t="s">
        <v>622</v>
      </c>
      <c r="P229" s="62" t="s">
        <v>29</v>
      </c>
      <c r="Q229" s="62" t="s">
        <v>623</v>
      </c>
      <c r="R229" s="128" t="s">
        <v>65</v>
      </c>
      <c r="S229" s="180" t="s">
        <v>32</v>
      </c>
      <c r="T229" s="93" t="s">
        <v>32</v>
      </c>
      <c r="U229" s="93" t="s">
        <v>32</v>
      </c>
      <c r="V229" s="112" t="s">
        <v>32</v>
      </c>
      <c r="W229" s="112" t="s">
        <v>32</v>
      </c>
      <c r="X229" s="112" t="s">
        <v>32</v>
      </c>
      <c r="Y229" s="112" t="s">
        <v>32</v>
      </c>
      <c r="Z229" s="206"/>
      <c r="AA229" s="206"/>
      <c r="AB229" s="206"/>
      <c r="AC229" s="112" t="s">
        <v>32</v>
      </c>
      <c r="AD229" s="112" t="s">
        <v>32</v>
      </c>
      <c r="AE229" s="112" t="s">
        <v>32</v>
      </c>
      <c r="AF229" s="112" t="s">
        <v>32</v>
      </c>
      <c r="AG229" s="139"/>
      <c r="AH229" s="187">
        <f>0%</f>
        <v>0</v>
      </c>
      <c r="AI229" s="187">
        <f t="shared" ref="AI229:AI244" si="103">20%*J229</f>
        <v>100</v>
      </c>
      <c r="AJ229" s="187">
        <f t="shared" ref="AJ229:AJ244" si="104">30%*J229</f>
        <v>150</v>
      </c>
      <c r="AK229" s="187">
        <f t="shared" si="98"/>
        <v>250</v>
      </c>
      <c r="AL229" s="188">
        <v>0</v>
      </c>
      <c r="AM229" s="188">
        <v>0</v>
      </c>
      <c r="AN229" s="188">
        <f t="shared" ref="AN229:AN244" si="105">100%*AH229</f>
        <v>0</v>
      </c>
      <c r="AO229" s="189">
        <f t="shared" ref="AO229:AO244" si="106">0%*AI229</f>
        <v>0</v>
      </c>
      <c r="AP229" s="189">
        <f t="shared" ref="AP229:AP244" si="107">30%*AI229</f>
        <v>30</v>
      </c>
      <c r="AQ229" s="189">
        <f t="shared" ref="AQ229:AQ244" si="108">70%*AI229</f>
        <v>70</v>
      </c>
      <c r="AR229" s="189">
        <f t="shared" ref="AR229:AR244" si="109">20%*AJ229</f>
        <v>30</v>
      </c>
      <c r="AS229" s="189">
        <f t="shared" ref="AS229:AS244" si="110">30%*AJ229</f>
        <v>45</v>
      </c>
      <c r="AT229" s="189">
        <f t="shared" ref="AT229:AT244" si="111">50%*AJ229</f>
        <v>75</v>
      </c>
      <c r="AU229" s="189">
        <f t="shared" ref="AU229:AU244" si="112">20%*AK229</f>
        <v>50</v>
      </c>
      <c r="AV229" s="189">
        <f t="shared" ref="AV229:AV244" si="113">30%*AK229</f>
        <v>75</v>
      </c>
      <c r="AW229" s="189">
        <f t="shared" ref="AW229:AW244" si="114">50%*AK229</f>
        <v>125</v>
      </c>
      <c r="AX229" s="189">
        <f t="shared" si="99"/>
        <v>0</v>
      </c>
      <c r="AY229" s="189">
        <f t="shared" si="100"/>
        <v>26000000</v>
      </c>
      <c r="AZ229" s="189">
        <f t="shared" si="101"/>
        <v>111000000</v>
      </c>
      <c r="BA229" s="189">
        <f t="shared" si="102"/>
        <v>235000000</v>
      </c>
      <c r="BB229" s="189">
        <f t="shared" ref="BB229:BB244" si="115">AL229*$L229</f>
        <v>0</v>
      </c>
      <c r="BC229" s="189">
        <f t="shared" si="97"/>
        <v>0</v>
      </c>
      <c r="BD229" s="189">
        <f t="shared" si="97"/>
        <v>0</v>
      </c>
      <c r="BE229" s="189">
        <f t="shared" si="97"/>
        <v>0</v>
      </c>
      <c r="BF229" s="189">
        <f t="shared" si="97"/>
        <v>6000000</v>
      </c>
      <c r="BG229" s="189">
        <f t="shared" si="97"/>
        <v>20000000</v>
      </c>
      <c r="BH229" s="189">
        <f t="shared" si="97"/>
        <v>26000000</v>
      </c>
      <c r="BI229" s="189">
        <f t="shared" si="97"/>
        <v>35000000</v>
      </c>
      <c r="BJ229" s="189">
        <f t="shared" si="97"/>
        <v>50000000</v>
      </c>
      <c r="BK229" s="189">
        <f t="shared" si="97"/>
        <v>60000000</v>
      </c>
      <c r="BL229" s="189">
        <f t="shared" si="97"/>
        <v>75000000</v>
      </c>
      <c r="BM229" s="189">
        <f t="shared" si="97"/>
        <v>100000000</v>
      </c>
      <c r="BN229" s="189">
        <f t="shared" ref="BN229:BN244" si="116">SUM(BB229:BM229)</f>
        <v>372000000</v>
      </c>
    </row>
    <row r="230" spans="1:66" x14ac:dyDescent="0.3">
      <c r="A230" s="62">
        <v>20</v>
      </c>
      <c r="B230" s="135" t="s">
        <v>799</v>
      </c>
      <c r="C230" s="7" t="s">
        <v>831</v>
      </c>
      <c r="D230" s="62" t="s">
        <v>654</v>
      </c>
      <c r="E230" s="62" t="s">
        <v>655</v>
      </c>
      <c r="F230" s="62" t="s">
        <v>621</v>
      </c>
      <c r="G230" s="86" t="s">
        <v>25</v>
      </c>
      <c r="H230" s="62" t="s">
        <v>24</v>
      </c>
      <c r="I230" s="62" t="s">
        <v>26</v>
      </c>
      <c r="J230" s="181">
        <v>500</v>
      </c>
      <c r="K230" s="88">
        <v>202505</v>
      </c>
      <c r="L230" s="229">
        <v>200000</v>
      </c>
      <c r="M230" s="230">
        <v>100000000</v>
      </c>
      <c r="N230" s="62" t="s">
        <v>460</v>
      </c>
      <c r="O230" s="185" t="s">
        <v>622</v>
      </c>
      <c r="P230" s="62" t="s">
        <v>29</v>
      </c>
      <c r="Q230" s="62" t="s">
        <v>623</v>
      </c>
      <c r="R230" s="86" t="s">
        <v>46</v>
      </c>
      <c r="S230" s="180" t="s">
        <v>32</v>
      </c>
      <c r="T230" s="93" t="s">
        <v>82</v>
      </c>
      <c r="U230" s="93" t="s">
        <v>82</v>
      </c>
      <c r="V230" s="112" t="s">
        <v>82</v>
      </c>
      <c r="W230" s="112" t="s">
        <v>82</v>
      </c>
      <c r="X230" s="112" t="s">
        <v>82</v>
      </c>
      <c r="Y230" s="112" t="s">
        <v>283</v>
      </c>
      <c r="Z230" s="206"/>
      <c r="AA230" s="206"/>
      <c r="AB230" s="206"/>
      <c r="AC230" s="112" t="s">
        <v>283</v>
      </c>
      <c r="AD230" s="112" t="s">
        <v>269</v>
      </c>
      <c r="AE230" s="112" t="s">
        <v>269</v>
      </c>
      <c r="AF230" s="112" t="s">
        <v>269</v>
      </c>
      <c r="AG230" s="139"/>
      <c r="AH230" s="187">
        <f>0%</f>
        <v>0</v>
      </c>
      <c r="AI230" s="187">
        <f t="shared" si="103"/>
        <v>100</v>
      </c>
      <c r="AJ230" s="187">
        <f t="shared" si="104"/>
        <v>150</v>
      </c>
      <c r="AK230" s="187">
        <f t="shared" si="98"/>
        <v>250</v>
      </c>
      <c r="AL230" s="188">
        <v>0</v>
      </c>
      <c r="AM230" s="188">
        <v>0</v>
      </c>
      <c r="AN230" s="188">
        <f t="shared" si="105"/>
        <v>0</v>
      </c>
      <c r="AO230" s="189">
        <f t="shared" si="106"/>
        <v>0</v>
      </c>
      <c r="AP230" s="189">
        <f t="shared" si="107"/>
        <v>30</v>
      </c>
      <c r="AQ230" s="189">
        <f t="shared" si="108"/>
        <v>70</v>
      </c>
      <c r="AR230" s="189">
        <f t="shared" si="109"/>
        <v>30</v>
      </c>
      <c r="AS230" s="189">
        <f t="shared" si="110"/>
        <v>45</v>
      </c>
      <c r="AT230" s="189">
        <f t="shared" si="111"/>
        <v>75</v>
      </c>
      <c r="AU230" s="189">
        <f t="shared" si="112"/>
        <v>50</v>
      </c>
      <c r="AV230" s="189">
        <f t="shared" si="113"/>
        <v>75</v>
      </c>
      <c r="AW230" s="189">
        <f t="shared" si="114"/>
        <v>125</v>
      </c>
      <c r="AX230" s="189">
        <f t="shared" si="99"/>
        <v>0</v>
      </c>
      <c r="AY230" s="189">
        <f t="shared" si="100"/>
        <v>26000000</v>
      </c>
      <c r="AZ230" s="189">
        <f t="shared" si="101"/>
        <v>111000000</v>
      </c>
      <c r="BA230" s="189">
        <f t="shared" si="102"/>
        <v>235000000</v>
      </c>
      <c r="BB230" s="189">
        <f t="shared" si="115"/>
        <v>0</v>
      </c>
      <c r="BC230" s="189">
        <f t="shared" si="97"/>
        <v>0</v>
      </c>
      <c r="BD230" s="189">
        <f t="shared" si="97"/>
        <v>0</v>
      </c>
      <c r="BE230" s="189">
        <f t="shared" si="97"/>
        <v>0</v>
      </c>
      <c r="BF230" s="189">
        <f t="shared" si="97"/>
        <v>6000000</v>
      </c>
      <c r="BG230" s="189">
        <f t="shared" si="97"/>
        <v>20000000</v>
      </c>
      <c r="BH230" s="189">
        <f t="shared" si="97"/>
        <v>26000000</v>
      </c>
      <c r="BI230" s="189">
        <f t="shared" si="97"/>
        <v>35000000</v>
      </c>
      <c r="BJ230" s="189">
        <f t="shared" si="97"/>
        <v>50000000</v>
      </c>
      <c r="BK230" s="189">
        <f t="shared" si="97"/>
        <v>60000000</v>
      </c>
      <c r="BL230" s="189">
        <f t="shared" si="97"/>
        <v>75000000</v>
      </c>
      <c r="BM230" s="189">
        <f t="shared" si="97"/>
        <v>100000000</v>
      </c>
      <c r="BN230" s="189">
        <f t="shared" si="116"/>
        <v>372000000</v>
      </c>
    </row>
    <row r="231" spans="1:66" x14ac:dyDescent="0.3">
      <c r="A231" s="62">
        <v>21</v>
      </c>
      <c r="B231" s="180" t="s">
        <v>799</v>
      </c>
      <c r="C231" s="7" t="s">
        <v>867</v>
      </c>
      <c r="D231" s="62" t="s">
        <v>656</v>
      </c>
      <c r="E231" s="62" t="s">
        <v>657</v>
      </c>
      <c r="F231" s="62" t="s">
        <v>621</v>
      </c>
      <c r="G231" s="86" t="s">
        <v>25</v>
      </c>
      <c r="H231" s="62" t="s">
        <v>24</v>
      </c>
      <c r="I231" s="62" t="s">
        <v>26</v>
      </c>
      <c r="J231" s="181">
        <v>500</v>
      </c>
      <c r="K231" s="88">
        <v>202505</v>
      </c>
      <c r="L231" s="229">
        <v>200000</v>
      </c>
      <c r="M231" s="230">
        <v>100000000</v>
      </c>
      <c r="N231" s="62" t="s">
        <v>460</v>
      </c>
      <c r="O231" s="185" t="s">
        <v>622</v>
      </c>
      <c r="P231" s="62" t="s">
        <v>29</v>
      </c>
      <c r="Q231" s="62" t="s">
        <v>623</v>
      </c>
      <c r="R231" s="86" t="s">
        <v>54</v>
      </c>
      <c r="S231" s="180" t="s">
        <v>32</v>
      </c>
      <c r="T231" s="93" t="s">
        <v>32</v>
      </c>
      <c r="U231" s="93" t="s">
        <v>32</v>
      </c>
      <c r="V231" s="112" t="s">
        <v>32</v>
      </c>
      <c r="W231" s="112" t="s">
        <v>32</v>
      </c>
      <c r="X231" s="112" t="s">
        <v>32</v>
      </c>
      <c r="Y231" s="112" t="s">
        <v>32</v>
      </c>
      <c r="Z231" s="206"/>
      <c r="AA231" s="206"/>
      <c r="AB231" s="206"/>
      <c r="AC231" s="112" t="s">
        <v>32</v>
      </c>
      <c r="AD231" s="112" t="s">
        <v>82</v>
      </c>
      <c r="AE231" s="112" t="s">
        <v>82</v>
      </c>
      <c r="AF231" s="112" t="s">
        <v>82</v>
      </c>
      <c r="AG231" s="139"/>
      <c r="AH231" s="187">
        <f>0%</f>
        <v>0</v>
      </c>
      <c r="AI231" s="187">
        <f t="shared" si="103"/>
        <v>100</v>
      </c>
      <c r="AJ231" s="187">
        <f t="shared" si="104"/>
        <v>150</v>
      </c>
      <c r="AK231" s="187">
        <f t="shared" si="98"/>
        <v>250</v>
      </c>
      <c r="AL231" s="188">
        <v>0</v>
      </c>
      <c r="AM231" s="188">
        <v>0</v>
      </c>
      <c r="AN231" s="188">
        <f t="shared" si="105"/>
        <v>0</v>
      </c>
      <c r="AO231" s="189">
        <f t="shared" si="106"/>
        <v>0</v>
      </c>
      <c r="AP231" s="189">
        <f t="shared" si="107"/>
        <v>30</v>
      </c>
      <c r="AQ231" s="189">
        <f t="shared" si="108"/>
        <v>70</v>
      </c>
      <c r="AR231" s="189">
        <f t="shared" si="109"/>
        <v>30</v>
      </c>
      <c r="AS231" s="189">
        <f t="shared" si="110"/>
        <v>45</v>
      </c>
      <c r="AT231" s="189">
        <f t="shared" si="111"/>
        <v>75</v>
      </c>
      <c r="AU231" s="189">
        <f t="shared" si="112"/>
        <v>50</v>
      </c>
      <c r="AV231" s="189">
        <f t="shared" si="113"/>
        <v>75</v>
      </c>
      <c r="AW231" s="189">
        <f t="shared" si="114"/>
        <v>125</v>
      </c>
      <c r="AX231" s="189">
        <f t="shared" si="99"/>
        <v>0</v>
      </c>
      <c r="AY231" s="189">
        <f t="shared" si="100"/>
        <v>26000000</v>
      </c>
      <c r="AZ231" s="189">
        <f t="shared" si="101"/>
        <v>111000000</v>
      </c>
      <c r="BA231" s="189">
        <f t="shared" si="102"/>
        <v>235000000</v>
      </c>
      <c r="BB231" s="189">
        <f t="shared" si="115"/>
        <v>0</v>
      </c>
      <c r="BC231" s="189">
        <f t="shared" si="97"/>
        <v>0</v>
      </c>
      <c r="BD231" s="189">
        <f t="shared" si="97"/>
        <v>0</v>
      </c>
      <c r="BE231" s="189">
        <f t="shared" si="97"/>
        <v>0</v>
      </c>
      <c r="BF231" s="189">
        <f t="shared" si="97"/>
        <v>6000000</v>
      </c>
      <c r="BG231" s="189">
        <f t="shared" si="97"/>
        <v>20000000</v>
      </c>
      <c r="BH231" s="189">
        <f t="shared" si="97"/>
        <v>26000000</v>
      </c>
      <c r="BI231" s="189">
        <f t="shared" si="97"/>
        <v>35000000</v>
      </c>
      <c r="BJ231" s="189">
        <f t="shared" si="97"/>
        <v>50000000</v>
      </c>
      <c r="BK231" s="189">
        <f t="shared" si="97"/>
        <v>60000000</v>
      </c>
      <c r="BL231" s="189">
        <f t="shared" si="97"/>
        <v>75000000</v>
      </c>
      <c r="BM231" s="189">
        <f t="shared" si="97"/>
        <v>100000000</v>
      </c>
      <c r="BN231" s="189">
        <f t="shared" si="116"/>
        <v>372000000</v>
      </c>
    </row>
    <row r="232" spans="1:66" x14ac:dyDescent="0.3">
      <c r="A232" s="62">
        <v>22</v>
      </c>
      <c r="B232" s="180" t="s">
        <v>799</v>
      </c>
      <c r="C232" s="7" t="s">
        <v>868</v>
      </c>
      <c r="D232" s="62" t="s">
        <v>658</v>
      </c>
      <c r="E232" s="62" t="s">
        <v>659</v>
      </c>
      <c r="F232" s="62" t="s">
        <v>621</v>
      </c>
      <c r="G232" s="86" t="s">
        <v>25</v>
      </c>
      <c r="H232" s="62" t="s">
        <v>24</v>
      </c>
      <c r="I232" s="62" t="s">
        <v>26</v>
      </c>
      <c r="J232" s="181">
        <v>500</v>
      </c>
      <c r="K232" s="88">
        <v>202505</v>
      </c>
      <c r="L232" s="229">
        <v>200000</v>
      </c>
      <c r="M232" s="230">
        <v>100000000</v>
      </c>
      <c r="N232" s="62" t="s">
        <v>460</v>
      </c>
      <c r="O232" s="185" t="s">
        <v>622</v>
      </c>
      <c r="P232" s="62" t="s">
        <v>29</v>
      </c>
      <c r="Q232" s="62" t="s">
        <v>623</v>
      </c>
      <c r="R232" s="128" t="s">
        <v>65</v>
      </c>
      <c r="S232" s="180" t="s">
        <v>32</v>
      </c>
      <c r="T232" s="93" t="s">
        <v>32</v>
      </c>
      <c r="U232" s="93" t="s">
        <v>32</v>
      </c>
      <c r="V232" s="112" t="s">
        <v>32</v>
      </c>
      <c r="W232" s="112" t="s">
        <v>32</v>
      </c>
      <c r="X232" s="112" t="s">
        <v>32</v>
      </c>
      <c r="Y232" s="112" t="s">
        <v>32</v>
      </c>
      <c r="Z232" s="206"/>
      <c r="AA232" s="206"/>
      <c r="AB232" s="206"/>
      <c r="AC232" s="112" t="s">
        <v>32</v>
      </c>
      <c r="AD232" s="112" t="s">
        <v>32</v>
      </c>
      <c r="AE232" s="112" t="s">
        <v>32</v>
      </c>
      <c r="AF232" s="112" t="s">
        <v>32</v>
      </c>
      <c r="AG232" s="139"/>
      <c r="AH232" s="187">
        <f>0%</f>
        <v>0</v>
      </c>
      <c r="AI232" s="187">
        <f t="shared" si="103"/>
        <v>100</v>
      </c>
      <c r="AJ232" s="187">
        <f t="shared" si="104"/>
        <v>150</v>
      </c>
      <c r="AK232" s="187">
        <f t="shared" si="98"/>
        <v>250</v>
      </c>
      <c r="AL232" s="188">
        <v>0</v>
      </c>
      <c r="AM232" s="188">
        <v>0</v>
      </c>
      <c r="AN232" s="188">
        <f t="shared" si="105"/>
        <v>0</v>
      </c>
      <c r="AO232" s="189">
        <f t="shared" si="106"/>
        <v>0</v>
      </c>
      <c r="AP232" s="189">
        <f t="shared" si="107"/>
        <v>30</v>
      </c>
      <c r="AQ232" s="189">
        <f t="shared" si="108"/>
        <v>70</v>
      </c>
      <c r="AR232" s="189">
        <f t="shared" si="109"/>
        <v>30</v>
      </c>
      <c r="AS232" s="189">
        <f t="shared" si="110"/>
        <v>45</v>
      </c>
      <c r="AT232" s="189">
        <f t="shared" si="111"/>
        <v>75</v>
      </c>
      <c r="AU232" s="189">
        <f t="shared" si="112"/>
        <v>50</v>
      </c>
      <c r="AV232" s="189">
        <f t="shared" si="113"/>
        <v>75</v>
      </c>
      <c r="AW232" s="189">
        <f t="shared" si="114"/>
        <v>125</v>
      </c>
      <c r="AX232" s="189">
        <f t="shared" si="99"/>
        <v>0</v>
      </c>
      <c r="AY232" s="189">
        <f t="shared" si="100"/>
        <v>26000000</v>
      </c>
      <c r="AZ232" s="189">
        <f t="shared" si="101"/>
        <v>111000000</v>
      </c>
      <c r="BA232" s="189">
        <f t="shared" si="102"/>
        <v>235000000</v>
      </c>
      <c r="BB232" s="189">
        <f t="shared" si="115"/>
        <v>0</v>
      </c>
      <c r="BC232" s="189">
        <f t="shared" si="97"/>
        <v>0</v>
      </c>
      <c r="BD232" s="189">
        <f t="shared" si="97"/>
        <v>0</v>
      </c>
      <c r="BE232" s="189">
        <f t="shared" si="97"/>
        <v>0</v>
      </c>
      <c r="BF232" s="189">
        <f t="shared" si="97"/>
        <v>6000000</v>
      </c>
      <c r="BG232" s="189">
        <f t="shared" si="97"/>
        <v>20000000</v>
      </c>
      <c r="BH232" s="189">
        <f t="shared" si="97"/>
        <v>26000000</v>
      </c>
      <c r="BI232" s="189">
        <f t="shared" si="97"/>
        <v>35000000</v>
      </c>
      <c r="BJ232" s="189">
        <f t="shared" si="97"/>
        <v>50000000</v>
      </c>
      <c r="BK232" s="189">
        <f t="shared" si="97"/>
        <v>60000000</v>
      </c>
      <c r="BL232" s="189">
        <f t="shared" si="97"/>
        <v>75000000</v>
      </c>
      <c r="BM232" s="189">
        <f t="shared" si="97"/>
        <v>100000000</v>
      </c>
      <c r="BN232" s="189">
        <f t="shared" si="116"/>
        <v>372000000</v>
      </c>
    </row>
    <row r="233" spans="1:66" x14ac:dyDescent="0.3">
      <c r="A233" s="62">
        <v>23</v>
      </c>
      <c r="B233" s="180" t="s">
        <v>799</v>
      </c>
      <c r="C233" s="7" t="s">
        <v>869</v>
      </c>
      <c r="D233" s="62" t="s">
        <v>232</v>
      </c>
      <c r="E233" s="62" t="s">
        <v>233</v>
      </c>
      <c r="F233" s="62" t="s">
        <v>660</v>
      </c>
      <c r="G233" s="62" t="s">
        <v>38</v>
      </c>
      <c r="H233" s="62" t="s">
        <v>37</v>
      </c>
      <c r="I233" s="62" t="s">
        <v>39</v>
      </c>
      <c r="J233" s="181">
        <v>5000</v>
      </c>
      <c r="K233" s="88">
        <v>202505</v>
      </c>
      <c r="L233" s="229">
        <v>20000</v>
      </c>
      <c r="M233" s="230">
        <v>50000000</v>
      </c>
      <c r="N233" s="62" t="s">
        <v>460</v>
      </c>
      <c r="O233" s="185" t="s">
        <v>647</v>
      </c>
      <c r="P233" s="62" t="s">
        <v>40</v>
      </c>
      <c r="Q233" s="62" t="s">
        <v>623</v>
      </c>
      <c r="R233" s="86" t="s">
        <v>54</v>
      </c>
      <c r="S233" s="180" t="s">
        <v>41</v>
      </c>
      <c r="T233" s="186" t="s">
        <v>33</v>
      </c>
      <c r="U233" s="112" t="s">
        <v>41</v>
      </c>
      <c r="V233" s="112" t="s">
        <v>41</v>
      </c>
      <c r="W233" s="112" t="str">
        <f>H233</f>
        <v>Pole</v>
      </c>
      <c r="X233" s="112" t="str">
        <f>I233</f>
        <v>tiang</v>
      </c>
      <c r="Y233" s="112" t="s">
        <v>41</v>
      </c>
      <c r="Z233" s="206"/>
      <c r="AA233" s="206"/>
      <c r="AB233" s="206"/>
      <c r="AC233" s="112" t="s">
        <v>41</v>
      </c>
      <c r="AD233" s="112" t="s">
        <v>41</v>
      </c>
      <c r="AE233" s="112" t="s">
        <v>41</v>
      </c>
      <c r="AF233" s="112" t="s">
        <v>41</v>
      </c>
      <c r="AG233" s="203" t="s">
        <v>516</v>
      </c>
      <c r="AH233" s="187">
        <f>0%</f>
        <v>0</v>
      </c>
      <c r="AI233" s="187">
        <f t="shared" si="103"/>
        <v>1000</v>
      </c>
      <c r="AJ233" s="187">
        <f t="shared" si="104"/>
        <v>1500</v>
      </c>
      <c r="AK233" s="187">
        <f t="shared" si="98"/>
        <v>2500</v>
      </c>
      <c r="AL233" s="188">
        <v>0</v>
      </c>
      <c r="AM233" s="188">
        <v>0</v>
      </c>
      <c r="AN233" s="188">
        <f t="shared" si="105"/>
        <v>0</v>
      </c>
      <c r="AO233" s="189">
        <f t="shared" si="106"/>
        <v>0</v>
      </c>
      <c r="AP233" s="189">
        <f t="shared" si="107"/>
        <v>300</v>
      </c>
      <c r="AQ233" s="189">
        <f t="shared" si="108"/>
        <v>700</v>
      </c>
      <c r="AR233" s="189">
        <f t="shared" si="109"/>
        <v>300</v>
      </c>
      <c r="AS233" s="189">
        <f t="shared" si="110"/>
        <v>450</v>
      </c>
      <c r="AT233" s="189">
        <f t="shared" si="111"/>
        <v>750</v>
      </c>
      <c r="AU233" s="189">
        <f t="shared" si="112"/>
        <v>500</v>
      </c>
      <c r="AV233" s="189">
        <f t="shared" si="113"/>
        <v>750</v>
      </c>
      <c r="AW233" s="189">
        <f t="shared" si="114"/>
        <v>1250</v>
      </c>
      <c r="AX233" s="189">
        <f t="shared" si="99"/>
        <v>0</v>
      </c>
      <c r="AY233" s="189">
        <f t="shared" si="100"/>
        <v>26000000</v>
      </c>
      <c r="AZ233" s="189">
        <f t="shared" si="101"/>
        <v>111000000</v>
      </c>
      <c r="BA233" s="189">
        <f t="shared" si="102"/>
        <v>235000000</v>
      </c>
      <c r="BB233" s="189">
        <f t="shared" si="115"/>
        <v>0</v>
      </c>
      <c r="BC233" s="189">
        <f t="shared" si="97"/>
        <v>0</v>
      </c>
      <c r="BD233" s="189">
        <f t="shared" si="97"/>
        <v>0</v>
      </c>
      <c r="BE233" s="189">
        <f t="shared" si="97"/>
        <v>0</v>
      </c>
      <c r="BF233" s="189">
        <f t="shared" si="97"/>
        <v>6000000</v>
      </c>
      <c r="BG233" s="189">
        <f t="shared" si="97"/>
        <v>20000000</v>
      </c>
      <c r="BH233" s="189">
        <f t="shared" si="97"/>
        <v>26000000</v>
      </c>
      <c r="BI233" s="189">
        <f t="shared" si="97"/>
        <v>35000000</v>
      </c>
      <c r="BJ233" s="189">
        <f t="shared" si="97"/>
        <v>50000000</v>
      </c>
      <c r="BK233" s="189">
        <f t="shared" si="97"/>
        <v>60000000</v>
      </c>
      <c r="BL233" s="189">
        <f t="shared" si="97"/>
        <v>75000000</v>
      </c>
      <c r="BM233" s="189">
        <f t="shared" si="97"/>
        <v>100000000</v>
      </c>
      <c r="BN233" s="189">
        <f t="shared" si="116"/>
        <v>372000000</v>
      </c>
    </row>
    <row r="234" spans="1:66" x14ac:dyDescent="0.3">
      <c r="A234" s="62">
        <v>24</v>
      </c>
      <c r="B234" s="180" t="s">
        <v>799</v>
      </c>
      <c r="C234" s="7" t="s">
        <v>870</v>
      </c>
      <c r="D234" s="62" t="s">
        <v>232</v>
      </c>
      <c r="E234" s="62" t="s">
        <v>233</v>
      </c>
      <c r="F234" s="62" t="s">
        <v>660</v>
      </c>
      <c r="G234" s="62" t="s">
        <v>38</v>
      </c>
      <c r="H234" s="62" t="s">
        <v>37</v>
      </c>
      <c r="I234" s="62" t="s">
        <v>39</v>
      </c>
      <c r="J234" s="181">
        <v>10000</v>
      </c>
      <c r="K234" s="88">
        <v>202505</v>
      </c>
      <c r="L234" s="229">
        <v>20000</v>
      </c>
      <c r="M234" s="230">
        <v>50000000</v>
      </c>
      <c r="N234" s="62" t="s">
        <v>663</v>
      </c>
      <c r="O234" s="185" t="s">
        <v>664</v>
      </c>
      <c r="P234" s="62" t="s">
        <v>40</v>
      </c>
      <c r="Q234" s="62" t="s">
        <v>665</v>
      </c>
      <c r="R234" s="86" t="s">
        <v>54</v>
      </c>
      <c r="S234" s="180" t="s">
        <v>41</v>
      </c>
      <c r="T234" s="186" t="s">
        <v>33</v>
      </c>
      <c r="U234" s="112" t="s">
        <v>41</v>
      </c>
      <c r="V234" s="112" t="s">
        <v>41</v>
      </c>
      <c r="W234" s="112" t="str">
        <f>H234</f>
        <v>Pole</v>
      </c>
      <c r="X234" s="112" t="str">
        <f>I234</f>
        <v>tiang</v>
      </c>
      <c r="Y234" s="112" t="s">
        <v>41</v>
      </c>
      <c r="Z234" s="206"/>
      <c r="AA234" s="206"/>
      <c r="AB234" s="206"/>
      <c r="AC234" s="112" t="s">
        <v>41</v>
      </c>
      <c r="AD234" s="112" t="s">
        <v>41</v>
      </c>
      <c r="AE234" s="112" t="s">
        <v>41</v>
      </c>
      <c r="AF234" s="112" t="s">
        <v>41</v>
      </c>
      <c r="AG234" s="240" t="s">
        <v>661</v>
      </c>
      <c r="AH234" s="187">
        <f>0%</f>
        <v>0</v>
      </c>
      <c r="AI234" s="187">
        <f t="shared" si="103"/>
        <v>2000</v>
      </c>
      <c r="AJ234" s="187">
        <f t="shared" si="104"/>
        <v>3000</v>
      </c>
      <c r="AK234" s="187">
        <f t="shared" si="98"/>
        <v>5000</v>
      </c>
      <c r="AL234" s="188">
        <v>0</v>
      </c>
      <c r="AM234" s="188">
        <v>0</v>
      </c>
      <c r="AN234" s="188">
        <f t="shared" si="105"/>
        <v>0</v>
      </c>
      <c r="AO234" s="189">
        <f t="shared" si="106"/>
        <v>0</v>
      </c>
      <c r="AP234" s="189">
        <f t="shared" si="107"/>
        <v>600</v>
      </c>
      <c r="AQ234" s="189">
        <f t="shared" si="108"/>
        <v>1400</v>
      </c>
      <c r="AR234" s="189">
        <f t="shared" si="109"/>
        <v>600</v>
      </c>
      <c r="AS234" s="189">
        <f t="shared" si="110"/>
        <v>900</v>
      </c>
      <c r="AT234" s="189">
        <f t="shared" si="111"/>
        <v>1500</v>
      </c>
      <c r="AU234" s="189">
        <f t="shared" si="112"/>
        <v>1000</v>
      </c>
      <c r="AV234" s="189">
        <f t="shared" si="113"/>
        <v>1500</v>
      </c>
      <c r="AW234" s="189">
        <f t="shared" si="114"/>
        <v>2500</v>
      </c>
      <c r="AX234" s="189">
        <f t="shared" si="99"/>
        <v>0</v>
      </c>
      <c r="AY234" s="189">
        <f t="shared" si="100"/>
        <v>52000000</v>
      </c>
      <c r="AZ234" s="189">
        <f t="shared" si="101"/>
        <v>222000000</v>
      </c>
      <c r="BA234" s="189">
        <f t="shared" si="102"/>
        <v>470000000</v>
      </c>
      <c r="BB234" s="189">
        <f t="shared" si="115"/>
        <v>0</v>
      </c>
      <c r="BC234" s="189">
        <f t="shared" si="97"/>
        <v>0</v>
      </c>
      <c r="BD234" s="189">
        <f t="shared" si="97"/>
        <v>0</v>
      </c>
      <c r="BE234" s="189">
        <f t="shared" si="97"/>
        <v>0</v>
      </c>
      <c r="BF234" s="189">
        <f t="shared" si="97"/>
        <v>12000000</v>
      </c>
      <c r="BG234" s="189">
        <f t="shared" si="97"/>
        <v>40000000</v>
      </c>
      <c r="BH234" s="189">
        <f t="shared" si="97"/>
        <v>52000000</v>
      </c>
      <c r="BI234" s="189">
        <f t="shared" si="97"/>
        <v>70000000</v>
      </c>
      <c r="BJ234" s="189">
        <f t="shared" si="97"/>
        <v>100000000</v>
      </c>
      <c r="BK234" s="189">
        <f t="shared" si="97"/>
        <v>120000000</v>
      </c>
      <c r="BL234" s="189">
        <f t="shared" si="97"/>
        <v>150000000</v>
      </c>
      <c r="BM234" s="189">
        <f t="shared" si="97"/>
        <v>200000000</v>
      </c>
      <c r="BN234" s="189">
        <f t="shared" si="116"/>
        <v>744000000</v>
      </c>
    </row>
    <row r="235" spans="1:66" x14ac:dyDescent="0.3">
      <c r="A235" s="62">
        <v>25</v>
      </c>
      <c r="B235" s="180" t="s">
        <v>799</v>
      </c>
      <c r="C235" s="7" t="s">
        <v>871</v>
      </c>
      <c r="D235" s="62" t="s">
        <v>667</v>
      </c>
      <c r="E235" s="62" t="s">
        <v>668</v>
      </c>
      <c r="F235" s="62"/>
      <c r="G235" s="86" t="s">
        <v>25</v>
      </c>
      <c r="H235" s="62" t="s">
        <v>24</v>
      </c>
      <c r="I235" s="62" t="s">
        <v>26</v>
      </c>
      <c r="J235" s="181">
        <v>50</v>
      </c>
      <c r="K235" s="88">
        <v>202505</v>
      </c>
      <c r="L235" s="229">
        <v>200000</v>
      </c>
      <c r="M235" s="230">
        <f t="shared" ref="M235:M244" si="117">J235*L235</f>
        <v>10000000</v>
      </c>
      <c r="N235" s="62" t="s">
        <v>663</v>
      </c>
      <c r="O235" s="185" t="s">
        <v>664</v>
      </c>
      <c r="P235" s="62" t="s">
        <v>669</v>
      </c>
      <c r="Q235" s="62" t="s">
        <v>665</v>
      </c>
      <c r="R235" s="128" t="s">
        <v>54</v>
      </c>
      <c r="S235" s="186" t="s">
        <v>32</v>
      </c>
      <c r="T235" s="186" t="s">
        <v>32</v>
      </c>
      <c r="U235" s="186" t="s">
        <v>32</v>
      </c>
      <c r="V235" s="186" t="s">
        <v>32</v>
      </c>
      <c r="W235" s="112"/>
      <c r="X235" s="112"/>
      <c r="Y235" s="112"/>
      <c r="Z235" s="206"/>
      <c r="AA235" s="206"/>
      <c r="AB235" s="206"/>
      <c r="AC235" s="112"/>
      <c r="AD235" s="186" t="s">
        <v>41</v>
      </c>
      <c r="AE235" s="186" t="s">
        <v>41</v>
      </c>
      <c r="AF235" s="186" t="s">
        <v>41</v>
      </c>
      <c r="AG235" s="240" t="s">
        <v>666</v>
      </c>
      <c r="AH235" s="187">
        <f>0%</f>
        <v>0</v>
      </c>
      <c r="AI235" s="187">
        <f t="shared" si="103"/>
        <v>10</v>
      </c>
      <c r="AJ235" s="187">
        <f t="shared" si="104"/>
        <v>15</v>
      </c>
      <c r="AK235" s="187">
        <f t="shared" si="98"/>
        <v>25</v>
      </c>
      <c r="AL235" s="188">
        <v>0</v>
      </c>
      <c r="AM235" s="188">
        <v>0</v>
      </c>
      <c r="AN235" s="188">
        <f t="shared" si="105"/>
        <v>0</v>
      </c>
      <c r="AO235" s="189">
        <f t="shared" si="106"/>
        <v>0</v>
      </c>
      <c r="AP235" s="189">
        <f t="shared" si="107"/>
        <v>3</v>
      </c>
      <c r="AQ235" s="189">
        <f t="shared" si="108"/>
        <v>7</v>
      </c>
      <c r="AR235" s="189">
        <f t="shared" si="109"/>
        <v>3</v>
      </c>
      <c r="AS235" s="189">
        <f t="shared" si="110"/>
        <v>4.5</v>
      </c>
      <c r="AT235" s="189">
        <f t="shared" si="111"/>
        <v>7.5</v>
      </c>
      <c r="AU235" s="189">
        <f t="shared" si="112"/>
        <v>5</v>
      </c>
      <c r="AV235" s="189">
        <f t="shared" si="113"/>
        <v>7.5</v>
      </c>
      <c r="AW235" s="189">
        <f t="shared" si="114"/>
        <v>12.5</v>
      </c>
      <c r="AX235" s="189">
        <f t="shared" si="99"/>
        <v>0</v>
      </c>
      <c r="AY235" s="189">
        <f t="shared" si="100"/>
        <v>2600000</v>
      </c>
      <c r="AZ235" s="189">
        <f t="shared" si="101"/>
        <v>11100000</v>
      </c>
      <c r="BA235" s="189">
        <f t="shared" si="102"/>
        <v>23500000</v>
      </c>
      <c r="BB235" s="189">
        <f t="shared" si="115"/>
        <v>0</v>
      </c>
      <c r="BC235" s="189">
        <f t="shared" si="97"/>
        <v>0</v>
      </c>
      <c r="BD235" s="189">
        <f t="shared" si="97"/>
        <v>0</v>
      </c>
      <c r="BE235" s="189">
        <f t="shared" ref="BE235:BM244" si="118">BD235+AO235*$L235</f>
        <v>0</v>
      </c>
      <c r="BF235" s="189">
        <f t="shared" si="118"/>
        <v>600000</v>
      </c>
      <c r="BG235" s="189">
        <f t="shared" si="118"/>
        <v>2000000</v>
      </c>
      <c r="BH235" s="189">
        <f t="shared" si="118"/>
        <v>2600000</v>
      </c>
      <c r="BI235" s="189">
        <f t="shared" si="118"/>
        <v>3500000</v>
      </c>
      <c r="BJ235" s="189">
        <f t="shared" si="118"/>
        <v>5000000</v>
      </c>
      <c r="BK235" s="189">
        <f t="shared" si="118"/>
        <v>6000000</v>
      </c>
      <c r="BL235" s="189">
        <f t="shared" si="118"/>
        <v>7500000</v>
      </c>
      <c r="BM235" s="189">
        <f t="shared" si="118"/>
        <v>10000000</v>
      </c>
      <c r="BN235" s="189">
        <f t="shared" si="116"/>
        <v>37200000</v>
      </c>
    </row>
    <row r="236" spans="1:66" x14ac:dyDescent="0.3">
      <c r="A236" s="180">
        <v>26</v>
      </c>
      <c r="B236" s="180" t="s">
        <v>799</v>
      </c>
      <c r="C236" s="7" t="s">
        <v>654</v>
      </c>
      <c r="D236" s="62" t="s">
        <v>670</v>
      </c>
      <c r="E236" s="62" t="s">
        <v>671</v>
      </c>
      <c r="F236" s="62"/>
      <c r="G236" s="86" t="s">
        <v>25</v>
      </c>
      <c r="H236" s="62" t="s">
        <v>24</v>
      </c>
      <c r="I236" s="62" t="s">
        <v>26</v>
      </c>
      <c r="J236" s="181">
        <v>50</v>
      </c>
      <c r="K236" s="88">
        <v>202505</v>
      </c>
      <c r="L236" s="229">
        <v>200000</v>
      </c>
      <c r="M236" s="230">
        <f t="shared" si="117"/>
        <v>10000000</v>
      </c>
      <c r="N236" s="62" t="s">
        <v>460</v>
      </c>
      <c r="O236" s="185" t="s">
        <v>672</v>
      </c>
      <c r="P236" s="62" t="s">
        <v>669</v>
      </c>
      <c r="Q236" s="62" t="s">
        <v>623</v>
      </c>
      <c r="R236" s="128" t="s">
        <v>65</v>
      </c>
      <c r="S236" s="186" t="s">
        <v>32</v>
      </c>
      <c r="T236" s="186" t="s">
        <v>32</v>
      </c>
      <c r="U236" s="186" t="s">
        <v>32</v>
      </c>
      <c r="V236" s="186" t="s">
        <v>32</v>
      </c>
      <c r="W236" s="112"/>
      <c r="X236" s="112"/>
      <c r="Y236" s="112"/>
      <c r="Z236" s="206"/>
      <c r="AA236" s="206"/>
      <c r="AB236" s="206"/>
      <c r="AC236" s="112"/>
      <c r="AD236" s="186" t="s">
        <v>32</v>
      </c>
      <c r="AE236" s="186" t="s">
        <v>32</v>
      </c>
      <c r="AF236" s="186" t="s">
        <v>32</v>
      </c>
      <c r="AG236" s="139"/>
      <c r="AH236" s="187">
        <f>0%</f>
        <v>0</v>
      </c>
      <c r="AI236" s="187">
        <f t="shared" si="103"/>
        <v>10</v>
      </c>
      <c r="AJ236" s="187">
        <f t="shared" si="104"/>
        <v>15</v>
      </c>
      <c r="AK236" s="187">
        <f t="shared" si="98"/>
        <v>25</v>
      </c>
      <c r="AL236" s="188">
        <v>0</v>
      </c>
      <c r="AM236" s="188">
        <v>0</v>
      </c>
      <c r="AN236" s="188">
        <f t="shared" si="105"/>
        <v>0</v>
      </c>
      <c r="AO236" s="189">
        <f t="shared" si="106"/>
        <v>0</v>
      </c>
      <c r="AP236" s="189">
        <f t="shared" si="107"/>
        <v>3</v>
      </c>
      <c r="AQ236" s="189">
        <f t="shared" si="108"/>
        <v>7</v>
      </c>
      <c r="AR236" s="189">
        <f t="shared" si="109"/>
        <v>3</v>
      </c>
      <c r="AS236" s="189">
        <f t="shared" si="110"/>
        <v>4.5</v>
      </c>
      <c r="AT236" s="189">
        <f t="shared" si="111"/>
        <v>7.5</v>
      </c>
      <c r="AU236" s="189">
        <f t="shared" si="112"/>
        <v>5</v>
      </c>
      <c r="AV236" s="189">
        <f t="shared" si="113"/>
        <v>7.5</v>
      </c>
      <c r="AW236" s="189">
        <f t="shared" si="114"/>
        <v>12.5</v>
      </c>
      <c r="AX236" s="189">
        <f t="shared" si="99"/>
        <v>0</v>
      </c>
      <c r="AY236" s="189">
        <f t="shared" si="100"/>
        <v>2600000</v>
      </c>
      <c r="AZ236" s="189">
        <f t="shared" si="101"/>
        <v>11100000</v>
      </c>
      <c r="BA236" s="189">
        <f t="shared" si="102"/>
        <v>23500000</v>
      </c>
      <c r="BB236" s="189">
        <f t="shared" si="115"/>
        <v>0</v>
      </c>
      <c r="BC236" s="189">
        <f t="shared" ref="BC236:BD244" si="119">BB236+AM236*$L236</f>
        <v>0</v>
      </c>
      <c r="BD236" s="189">
        <f t="shared" si="119"/>
        <v>0</v>
      </c>
      <c r="BE236" s="189">
        <f t="shared" si="118"/>
        <v>0</v>
      </c>
      <c r="BF236" s="189">
        <f t="shared" si="118"/>
        <v>600000</v>
      </c>
      <c r="BG236" s="189">
        <f t="shared" si="118"/>
        <v>2000000</v>
      </c>
      <c r="BH236" s="189">
        <f t="shared" si="118"/>
        <v>2600000</v>
      </c>
      <c r="BI236" s="189">
        <f t="shared" si="118"/>
        <v>3500000</v>
      </c>
      <c r="BJ236" s="189">
        <f t="shared" si="118"/>
        <v>5000000</v>
      </c>
      <c r="BK236" s="189">
        <f t="shared" si="118"/>
        <v>6000000</v>
      </c>
      <c r="BL236" s="189">
        <f t="shared" si="118"/>
        <v>7500000</v>
      </c>
      <c r="BM236" s="189">
        <f t="shared" si="118"/>
        <v>10000000</v>
      </c>
      <c r="BN236" s="189">
        <f t="shared" si="116"/>
        <v>37200000</v>
      </c>
    </row>
    <row r="237" spans="1:66" x14ac:dyDescent="0.3">
      <c r="A237" s="180">
        <v>27</v>
      </c>
      <c r="B237" s="180" t="s">
        <v>799</v>
      </c>
      <c r="C237" s="7" t="s">
        <v>750</v>
      </c>
      <c r="D237" s="62" t="s">
        <v>673</v>
      </c>
      <c r="E237" s="62"/>
      <c r="F237" s="62"/>
      <c r="G237" s="86" t="s">
        <v>25</v>
      </c>
      <c r="H237" s="62" t="s">
        <v>24</v>
      </c>
      <c r="I237" s="62" t="s">
        <v>26</v>
      </c>
      <c r="J237" s="181">
        <v>50</v>
      </c>
      <c r="K237" s="88">
        <v>202505</v>
      </c>
      <c r="L237" s="229">
        <v>200000</v>
      </c>
      <c r="M237" s="230">
        <f t="shared" si="117"/>
        <v>10000000</v>
      </c>
      <c r="N237" s="62" t="s">
        <v>674</v>
      </c>
      <c r="O237" s="185" t="s">
        <v>675</v>
      </c>
      <c r="P237" s="62" t="s">
        <v>669</v>
      </c>
      <c r="Q237" s="62" t="s">
        <v>676</v>
      </c>
      <c r="R237" s="128" t="s">
        <v>54</v>
      </c>
      <c r="S237" s="186" t="s">
        <v>32</v>
      </c>
      <c r="T237" s="186" t="s">
        <v>32</v>
      </c>
      <c r="U237" s="186" t="s">
        <v>32</v>
      </c>
      <c r="V237" s="186" t="s">
        <v>32</v>
      </c>
      <c r="W237" s="112"/>
      <c r="X237" s="112"/>
      <c r="Y237" s="112"/>
      <c r="Z237" s="206"/>
      <c r="AA237" s="206"/>
      <c r="AB237" s="206"/>
      <c r="AC237" s="112"/>
      <c r="AD237" s="186" t="s">
        <v>41</v>
      </c>
      <c r="AE237" s="186" t="s">
        <v>41</v>
      </c>
      <c r="AF237" s="186" t="s">
        <v>41</v>
      </c>
      <c r="AG237" s="139"/>
      <c r="AH237" s="187">
        <f>0%</f>
        <v>0</v>
      </c>
      <c r="AI237" s="187">
        <f t="shared" si="103"/>
        <v>10</v>
      </c>
      <c r="AJ237" s="187">
        <f t="shared" si="104"/>
        <v>15</v>
      </c>
      <c r="AK237" s="187">
        <f t="shared" si="98"/>
        <v>25</v>
      </c>
      <c r="AL237" s="188">
        <v>0</v>
      </c>
      <c r="AM237" s="188">
        <v>0</v>
      </c>
      <c r="AN237" s="188">
        <f t="shared" si="105"/>
        <v>0</v>
      </c>
      <c r="AO237" s="189">
        <f t="shared" si="106"/>
        <v>0</v>
      </c>
      <c r="AP237" s="189">
        <f t="shared" si="107"/>
        <v>3</v>
      </c>
      <c r="AQ237" s="189">
        <f t="shared" si="108"/>
        <v>7</v>
      </c>
      <c r="AR237" s="189">
        <f t="shared" si="109"/>
        <v>3</v>
      </c>
      <c r="AS237" s="189">
        <f t="shared" si="110"/>
        <v>4.5</v>
      </c>
      <c r="AT237" s="189">
        <f t="shared" si="111"/>
        <v>7.5</v>
      </c>
      <c r="AU237" s="189">
        <f t="shared" si="112"/>
        <v>5</v>
      </c>
      <c r="AV237" s="189">
        <f t="shared" si="113"/>
        <v>7.5</v>
      </c>
      <c r="AW237" s="189">
        <f t="shared" si="114"/>
        <v>12.5</v>
      </c>
      <c r="AX237" s="189">
        <f t="shared" si="99"/>
        <v>0</v>
      </c>
      <c r="AY237" s="189">
        <f t="shared" si="100"/>
        <v>2600000</v>
      </c>
      <c r="AZ237" s="189">
        <f t="shared" si="101"/>
        <v>11100000</v>
      </c>
      <c r="BA237" s="189">
        <f t="shared" si="102"/>
        <v>23500000</v>
      </c>
      <c r="BB237" s="189">
        <f t="shared" si="115"/>
        <v>0</v>
      </c>
      <c r="BC237" s="189">
        <f t="shared" si="119"/>
        <v>0</v>
      </c>
      <c r="BD237" s="189">
        <f t="shared" si="119"/>
        <v>0</v>
      </c>
      <c r="BE237" s="189">
        <f t="shared" si="118"/>
        <v>0</v>
      </c>
      <c r="BF237" s="189">
        <f t="shared" si="118"/>
        <v>600000</v>
      </c>
      <c r="BG237" s="189">
        <f t="shared" si="118"/>
        <v>2000000</v>
      </c>
      <c r="BH237" s="189">
        <f t="shared" si="118"/>
        <v>2600000</v>
      </c>
      <c r="BI237" s="189">
        <f t="shared" si="118"/>
        <v>3500000</v>
      </c>
      <c r="BJ237" s="189">
        <f t="shared" si="118"/>
        <v>5000000</v>
      </c>
      <c r="BK237" s="189">
        <f t="shared" si="118"/>
        <v>6000000</v>
      </c>
      <c r="BL237" s="189">
        <f t="shared" si="118"/>
        <v>7500000</v>
      </c>
      <c r="BM237" s="189">
        <f t="shared" si="118"/>
        <v>10000000</v>
      </c>
      <c r="BN237" s="189">
        <f t="shared" si="116"/>
        <v>37200000</v>
      </c>
    </row>
    <row r="238" spans="1:66" x14ac:dyDescent="0.3">
      <c r="A238" s="180">
        <v>28</v>
      </c>
      <c r="B238" s="180" t="s">
        <v>799</v>
      </c>
      <c r="C238" s="7" t="s">
        <v>872</v>
      </c>
      <c r="D238" s="62" t="s">
        <v>677</v>
      </c>
      <c r="E238" s="62"/>
      <c r="F238" s="62"/>
      <c r="G238" s="86" t="s">
        <v>25</v>
      </c>
      <c r="H238" s="62" t="s">
        <v>24</v>
      </c>
      <c r="I238" s="62" t="s">
        <v>26</v>
      </c>
      <c r="J238" s="181">
        <v>50</v>
      </c>
      <c r="K238" s="88">
        <v>202505</v>
      </c>
      <c r="L238" s="229">
        <v>200000</v>
      </c>
      <c r="M238" s="230">
        <f t="shared" si="117"/>
        <v>10000000</v>
      </c>
      <c r="N238" s="62" t="s">
        <v>674</v>
      </c>
      <c r="O238" s="185" t="s">
        <v>675</v>
      </c>
      <c r="P238" s="62" t="s">
        <v>669</v>
      </c>
      <c r="Q238" s="62" t="s">
        <v>676</v>
      </c>
      <c r="R238" s="128" t="s">
        <v>54</v>
      </c>
      <c r="S238" s="186" t="s">
        <v>32</v>
      </c>
      <c r="T238" s="186" t="s">
        <v>32</v>
      </c>
      <c r="U238" s="186" t="s">
        <v>32</v>
      </c>
      <c r="V238" s="186" t="s">
        <v>32</v>
      </c>
      <c r="W238" s="112"/>
      <c r="X238" s="112"/>
      <c r="Y238" s="112"/>
      <c r="Z238" s="206"/>
      <c r="AA238" s="206"/>
      <c r="AB238" s="206"/>
      <c r="AC238" s="112"/>
      <c r="AD238" s="186" t="s">
        <v>41</v>
      </c>
      <c r="AE238" s="186" t="s">
        <v>41</v>
      </c>
      <c r="AF238" s="186" t="s">
        <v>41</v>
      </c>
      <c r="AG238" s="139"/>
      <c r="AH238" s="187">
        <f>0%</f>
        <v>0</v>
      </c>
      <c r="AI238" s="187">
        <f t="shared" si="103"/>
        <v>10</v>
      </c>
      <c r="AJ238" s="187">
        <f t="shared" si="104"/>
        <v>15</v>
      </c>
      <c r="AK238" s="187">
        <f t="shared" si="98"/>
        <v>25</v>
      </c>
      <c r="AL238" s="188">
        <v>0</v>
      </c>
      <c r="AM238" s="188">
        <v>0</v>
      </c>
      <c r="AN238" s="188">
        <f t="shared" si="105"/>
        <v>0</v>
      </c>
      <c r="AO238" s="189">
        <f t="shared" si="106"/>
        <v>0</v>
      </c>
      <c r="AP238" s="189">
        <f t="shared" si="107"/>
        <v>3</v>
      </c>
      <c r="AQ238" s="189">
        <f t="shared" si="108"/>
        <v>7</v>
      </c>
      <c r="AR238" s="189">
        <f t="shared" si="109"/>
        <v>3</v>
      </c>
      <c r="AS238" s="189">
        <f t="shared" si="110"/>
        <v>4.5</v>
      </c>
      <c r="AT238" s="189">
        <f t="shared" si="111"/>
        <v>7.5</v>
      </c>
      <c r="AU238" s="189">
        <f t="shared" si="112"/>
        <v>5</v>
      </c>
      <c r="AV238" s="189">
        <f t="shared" si="113"/>
        <v>7.5</v>
      </c>
      <c r="AW238" s="189">
        <f t="shared" si="114"/>
        <v>12.5</v>
      </c>
      <c r="AX238" s="189">
        <f t="shared" si="99"/>
        <v>0</v>
      </c>
      <c r="AY238" s="189">
        <f t="shared" si="100"/>
        <v>2600000</v>
      </c>
      <c r="AZ238" s="189">
        <f t="shared" si="101"/>
        <v>11100000</v>
      </c>
      <c r="BA238" s="189">
        <f t="shared" si="102"/>
        <v>23500000</v>
      </c>
      <c r="BB238" s="189">
        <f t="shared" si="115"/>
        <v>0</v>
      </c>
      <c r="BC238" s="189">
        <f t="shared" si="119"/>
        <v>0</v>
      </c>
      <c r="BD238" s="189">
        <f t="shared" si="119"/>
        <v>0</v>
      </c>
      <c r="BE238" s="189">
        <f t="shared" si="118"/>
        <v>0</v>
      </c>
      <c r="BF238" s="189">
        <f t="shared" si="118"/>
        <v>600000</v>
      </c>
      <c r="BG238" s="189">
        <f t="shared" si="118"/>
        <v>2000000</v>
      </c>
      <c r="BH238" s="189">
        <f t="shared" si="118"/>
        <v>2600000</v>
      </c>
      <c r="BI238" s="189">
        <f t="shared" si="118"/>
        <v>3500000</v>
      </c>
      <c r="BJ238" s="189">
        <f t="shared" si="118"/>
        <v>5000000</v>
      </c>
      <c r="BK238" s="189">
        <f t="shared" si="118"/>
        <v>6000000</v>
      </c>
      <c r="BL238" s="189">
        <f t="shared" si="118"/>
        <v>7500000</v>
      </c>
      <c r="BM238" s="189">
        <f t="shared" si="118"/>
        <v>10000000</v>
      </c>
      <c r="BN238" s="189">
        <f t="shared" si="116"/>
        <v>37200000</v>
      </c>
    </row>
    <row r="239" spans="1:66" x14ac:dyDescent="0.3">
      <c r="A239" s="180">
        <v>29</v>
      </c>
      <c r="B239" s="180" t="s">
        <v>799</v>
      </c>
      <c r="C239" s="7" t="s">
        <v>739</v>
      </c>
      <c r="D239" s="62" t="s">
        <v>678</v>
      </c>
      <c r="E239" s="62"/>
      <c r="F239" s="62"/>
      <c r="G239" s="86" t="s">
        <v>25</v>
      </c>
      <c r="H239" s="62" t="s">
        <v>24</v>
      </c>
      <c r="I239" s="62" t="s">
        <v>26</v>
      </c>
      <c r="J239" s="181">
        <v>50</v>
      </c>
      <c r="K239" s="88">
        <v>202505</v>
      </c>
      <c r="L239" s="229">
        <v>200000</v>
      </c>
      <c r="M239" s="230">
        <f t="shared" si="117"/>
        <v>10000000</v>
      </c>
      <c r="N239" s="62" t="s">
        <v>663</v>
      </c>
      <c r="O239" s="185" t="s">
        <v>664</v>
      </c>
      <c r="P239" s="62" t="s">
        <v>669</v>
      </c>
      <c r="Q239" s="62" t="s">
        <v>665</v>
      </c>
      <c r="R239" s="128" t="s">
        <v>54</v>
      </c>
      <c r="S239" s="186" t="s">
        <v>32</v>
      </c>
      <c r="T239" s="186" t="s">
        <v>32</v>
      </c>
      <c r="U239" s="186" t="s">
        <v>32</v>
      </c>
      <c r="V239" s="186" t="s">
        <v>32</v>
      </c>
      <c r="W239" s="112"/>
      <c r="X239" s="112"/>
      <c r="Y239" s="112"/>
      <c r="Z239" s="206"/>
      <c r="AA239" s="206"/>
      <c r="AB239" s="206"/>
      <c r="AC239" s="112"/>
      <c r="AD239" s="186" t="s">
        <v>41</v>
      </c>
      <c r="AE239" s="186" t="s">
        <v>41</v>
      </c>
      <c r="AF239" s="186" t="s">
        <v>41</v>
      </c>
      <c r="AG239" s="139"/>
      <c r="AH239" s="187">
        <f>0%</f>
        <v>0</v>
      </c>
      <c r="AI239" s="187">
        <f t="shared" si="103"/>
        <v>10</v>
      </c>
      <c r="AJ239" s="187">
        <f t="shared" si="104"/>
        <v>15</v>
      </c>
      <c r="AK239" s="187">
        <f t="shared" si="98"/>
        <v>25</v>
      </c>
      <c r="AL239" s="188">
        <v>0</v>
      </c>
      <c r="AM239" s="188">
        <v>0</v>
      </c>
      <c r="AN239" s="188">
        <f t="shared" si="105"/>
        <v>0</v>
      </c>
      <c r="AO239" s="189">
        <f t="shared" si="106"/>
        <v>0</v>
      </c>
      <c r="AP239" s="189">
        <f t="shared" si="107"/>
        <v>3</v>
      </c>
      <c r="AQ239" s="189">
        <f t="shared" si="108"/>
        <v>7</v>
      </c>
      <c r="AR239" s="189">
        <f t="shared" si="109"/>
        <v>3</v>
      </c>
      <c r="AS239" s="189">
        <f t="shared" si="110"/>
        <v>4.5</v>
      </c>
      <c r="AT239" s="189">
        <f t="shared" si="111"/>
        <v>7.5</v>
      </c>
      <c r="AU239" s="189">
        <f t="shared" si="112"/>
        <v>5</v>
      </c>
      <c r="AV239" s="189">
        <f t="shared" si="113"/>
        <v>7.5</v>
      </c>
      <c r="AW239" s="189">
        <f t="shared" si="114"/>
        <v>12.5</v>
      </c>
      <c r="AX239" s="189">
        <f t="shared" si="99"/>
        <v>0</v>
      </c>
      <c r="AY239" s="189">
        <f t="shared" si="100"/>
        <v>2600000</v>
      </c>
      <c r="AZ239" s="189">
        <f t="shared" si="101"/>
        <v>11100000</v>
      </c>
      <c r="BA239" s="189">
        <f t="shared" si="102"/>
        <v>23500000</v>
      </c>
      <c r="BB239" s="189">
        <f t="shared" si="115"/>
        <v>0</v>
      </c>
      <c r="BC239" s="189">
        <f t="shared" si="119"/>
        <v>0</v>
      </c>
      <c r="BD239" s="189">
        <f t="shared" si="119"/>
        <v>0</v>
      </c>
      <c r="BE239" s="189">
        <f t="shared" si="118"/>
        <v>0</v>
      </c>
      <c r="BF239" s="189">
        <f t="shared" si="118"/>
        <v>600000</v>
      </c>
      <c r="BG239" s="189">
        <f t="shared" si="118"/>
        <v>2000000</v>
      </c>
      <c r="BH239" s="189">
        <f t="shared" si="118"/>
        <v>2600000</v>
      </c>
      <c r="BI239" s="189">
        <f t="shared" si="118"/>
        <v>3500000</v>
      </c>
      <c r="BJ239" s="189">
        <f t="shared" si="118"/>
        <v>5000000</v>
      </c>
      <c r="BK239" s="189">
        <f t="shared" si="118"/>
        <v>6000000</v>
      </c>
      <c r="BL239" s="189">
        <f t="shared" si="118"/>
        <v>7500000</v>
      </c>
      <c r="BM239" s="189">
        <f t="shared" si="118"/>
        <v>10000000</v>
      </c>
      <c r="BN239" s="189">
        <f t="shared" si="116"/>
        <v>37200000</v>
      </c>
    </row>
    <row r="240" spans="1:66" x14ac:dyDescent="0.3">
      <c r="A240" s="180">
        <v>30</v>
      </c>
      <c r="B240" s="180" t="s">
        <v>799</v>
      </c>
      <c r="C240" s="7" t="s">
        <v>729</v>
      </c>
      <c r="D240" s="62" t="s">
        <v>679</v>
      </c>
      <c r="E240" s="62" t="s">
        <v>680</v>
      </c>
      <c r="F240" s="62"/>
      <c r="G240" s="86" t="s">
        <v>25</v>
      </c>
      <c r="H240" s="62" t="s">
        <v>24</v>
      </c>
      <c r="I240" s="62" t="s">
        <v>26</v>
      </c>
      <c r="J240" s="181">
        <v>50</v>
      </c>
      <c r="K240" s="88">
        <v>202505</v>
      </c>
      <c r="L240" s="229">
        <v>200000</v>
      </c>
      <c r="M240" s="230">
        <f t="shared" si="117"/>
        <v>10000000</v>
      </c>
      <c r="N240" s="62" t="s">
        <v>460</v>
      </c>
      <c r="O240" s="185" t="s">
        <v>647</v>
      </c>
      <c r="P240" s="62" t="s">
        <v>669</v>
      </c>
      <c r="Q240" s="62" t="s">
        <v>623</v>
      </c>
      <c r="R240" s="128" t="s">
        <v>54</v>
      </c>
      <c r="S240" s="186" t="s">
        <v>32</v>
      </c>
      <c r="T240" s="186" t="s">
        <v>32</v>
      </c>
      <c r="U240" s="186" t="s">
        <v>32</v>
      </c>
      <c r="V240" s="186" t="s">
        <v>32</v>
      </c>
      <c r="W240" s="112"/>
      <c r="X240" s="112"/>
      <c r="Y240" s="112"/>
      <c r="Z240" s="206"/>
      <c r="AA240" s="206"/>
      <c r="AB240" s="206"/>
      <c r="AC240" s="112" t="s">
        <v>283</v>
      </c>
      <c r="AD240" s="186" t="s">
        <v>41</v>
      </c>
      <c r="AE240" s="186" t="s">
        <v>41</v>
      </c>
      <c r="AF240" s="186" t="s">
        <v>41</v>
      </c>
      <c r="AG240" s="139"/>
      <c r="AH240" s="187">
        <f>0%</f>
        <v>0</v>
      </c>
      <c r="AI240" s="187">
        <f t="shared" si="103"/>
        <v>10</v>
      </c>
      <c r="AJ240" s="187">
        <f t="shared" si="104"/>
        <v>15</v>
      </c>
      <c r="AK240" s="187">
        <f t="shared" si="98"/>
        <v>25</v>
      </c>
      <c r="AL240" s="188">
        <v>0</v>
      </c>
      <c r="AM240" s="188">
        <v>0</v>
      </c>
      <c r="AN240" s="188">
        <f t="shared" si="105"/>
        <v>0</v>
      </c>
      <c r="AO240" s="189">
        <f t="shared" si="106"/>
        <v>0</v>
      </c>
      <c r="AP240" s="189">
        <f t="shared" si="107"/>
        <v>3</v>
      </c>
      <c r="AQ240" s="189">
        <f t="shared" si="108"/>
        <v>7</v>
      </c>
      <c r="AR240" s="189">
        <f t="shared" si="109"/>
        <v>3</v>
      </c>
      <c r="AS240" s="189">
        <f t="shared" si="110"/>
        <v>4.5</v>
      </c>
      <c r="AT240" s="189">
        <f t="shared" si="111"/>
        <v>7.5</v>
      </c>
      <c r="AU240" s="189">
        <f t="shared" si="112"/>
        <v>5</v>
      </c>
      <c r="AV240" s="189">
        <f t="shared" si="113"/>
        <v>7.5</v>
      </c>
      <c r="AW240" s="189">
        <f t="shared" si="114"/>
        <v>12.5</v>
      </c>
      <c r="AX240" s="189">
        <f t="shared" si="99"/>
        <v>0</v>
      </c>
      <c r="AY240" s="189">
        <f t="shared" si="100"/>
        <v>2600000</v>
      </c>
      <c r="AZ240" s="189">
        <f t="shared" si="101"/>
        <v>11100000</v>
      </c>
      <c r="BA240" s="189">
        <f t="shared" si="102"/>
        <v>23500000</v>
      </c>
      <c r="BB240" s="189">
        <f t="shared" si="115"/>
        <v>0</v>
      </c>
      <c r="BC240" s="189">
        <f t="shared" si="119"/>
        <v>0</v>
      </c>
      <c r="BD240" s="189">
        <f t="shared" si="119"/>
        <v>0</v>
      </c>
      <c r="BE240" s="189">
        <f t="shared" si="118"/>
        <v>0</v>
      </c>
      <c r="BF240" s="189">
        <f t="shared" si="118"/>
        <v>600000</v>
      </c>
      <c r="BG240" s="189">
        <f t="shared" si="118"/>
        <v>2000000</v>
      </c>
      <c r="BH240" s="189">
        <f t="shared" si="118"/>
        <v>2600000</v>
      </c>
      <c r="BI240" s="189">
        <f t="shared" si="118"/>
        <v>3500000</v>
      </c>
      <c r="BJ240" s="189">
        <f t="shared" si="118"/>
        <v>5000000</v>
      </c>
      <c r="BK240" s="189">
        <f t="shared" si="118"/>
        <v>6000000</v>
      </c>
      <c r="BL240" s="189">
        <f t="shared" si="118"/>
        <v>7500000</v>
      </c>
      <c r="BM240" s="189">
        <f t="shared" si="118"/>
        <v>10000000</v>
      </c>
      <c r="BN240" s="189">
        <f t="shared" si="116"/>
        <v>37200000</v>
      </c>
    </row>
    <row r="241" spans="1:66" x14ac:dyDescent="0.3">
      <c r="A241" s="180">
        <v>31</v>
      </c>
      <c r="B241" s="180" t="s">
        <v>799</v>
      </c>
      <c r="C241" s="7" t="s">
        <v>873</v>
      </c>
      <c r="D241" s="62" t="s">
        <v>681</v>
      </c>
      <c r="E241" s="62"/>
      <c r="F241" s="62"/>
      <c r="G241" s="86" t="s">
        <v>25</v>
      </c>
      <c r="H241" s="62" t="s">
        <v>24</v>
      </c>
      <c r="I241" s="62" t="s">
        <v>26</v>
      </c>
      <c r="J241" s="181">
        <v>50</v>
      </c>
      <c r="K241" s="88">
        <v>202505</v>
      </c>
      <c r="L241" s="229">
        <v>200000</v>
      </c>
      <c r="M241" s="230">
        <f t="shared" si="117"/>
        <v>10000000</v>
      </c>
      <c r="N241" s="62" t="s">
        <v>663</v>
      </c>
      <c r="O241" s="185" t="s">
        <v>664</v>
      </c>
      <c r="P241" s="62" t="s">
        <v>669</v>
      </c>
      <c r="Q241" s="62" t="s">
        <v>665</v>
      </c>
      <c r="R241" s="128" t="s">
        <v>54</v>
      </c>
      <c r="S241" s="186" t="s">
        <v>32</v>
      </c>
      <c r="T241" s="186" t="s">
        <v>32</v>
      </c>
      <c r="U241" s="186" t="s">
        <v>32</v>
      </c>
      <c r="V241" s="186" t="s">
        <v>32</v>
      </c>
      <c r="W241" s="112"/>
      <c r="X241" s="112"/>
      <c r="Y241" s="112"/>
      <c r="Z241" s="206"/>
      <c r="AA241" s="206"/>
      <c r="AB241" s="206"/>
      <c r="AC241" s="112"/>
      <c r="AD241" s="186" t="s">
        <v>41</v>
      </c>
      <c r="AE241" s="186" t="s">
        <v>41</v>
      </c>
      <c r="AF241" s="186" t="s">
        <v>41</v>
      </c>
      <c r="AG241" s="139"/>
      <c r="AH241" s="187">
        <f>0%</f>
        <v>0</v>
      </c>
      <c r="AI241" s="187">
        <f t="shared" si="103"/>
        <v>10</v>
      </c>
      <c r="AJ241" s="187">
        <f t="shared" si="104"/>
        <v>15</v>
      </c>
      <c r="AK241" s="187">
        <f t="shared" si="98"/>
        <v>25</v>
      </c>
      <c r="AL241" s="188">
        <v>0</v>
      </c>
      <c r="AM241" s="188">
        <v>0</v>
      </c>
      <c r="AN241" s="188">
        <f t="shared" si="105"/>
        <v>0</v>
      </c>
      <c r="AO241" s="189">
        <f t="shared" si="106"/>
        <v>0</v>
      </c>
      <c r="AP241" s="189">
        <f t="shared" si="107"/>
        <v>3</v>
      </c>
      <c r="AQ241" s="189">
        <f t="shared" si="108"/>
        <v>7</v>
      </c>
      <c r="AR241" s="189">
        <f t="shared" si="109"/>
        <v>3</v>
      </c>
      <c r="AS241" s="189">
        <f t="shared" si="110"/>
        <v>4.5</v>
      </c>
      <c r="AT241" s="189">
        <f t="shared" si="111"/>
        <v>7.5</v>
      </c>
      <c r="AU241" s="189">
        <f t="shared" si="112"/>
        <v>5</v>
      </c>
      <c r="AV241" s="189">
        <f t="shared" si="113"/>
        <v>7.5</v>
      </c>
      <c r="AW241" s="189">
        <f t="shared" si="114"/>
        <v>12.5</v>
      </c>
      <c r="AX241" s="189">
        <f t="shared" si="99"/>
        <v>0</v>
      </c>
      <c r="AY241" s="189">
        <f t="shared" si="100"/>
        <v>2600000</v>
      </c>
      <c r="AZ241" s="189">
        <f t="shared" si="101"/>
        <v>11100000</v>
      </c>
      <c r="BA241" s="189">
        <f t="shared" si="102"/>
        <v>23500000</v>
      </c>
      <c r="BB241" s="189">
        <f t="shared" si="115"/>
        <v>0</v>
      </c>
      <c r="BC241" s="189">
        <f t="shared" si="119"/>
        <v>0</v>
      </c>
      <c r="BD241" s="189">
        <f t="shared" si="119"/>
        <v>0</v>
      </c>
      <c r="BE241" s="189">
        <f t="shared" si="118"/>
        <v>0</v>
      </c>
      <c r="BF241" s="189">
        <f t="shared" si="118"/>
        <v>600000</v>
      </c>
      <c r="BG241" s="189">
        <f t="shared" si="118"/>
        <v>2000000</v>
      </c>
      <c r="BH241" s="189">
        <f t="shared" si="118"/>
        <v>2600000</v>
      </c>
      <c r="BI241" s="189">
        <f t="shared" si="118"/>
        <v>3500000</v>
      </c>
      <c r="BJ241" s="189">
        <f t="shared" si="118"/>
        <v>5000000</v>
      </c>
      <c r="BK241" s="189">
        <f t="shared" si="118"/>
        <v>6000000</v>
      </c>
      <c r="BL241" s="189">
        <f t="shared" si="118"/>
        <v>7500000</v>
      </c>
      <c r="BM241" s="189">
        <f t="shared" si="118"/>
        <v>10000000</v>
      </c>
      <c r="BN241" s="189">
        <f t="shared" si="116"/>
        <v>37200000</v>
      </c>
    </row>
    <row r="242" spans="1:66" x14ac:dyDescent="0.3">
      <c r="A242" s="180">
        <v>32</v>
      </c>
      <c r="B242" s="180" t="s">
        <v>799</v>
      </c>
      <c r="C242" s="7" t="s">
        <v>874</v>
      </c>
      <c r="D242" s="62" t="s">
        <v>682</v>
      </c>
      <c r="E242" s="62"/>
      <c r="F242" s="62"/>
      <c r="G242" s="86" t="s">
        <v>25</v>
      </c>
      <c r="H242" s="62" t="s">
        <v>24</v>
      </c>
      <c r="I242" s="62" t="s">
        <v>26</v>
      </c>
      <c r="J242" s="181">
        <v>50</v>
      </c>
      <c r="K242" s="88">
        <v>202505</v>
      </c>
      <c r="L242" s="229">
        <v>200000</v>
      </c>
      <c r="M242" s="230">
        <f t="shared" si="117"/>
        <v>10000000</v>
      </c>
      <c r="N242" s="62" t="s">
        <v>663</v>
      </c>
      <c r="O242" s="185" t="s">
        <v>664</v>
      </c>
      <c r="P242" s="62" t="s">
        <v>669</v>
      </c>
      <c r="Q242" s="62" t="s">
        <v>665</v>
      </c>
      <c r="R242" s="128" t="s">
        <v>54</v>
      </c>
      <c r="S242" s="186" t="s">
        <v>32</v>
      </c>
      <c r="T242" s="186" t="s">
        <v>32</v>
      </c>
      <c r="U242" s="186" t="s">
        <v>32</v>
      </c>
      <c r="V242" s="186" t="s">
        <v>32</v>
      </c>
      <c r="W242" s="112"/>
      <c r="X242" s="112"/>
      <c r="Y242" s="112"/>
      <c r="Z242" s="206"/>
      <c r="AA242" s="206"/>
      <c r="AB242" s="206"/>
      <c r="AC242" s="112"/>
      <c r="AD242" s="186" t="s">
        <v>41</v>
      </c>
      <c r="AE242" s="186" t="s">
        <v>41</v>
      </c>
      <c r="AF242" s="186" t="s">
        <v>41</v>
      </c>
      <c r="AG242" s="139"/>
      <c r="AH242" s="187">
        <f>0%</f>
        <v>0</v>
      </c>
      <c r="AI242" s="187">
        <f t="shared" si="103"/>
        <v>10</v>
      </c>
      <c r="AJ242" s="187">
        <f t="shared" si="104"/>
        <v>15</v>
      </c>
      <c r="AK242" s="187">
        <f t="shared" si="98"/>
        <v>25</v>
      </c>
      <c r="AL242" s="188">
        <v>0</v>
      </c>
      <c r="AM242" s="188">
        <v>0</v>
      </c>
      <c r="AN242" s="188">
        <f t="shared" si="105"/>
        <v>0</v>
      </c>
      <c r="AO242" s="189">
        <f t="shared" si="106"/>
        <v>0</v>
      </c>
      <c r="AP242" s="189">
        <f t="shared" si="107"/>
        <v>3</v>
      </c>
      <c r="AQ242" s="189">
        <f t="shared" si="108"/>
        <v>7</v>
      </c>
      <c r="AR242" s="189">
        <f t="shared" si="109"/>
        <v>3</v>
      </c>
      <c r="AS242" s="189">
        <f t="shared" si="110"/>
        <v>4.5</v>
      </c>
      <c r="AT242" s="189">
        <f t="shared" si="111"/>
        <v>7.5</v>
      </c>
      <c r="AU242" s="189">
        <f t="shared" si="112"/>
        <v>5</v>
      </c>
      <c r="AV242" s="189">
        <f t="shared" si="113"/>
        <v>7.5</v>
      </c>
      <c r="AW242" s="189">
        <f t="shared" si="114"/>
        <v>12.5</v>
      </c>
      <c r="AX242" s="189">
        <f t="shared" si="99"/>
        <v>0</v>
      </c>
      <c r="AY242" s="189">
        <f t="shared" si="100"/>
        <v>2600000</v>
      </c>
      <c r="AZ242" s="189">
        <f t="shared" si="101"/>
        <v>11100000</v>
      </c>
      <c r="BA242" s="189">
        <f t="shared" si="102"/>
        <v>23500000</v>
      </c>
      <c r="BB242" s="189">
        <f t="shared" si="115"/>
        <v>0</v>
      </c>
      <c r="BC242" s="189">
        <f t="shared" si="119"/>
        <v>0</v>
      </c>
      <c r="BD242" s="189">
        <f t="shared" si="119"/>
        <v>0</v>
      </c>
      <c r="BE242" s="189">
        <f t="shared" si="118"/>
        <v>0</v>
      </c>
      <c r="BF242" s="189">
        <f t="shared" si="118"/>
        <v>600000</v>
      </c>
      <c r="BG242" s="189">
        <f t="shared" si="118"/>
        <v>2000000</v>
      </c>
      <c r="BH242" s="189">
        <f t="shared" si="118"/>
        <v>2600000</v>
      </c>
      <c r="BI242" s="189">
        <f t="shared" si="118"/>
        <v>3500000</v>
      </c>
      <c r="BJ242" s="189">
        <f t="shared" si="118"/>
        <v>5000000</v>
      </c>
      <c r="BK242" s="189">
        <f t="shared" si="118"/>
        <v>6000000</v>
      </c>
      <c r="BL242" s="189">
        <f t="shared" si="118"/>
        <v>7500000</v>
      </c>
      <c r="BM242" s="189">
        <f t="shared" si="118"/>
        <v>10000000</v>
      </c>
      <c r="BN242" s="189">
        <f t="shared" si="116"/>
        <v>37200000</v>
      </c>
    </row>
    <row r="243" spans="1:66" x14ac:dyDescent="0.3">
      <c r="A243" s="180">
        <v>33</v>
      </c>
      <c r="B243" s="180" t="s">
        <v>799</v>
      </c>
      <c r="C243" s="7" t="s">
        <v>875</v>
      </c>
      <c r="D243" s="62" t="s">
        <v>683</v>
      </c>
      <c r="E243" s="62"/>
      <c r="F243" s="62"/>
      <c r="G243" s="86" t="s">
        <v>25</v>
      </c>
      <c r="H243" s="62" t="s">
        <v>24</v>
      </c>
      <c r="I243" s="62" t="s">
        <v>26</v>
      </c>
      <c r="J243" s="181">
        <v>50</v>
      </c>
      <c r="K243" s="88">
        <v>202505</v>
      </c>
      <c r="L243" s="229">
        <v>200000</v>
      </c>
      <c r="M243" s="230">
        <f t="shared" si="117"/>
        <v>10000000</v>
      </c>
      <c r="N243" s="62" t="s">
        <v>663</v>
      </c>
      <c r="O243" s="185" t="s">
        <v>664</v>
      </c>
      <c r="P243" s="62" t="s">
        <v>669</v>
      </c>
      <c r="Q243" s="62" t="s">
        <v>665</v>
      </c>
      <c r="R243" s="128" t="s">
        <v>54</v>
      </c>
      <c r="S243" s="186" t="s">
        <v>32</v>
      </c>
      <c r="T243" s="186" t="s">
        <v>32</v>
      </c>
      <c r="U243" s="186" t="s">
        <v>32</v>
      </c>
      <c r="V243" s="186" t="s">
        <v>32</v>
      </c>
      <c r="W243" s="112"/>
      <c r="X243" s="112"/>
      <c r="Y243" s="112"/>
      <c r="Z243" s="206"/>
      <c r="AA243" s="206"/>
      <c r="AB243" s="206"/>
      <c r="AC243" s="112"/>
      <c r="AD243" s="186" t="s">
        <v>41</v>
      </c>
      <c r="AE243" s="186" t="s">
        <v>41</v>
      </c>
      <c r="AF243" s="186" t="s">
        <v>41</v>
      </c>
      <c r="AG243" s="139"/>
      <c r="AH243" s="187">
        <f>0%</f>
        <v>0</v>
      </c>
      <c r="AI243" s="187">
        <f t="shared" si="103"/>
        <v>10</v>
      </c>
      <c r="AJ243" s="187">
        <f t="shared" si="104"/>
        <v>15</v>
      </c>
      <c r="AK243" s="187">
        <f t="shared" si="98"/>
        <v>25</v>
      </c>
      <c r="AL243" s="188">
        <v>0</v>
      </c>
      <c r="AM243" s="188">
        <v>0</v>
      </c>
      <c r="AN243" s="188">
        <f t="shared" si="105"/>
        <v>0</v>
      </c>
      <c r="AO243" s="189">
        <f t="shared" si="106"/>
        <v>0</v>
      </c>
      <c r="AP243" s="189">
        <f t="shared" si="107"/>
        <v>3</v>
      </c>
      <c r="AQ243" s="189">
        <f t="shared" si="108"/>
        <v>7</v>
      </c>
      <c r="AR243" s="189">
        <f t="shared" si="109"/>
        <v>3</v>
      </c>
      <c r="AS243" s="189">
        <f t="shared" si="110"/>
        <v>4.5</v>
      </c>
      <c r="AT243" s="189">
        <f t="shared" si="111"/>
        <v>7.5</v>
      </c>
      <c r="AU243" s="189">
        <f t="shared" si="112"/>
        <v>5</v>
      </c>
      <c r="AV243" s="189">
        <f t="shared" si="113"/>
        <v>7.5</v>
      </c>
      <c r="AW243" s="189">
        <f t="shared" si="114"/>
        <v>12.5</v>
      </c>
      <c r="AX243" s="189">
        <f t="shared" si="99"/>
        <v>0</v>
      </c>
      <c r="AY243" s="189">
        <f t="shared" si="100"/>
        <v>2600000</v>
      </c>
      <c r="AZ243" s="189">
        <f t="shared" si="101"/>
        <v>11100000</v>
      </c>
      <c r="BA243" s="189">
        <f t="shared" si="102"/>
        <v>23500000</v>
      </c>
      <c r="BB243" s="189">
        <f t="shared" si="115"/>
        <v>0</v>
      </c>
      <c r="BC243" s="189">
        <f t="shared" si="119"/>
        <v>0</v>
      </c>
      <c r="BD243" s="189">
        <f t="shared" si="119"/>
        <v>0</v>
      </c>
      <c r="BE243" s="189">
        <f t="shared" si="118"/>
        <v>0</v>
      </c>
      <c r="BF243" s="189">
        <f t="shared" si="118"/>
        <v>600000</v>
      </c>
      <c r="BG243" s="189">
        <f t="shared" si="118"/>
        <v>2000000</v>
      </c>
      <c r="BH243" s="189">
        <f t="shared" si="118"/>
        <v>2600000</v>
      </c>
      <c r="BI243" s="189">
        <f t="shared" si="118"/>
        <v>3500000</v>
      </c>
      <c r="BJ243" s="189">
        <f t="shared" si="118"/>
        <v>5000000</v>
      </c>
      <c r="BK243" s="189">
        <f t="shared" si="118"/>
        <v>6000000</v>
      </c>
      <c r="BL243" s="189">
        <f t="shared" si="118"/>
        <v>7500000</v>
      </c>
      <c r="BM243" s="189">
        <f t="shared" si="118"/>
        <v>10000000</v>
      </c>
      <c r="BN243" s="189">
        <f t="shared" si="116"/>
        <v>37200000</v>
      </c>
    </row>
    <row r="244" spans="1:66" x14ac:dyDescent="0.3">
      <c r="A244" s="180">
        <v>34</v>
      </c>
      <c r="B244" s="180" t="s">
        <v>799</v>
      </c>
      <c r="C244" s="7" t="s">
        <v>876</v>
      </c>
      <c r="D244" s="62" t="s">
        <v>458</v>
      </c>
      <c r="E244" s="62" t="s">
        <v>459</v>
      </c>
      <c r="F244" s="62"/>
      <c r="G244" s="62" t="s">
        <v>38</v>
      </c>
      <c r="H244" s="62" t="s">
        <v>37</v>
      </c>
      <c r="I244" s="62" t="s">
        <v>39</v>
      </c>
      <c r="J244" s="181">
        <v>3000</v>
      </c>
      <c r="K244" s="182">
        <v>202505</v>
      </c>
      <c r="L244" s="229">
        <v>20000</v>
      </c>
      <c r="M244" s="230">
        <f t="shared" si="117"/>
        <v>60000000</v>
      </c>
      <c r="N244" s="62" t="s">
        <v>460</v>
      </c>
      <c r="O244" s="185" t="s">
        <v>647</v>
      </c>
      <c r="P244" s="62" t="s">
        <v>669</v>
      </c>
      <c r="Q244" s="62" t="s">
        <v>623</v>
      </c>
      <c r="R244" s="86" t="s">
        <v>31</v>
      </c>
      <c r="S244" s="186" t="s">
        <v>32</v>
      </c>
      <c r="T244" s="186" t="s">
        <v>32</v>
      </c>
      <c r="U244" s="186" t="s">
        <v>32</v>
      </c>
      <c r="V244" s="186" t="s">
        <v>32</v>
      </c>
      <c r="W244" s="112"/>
      <c r="X244" s="112"/>
      <c r="Y244" s="112"/>
      <c r="Z244" s="138"/>
      <c r="AA244" s="138"/>
      <c r="AB244" s="138"/>
      <c r="AC244" s="112"/>
      <c r="AD244" s="186" t="s">
        <v>34</v>
      </c>
      <c r="AE244" s="186" t="s">
        <v>34</v>
      </c>
      <c r="AF244" s="186" t="s">
        <v>34</v>
      </c>
      <c r="AG244" s="139"/>
      <c r="AH244" s="187">
        <f>0%</f>
        <v>0</v>
      </c>
      <c r="AI244" s="187">
        <f t="shared" si="103"/>
        <v>600</v>
      </c>
      <c r="AJ244" s="187">
        <f t="shared" si="104"/>
        <v>900</v>
      </c>
      <c r="AK244" s="187">
        <f t="shared" si="98"/>
        <v>1500</v>
      </c>
      <c r="AL244" s="188">
        <v>0</v>
      </c>
      <c r="AM244" s="188">
        <v>0</v>
      </c>
      <c r="AN244" s="188">
        <f t="shared" si="105"/>
        <v>0</v>
      </c>
      <c r="AO244" s="189">
        <f t="shared" si="106"/>
        <v>0</v>
      </c>
      <c r="AP244" s="189">
        <f t="shared" si="107"/>
        <v>180</v>
      </c>
      <c r="AQ244" s="189">
        <f t="shared" si="108"/>
        <v>420</v>
      </c>
      <c r="AR244" s="189">
        <f t="shared" si="109"/>
        <v>180</v>
      </c>
      <c r="AS244" s="189">
        <f t="shared" si="110"/>
        <v>270</v>
      </c>
      <c r="AT244" s="189">
        <f t="shared" si="111"/>
        <v>450</v>
      </c>
      <c r="AU244" s="189">
        <f t="shared" si="112"/>
        <v>300</v>
      </c>
      <c r="AV244" s="189">
        <f t="shared" si="113"/>
        <v>450</v>
      </c>
      <c r="AW244" s="189">
        <f t="shared" si="114"/>
        <v>750</v>
      </c>
      <c r="AX244" s="189">
        <f t="shared" si="99"/>
        <v>0</v>
      </c>
      <c r="AY244" s="189">
        <f t="shared" si="100"/>
        <v>15600000</v>
      </c>
      <c r="AZ244" s="189">
        <f t="shared" si="101"/>
        <v>66600000</v>
      </c>
      <c r="BA244" s="189">
        <f t="shared" si="102"/>
        <v>141000000</v>
      </c>
      <c r="BB244" s="189">
        <f t="shared" si="115"/>
        <v>0</v>
      </c>
      <c r="BC244" s="189">
        <f t="shared" si="119"/>
        <v>0</v>
      </c>
      <c r="BD244" s="189">
        <f t="shared" si="119"/>
        <v>0</v>
      </c>
      <c r="BE244" s="189">
        <f t="shared" si="118"/>
        <v>0</v>
      </c>
      <c r="BF244" s="189">
        <f t="shared" si="118"/>
        <v>3600000</v>
      </c>
      <c r="BG244" s="189">
        <f t="shared" si="118"/>
        <v>12000000</v>
      </c>
      <c r="BH244" s="189">
        <f t="shared" si="118"/>
        <v>15600000</v>
      </c>
      <c r="BI244" s="189">
        <f t="shared" si="118"/>
        <v>21000000</v>
      </c>
      <c r="BJ244" s="189">
        <f t="shared" si="118"/>
        <v>30000000</v>
      </c>
      <c r="BK244" s="189">
        <f t="shared" si="118"/>
        <v>36000000</v>
      </c>
      <c r="BL244" s="189">
        <f t="shared" si="118"/>
        <v>45000000</v>
      </c>
      <c r="BM244" s="189">
        <f t="shared" si="118"/>
        <v>60000000</v>
      </c>
      <c r="BN244" s="189">
        <f t="shared" si="116"/>
        <v>223200000</v>
      </c>
    </row>
    <row r="245" spans="1:66" x14ac:dyDescent="0.3">
      <c r="B245" s="180" t="s">
        <v>799</v>
      </c>
      <c r="C245" s="7" t="s">
        <v>678</v>
      </c>
    </row>
    <row r="246" spans="1:66" x14ac:dyDescent="0.3">
      <c r="B246" s="180" t="s">
        <v>799</v>
      </c>
      <c r="C246" s="7" t="s">
        <v>877</v>
      </c>
    </row>
    <row r="247" spans="1:66" x14ac:dyDescent="0.3">
      <c r="B247" s="180" t="s">
        <v>799</v>
      </c>
      <c r="C247" s="7" t="s">
        <v>878</v>
      </c>
    </row>
    <row r="248" spans="1:66" x14ac:dyDescent="0.3">
      <c r="B248" s="180" t="s">
        <v>799</v>
      </c>
      <c r="C248" s="7" t="s">
        <v>682</v>
      </c>
    </row>
    <row r="249" spans="1:66" x14ac:dyDescent="0.3">
      <c r="B249" s="180" t="s">
        <v>799</v>
      </c>
      <c r="C249" s="7" t="s">
        <v>879</v>
      </c>
    </row>
    <row r="250" spans="1:66" x14ac:dyDescent="0.3">
      <c r="B250" s="241" t="s">
        <v>799</v>
      </c>
      <c r="C250" s="7" t="s">
        <v>814</v>
      </c>
    </row>
    <row r="251" spans="1:66" x14ac:dyDescent="0.3">
      <c r="B251" s="180" t="s">
        <v>799</v>
      </c>
      <c r="C251" s="7" t="s">
        <v>883</v>
      </c>
    </row>
    <row r="252" spans="1:66" x14ac:dyDescent="0.3">
      <c r="B252" s="180" t="s">
        <v>799</v>
      </c>
      <c r="C252" s="7" t="s">
        <v>884</v>
      </c>
    </row>
    <row r="253" spans="1:66" x14ac:dyDescent="0.3">
      <c r="B253" s="180" t="s">
        <v>799</v>
      </c>
      <c r="C253" s="7" t="s">
        <v>885</v>
      </c>
    </row>
    <row r="254" spans="1:66" x14ac:dyDescent="0.3">
      <c r="B254" s="241" t="s">
        <v>799</v>
      </c>
      <c r="C254" s="7" t="s">
        <v>886</v>
      </c>
    </row>
    <row r="255" spans="1:66" x14ac:dyDescent="0.3">
      <c r="B255" s="250" t="s">
        <v>799</v>
      </c>
      <c r="C255" s="7" t="s">
        <v>887</v>
      </c>
    </row>
  </sheetData>
  <protectedRanges>
    <protectedRange algorithmName="SHA-512" hashValue="S+2uDrjek0GfqgO5W7gEAZApPBde0Vlz5oyQ8jSWiujihs4uGz3S7OOkKtlmjVp6qhTIYZLwKhCwx6fY2LWb3Q==" saltValue="l/+rZZc31ZrCzmucDsO2vg==" spinCount="100000" sqref="S2 S26 S4:S6 S9:S23 W45:W47 W54:W59 W62:W67" name="status W1_1_1_4"/>
    <protectedRange algorithmName="SHA-512" hashValue="S+2uDrjek0GfqgO5W7gEAZApPBde0Vlz5oyQ8jSWiujihs4uGz3S7OOkKtlmjVp6qhTIYZLwKhCwx6fY2LWb3Q==" saltValue="l/+rZZc31ZrCzmucDsO2vg==" spinCount="100000" sqref="S7" name="status W1_2_2_1_1_2"/>
    <protectedRange algorithmName="SHA-512" hashValue="S+2uDrjek0GfqgO5W7gEAZApPBde0Vlz5oyQ8jSWiujihs4uGz3S7OOkKtlmjVp6qhTIYZLwKhCwx6fY2LWb3Q==" saltValue="l/+rZZc31ZrCzmucDsO2vg==" spinCount="100000" sqref="W69" name="status W1_1_1_1_2"/>
    <protectedRange algorithmName="SHA-512" hashValue="S+2uDrjek0GfqgO5W7gEAZApPBde0Vlz5oyQ8jSWiujihs4uGz3S7OOkKtlmjVp6qhTIYZLwKhCwx6fY2LWb3Q==" saltValue="l/+rZZc31ZrCzmucDsO2vg==" spinCount="100000" sqref="W68" name="status W1_1_1_2_2"/>
    <protectedRange algorithmName="SHA-512" hashValue="S+2uDrjek0GfqgO5W7gEAZApPBde0Vlz5oyQ8jSWiujihs4uGz3S7OOkKtlmjVp6qhTIYZLwKhCwx6fY2LWb3Q==" saltValue="l/+rZZc31ZrCzmucDsO2vg==" spinCount="100000" sqref="S72:S89 S91:S137" name="status W1_1_1_1_1_1"/>
    <protectedRange algorithmName="SHA-512" hashValue="S+2uDrjek0GfqgO5W7gEAZApPBde0Vlz5oyQ8jSWiujihs4uGz3S7OOkKtlmjVp6qhTIYZLwKhCwx6fY2LWb3Q==" saltValue="l/+rZZc31ZrCzmucDsO2vg==" spinCount="100000" sqref="S90" name="status W1_4_1_1_1_1"/>
    <protectedRange algorithmName="SHA-512" hashValue="S+2uDrjek0GfqgO5W7gEAZApPBde0Vlz5oyQ8jSWiujihs4uGz3S7OOkKtlmjVp6qhTIYZLwKhCwx6fY2LWb3Q==" saltValue="l/+rZZc31ZrCzmucDsO2vg==" spinCount="100000" sqref="S174:U175 V164:V210" name="status W1_2_1_1"/>
    <protectedRange algorithmName="SHA-512" hashValue="S+2uDrjek0GfqgO5W7gEAZApPBde0Vlz5oyQ8jSWiujihs4uGz3S7OOkKtlmjVp6qhTIYZLwKhCwx6fY2LWb3Q==" saltValue="l/+rZZc31ZrCzmucDsO2vg==" spinCount="100000" sqref="S223:S232 S211:S218 T217 T222" name="status W1_3_2_1_1"/>
  </protectedRanges>
  <hyperlinks>
    <hyperlink ref="E136" r:id="rId1" xr:uid="{F68A1C3B-6CF7-41D8-9162-7A53577B25F2}"/>
    <hyperlink ref="D137" r:id="rId2" display="http://aqsaa.id/" xr:uid="{47E47F60-02C4-4687-BD85-B3484C258E14}"/>
    <hyperlink ref="E137" r:id="rId3" display="http://aqsaa.id/" xr:uid="{D1BFF8C8-BE9E-4498-8488-4958AFE67C90}"/>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BDF9E-2124-4DF5-A197-84469463B411}">
  <dimension ref="A1:D16"/>
  <sheetViews>
    <sheetView workbookViewId="0">
      <selection activeCell="D8" sqref="D8"/>
    </sheetView>
  </sheetViews>
  <sheetFormatPr defaultRowHeight="14.4" x14ac:dyDescent="0.3"/>
  <cols>
    <col min="1" max="1" width="18" bestFit="1" customWidth="1"/>
  </cols>
  <sheetData>
    <row r="1" spans="1:4" x14ac:dyDescent="0.3">
      <c r="A1" t="s">
        <v>937</v>
      </c>
    </row>
    <row r="2" spans="1:4" x14ac:dyDescent="0.3">
      <c r="A2" t="s">
        <v>938</v>
      </c>
      <c r="B2" t="e">
        <v>#N/A</v>
      </c>
      <c r="C2" t="s">
        <v>932</v>
      </c>
      <c r="D2" t="s">
        <v>50</v>
      </c>
    </row>
    <row r="3" spans="1:4" x14ac:dyDescent="0.3">
      <c r="A3" t="s">
        <v>418</v>
      </c>
      <c r="B3" t="e">
        <v>#N/A</v>
      </c>
      <c r="C3" t="s">
        <v>934</v>
      </c>
    </row>
    <row r="4" spans="1:4" x14ac:dyDescent="0.3">
      <c r="A4" t="s">
        <v>253</v>
      </c>
      <c r="B4" t="e">
        <v>#N/A</v>
      </c>
      <c r="C4" t="s">
        <v>935</v>
      </c>
    </row>
    <row r="5" spans="1:4" x14ac:dyDescent="0.3">
      <c r="A5" t="s">
        <v>270</v>
      </c>
      <c r="B5" t="e">
        <v>#N/A</v>
      </c>
      <c r="C5" t="s">
        <v>932</v>
      </c>
    </row>
    <row r="6" spans="1:4" x14ac:dyDescent="0.3">
      <c r="A6" t="s">
        <v>276</v>
      </c>
      <c r="B6" t="e">
        <v>#N/A</v>
      </c>
      <c r="C6" t="s">
        <v>935</v>
      </c>
    </row>
    <row r="7" spans="1:4" x14ac:dyDescent="0.3">
      <c r="A7" t="s">
        <v>322</v>
      </c>
      <c r="B7" t="e">
        <v>#N/A</v>
      </c>
      <c r="C7" t="s">
        <v>933</v>
      </c>
    </row>
    <row r="8" spans="1:4" x14ac:dyDescent="0.3">
      <c r="A8" t="s">
        <v>340</v>
      </c>
      <c r="B8" t="e">
        <v>#N/A</v>
      </c>
      <c r="C8" t="s">
        <v>932</v>
      </c>
    </row>
    <row r="9" spans="1:4" x14ac:dyDescent="0.3">
      <c r="A9" t="s">
        <v>403</v>
      </c>
      <c r="B9" t="e">
        <v>#N/A</v>
      </c>
      <c r="C9" t="s">
        <v>933</v>
      </c>
    </row>
    <row r="10" spans="1:4" x14ac:dyDescent="0.3">
      <c r="A10" t="s">
        <v>404</v>
      </c>
      <c r="B10" t="e">
        <v>#N/A</v>
      </c>
      <c r="C10" t="s">
        <v>935</v>
      </c>
    </row>
    <row r="11" spans="1:4" x14ac:dyDescent="0.3">
      <c r="A11" t="s">
        <v>448</v>
      </c>
      <c r="B11" t="e">
        <v>#N/A</v>
      </c>
      <c r="C11" t="s">
        <v>933</v>
      </c>
    </row>
    <row r="12" spans="1:4" x14ac:dyDescent="0.3">
      <c r="A12" t="s">
        <v>455</v>
      </c>
      <c r="B12" t="e">
        <v>#N/A</v>
      </c>
      <c r="C12" t="s">
        <v>933</v>
      </c>
    </row>
    <row r="13" spans="1:4" x14ac:dyDescent="0.3">
      <c r="A13" t="s">
        <v>494</v>
      </c>
      <c r="B13" t="e">
        <v>#N/A</v>
      </c>
      <c r="C13" t="s">
        <v>933</v>
      </c>
    </row>
    <row r="14" spans="1:4" x14ac:dyDescent="0.3">
      <c r="A14" t="s">
        <v>654</v>
      </c>
      <c r="B14" t="e">
        <v>#N/A</v>
      </c>
      <c r="C14" t="s">
        <v>932</v>
      </c>
    </row>
    <row r="15" spans="1:4" x14ac:dyDescent="0.3">
      <c r="A15" t="s">
        <v>678</v>
      </c>
      <c r="B15" t="e">
        <v>#N/A</v>
      </c>
      <c r="C15" t="s">
        <v>936</v>
      </c>
    </row>
    <row r="16" spans="1:4" x14ac:dyDescent="0.3">
      <c r="A16" t="s">
        <v>682</v>
      </c>
      <c r="B16" t="e">
        <v>#N/A</v>
      </c>
      <c r="C16" t="s">
        <v>933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B76E1-EDD1-8940-9DD7-663D413ECF91}">
  <dimension ref="A1:AH255"/>
  <sheetViews>
    <sheetView topLeftCell="F1" zoomScale="70" zoomScaleNormal="70" workbookViewId="0">
      <selection activeCell="D1" sqref="D1:D1048576"/>
    </sheetView>
  </sheetViews>
  <sheetFormatPr defaultColWidth="8.77734375" defaultRowHeight="14.4" x14ac:dyDescent="0.3"/>
  <cols>
    <col min="3" max="3" width="33.33203125" customWidth="1"/>
    <col min="4" max="4" width="25.33203125" bestFit="1" customWidth="1"/>
    <col min="5" max="5" width="36.33203125" customWidth="1"/>
    <col min="6" max="6" width="19.77734375" customWidth="1"/>
    <col min="7" max="7" width="23.77734375" customWidth="1"/>
    <col min="8" max="8" width="49" customWidth="1"/>
    <col min="11" max="11" width="14" bestFit="1" customWidth="1"/>
    <col min="12" max="12" width="15.44140625" bestFit="1" customWidth="1"/>
    <col min="13" max="13" width="13.6640625" bestFit="1" customWidth="1"/>
    <col min="18" max="18" width="24.77734375" customWidth="1"/>
    <col min="19" max="31" width="0" hidden="1" customWidth="1"/>
    <col min="32" max="32" width="39.6640625" hidden="1" customWidth="1"/>
    <col min="33" max="33" width="39.6640625" bestFit="1" customWidth="1"/>
    <col min="34" max="34" width="38.77734375" customWidth="1"/>
    <col min="59" max="59" width="11.109375" bestFit="1" customWidth="1"/>
  </cols>
  <sheetData>
    <row r="1" spans="1:34" s="5" customFormat="1" ht="27.75" customHeight="1" x14ac:dyDescent="0.3">
      <c r="A1" s="1" t="s">
        <v>0</v>
      </c>
      <c r="B1" s="1" t="s">
        <v>1</v>
      </c>
      <c r="C1" s="1" t="s">
        <v>692</v>
      </c>
      <c r="D1" s="1" t="s">
        <v>691</v>
      </c>
      <c r="E1" s="1" t="s">
        <v>2</v>
      </c>
      <c r="F1" s="1" t="s">
        <v>3</v>
      </c>
      <c r="G1" s="1" t="s">
        <v>4</v>
      </c>
      <c r="H1" s="1" t="s">
        <v>5</v>
      </c>
      <c r="I1" s="1" t="s">
        <v>6</v>
      </c>
      <c r="J1" s="2" t="s">
        <v>7</v>
      </c>
      <c r="K1" s="1" t="s">
        <v>8</v>
      </c>
      <c r="L1" s="1" t="s">
        <v>9</v>
      </c>
      <c r="M1" s="1" t="s">
        <v>10</v>
      </c>
      <c r="N1" s="1" t="s">
        <v>11</v>
      </c>
      <c r="O1" s="1" t="s">
        <v>12</v>
      </c>
      <c r="P1" s="1" t="s">
        <v>13</v>
      </c>
      <c r="Q1" s="1" t="s">
        <v>14</v>
      </c>
      <c r="R1" s="1" t="s">
        <v>15</v>
      </c>
      <c r="S1" s="1" t="s">
        <v>16</v>
      </c>
      <c r="T1" s="1" t="s">
        <v>15</v>
      </c>
      <c r="U1" s="1" t="s">
        <v>15</v>
      </c>
      <c r="V1" s="1" t="s">
        <v>15</v>
      </c>
      <c r="W1" s="1" t="s">
        <v>15</v>
      </c>
      <c r="X1" s="1" t="s">
        <v>15</v>
      </c>
      <c r="Y1" s="1" t="s">
        <v>15</v>
      </c>
      <c r="Z1" s="1" t="s">
        <v>15</v>
      </c>
      <c r="AA1" s="1" t="s">
        <v>15</v>
      </c>
      <c r="AB1" s="1" t="s">
        <v>15</v>
      </c>
      <c r="AC1" s="1" t="s">
        <v>15</v>
      </c>
      <c r="AD1" s="1" t="s">
        <v>17</v>
      </c>
      <c r="AE1" s="1" t="s">
        <v>18</v>
      </c>
      <c r="AF1" s="3" t="s">
        <v>19</v>
      </c>
      <c r="AG1" s="3" t="s">
        <v>20</v>
      </c>
      <c r="AH1" s="4" t="s">
        <v>21</v>
      </c>
    </row>
    <row r="2" spans="1:34" s="15" customFormat="1" ht="27.75" customHeight="1" x14ac:dyDescent="0.3">
      <c r="A2" s="6">
        <v>1</v>
      </c>
      <c r="B2" s="7" t="s">
        <v>693</v>
      </c>
      <c r="C2" s="7" t="s">
        <v>22</v>
      </c>
      <c r="D2" s="7" t="s">
        <v>694</v>
      </c>
      <c r="E2" s="7" t="s">
        <v>23</v>
      </c>
      <c r="F2" s="7" t="s">
        <v>24</v>
      </c>
      <c r="G2" s="7" t="s">
        <v>25</v>
      </c>
      <c r="H2" s="7" t="s">
        <v>24</v>
      </c>
      <c r="I2" s="7" t="s">
        <v>26</v>
      </c>
      <c r="J2" s="8">
        <v>100</v>
      </c>
      <c r="K2" s="9">
        <v>202505</v>
      </c>
      <c r="L2" s="10">
        <v>200000</v>
      </c>
      <c r="M2" s="11">
        <f t="shared" ref="M2:M33" si="0">L2*J2</f>
        <v>20000000</v>
      </c>
      <c r="N2" s="7" t="s">
        <v>27</v>
      </c>
      <c r="O2" s="7" t="s">
        <v>28</v>
      </c>
      <c r="P2" s="7" t="s">
        <v>29</v>
      </c>
      <c r="Q2" s="7" t="s">
        <v>30</v>
      </c>
      <c r="R2" s="7" t="s">
        <v>31</v>
      </c>
      <c r="S2" s="7" t="s">
        <v>32</v>
      </c>
      <c r="T2" s="7" t="s">
        <v>33</v>
      </c>
      <c r="U2" s="12"/>
      <c r="V2" s="7" t="s">
        <v>34</v>
      </c>
      <c r="W2" s="7" t="s">
        <v>34</v>
      </c>
      <c r="X2" s="7" t="s">
        <v>34</v>
      </c>
      <c r="Y2" s="7" t="s">
        <v>34</v>
      </c>
      <c r="Z2" s="7" t="s">
        <v>34</v>
      </c>
      <c r="AA2" s="7" t="s">
        <v>34</v>
      </c>
      <c r="AB2" s="7" t="s">
        <v>34</v>
      </c>
      <c r="AC2" s="7" t="s">
        <v>34</v>
      </c>
      <c r="AD2" s="7" t="s">
        <v>34</v>
      </c>
      <c r="AE2" s="7" t="s">
        <v>34</v>
      </c>
      <c r="AF2" s="7" t="s">
        <v>34</v>
      </c>
      <c r="AG2" s="7" t="s">
        <v>34</v>
      </c>
      <c r="AH2" s="13" t="s">
        <v>35</v>
      </c>
    </row>
    <row r="3" spans="1:34" s="15" customFormat="1" ht="27.75" customHeight="1" x14ac:dyDescent="0.3">
      <c r="A3" s="6">
        <f t="shared" ref="A3:A34" si="1">A2+1</f>
        <v>2</v>
      </c>
      <c r="B3" s="16" t="s">
        <v>693</v>
      </c>
      <c r="C3" s="16" t="s">
        <v>36</v>
      </c>
      <c r="D3" s="7" t="s">
        <v>694</v>
      </c>
      <c r="E3" s="7" t="s">
        <v>23</v>
      </c>
      <c r="F3" s="16" t="s">
        <v>37</v>
      </c>
      <c r="G3" s="16" t="s">
        <v>38</v>
      </c>
      <c r="H3" s="16" t="s">
        <v>37</v>
      </c>
      <c r="I3" s="16" t="s">
        <v>39</v>
      </c>
      <c r="J3" s="17">
        <v>1000</v>
      </c>
      <c r="K3" s="9">
        <v>202505</v>
      </c>
      <c r="L3" s="18">
        <v>20000</v>
      </c>
      <c r="M3" s="11">
        <f t="shared" si="0"/>
        <v>20000000</v>
      </c>
      <c r="N3" s="16" t="s">
        <v>27</v>
      </c>
      <c r="O3" s="16" t="s">
        <v>28</v>
      </c>
      <c r="P3" s="16" t="s">
        <v>40</v>
      </c>
      <c r="Q3" s="16" t="s">
        <v>30</v>
      </c>
      <c r="R3" s="19" t="s">
        <v>31</v>
      </c>
      <c r="S3" s="7"/>
      <c r="T3" s="7"/>
      <c r="U3" s="12"/>
      <c r="V3" s="20" t="s">
        <v>33</v>
      </c>
      <c r="W3" s="7" t="s">
        <v>41</v>
      </c>
      <c r="X3" s="7" t="s">
        <v>41</v>
      </c>
      <c r="Y3" s="7" t="s">
        <v>41</v>
      </c>
      <c r="Z3" s="7" t="s">
        <v>41</v>
      </c>
      <c r="AA3" s="7" t="s">
        <v>41</v>
      </c>
      <c r="AB3" s="7" t="s">
        <v>34</v>
      </c>
      <c r="AC3" s="7" t="s">
        <v>34</v>
      </c>
      <c r="AD3" s="7" t="s">
        <v>34</v>
      </c>
      <c r="AE3" s="7" t="s">
        <v>34</v>
      </c>
      <c r="AF3" s="7" t="s">
        <v>34</v>
      </c>
      <c r="AG3" s="19" t="s">
        <v>34</v>
      </c>
      <c r="AH3" s="21" t="s">
        <v>42</v>
      </c>
    </row>
    <row r="4" spans="1:34" s="267" customFormat="1" ht="27.75" customHeight="1" x14ac:dyDescent="0.3">
      <c r="A4" s="253">
        <f t="shared" si="1"/>
        <v>3</v>
      </c>
      <c r="B4" s="254" t="s">
        <v>693</v>
      </c>
      <c r="C4" s="254" t="s">
        <v>43</v>
      </c>
      <c r="D4" s="255"/>
      <c r="E4" s="254" t="s">
        <v>44</v>
      </c>
      <c r="F4" s="254" t="s">
        <v>45</v>
      </c>
      <c r="G4" s="255" t="s">
        <v>25</v>
      </c>
      <c r="H4" s="255" t="s">
        <v>24</v>
      </c>
      <c r="I4" s="254" t="s">
        <v>26</v>
      </c>
      <c r="J4" s="256">
        <v>500</v>
      </c>
      <c r="K4" s="257">
        <v>202505</v>
      </c>
      <c r="L4" s="258">
        <v>200000</v>
      </c>
      <c r="M4" s="259">
        <f t="shared" si="0"/>
        <v>100000000</v>
      </c>
      <c r="N4" s="254" t="s">
        <v>27</v>
      </c>
      <c r="O4" s="254" t="s">
        <v>28</v>
      </c>
      <c r="P4" s="254" t="s">
        <v>40</v>
      </c>
      <c r="Q4" s="260" t="s">
        <v>30</v>
      </c>
      <c r="R4" s="261" t="s">
        <v>46</v>
      </c>
      <c r="S4" s="262"/>
      <c r="T4" s="255"/>
      <c r="U4" s="263"/>
      <c r="V4" s="264" t="s">
        <v>33</v>
      </c>
      <c r="W4" s="255" t="s">
        <v>41</v>
      </c>
      <c r="X4" s="255" t="s">
        <v>41</v>
      </c>
      <c r="Y4" s="255" t="s">
        <v>41</v>
      </c>
      <c r="Z4" s="255" t="s">
        <v>41</v>
      </c>
      <c r="AA4" s="255" t="s">
        <v>47</v>
      </c>
      <c r="AB4" s="255" t="s">
        <v>47</v>
      </c>
      <c r="AC4" s="255" t="s">
        <v>48</v>
      </c>
      <c r="AD4" s="255" t="s">
        <v>48</v>
      </c>
      <c r="AE4" s="255" t="s">
        <v>48</v>
      </c>
      <c r="AF4" s="265" t="s">
        <v>49</v>
      </c>
      <c r="AG4" s="261" t="s">
        <v>49</v>
      </c>
      <c r="AH4" s="266" t="s">
        <v>50</v>
      </c>
    </row>
    <row r="5" spans="1:34" s="15" customFormat="1" ht="27.75" customHeight="1" x14ac:dyDescent="0.3">
      <c r="A5" s="6">
        <f t="shared" si="1"/>
        <v>4</v>
      </c>
      <c r="B5" s="16" t="s">
        <v>693</v>
      </c>
      <c r="C5" s="27" t="s">
        <v>51</v>
      </c>
      <c r="D5" s="7" t="s">
        <v>695</v>
      </c>
      <c r="E5" s="27" t="s">
        <v>52</v>
      </c>
      <c r="F5" s="16" t="s">
        <v>45</v>
      </c>
      <c r="G5" s="7" t="s">
        <v>25</v>
      </c>
      <c r="H5" s="7" t="s">
        <v>24</v>
      </c>
      <c r="I5" s="16" t="s">
        <v>26</v>
      </c>
      <c r="J5" s="8">
        <v>500</v>
      </c>
      <c r="K5" s="9">
        <v>202505</v>
      </c>
      <c r="L5" s="18">
        <v>200000</v>
      </c>
      <c r="M5" s="11">
        <f t="shared" si="0"/>
        <v>100000000</v>
      </c>
      <c r="N5" s="16" t="s">
        <v>27</v>
      </c>
      <c r="O5" s="16" t="s">
        <v>53</v>
      </c>
      <c r="P5" s="16"/>
      <c r="Q5" s="16" t="s">
        <v>30</v>
      </c>
      <c r="R5" s="28" t="s">
        <v>54</v>
      </c>
      <c r="S5" s="7"/>
      <c r="T5" s="7"/>
      <c r="U5" s="29"/>
      <c r="V5" s="20"/>
      <c r="W5" s="7" t="s">
        <v>32</v>
      </c>
      <c r="X5" s="7" t="s">
        <v>41</v>
      </c>
      <c r="Y5" s="7" t="s">
        <v>41</v>
      </c>
      <c r="Z5" s="7" t="s">
        <v>41</v>
      </c>
      <c r="AA5" s="7" t="s">
        <v>47</v>
      </c>
      <c r="AB5" s="7" t="s">
        <v>47</v>
      </c>
      <c r="AC5" s="7" t="s">
        <v>34</v>
      </c>
      <c r="AD5" s="7" t="s">
        <v>34</v>
      </c>
      <c r="AE5" s="7" t="s">
        <v>34</v>
      </c>
      <c r="AF5" s="7" t="s">
        <v>41</v>
      </c>
      <c r="AG5" s="28" t="s">
        <v>41</v>
      </c>
      <c r="AH5" s="30" t="s">
        <v>55</v>
      </c>
    </row>
    <row r="6" spans="1:34" s="15" customFormat="1" ht="27.75" customHeight="1" x14ac:dyDescent="0.3">
      <c r="A6" s="6">
        <f t="shared" si="1"/>
        <v>5</v>
      </c>
      <c r="B6" s="16" t="s">
        <v>693</v>
      </c>
      <c r="C6" s="27" t="s">
        <v>56</v>
      </c>
      <c r="D6" s="7" t="s">
        <v>696</v>
      </c>
      <c r="E6" s="27" t="s">
        <v>57</v>
      </c>
      <c r="F6" s="16" t="s">
        <v>45</v>
      </c>
      <c r="G6" s="7" t="s">
        <v>25</v>
      </c>
      <c r="H6" s="7" t="s">
        <v>24</v>
      </c>
      <c r="I6" s="16" t="s">
        <v>26</v>
      </c>
      <c r="J6" s="8">
        <v>500</v>
      </c>
      <c r="K6" s="9">
        <v>202505</v>
      </c>
      <c r="L6" s="18">
        <v>200000</v>
      </c>
      <c r="M6" s="11">
        <f t="shared" si="0"/>
        <v>100000000</v>
      </c>
      <c r="N6" s="16" t="s">
        <v>27</v>
      </c>
      <c r="O6" s="16" t="s">
        <v>58</v>
      </c>
      <c r="P6" s="16"/>
      <c r="Q6" s="16" t="s">
        <v>30</v>
      </c>
      <c r="R6" s="7" t="s">
        <v>31</v>
      </c>
      <c r="S6" s="7"/>
      <c r="T6" s="7"/>
      <c r="U6" s="29"/>
      <c r="V6" s="20"/>
      <c r="W6" s="7" t="s">
        <v>32</v>
      </c>
      <c r="X6" s="7" t="s">
        <v>41</v>
      </c>
      <c r="Y6" s="7" t="s">
        <v>41</v>
      </c>
      <c r="Z6" s="7" t="s">
        <v>41</v>
      </c>
      <c r="AA6" s="7" t="s">
        <v>47</v>
      </c>
      <c r="AB6" s="7" t="s">
        <v>47</v>
      </c>
      <c r="AC6" s="7" t="s">
        <v>34</v>
      </c>
      <c r="AD6" s="7" t="s">
        <v>34</v>
      </c>
      <c r="AE6" s="7" t="s">
        <v>34</v>
      </c>
      <c r="AF6" s="7" t="s">
        <v>47</v>
      </c>
      <c r="AG6" s="7" t="s">
        <v>47</v>
      </c>
      <c r="AH6" s="30" t="s">
        <v>59</v>
      </c>
    </row>
    <row r="7" spans="1:34" s="15" customFormat="1" ht="27.75" customHeight="1" x14ac:dyDescent="0.3">
      <c r="A7" s="6">
        <f t="shared" si="1"/>
        <v>6</v>
      </c>
      <c r="B7" s="16" t="s">
        <v>693</v>
      </c>
      <c r="C7" s="27" t="s">
        <v>60</v>
      </c>
      <c r="D7" s="7" t="s">
        <v>697</v>
      </c>
      <c r="E7" s="27" t="s">
        <v>61</v>
      </c>
      <c r="F7" s="16" t="s">
        <v>45</v>
      </c>
      <c r="G7" s="7" t="s">
        <v>25</v>
      </c>
      <c r="H7" s="7" t="s">
        <v>24</v>
      </c>
      <c r="I7" s="16" t="s">
        <v>26</v>
      </c>
      <c r="J7" s="8">
        <v>500</v>
      </c>
      <c r="K7" s="9">
        <v>202505</v>
      </c>
      <c r="L7" s="18">
        <v>200000</v>
      </c>
      <c r="M7" s="11">
        <f t="shared" si="0"/>
        <v>100000000</v>
      </c>
      <c r="N7" s="16" t="s">
        <v>27</v>
      </c>
      <c r="O7" s="16" t="s">
        <v>62</v>
      </c>
      <c r="P7" s="16"/>
      <c r="Q7" s="16" t="s">
        <v>30</v>
      </c>
      <c r="R7" s="7" t="s">
        <v>54</v>
      </c>
      <c r="S7" s="7"/>
      <c r="T7" s="7"/>
      <c r="U7" s="29"/>
      <c r="V7" s="20"/>
      <c r="W7" s="7" t="s">
        <v>32</v>
      </c>
      <c r="X7" s="7" t="s">
        <v>41</v>
      </c>
      <c r="Y7" s="7" t="s">
        <v>41</v>
      </c>
      <c r="Z7" s="7" t="s">
        <v>41</v>
      </c>
      <c r="AA7" s="7" t="s">
        <v>47</v>
      </c>
      <c r="AB7" s="7" t="s">
        <v>47</v>
      </c>
      <c r="AC7" s="7" t="s">
        <v>34</v>
      </c>
      <c r="AD7" s="7" t="s">
        <v>34</v>
      </c>
      <c r="AE7" s="7" t="s">
        <v>34</v>
      </c>
      <c r="AF7" s="7" t="s">
        <v>41</v>
      </c>
      <c r="AG7" s="7" t="s">
        <v>41</v>
      </c>
      <c r="AH7" s="30" t="s">
        <v>55</v>
      </c>
    </row>
    <row r="8" spans="1:34" s="15" customFormat="1" ht="27.75" customHeight="1" x14ac:dyDescent="0.3">
      <c r="A8" s="6">
        <f t="shared" si="1"/>
        <v>7</v>
      </c>
      <c r="B8" s="16" t="s">
        <v>693</v>
      </c>
      <c r="C8" s="27" t="s">
        <v>63</v>
      </c>
      <c r="D8" s="7" t="s">
        <v>699</v>
      </c>
      <c r="E8" s="27" t="s">
        <v>64</v>
      </c>
      <c r="F8" s="16" t="s">
        <v>45</v>
      </c>
      <c r="G8" s="7" t="s">
        <v>25</v>
      </c>
      <c r="H8" s="7" t="s">
        <v>24</v>
      </c>
      <c r="I8" s="16" t="s">
        <v>26</v>
      </c>
      <c r="J8" s="31">
        <v>100</v>
      </c>
      <c r="K8" s="9">
        <v>202505</v>
      </c>
      <c r="L8" s="18">
        <v>200000</v>
      </c>
      <c r="M8" s="11">
        <f t="shared" si="0"/>
        <v>20000000</v>
      </c>
      <c r="N8" s="16" t="s">
        <v>27</v>
      </c>
      <c r="O8" s="16" t="s">
        <v>28</v>
      </c>
      <c r="P8" s="27"/>
      <c r="Q8" s="16" t="s">
        <v>30</v>
      </c>
      <c r="R8" s="27" t="s">
        <v>65</v>
      </c>
      <c r="S8" s="27"/>
      <c r="T8" s="27"/>
      <c r="U8" s="32"/>
      <c r="V8" s="27"/>
      <c r="W8" s="27"/>
      <c r="X8" s="27"/>
      <c r="Y8" s="27"/>
      <c r="Z8" s="27"/>
      <c r="AA8" s="7" t="s">
        <v>32</v>
      </c>
      <c r="AB8" s="7" t="s">
        <v>32</v>
      </c>
      <c r="AC8" s="7" t="s">
        <v>32</v>
      </c>
      <c r="AD8" s="7" t="s">
        <v>32</v>
      </c>
      <c r="AE8" s="7" t="s">
        <v>32</v>
      </c>
      <c r="AF8" s="7" t="s">
        <v>32</v>
      </c>
      <c r="AG8" s="7" t="s">
        <v>32</v>
      </c>
      <c r="AH8" s="30" t="s">
        <v>66</v>
      </c>
    </row>
    <row r="9" spans="1:34" s="15" customFormat="1" ht="27.75" customHeight="1" x14ac:dyDescent="0.3">
      <c r="A9" s="6">
        <f t="shared" si="1"/>
        <v>8</v>
      </c>
      <c r="B9" s="16" t="s">
        <v>693</v>
      </c>
      <c r="C9" s="27" t="s">
        <v>67</v>
      </c>
      <c r="D9" s="7" t="s">
        <v>700</v>
      </c>
      <c r="E9" s="27" t="s">
        <v>68</v>
      </c>
      <c r="F9" s="16" t="s">
        <v>45</v>
      </c>
      <c r="G9" s="7" t="s">
        <v>25</v>
      </c>
      <c r="H9" s="7" t="s">
        <v>24</v>
      </c>
      <c r="I9" s="16" t="s">
        <v>26</v>
      </c>
      <c r="J9" s="31">
        <v>100</v>
      </c>
      <c r="K9" s="9">
        <v>202505</v>
      </c>
      <c r="L9" s="18">
        <v>200000</v>
      </c>
      <c r="M9" s="11">
        <f t="shared" si="0"/>
        <v>20000000</v>
      </c>
      <c r="N9" s="16" t="s">
        <v>27</v>
      </c>
      <c r="O9" s="16" t="s">
        <v>28</v>
      </c>
      <c r="P9" s="27"/>
      <c r="Q9" s="16" t="s">
        <v>30</v>
      </c>
      <c r="R9" s="33" t="s">
        <v>65</v>
      </c>
      <c r="S9" s="27"/>
      <c r="T9" s="27"/>
      <c r="U9" s="32"/>
      <c r="V9" s="27"/>
      <c r="W9" s="27"/>
      <c r="X9" s="27"/>
      <c r="Y9" s="27"/>
      <c r="Z9" s="27"/>
      <c r="AA9" s="7" t="s">
        <v>32</v>
      </c>
      <c r="AB9" s="7" t="s">
        <v>32</v>
      </c>
      <c r="AC9" s="7" t="s">
        <v>32</v>
      </c>
      <c r="AD9" s="7" t="s">
        <v>32</v>
      </c>
      <c r="AE9" s="7" t="s">
        <v>32</v>
      </c>
      <c r="AF9" s="7" t="s">
        <v>32</v>
      </c>
      <c r="AG9" s="19" t="s">
        <v>32</v>
      </c>
      <c r="AH9" s="34" t="s">
        <v>69</v>
      </c>
    </row>
    <row r="10" spans="1:34" s="15" customFormat="1" ht="27.75" customHeight="1" x14ac:dyDescent="0.3">
      <c r="A10" s="6">
        <f t="shared" si="1"/>
        <v>9</v>
      </c>
      <c r="B10" s="16" t="s">
        <v>693</v>
      </c>
      <c r="C10" s="16" t="s">
        <v>70</v>
      </c>
      <c r="D10" s="7" t="s">
        <v>701</v>
      </c>
      <c r="E10" s="16" t="s">
        <v>71</v>
      </c>
      <c r="F10" s="16" t="s">
        <v>24</v>
      </c>
      <c r="G10" s="7" t="s">
        <v>25</v>
      </c>
      <c r="H10" s="16" t="s">
        <v>24</v>
      </c>
      <c r="I10" s="16" t="s">
        <v>26</v>
      </c>
      <c r="J10" s="8">
        <v>1000</v>
      </c>
      <c r="K10" s="9">
        <v>202505</v>
      </c>
      <c r="L10" s="18">
        <v>200000</v>
      </c>
      <c r="M10" s="11">
        <f t="shared" si="0"/>
        <v>200000000</v>
      </c>
      <c r="N10" s="16" t="s">
        <v>72</v>
      </c>
      <c r="O10" s="16" t="s">
        <v>73</v>
      </c>
      <c r="P10" s="16" t="s">
        <v>29</v>
      </c>
      <c r="Q10" s="22" t="s">
        <v>74</v>
      </c>
      <c r="R10" s="23" t="s">
        <v>46</v>
      </c>
      <c r="S10" s="24" t="s">
        <v>47</v>
      </c>
      <c r="T10" s="7" t="s">
        <v>47</v>
      </c>
      <c r="U10" s="29"/>
      <c r="V10" s="35" t="s">
        <v>48</v>
      </c>
      <c r="W10" s="35" t="s">
        <v>75</v>
      </c>
      <c r="X10" s="35" t="s">
        <v>47</v>
      </c>
      <c r="Y10" s="35" t="s">
        <v>48</v>
      </c>
      <c r="Z10" s="35" t="s">
        <v>48</v>
      </c>
      <c r="AA10" s="35" t="s">
        <v>76</v>
      </c>
      <c r="AB10" s="35" t="s">
        <v>77</v>
      </c>
      <c r="AC10" s="7" t="s">
        <v>77</v>
      </c>
      <c r="AD10" s="7" t="s">
        <v>49</v>
      </c>
      <c r="AE10" s="7" t="s">
        <v>49</v>
      </c>
      <c r="AF10" s="25" t="s">
        <v>49</v>
      </c>
      <c r="AG10" s="23" t="s">
        <v>49</v>
      </c>
      <c r="AH10" s="26" t="s">
        <v>78</v>
      </c>
    </row>
    <row r="11" spans="1:34" s="15" customFormat="1" ht="27.75" customHeight="1" x14ac:dyDescent="0.3">
      <c r="A11" s="6">
        <f t="shared" si="1"/>
        <v>10</v>
      </c>
      <c r="B11" s="16" t="s">
        <v>693</v>
      </c>
      <c r="C11" s="16" t="s">
        <v>79</v>
      </c>
      <c r="D11" s="7" t="s">
        <v>702</v>
      </c>
      <c r="E11" s="16" t="s">
        <v>80</v>
      </c>
      <c r="F11" s="16" t="s">
        <v>24</v>
      </c>
      <c r="G11" s="7" t="s">
        <v>25</v>
      </c>
      <c r="H11" s="16" t="s">
        <v>24</v>
      </c>
      <c r="I11" s="16" t="s">
        <v>26</v>
      </c>
      <c r="J11" s="8">
        <v>350</v>
      </c>
      <c r="K11" s="9">
        <v>202505</v>
      </c>
      <c r="L11" s="18">
        <v>200000</v>
      </c>
      <c r="M11" s="11">
        <f t="shared" si="0"/>
        <v>70000000</v>
      </c>
      <c r="N11" s="16" t="s">
        <v>72</v>
      </c>
      <c r="O11" s="16" t="s">
        <v>73</v>
      </c>
      <c r="P11" s="16" t="s">
        <v>29</v>
      </c>
      <c r="Q11" s="16" t="s">
        <v>74</v>
      </c>
      <c r="R11" s="28" t="s">
        <v>54</v>
      </c>
      <c r="S11" s="7" t="s">
        <v>33</v>
      </c>
      <c r="T11" s="7" t="s">
        <v>33</v>
      </c>
      <c r="U11" s="29"/>
      <c r="V11" s="7" t="s">
        <v>33</v>
      </c>
      <c r="W11" s="7" t="s">
        <v>41</v>
      </c>
      <c r="X11" s="7" t="s">
        <v>41</v>
      </c>
      <c r="Y11" s="7" t="s">
        <v>41</v>
      </c>
      <c r="Z11" s="7" t="s">
        <v>41</v>
      </c>
      <c r="AA11" s="7" t="s">
        <v>41</v>
      </c>
      <c r="AB11" s="7" t="s">
        <v>41</v>
      </c>
      <c r="AC11" s="7" t="s">
        <v>41</v>
      </c>
      <c r="AD11" s="7" t="s">
        <v>41</v>
      </c>
      <c r="AE11" s="7" t="s">
        <v>41</v>
      </c>
      <c r="AF11" s="7" t="s">
        <v>41</v>
      </c>
      <c r="AG11" s="28" t="s">
        <v>41</v>
      </c>
      <c r="AH11" s="30"/>
    </row>
    <row r="12" spans="1:34" s="15" customFormat="1" ht="27.75" customHeight="1" x14ac:dyDescent="0.3">
      <c r="A12" s="6">
        <f t="shared" si="1"/>
        <v>11</v>
      </c>
      <c r="B12" s="16" t="s">
        <v>693</v>
      </c>
      <c r="C12" s="16" t="s">
        <v>81</v>
      </c>
      <c r="D12" s="7" t="s">
        <v>703</v>
      </c>
      <c r="E12" s="16" t="s">
        <v>81</v>
      </c>
      <c r="F12" s="16" t="s">
        <v>24</v>
      </c>
      <c r="G12" s="7" t="s">
        <v>25</v>
      </c>
      <c r="H12" s="16" t="s">
        <v>24</v>
      </c>
      <c r="I12" s="16" t="s">
        <v>26</v>
      </c>
      <c r="J12" s="8">
        <v>100</v>
      </c>
      <c r="K12" s="9">
        <v>202505</v>
      </c>
      <c r="L12" s="18">
        <v>200000</v>
      </c>
      <c r="M12" s="11">
        <f t="shared" si="0"/>
        <v>20000000</v>
      </c>
      <c r="N12" s="16" t="s">
        <v>72</v>
      </c>
      <c r="O12" s="16" t="s">
        <v>73</v>
      </c>
      <c r="P12" s="16" t="s">
        <v>29</v>
      </c>
      <c r="Q12" s="16" t="s">
        <v>74</v>
      </c>
      <c r="R12" s="7" t="s">
        <v>54</v>
      </c>
      <c r="S12" s="7" t="s">
        <v>82</v>
      </c>
      <c r="T12" s="7" t="s">
        <v>82</v>
      </c>
      <c r="U12" s="29"/>
      <c r="V12" s="7" t="s">
        <v>82</v>
      </c>
      <c r="W12" s="7" t="s">
        <v>82</v>
      </c>
      <c r="X12" s="7" t="s">
        <v>82</v>
      </c>
      <c r="Y12" s="7" t="s">
        <v>82</v>
      </c>
      <c r="Z12" s="7" t="s">
        <v>82</v>
      </c>
      <c r="AA12" s="7" t="s">
        <v>82</v>
      </c>
      <c r="AB12" s="7" t="s">
        <v>82</v>
      </c>
      <c r="AC12" s="7" t="s">
        <v>82</v>
      </c>
      <c r="AD12" s="7" t="s">
        <v>82</v>
      </c>
      <c r="AE12" s="7" t="s">
        <v>82</v>
      </c>
      <c r="AF12" s="7" t="s">
        <v>82</v>
      </c>
      <c r="AG12" s="7" t="s">
        <v>82</v>
      </c>
      <c r="AH12" s="30" t="s">
        <v>83</v>
      </c>
    </row>
    <row r="13" spans="1:34" s="15" customFormat="1" ht="27.75" customHeight="1" x14ac:dyDescent="0.3">
      <c r="A13" s="6">
        <f t="shared" si="1"/>
        <v>12</v>
      </c>
      <c r="B13" s="16" t="s">
        <v>693</v>
      </c>
      <c r="C13" s="16" t="s">
        <v>84</v>
      </c>
      <c r="D13" s="7" t="s">
        <v>704</v>
      </c>
      <c r="E13" s="16" t="s">
        <v>84</v>
      </c>
      <c r="F13" s="16" t="s">
        <v>37</v>
      </c>
      <c r="G13" s="16" t="s">
        <v>38</v>
      </c>
      <c r="H13" s="16" t="s">
        <v>37</v>
      </c>
      <c r="I13" s="16" t="s">
        <v>39</v>
      </c>
      <c r="J13" s="17">
        <v>1000</v>
      </c>
      <c r="K13" s="9">
        <v>202505</v>
      </c>
      <c r="L13" s="18">
        <v>20000</v>
      </c>
      <c r="M13" s="11">
        <f t="shared" si="0"/>
        <v>20000000</v>
      </c>
      <c r="N13" s="16" t="s">
        <v>72</v>
      </c>
      <c r="O13" s="16" t="s">
        <v>85</v>
      </c>
      <c r="P13" s="16" t="s">
        <v>29</v>
      </c>
      <c r="Q13" s="16" t="s">
        <v>74</v>
      </c>
      <c r="R13" s="7" t="s">
        <v>54</v>
      </c>
      <c r="S13" s="7" t="s">
        <v>33</v>
      </c>
      <c r="T13" s="7" t="s">
        <v>33</v>
      </c>
      <c r="U13" s="29"/>
      <c r="V13" s="7" t="s">
        <v>33</v>
      </c>
      <c r="W13" s="7" t="s">
        <v>41</v>
      </c>
      <c r="X13" s="7" t="s">
        <v>41</v>
      </c>
      <c r="Y13" s="7" t="s">
        <v>41</v>
      </c>
      <c r="Z13" s="7" t="s">
        <v>41</v>
      </c>
      <c r="AA13" s="7" t="s">
        <v>41</v>
      </c>
      <c r="AB13" s="7" t="s">
        <v>41</v>
      </c>
      <c r="AC13" s="7" t="s">
        <v>41</v>
      </c>
      <c r="AD13" s="7" t="s">
        <v>41</v>
      </c>
      <c r="AE13" s="7" t="s">
        <v>41</v>
      </c>
      <c r="AF13" s="7" t="s">
        <v>41</v>
      </c>
      <c r="AG13" s="7" t="s">
        <v>41</v>
      </c>
      <c r="AH13" s="30" t="s">
        <v>86</v>
      </c>
    </row>
    <row r="14" spans="1:34" s="15" customFormat="1" ht="27.75" customHeight="1" x14ac:dyDescent="0.3">
      <c r="A14" s="6">
        <f t="shared" si="1"/>
        <v>13</v>
      </c>
      <c r="B14" s="16" t="s">
        <v>693</v>
      </c>
      <c r="C14" s="16" t="s">
        <v>87</v>
      </c>
      <c r="D14" s="7" t="s">
        <v>705</v>
      </c>
      <c r="E14" s="16" t="s">
        <v>87</v>
      </c>
      <c r="F14" s="16" t="s">
        <v>88</v>
      </c>
      <c r="G14" s="7" t="s">
        <v>25</v>
      </c>
      <c r="H14" s="16" t="s">
        <v>88</v>
      </c>
      <c r="I14" s="16" t="s">
        <v>26</v>
      </c>
      <c r="J14" s="8">
        <v>350</v>
      </c>
      <c r="K14" s="9">
        <v>202505</v>
      </c>
      <c r="L14" s="18">
        <v>200000</v>
      </c>
      <c r="M14" s="11">
        <f t="shared" si="0"/>
        <v>70000000</v>
      </c>
      <c r="N14" s="16" t="s">
        <v>72</v>
      </c>
      <c r="O14" s="16" t="s">
        <v>89</v>
      </c>
      <c r="P14" s="16" t="s">
        <v>29</v>
      </c>
      <c r="Q14" s="16" t="s">
        <v>74</v>
      </c>
      <c r="R14" s="7" t="s">
        <v>54</v>
      </c>
      <c r="S14" s="7" t="s">
        <v>33</v>
      </c>
      <c r="T14" s="7" t="s">
        <v>33</v>
      </c>
      <c r="U14" s="29"/>
      <c r="V14" s="7" t="s">
        <v>33</v>
      </c>
      <c r="W14" s="7" t="s">
        <v>41</v>
      </c>
      <c r="X14" s="7" t="s">
        <v>41</v>
      </c>
      <c r="Y14" s="7" t="s">
        <v>41</v>
      </c>
      <c r="Z14" s="7" t="s">
        <v>41</v>
      </c>
      <c r="AA14" s="7" t="s">
        <v>82</v>
      </c>
      <c r="AB14" s="7" t="s">
        <v>82</v>
      </c>
      <c r="AC14" s="7" t="s">
        <v>82</v>
      </c>
      <c r="AD14" s="7" t="s">
        <v>82</v>
      </c>
      <c r="AE14" s="7" t="s">
        <v>82</v>
      </c>
      <c r="AF14" s="7" t="s">
        <v>82</v>
      </c>
      <c r="AG14" s="7" t="s">
        <v>82</v>
      </c>
      <c r="AH14" s="30" t="s">
        <v>90</v>
      </c>
    </row>
    <row r="15" spans="1:34" s="15" customFormat="1" ht="27.75" customHeight="1" x14ac:dyDescent="0.3">
      <c r="A15" s="6">
        <f t="shared" si="1"/>
        <v>14</v>
      </c>
      <c r="B15" s="16" t="s">
        <v>693</v>
      </c>
      <c r="C15" s="16" t="s">
        <v>91</v>
      </c>
      <c r="D15" s="7" t="s">
        <v>706</v>
      </c>
      <c r="E15" s="16" t="s">
        <v>91</v>
      </c>
      <c r="F15" s="16" t="s">
        <v>37</v>
      </c>
      <c r="G15" s="16" t="s">
        <v>38</v>
      </c>
      <c r="H15" s="16" t="s">
        <v>37</v>
      </c>
      <c r="I15" s="16" t="s">
        <v>39</v>
      </c>
      <c r="J15" s="17">
        <v>800</v>
      </c>
      <c r="K15" s="9">
        <v>202505</v>
      </c>
      <c r="L15" s="18">
        <v>20000</v>
      </c>
      <c r="M15" s="11">
        <f t="shared" si="0"/>
        <v>16000000</v>
      </c>
      <c r="N15" s="16" t="s">
        <v>72</v>
      </c>
      <c r="O15" s="16" t="s">
        <v>89</v>
      </c>
      <c r="P15" s="16" t="s">
        <v>29</v>
      </c>
      <c r="Q15" s="16" t="s">
        <v>74</v>
      </c>
      <c r="R15" s="7" t="s">
        <v>54</v>
      </c>
      <c r="S15" s="7" t="s">
        <v>32</v>
      </c>
      <c r="T15" s="7" t="s">
        <v>32</v>
      </c>
      <c r="U15" s="29"/>
      <c r="V15" s="7" t="s">
        <v>32</v>
      </c>
      <c r="W15" s="7" t="s">
        <v>32</v>
      </c>
      <c r="X15" s="7" t="s">
        <v>32</v>
      </c>
      <c r="Y15" s="7" t="s">
        <v>32</v>
      </c>
      <c r="Z15" s="7" t="s">
        <v>32</v>
      </c>
      <c r="AA15" s="7" t="s">
        <v>32</v>
      </c>
      <c r="AB15" s="7" t="s">
        <v>41</v>
      </c>
      <c r="AC15" s="7" t="s">
        <v>41</v>
      </c>
      <c r="AD15" s="7" t="s">
        <v>41</v>
      </c>
      <c r="AE15" s="7" t="s">
        <v>41</v>
      </c>
      <c r="AF15" s="7" t="s">
        <v>41</v>
      </c>
      <c r="AG15" s="7" t="s">
        <v>41</v>
      </c>
      <c r="AH15" s="30" t="s">
        <v>92</v>
      </c>
    </row>
    <row r="16" spans="1:34" s="15" customFormat="1" ht="27.75" customHeight="1" x14ac:dyDescent="0.3">
      <c r="A16" s="6">
        <f t="shared" si="1"/>
        <v>15</v>
      </c>
      <c r="B16" s="16" t="s">
        <v>693</v>
      </c>
      <c r="C16" s="16" t="s">
        <v>91</v>
      </c>
      <c r="D16" s="7" t="s">
        <v>706</v>
      </c>
      <c r="E16" s="16" t="s">
        <v>91</v>
      </c>
      <c r="F16" s="16" t="s">
        <v>88</v>
      </c>
      <c r="G16" s="7" t="s">
        <v>25</v>
      </c>
      <c r="H16" s="16" t="s">
        <v>88</v>
      </c>
      <c r="I16" s="16" t="s">
        <v>26</v>
      </c>
      <c r="J16" s="8">
        <v>350</v>
      </c>
      <c r="K16" s="9">
        <v>202505</v>
      </c>
      <c r="L16" s="18">
        <v>200000</v>
      </c>
      <c r="M16" s="11">
        <f t="shared" si="0"/>
        <v>70000000</v>
      </c>
      <c r="N16" s="16" t="s">
        <v>72</v>
      </c>
      <c r="O16" s="16" t="s">
        <v>89</v>
      </c>
      <c r="P16" s="16" t="s">
        <v>29</v>
      </c>
      <c r="Q16" s="16" t="s">
        <v>74</v>
      </c>
      <c r="R16" s="7" t="s">
        <v>54</v>
      </c>
      <c r="S16" s="7" t="s">
        <v>32</v>
      </c>
      <c r="T16" s="7" t="s">
        <v>32</v>
      </c>
      <c r="U16" s="29"/>
      <c r="V16" s="7" t="s">
        <v>32</v>
      </c>
      <c r="W16" s="7" t="s">
        <v>32</v>
      </c>
      <c r="X16" s="7" t="s">
        <v>32</v>
      </c>
      <c r="Y16" s="7" t="s">
        <v>32</v>
      </c>
      <c r="Z16" s="7" t="s">
        <v>32</v>
      </c>
      <c r="AA16" s="7" t="s">
        <v>32</v>
      </c>
      <c r="AB16" s="7" t="s">
        <v>41</v>
      </c>
      <c r="AC16" s="7" t="s">
        <v>41</v>
      </c>
      <c r="AD16" s="7" t="s">
        <v>41</v>
      </c>
      <c r="AE16" s="7" t="s">
        <v>41</v>
      </c>
      <c r="AF16" s="7" t="s">
        <v>41</v>
      </c>
      <c r="AG16" s="7" t="s">
        <v>41</v>
      </c>
      <c r="AH16" s="30" t="s">
        <v>92</v>
      </c>
    </row>
    <row r="17" spans="1:34" s="15" customFormat="1" ht="27.75" customHeight="1" x14ac:dyDescent="0.3">
      <c r="A17" s="6">
        <f t="shared" si="1"/>
        <v>16</v>
      </c>
      <c r="B17" s="7" t="s">
        <v>693</v>
      </c>
      <c r="C17" s="7" t="s">
        <v>93</v>
      </c>
      <c r="D17" s="7" t="s">
        <v>708</v>
      </c>
      <c r="E17" s="7" t="s">
        <v>94</v>
      </c>
      <c r="F17" s="7" t="s">
        <v>24</v>
      </c>
      <c r="G17" s="7" t="s">
        <v>25</v>
      </c>
      <c r="H17" s="7" t="s">
        <v>24</v>
      </c>
      <c r="I17" s="7" t="s">
        <v>26</v>
      </c>
      <c r="J17" s="8">
        <v>100</v>
      </c>
      <c r="K17" s="9">
        <v>202505</v>
      </c>
      <c r="L17" s="10">
        <v>200000</v>
      </c>
      <c r="M17" s="11">
        <f t="shared" si="0"/>
        <v>20000000</v>
      </c>
      <c r="N17" s="7" t="s">
        <v>72</v>
      </c>
      <c r="O17" s="7" t="s">
        <v>73</v>
      </c>
      <c r="P17" s="7" t="s">
        <v>29</v>
      </c>
      <c r="Q17" s="7" t="s">
        <v>74</v>
      </c>
      <c r="R17" s="27" t="s">
        <v>65</v>
      </c>
      <c r="S17" s="7" t="s">
        <v>54</v>
      </c>
      <c r="T17" s="7" t="s">
        <v>54</v>
      </c>
      <c r="U17" s="29"/>
      <c r="V17" s="7" t="s">
        <v>54</v>
      </c>
      <c r="W17" s="7" t="s">
        <v>54</v>
      </c>
      <c r="X17" s="7"/>
      <c r="Y17" s="7" t="s">
        <v>32</v>
      </c>
      <c r="Z17" s="7" t="s">
        <v>32</v>
      </c>
      <c r="AA17" s="7" t="s">
        <v>32</v>
      </c>
      <c r="AB17" s="7" t="s">
        <v>32</v>
      </c>
      <c r="AC17" s="7" t="s">
        <v>32</v>
      </c>
      <c r="AD17" s="7" t="s">
        <v>32</v>
      </c>
      <c r="AE17" s="7" t="s">
        <v>32</v>
      </c>
      <c r="AF17" s="7" t="s">
        <v>32</v>
      </c>
      <c r="AG17" s="7" t="s">
        <v>32</v>
      </c>
      <c r="AH17" s="34" t="s">
        <v>95</v>
      </c>
    </row>
    <row r="18" spans="1:34" s="15" customFormat="1" ht="27.75" customHeight="1" x14ac:dyDescent="0.3">
      <c r="A18" s="6">
        <f t="shared" si="1"/>
        <v>17</v>
      </c>
      <c r="B18" s="7" t="s">
        <v>693</v>
      </c>
      <c r="C18" s="7" t="s">
        <v>96</v>
      </c>
      <c r="D18" s="7" t="s">
        <v>709</v>
      </c>
      <c r="E18" s="7" t="s">
        <v>96</v>
      </c>
      <c r="F18" s="7" t="s">
        <v>24</v>
      </c>
      <c r="G18" s="7" t="s">
        <v>25</v>
      </c>
      <c r="H18" s="7" t="s">
        <v>24</v>
      </c>
      <c r="I18" s="7" t="s">
        <v>26</v>
      </c>
      <c r="J18" s="8">
        <v>100</v>
      </c>
      <c r="K18" s="9">
        <v>202505</v>
      </c>
      <c r="L18" s="10">
        <v>200000</v>
      </c>
      <c r="M18" s="11">
        <f t="shared" si="0"/>
        <v>20000000</v>
      </c>
      <c r="N18" s="7" t="s">
        <v>72</v>
      </c>
      <c r="O18" s="7" t="s">
        <v>73</v>
      </c>
      <c r="P18" s="7" t="s">
        <v>29</v>
      </c>
      <c r="Q18" s="7" t="s">
        <v>74</v>
      </c>
      <c r="R18" s="27" t="s">
        <v>65</v>
      </c>
      <c r="S18" s="7" t="s">
        <v>54</v>
      </c>
      <c r="T18" s="7" t="s">
        <v>54</v>
      </c>
      <c r="U18" s="29"/>
      <c r="V18" s="7" t="s">
        <v>54</v>
      </c>
      <c r="W18" s="7" t="s">
        <v>54</v>
      </c>
      <c r="X18" s="7"/>
      <c r="Y18" s="7" t="s">
        <v>32</v>
      </c>
      <c r="Z18" s="7" t="s">
        <v>32</v>
      </c>
      <c r="AA18" s="7" t="s">
        <v>32</v>
      </c>
      <c r="AB18" s="7" t="s">
        <v>32</v>
      </c>
      <c r="AC18" s="7" t="s">
        <v>32</v>
      </c>
      <c r="AD18" s="7" t="s">
        <v>32</v>
      </c>
      <c r="AE18" s="7" t="s">
        <v>32</v>
      </c>
      <c r="AF18" s="7" t="s">
        <v>32</v>
      </c>
      <c r="AG18" s="7" t="s">
        <v>32</v>
      </c>
      <c r="AH18" s="34" t="s">
        <v>95</v>
      </c>
    </row>
    <row r="19" spans="1:34" s="15" customFormat="1" ht="27.75" customHeight="1" x14ac:dyDescent="0.3">
      <c r="A19" s="6">
        <f t="shared" si="1"/>
        <v>18</v>
      </c>
      <c r="B19" s="7" t="s">
        <v>693</v>
      </c>
      <c r="C19" s="7" t="s">
        <v>97</v>
      </c>
      <c r="D19" s="7" t="s">
        <v>710</v>
      </c>
      <c r="E19" s="7" t="s">
        <v>98</v>
      </c>
      <c r="F19" s="7" t="s">
        <v>24</v>
      </c>
      <c r="G19" s="7" t="s">
        <v>25</v>
      </c>
      <c r="H19" s="7" t="s">
        <v>24</v>
      </c>
      <c r="I19" s="7" t="s">
        <v>26</v>
      </c>
      <c r="J19" s="8">
        <v>100</v>
      </c>
      <c r="K19" s="9">
        <v>202505</v>
      </c>
      <c r="L19" s="10">
        <v>200000</v>
      </c>
      <c r="M19" s="11">
        <f t="shared" si="0"/>
        <v>20000000</v>
      </c>
      <c r="N19" s="7" t="s">
        <v>99</v>
      </c>
      <c r="O19" s="7" t="s">
        <v>100</v>
      </c>
      <c r="P19" s="7" t="s">
        <v>40</v>
      </c>
      <c r="Q19" s="7" t="s">
        <v>101</v>
      </c>
      <c r="R19" s="7" t="s">
        <v>31</v>
      </c>
      <c r="S19" s="7" t="s">
        <v>32</v>
      </c>
      <c r="T19" s="7" t="s">
        <v>34</v>
      </c>
      <c r="U19" s="29"/>
      <c r="V19" s="7" t="s">
        <v>34</v>
      </c>
      <c r="W19" s="7" t="s">
        <v>34</v>
      </c>
      <c r="X19" s="7" t="s">
        <v>34</v>
      </c>
      <c r="Y19" s="7" t="s">
        <v>34</v>
      </c>
      <c r="Z19" s="7" t="s">
        <v>34</v>
      </c>
      <c r="AA19" s="7" t="s">
        <v>34</v>
      </c>
      <c r="AB19" s="7" t="s">
        <v>34</v>
      </c>
      <c r="AC19" s="7" t="s">
        <v>34</v>
      </c>
      <c r="AD19" s="7" t="s">
        <v>34</v>
      </c>
      <c r="AE19" s="7" t="s">
        <v>34</v>
      </c>
      <c r="AF19" s="7" t="s">
        <v>34</v>
      </c>
      <c r="AG19" s="7" t="s">
        <v>34</v>
      </c>
      <c r="AH19" s="36" t="s">
        <v>102</v>
      </c>
    </row>
    <row r="20" spans="1:34" s="15" customFormat="1" ht="27.75" customHeight="1" x14ac:dyDescent="0.3">
      <c r="A20" s="6">
        <f t="shared" si="1"/>
        <v>19</v>
      </c>
      <c r="B20" s="7" t="s">
        <v>693</v>
      </c>
      <c r="C20" s="7" t="s">
        <v>103</v>
      </c>
      <c r="D20" s="7" t="s">
        <v>711</v>
      </c>
      <c r="E20" s="7" t="s">
        <v>104</v>
      </c>
      <c r="F20" s="7" t="s">
        <v>88</v>
      </c>
      <c r="G20" s="7" t="s">
        <v>25</v>
      </c>
      <c r="H20" s="7" t="s">
        <v>88</v>
      </c>
      <c r="I20" s="7" t="s">
        <v>26</v>
      </c>
      <c r="J20" s="8">
        <v>50</v>
      </c>
      <c r="K20" s="9">
        <v>202505</v>
      </c>
      <c r="L20" s="10">
        <v>200000</v>
      </c>
      <c r="M20" s="11">
        <f t="shared" si="0"/>
        <v>10000000</v>
      </c>
      <c r="N20" s="7" t="s">
        <v>99</v>
      </c>
      <c r="O20" s="7" t="s">
        <v>105</v>
      </c>
      <c r="P20" s="17"/>
      <c r="Q20" s="7" t="s">
        <v>106</v>
      </c>
      <c r="R20" s="7" t="s">
        <v>54</v>
      </c>
      <c r="S20" s="7" t="s">
        <v>32</v>
      </c>
      <c r="T20" s="7" t="s">
        <v>32</v>
      </c>
      <c r="U20" s="37"/>
      <c r="V20" s="7" t="s">
        <v>32</v>
      </c>
      <c r="W20" s="7" t="s">
        <v>32</v>
      </c>
      <c r="X20" s="7" t="s">
        <v>32</v>
      </c>
      <c r="Y20" s="7" t="s">
        <v>32</v>
      </c>
      <c r="Z20" s="7" t="s">
        <v>32</v>
      </c>
      <c r="AA20" s="7" t="s">
        <v>32</v>
      </c>
      <c r="AB20" s="7" t="s">
        <v>32</v>
      </c>
      <c r="AC20" s="7" t="s">
        <v>82</v>
      </c>
      <c r="AD20" s="7" t="s">
        <v>82</v>
      </c>
      <c r="AE20" s="7" t="s">
        <v>82</v>
      </c>
      <c r="AF20" s="7" t="s">
        <v>82</v>
      </c>
      <c r="AG20" s="7" t="s">
        <v>82</v>
      </c>
      <c r="AH20" s="38" t="s">
        <v>107</v>
      </c>
    </row>
    <row r="21" spans="1:34" s="15" customFormat="1" ht="27.75" customHeight="1" x14ac:dyDescent="0.3">
      <c r="A21" s="6">
        <f t="shared" si="1"/>
        <v>20</v>
      </c>
      <c r="B21" s="16" t="s">
        <v>693</v>
      </c>
      <c r="C21" s="27" t="s">
        <v>108</v>
      </c>
      <c r="D21" s="7" t="s">
        <v>712</v>
      </c>
      <c r="E21" s="27" t="s">
        <v>109</v>
      </c>
      <c r="F21" s="27" t="s">
        <v>88</v>
      </c>
      <c r="G21" s="7" t="s">
        <v>25</v>
      </c>
      <c r="H21" s="27" t="s">
        <v>88</v>
      </c>
      <c r="I21" s="16" t="s">
        <v>26</v>
      </c>
      <c r="J21" s="8">
        <v>100</v>
      </c>
      <c r="K21" s="9">
        <v>202505</v>
      </c>
      <c r="L21" s="39">
        <v>169000</v>
      </c>
      <c r="M21" s="11">
        <f t="shared" si="0"/>
        <v>16900000</v>
      </c>
      <c r="N21" s="27" t="s">
        <v>99</v>
      </c>
      <c r="O21" s="27" t="s">
        <v>100</v>
      </c>
      <c r="P21" s="27" t="s">
        <v>40</v>
      </c>
      <c r="Q21" s="27" t="s">
        <v>101</v>
      </c>
      <c r="R21" s="27" t="s">
        <v>54</v>
      </c>
      <c r="S21" s="27"/>
      <c r="T21" s="27"/>
      <c r="U21" s="40"/>
      <c r="V21" s="27"/>
      <c r="W21" s="7" t="s">
        <v>32</v>
      </c>
      <c r="X21" s="7" t="s">
        <v>32</v>
      </c>
      <c r="Y21" s="7" t="s">
        <v>32</v>
      </c>
      <c r="Z21" s="7" t="s">
        <v>32</v>
      </c>
      <c r="AA21" s="7" t="s">
        <v>32</v>
      </c>
      <c r="AB21" s="7" t="s">
        <v>32</v>
      </c>
      <c r="AC21" s="7" t="s">
        <v>32</v>
      </c>
      <c r="AD21" s="7" t="s">
        <v>32</v>
      </c>
      <c r="AE21" s="7" t="s">
        <v>41</v>
      </c>
      <c r="AF21" s="7" t="s">
        <v>41</v>
      </c>
      <c r="AG21" s="7" t="s">
        <v>41</v>
      </c>
      <c r="AH21" s="30" t="s">
        <v>110</v>
      </c>
    </row>
    <row r="22" spans="1:34" s="15" customFormat="1" ht="27.75" customHeight="1" x14ac:dyDescent="0.3">
      <c r="A22" s="6">
        <f t="shared" si="1"/>
        <v>21</v>
      </c>
      <c r="B22" s="16" t="s">
        <v>693</v>
      </c>
      <c r="C22" s="27" t="s">
        <v>111</v>
      </c>
      <c r="D22" s="7" t="s">
        <v>713</v>
      </c>
      <c r="E22" s="27" t="s">
        <v>112</v>
      </c>
      <c r="F22" s="27" t="s">
        <v>88</v>
      </c>
      <c r="G22" s="7" t="s">
        <v>25</v>
      </c>
      <c r="H22" s="27" t="s">
        <v>24</v>
      </c>
      <c r="I22" s="16" t="s">
        <v>26</v>
      </c>
      <c r="J22" s="8">
        <v>100</v>
      </c>
      <c r="K22" s="9">
        <v>202505</v>
      </c>
      <c r="L22" s="39">
        <v>169000</v>
      </c>
      <c r="M22" s="11">
        <f t="shared" si="0"/>
        <v>16900000</v>
      </c>
      <c r="N22" s="27" t="s">
        <v>99</v>
      </c>
      <c r="O22" s="27" t="s">
        <v>100</v>
      </c>
      <c r="P22" s="27" t="s">
        <v>40</v>
      </c>
      <c r="Q22" s="27" t="s">
        <v>101</v>
      </c>
      <c r="R22" s="7" t="s">
        <v>113</v>
      </c>
      <c r="S22" s="27"/>
      <c r="T22" s="27"/>
      <c r="U22" s="41"/>
      <c r="V22" s="27"/>
      <c r="W22" s="7" t="s">
        <v>32</v>
      </c>
      <c r="X22" s="7" t="s">
        <v>32</v>
      </c>
      <c r="Y22" s="7" t="s">
        <v>32</v>
      </c>
      <c r="Z22" s="7" t="s">
        <v>32</v>
      </c>
      <c r="AA22" s="7" t="s">
        <v>32</v>
      </c>
      <c r="AB22" s="7" t="s">
        <v>47</v>
      </c>
      <c r="AC22" s="7" t="s">
        <v>47</v>
      </c>
      <c r="AD22" s="7" t="s">
        <v>76</v>
      </c>
      <c r="AE22" s="7" t="s">
        <v>76</v>
      </c>
      <c r="AF22" s="7" t="s">
        <v>76</v>
      </c>
      <c r="AG22" s="7" t="s">
        <v>76</v>
      </c>
      <c r="AH22" s="30" t="s">
        <v>114</v>
      </c>
    </row>
    <row r="23" spans="1:34" s="15" customFormat="1" ht="27.75" customHeight="1" x14ac:dyDescent="0.3">
      <c r="A23" s="6">
        <f t="shared" si="1"/>
        <v>22</v>
      </c>
      <c r="B23" s="16" t="s">
        <v>693</v>
      </c>
      <c r="C23" s="27" t="s">
        <v>115</v>
      </c>
      <c r="D23" s="7" t="s">
        <v>410</v>
      </c>
      <c r="E23" s="27" t="s">
        <v>116</v>
      </c>
      <c r="F23" s="27" t="s">
        <v>88</v>
      </c>
      <c r="G23" s="7" t="s">
        <v>25</v>
      </c>
      <c r="H23" s="27" t="s">
        <v>88</v>
      </c>
      <c r="I23" s="16" t="s">
        <v>26</v>
      </c>
      <c r="J23" s="8">
        <v>100</v>
      </c>
      <c r="K23" s="9">
        <v>202505</v>
      </c>
      <c r="L23" s="39">
        <v>169000</v>
      </c>
      <c r="M23" s="11">
        <f t="shared" si="0"/>
        <v>16900000</v>
      </c>
      <c r="N23" s="27" t="s">
        <v>99</v>
      </c>
      <c r="O23" s="27" t="s">
        <v>100</v>
      </c>
      <c r="P23" s="27" t="s">
        <v>40</v>
      </c>
      <c r="Q23" s="27" t="s">
        <v>101</v>
      </c>
      <c r="R23" s="27" t="s">
        <v>65</v>
      </c>
      <c r="S23" s="27"/>
      <c r="T23" s="27"/>
      <c r="V23" s="27"/>
      <c r="W23" s="7" t="s">
        <v>32</v>
      </c>
      <c r="X23" s="7" t="s">
        <v>32</v>
      </c>
      <c r="Y23" s="7" t="s">
        <v>32</v>
      </c>
      <c r="Z23" s="7" t="s">
        <v>32</v>
      </c>
      <c r="AA23" s="7" t="s">
        <v>32</v>
      </c>
      <c r="AB23" s="7" t="s">
        <v>32</v>
      </c>
      <c r="AC23" s="7" t="s">
        <v>32</v>
      </c>
      <c r="AD23" s="7" t="s">
        <v>32</v>
      </c>
      <c r="AE23" s="7" t="s">
        <v>32</v>
      </c>
      <c r="AF23" s="7" t="s">
        <v>32</v>
      </c>
      <c r="AG23" s="7" t="s">
        <v>32</v>
      </c>
      <c r="AH23" s="30" t="s">
        <v>117</v>
      </c>
    </row>
    <row r="24" spans="1:34" s="15" customFormat="1" ht="27.75" customHeight="1" x14ac:dyDescent="0.3">
      <c r="A24" s="6">
        <f t="shared" si="1"/>
        <v>23</v>
      </c>
      <c r="B24" s="7" t="s">
        <v>693</v>
      </c>
      <c r="C24" s="17" t="s">
        <v>118</v>
      </c>
      <c r="D24" s="7" t="s">
        <v>714</v>
      </c>
      <c r="E24" s="17" t="s">
        <v>119</v>
      </c>
      <c r="F24" s="17" t="s">
        <v>88</v>
      </c>
      <c r="G24" s="7" t="s">
        <v>25</v>
      </c>
      <c r="H24" s="17" t="s">
        <v>88</v>
      </c>
      <c r="I24" s="16" t="s">
        <v>26</v>
      </c>
      <c r="J24" s="8">
        <v>100</v>
      </c>
      <c r="K24" s="9">
        <v>202505</v>
      </c>
      <c r="L24" s="39">
        <v>169000</v>
      </c>
      <c r="M24" s="11">
        <f t="shared" si="0"/>
        <v>16900000</v>
      </c>
      <c r="N24" s="17" t="s">
        <v>99</v>
      </c>
      <c r="O24" s="17" t="s">
        <v>100</v>
      </c>
      <c r="P24" s="17" t="s">
        <v>40</v>
      </c>
      <c r="Q24" s="17" t="s">
        <v>101</v>
      </c>
      <c r="R24" s="27" t="s">
        <v>65</v>
      </c>
      <c r="S24" s="27"/>
      <c r="T24" s="27"/>
      <c r="U24" s="40"/>
      <c r="V24" s="27"/>
      <c r="W24" s="7" t="s">
        <v>32</v>
      </c>
      <c r="X24" s="7" t="s">
        <v>32</v>
      </c>
      <c r="Y24" s="7" t="s">
        <v>32</v>
      </c>
      <c r="Z24" s="7" t="s">
        <v>32</v>
      </c>
      <c r="AA24" s="7" t="s">
        <v>32</v>
      </c>
      <c r="AB24" s="7" t="s">
        <v>32</v>
      </c>
      <c r="AC24" s="7" t="s">
        <v>32</v>
      </c>
      <c r="AD24" s="7" t="s">
        <v>32</v>
      </c>
      <c r="AE24" s="7" t="s">
        <v>32</v>
      </c>
      <c r="AF24" s="7" t="s">
        <v>32</v>
      </c>
      <c r="AG24" s="7" t="s">
        <v>32</v>
      </c>
      <c r="AH24" s="34" t="s">
        <v>120</v>
      </c>
    </row>
    <row r="25" spans="1:34" s="15" customFormat="1" ht="27.75" customHeight="1" x14ac:dyDescent="0.3">
      <c r="A25" s="6">
        <f t="shared" si="1"/>
        <v>24</v>
      </c>
      <c r="B25" s="7" t="s">
        <v>693</v>
      </c>
      <c r="C25" s="17" t="s">
        <v>121</v>
      </c>
      <c r="D25" s="7" t="s">
        <v>715</v>
      </c>
      <c r="E25" s="17" t="s">
        <v>122</v>
      </c>
      <c r="F25" s="17" t="s">
        <v>88</v>
      </c>
      <c r="G25" s="7" t="s">
        <v>25</v>
      </c>
      <c r="H25" s="17" t="s">
        <v>88</v>
      </c>
      <c r="I25" s="16" t="s">
        <v>26</v>
      </c>
      <c r="J25" s="8">
        <v>100</v>
      </c>
      <c r="K25" s="9">
        <v>202505</v>
      </c>
      <c r="L25" s="39">
        <v>169000</v>
      </c>
      <c r="M25" s="11">
        <f t="shared" si="0"/>
        <v>16900000</v>
      </c>
      <c r="N25" s="17" t="s">
        <v>99</v>
      </c>
      <c r="O25" s="17" t="s">
        <v>100</v>
      </c>
      <c r="P25" s="17" t="s">
        <v>40</v>
      </c>
      <c r="Q25" s="17" t="s">
        <v>101</v>
      </c>
      <c r="R25" s="27" t="s">
        <v>65</v>
      </c>
      <c r="S25" s="17"/>
      <c r="T25" s="17"/>
      <c r="U25" s="42"/>
      <c r="V25" s="17"/>
      <c r="W25" s="7" t="s">
        <v>32</v>
      </c>
      <c r="X25" s="7" t="s">
        <v>32</v>
      </c>
      <c r="Y25" s="7" t="s">
        <v>32</v>
      </c>
      <c r="Z25" s="7" t="s">
        <v>32</v>
      </c>
      <c r="AA25" s="7" t="s">
        <v>32</v>
      </c>
      <c r="AB25" s="7" t="s">
        <v>32</v>
      </c>
      <c r="AC25" s="7" t="s">
        <v>32</v>
      </c>
      <c r="AD25" s="7" t="s">
        <v>32</v>
      </c>
      <c r="AE25" s="7" t="s">
        <v>32</v>
      </c>
      <c r="AF25" s="7" t="s">
        <v>32</v>
      </c>
      <c r="AG25" s="7" t="s">
        <v>32</v>
      </c>
      <c r="AH25" s="34" t="s">
        <v>117</v>
      </c>
    </row>
    <row r="26" spans="1:34" s="15" customFormat="1" ht="27.75" customHeight="1" x14ac:dyDescent="0.3">
      <c r="A26" s="6">
        <f t="shared" si="1"/>
        <v>25</v>
      </c>
      <c r="B26" s="17" t="s">
        <v>693</v>
      </c>
      <c r="C26" s="17" t="s">
        <v>123</v>
      </c>
      <c r="D26" s="7" t="s">
        <v>716</v>
      </c>
      <c r="E26" s="17" t="s">
        <v>124</v>
      </c>
      <c r="F26" s="17" t="s">
        <v>24</v>
      </c>
      <c r="G26" s="7" t="s">
        <v>25</v>
      </c>
      <c r="H26" s="17" t="s">
        <v>24</v>
      </c>
      <c r="I26" s="17" t="s">
        <v>26</v>
      </c>
      <c r="J26" s="8">
        <v>100</v>
      </c>
      <c r="K26" s="9">
        <v>202505</v>
      </c>
      <c r="L26" s="10">
        <v>200000</v>
      </c>
      <c r="M26" s="11">
        <f t="shared" si="0"/>
        <v>20000000</v>
      </c>
      <c r="N26" s="17" t="s">
        <v>99</v>
      </c>
      <c r="O26" s="17" t="s">
        <v>100</v>
      </c>
      <c r="P26" s="17" t="s">
        <v>40</v>
      </c>
      <c r="Q26" s="17" t="s">
        <v>101</v>
      </c>
      <c r="R26" s="7" t="s">
        <v>31</v>
      </c>
      <c r="S26" s="17"/>
      <c r="T26" s="17"/>
      <c r="U26" s="43"/>
      <c r="V26" s="17"/>
      <c r="W26" s="17" t="s">
        <v>47</v>
      </c>
      <c r="X26" s="17"/>
      <c r="Y26" s="17"/>
      <c r="Z26" s="7" t="s">
        <v>47</v>
      </c>
      <c r="AA26" s="7" t="s">
        <v>47</v>
      </c>
      <c r="AB26" s="7" t="s">
        <v>47</v>
      </c>
      <c r="AC26" s="7" t="s">
        <v>47</v>
      </c>
      <c r="AD26" s="7" t="s">
        <v>34</v>
      </c>
      <c r="AE26" s="7" t="s">
        <v>34</v>
      </c>
      <c r="AF26" s="7" t="s">
        <v>34</v>
      </c>
      <c r="AG26" s="7" t="s">
        <v>34</v>
      </c>
      <c r="AH26" s="34" t="s">
        <v>125</v>
      </c>
    </row>
    <row r="27" spans="1:34" s="15" customFormat="1" ht="27.75" customHeight="1" x14ac:dyDescent="0.3">
      <c r="A27" s="6">
        <f t="shared" si="1"/>
        <v>26</v>
      </c>
      <c r="B27" s="17" t="s">
        <v>693</v>
      </c>
      <c r="C27" s="17" t="s">
        <v>126</v>
      </c>
      <c r="D27" s="7" t="s">
        <v>717</v>
      </c>
      <c r="E27" s="17" t="s">
        <v>127</v>
      </c>
      <c r="F27" s="17" t="s">
        <v>24</v>
      </c>
      <c r="G27" s="7" t="s">
        <v>25</v>
      </c>
      <c r="H27" s="17" t="s">
        <v>24</v>
      </c>
      <c r="I27" s="17" t="s">
        <v>26</v>
      </c>
      <c r="J27" s="8">
        <v>100</v>
      </c>
      <c r="K27" s="9">
        <v>202505</v>
      </c>
      <c r="L27" s="10">
        <v>200000</v>
      </c>
      <c r="M27" s="11">
        <f t="shared" si="0"/>
        <v>20000000</v>
      </c>
      <c r="N27" s="17" t="s">
        <v>99</v>
      </c>
      <c r="O27" s="17" t="s">
        <v>100</v>
      </c>
      <c r="P27" s="17" t="s">
        <v>40</v>
      </c>
      <c r="Q27" s="17" t="s">
        <v>101</v>
      </c>
      <c r="R27" s="27" t="s">
        <v>65</v>
      </c>
      <c r="S27" s="17"/>
      <c r="T27" s="17"/>
      <c r="U27" s="44"/>
      <c r="V27" s="17"/>
      <c r="W27" s="17" t="s">
        <v>32</v>
      </c>
      <c r="X27" s="17"/>
      <c r="Y27" s="17"/>
      <c r="Z27" s="17" t="s">
        <v>32</v>
      </c>
      <c r="AA27" s="17" t="s">
        <v>32</v>
      </c>
      <c r="AB27" s="7" t="s">
        <v>32</v>
      </c>
      <c r="AC27" s="7" t="s">
        <v>32</v>
      </c>
      <c r="AD27" s="7" t="s">
        <v>32</v>
      </c>
      <c r="AE27" s="7" t="s">
        <v>32</v>
      </c>
      <c r="AF27" s="7" t="s">
        <v>32</v>
      </c>
      <c r="AG27" s="7" t="s">
        <v>32</v>
      </c>
      <c r="AH27" s="38" t="s">
        <v>128</v>
      </c>
    </row>
    <row r="28" spans="1:34" s="15" customFormat="1" ht="27.75" customHeight="1" x14ac:dyDescent="0.3">
      <c r="A28" s="6">
        <f t="shared" si="1"/>
        <v>27</v>
      </c>
      <c r="B28" s="27" t="s">
        <v>693</v>
      </c>
      <c r="C28" s="27" t="s">
        <v>129</v>
      </c>
      <c r="D28" s="7" t="s">
        <v>717</v>
      </c>
      <c r="E28" s="27" t="s">
        <v>129</v>
      </c>
      <c r="F28" s="17" t="s">
        <v>24</v>
      </c>
      <c r="G28" s="7" t="s">
        <v>25</v>
      </c>
      <c r="H28" s="17" t="s">
        <v>24</v>
      </c>
      <c r="I28" s="27" t="s">
        <v>26</v>
      </c>
      <c r="J28" s="8">
        <v>100</v>
      </c>
      <c r="K28" s="9">
        <v>202505</v>
      </c>
      <c r="L28" s="10">
        <v>200000</v>
      </c>
      <c r="M28" s="11">
        <f t="shared" si="0"/>
        <v>20000000</v>
      </c>
      <c r="N28" s="27" t="s">
        <v>99</v>
      </c>
      <c r="O28" s="27" t="s">
        <v>105</v>
      </c>
      <c r="P28" s="27" t="s">
        <v>130</v>
      </c>
      <c r="Q28" s="27" t="s">
        <v>131</v>
      </c>
      <c r="R28" s="27" t="s">
        <v>65</v>
      </c>
      <c r="S28" s="27"/>
      <c r="T28" s="27"/>
      <c r="U28" s="32"/>
      <c r="V28" s="27"/>
      <c r="W28" s="27" t="s">
        <v>32</v>
      </c>
      <c r="X28" s="27"/>
      <c r="Y28" s="27" t="s">
        <v>32</v>
      </c>
      <c r="Z28" s="27" t="s">
        <v>32</v>
      </c>
      <c r="AA28" s="27" t="s">
        <v>32</v>
      </c>
      <c r="AB28" s="7" t="s">
        <v>32</v>
      </c>
      <c r="AC28" s="7" t="s">
        <v>32</v>
      </c>
      <c r="AD28" s="7" t="s">
        <v>32</v>
      </c>
      <c r="AE28" s="7" t="s">
        <v>32</v>
      </c>
      <c r="AF28" s="7" t="s">
        <v>32</v>
      </c>
      <c r="AG28" s="7" t="s">
        <v>32</v>
      </c>
      <c r="AH28" s="34" t="s">
        <v>132</v>
      </c>
    </row>
    <row r="29" spans="1:34" s="15" customFormat="1" ht="27.75" customHeight="1" x14ac:dyDescent="0.3">
      <c r="A29" s="6">
        <f t="shared" si="1"/>
        <v>28</v>
      </c>
      <c r="B29" s="16" t="s">
        <v>693</v>
      </c>
      <c r="C29" s="16" t="s">
        <v>133</v>
      </c>
      <c r="D29" s="7" t="s">
        <v>718</v>
      </c>
      <c r="E29" s="16" t="s">
        <v>134</v>
      </c>
      <c r="F29" s="16" t="s">
        <v>135</v>
      </c>
      <c r="G29" s="7" t="s">
        <v>25</v>
      </c>
      <c r="H29" s="16" t="s">
        <v>88</v>
      </c>
      <c r="I29" s="16" t="s">
        <v>26</v>
      </c>
      <c r="J29" s="8">
        <v>100</v>
      </c>
      <c r="K29" s="9">
        <v>202505</v>
      </c>
      <c r="L29" s="18">
        <v>200000</v>
      </c>
      <c r="M29" s="11">
        <f t="shared" si="0"/>
        <v>20000000</v>
      </c>
      <c r="N29" s="16" t="s">
        <v>136</v>
      </c>
      <c r="O29" s="16" t="s">
        <v>137</v>
      </c>
      <c r="P29" s="16" t="s">
        <v>29</v>
      </c>
      <c r="Q29" s="16" t="s">
        <v>138</v>
      </c>
      <c r="R29" s="7" t="s">
        <v>31</v>
      </c>
      <c r="S29" s="7" t="s">
        <v>113</v>
      </c>
      <c r="T29" s="7" t="s">
        <v>32</v>
      </c>
      <c r="U29" s="29"/>
      <c r="V29" s="7" t="s">
        <v>32</v>
      </c>
      <c r="W29" s="7" t="s">
        <v>32</v>
      </c>
      <c r="X29" s="7" t="s">
        <v>32</v>
      </c>
      <c r="Y29" s="7" t="s">
        <v>47</v>
      </c>
      <c r="Z29" s="7" t="s">
        <v>47</v>
      </c>
      <c r="AA29" s="7" t="s">
        <v>47</v>
      </c>
      <c r="AB29" s="7" t="s">
        <v>47</v>
      </c>
      <c r="AC29" s="7" t="s">
        <v>47</v>
      </c>
      <c r="AD29" s="7" t="s">
        <v>47</v>
      </c>
      <c r="AE29" s="7" t="s">
        <v>47</v>
      </c>
      <c r="AF29" s="7" t="s">
        <v>47</v>
      </c>
      <c r="AG29" s="7" t="s">
        <v>47</v>
      </c>
      <c r="AH29" s="30" t="s">
        <v>139</v>
      </c>
    </row>
    <row r="30" spans="1:34" s="15" customFormat="1" ht="27.75" customHeight="1" x14ac:dyDescent="0.3">
      <c r="A30" s="6">
        <f t="shared" si="1"/>
        <v>29</v>
      </c>
      <c r="B30" s="16" t="s">
        <v>693</v>
      </c>
      <c r="C30" s="16" t="s">
        <v>140</v>
      </c>
      <c r="D30" s="7" t="s">
        <v>719</v>
      </c>
      <c r="E30" s="16" t="s">
        <v>141</v>
      </c>
      <c r="F30" s="16" t="s">
        <v>142</v>
      </c>
      <c r="G30" s="7" t="s">
        <v>25</v>
      </c>
      <c r="H30" s="16" t="s">
        <v>88</v>
      </c>
      <c r="I30" s="16" t="s">
        <v>26</v>
      </c>
      <c r="J30" s="8">
        <v>50</v>
      </c>
      <c r="K30" s="9">
        <v>202505</v>
      </c>
      <c r="L30" s="18">
        <v>169000</v>
      </c>
      <c r="M30" s="11">
        <f t="shared" si="0"/>
        <v>8450000</v>
      </c>
      <c r="N30" s="16" t="s">
        <v>136</v>
      </c>
      <c r="O30" s="16" t="s">
        <v>143</v>
      </c>
      <c r="P30" s="16" t="s">
        <v>29</v>
      </c>
      <c r="Q30" s="16" t="s">
        <v>144</v>
      </c>
      <c r="R30" s="7" t="s">
        <v>31</v>
      </c>
      <c r="S30" s="27" t="s">
        <v>145</v>
      </c>
      <c r="T30" s="7" t="s">
        <v>47</v>
      </c>
      <c r="U30" s="29"/>
      <c r="V30" s="7" t="s">
        <v>33</v>
      </c>
      <c r="W30" s="7" t="s">
        <v>34</v>
      </c>
      <c r="X30" s="7" t="s">
        <v>34</v>
      </c>
      <c r="Y30" s="7" t="s">
        <v>34</v>
      </c>
      <c r="Z30" s="7" t="s">
        <v>34</v>
      </c>
      <c r="AA30" s="7" t="s">
        <v>34</v>
      </c>
      <c r="AB30" s="7" t="s">
        <v>34</v>
      </c>
      <c r="AC30" s="7" t="s">
        <v>34</v>
      </c>
      <c r="AD30" s="7" t="s">
        <v>34</v>
      </c>
      <c r="AE30" s="7" t="s">
        <v>34</v>
      </c>
      <c r="AF30" s="7" t="s">
        <v>34</v>
      </c>
      <c r="AG30" s="7" t="s">
        <v>34</v>
      </c>
      <c r="AH30" s="30" t="s">
        <v>146</v>
      </c>
    </row>
    <row r="31" spans="1:34" s="15" customFormat="1" ht="27.75" customHeight="1" x14ac:dyDescent="0.3">
      <c r="A31" s="6">
        <f t="shared" si="1"/>
        <v>30</v>
      </c>
      <c r="B31" s="16" t="s">
        <v>693</v>
      </c>
      <c r="C31" s="16" t="s">
        <v>147</v>
      </c>
      <c r="D31" s="7" t="s">
        <v>720</v>
      </c>
      <c r="E31" s="16" t="s">
        <v>148</v>
      </c>
      <c r="F31" s="16" t="s">
        <v>88</v>
      </c>
      <c r="G31" s="7" t="s">
        <v>25</v>
      </c>
      <c r="H31" s="16" t="s">
        <v>24</v>
      </c>
      <c r="I31" s="16" t="s">
        <v>26</v>
      </c>
      <c r="J31" s="8">
        <v>500</v>
      </c>
      <c r="K31" s="9">
        <v>202505</v>
      </c>
      <c r="L31" s="18">
        <v>200000</v>
      </c>
      <c r="M31" s="11">
        <f t="shared" si="0"/>
        <v>100000000</v>
      </c>
      <c r="N31" s="16" t="s">
        <v>136</v>
      </c>
      <c r="O31" s="16" t="s">
        <v>149</v>
      </c>
      <c r="P31" s="16" t="s">
        <v>40</v>
      </c>
      <c r="Q31" s="16" t="s">
        <v>150</v>
      </c>
      <c r="R31" s="19" t="s">
        <v>31</v>
      </c>
      <c r="S31" s="7"/>
      <c r="T31" s="7" t="s">
        <v>33</v>
      </c>
      <c r="U31" s="29"/>
      <c r="V31" s="7" t="s">
        <v>33</v>
      </c>
      <c r="W31" s="7" t="s">
        <v>41</v>
      </c>
      <c r="X31" s="7" t="s">
        <v>41</v>
      </c>
      <c r="Y31" s="7" t="s">
        <v>41</v>
      </c>
      <c r="Z31" s="7" t="s">
        <v>41</v>
      </c>
      <c r="AA31" s="7" t="s">
        <v>41</v>
      </c>
      <c r="AB31" s="7" t="s">
        <v>41</v>
      </c>
      <c r="AC31" s="7" t="s">
        <v>34</v>
      </c>
      <c r="AD31" s="7" t="s">
        <v>34</v>
      </c>
      <c r="AE31" s="7" t="s">
        <v>34</v>
      </c>
      <c r="AF31" s="7" t="s">
        <v>34</v>
      </c>
      <c r="AG31" s="19" t="s">
        <v>34</v>
      </c>
      <c r="AH31" s="30" t="s">
        <v>151</v>
      </c>
    </row>
    <row r="32" spans="1:34" s="15" customFormat="1" ht="27.75" customHeight="1" x14ac:dyDescent="0.3">
      <c r="A32" s="6">
        <f t="shared" si="1"/>
        <v>31</v>
      </c>
      <c r="B32" s="16" t="s">
        <v>693</v>
      </c>
      <c r="C32" s="16" t="s">
        <v>152</v>
      </c>
      <c r="D32" s="7" t="s">
        <v>721</v>
      </c>
      <c r="E32" s="16" t="s">
        <v>153</v>
      </c>
      <c r="F32" s="16" t="s">
        <v>24</v>
      </c>
      <c r="G32" s="7" t="s">
        <v>25</v>
      </c>
      <c r="H32" s="16" t="s">
        <v>24</v>
      </c>
      <c r="I32" s="16" t="s">
        <v>26</v>
      </c>
      <c r="J32" s="8">
        <v>100</v>
      </c>
      <c r="K32" s="9">
        <v>202505</v>
      </c>
      <c r="L32" s="18">
        <v>200000</v>
      </c>
      <c r="M32" s="11">
        <f t="shared" si="0"/>
        <v>20000000</v>
      </c>
      <c r="N32" s="16" t="s">
        <v>136</v>
      </c>
      <c r="O32" s="16" t="s">
        <v>143</v>
      </c>
      <c r="P32" s="16" t="s">
        <v>40</v>
      </c>
      <c r="Q32" s="22" t="s">
        <v>154</v>
      </c>
      <c r="R32" s="23" t="s">
        <v>46</v>
      </c>
      <c r="S32" s="24"/>
      <c r="T32" s="7"/>
      <c r="U32" s="29"/>
      <c r="V32" s="7" t="s">
        <v>47</v>
      </c>
      <c r="W32" s="7" t="s">
        <v>47</v>
      </c>
      <c r="X32" s="7" t="s">
        <v>47</v>
      </c>
      <c r="Y32" s="7" t="s">
        <v>47</v>
      </c>
      <c r="Z32" s="7" t="s">
        <v>47</v>
      </c>
      <c r="AA32" s="7" t="s">
        <v>47</v>
      </c>
      <c r="AB32" s="7" t="s">
        <v>47</v>
      </c>
      <c r="AC32" s="7" t="s">
        <v>76</v>
      </c>
      <c r="AD32" s="7" t="s">
        <v>155</v>
      </c>
      <c r="AE32" s="7" t="s">
        <v>155</v>
      </c>
      <c r="AF32" s="25" t="s">
        <v>155</v>
      </c>
      <c r="AG32" s="23" t="s">
        <v>49</v>
      </c>
      <c r="AH32" s="26" t="s">
        <v>156</v>
      </c>
    </row>
    <row r="33" spans="1:34" s="15" customFormat="1" ht="27.75" customHeight="1" x14ac:dyDescent="0.3">
      <c r="A33" s="6">
        <f t="shared" si="1"/>
        <v>32</v>
      </c>
      <c r="B33" s="16" t="s">
        <v>693</v>
      </c>
      <c r="C33" s="16" t="s">
        <v>157</v>
      </c>
      <c r="D33" s="7" t="s">
        <v>722</v>
      </c>
      <c r="E33" s="16" t="s">
        <v>158</v>
      </c>
      <c r="F33" s="16" t="s">
        <v>159</v>
      </c>
      <c r="G33" s="7" t="s">
        <v>25</v>
      </c>
      <c r="H33" s="16" t="s">
        <v>24</v>
      </c>
      <c r="I33" s="16" t="s">
        <v>26</v>
      </c>
      <c r="J33" s="8">
        <v>50</v>
      </c>
      <c r="K33" s="9">
        <v>202505</v>
      </c>
      <c r="L33" s="18">
        <v>200000</v>
      </c>
      <c r="M33" s="11">
        <f t="shared" si="0"/>
        <v>10000000</v>
      </c>
      <c r="N33" s="16" t="s">
        <v>136</v>
      </c>
      <c r="O33" s="16" t="s">
        <v>160</v>
      </c>
      <c r="P33" s="16" t="s">
        <v>130</v>
      </c>
      <c r="Q33" s="16" t="s">
        <v>150</v>
      </c>
      <c r="R33" s="28" t="s">
        <v>31</v>
      </c>
      <c r="S33" s="7"/>
      <c r="T33" s="7" t="s">
        <v>33</v>
      </c>
      <c r="U33" s="29"/>
      <c r="V33" s="20" t="s">
        <v>33</v>
      </c>
      <c r="W33" s="7" t="s">
        <v>41</v>
      </c>
      <c r="X33" s="7" t="s">
        <v>41</v>
      </c>
      <c r="Y33" s="7" t="s">
        <v>41</v>
      </c>
      <c r="Z33" s="7" t="s">
        <v>41</v>
      </c>
      <c r="AA33" s="7" t="s">
        <v>41</v>
      </c>
      <c r="AB33" s="7" t="s">
        <v>41</v>
      </c>
      <c r="AC33" s="7" t="s">
        <v>34</v>
      </c>
      <c r="AD33" s="7" t="s">
        <v>34</v>
      </c>
      <c r="AE33" s="7" t="s">
        <v>34</v>
      </c>
      <c r="AF33" s="7" t="s">
        <v>34</v>
      </c>
      <c r="AG33" s="28" t="s">
        <v>34</v>
      </c>
      <c r="AH33" s="30" t="s">
        <v>151</v>
      </c>
    </row>
    <row r="34" spans="1:34" s="15" customFormat="1" ht="27.75" customHeight="1" x14ac:dyDescent="0.3">
      <c r="A34" s="6">
        <f t="shared" si="1"/>
        <v>33</v>
      </c>
      <c r="B34" s="16" t="s">
        <v>693</v>
      </c>
      <c r="C34" s="15" t="s">
        <v>161</v>
      </c>
      <c r="D34" s="7" t="s">
        <v>717</v>
      </c>
      <c r="E34" s="15" t="s">
        <v>161</v>
      </c>
      <c r="F34" s="16" t="s">
        <v>159</v>
      </c>
      <c r="G34" s="7" t="s">
        <v>25</v>
      </c>
      <c r="H34" s="27" t="s">
        <v>88</v>
      </c>
      <c r="I34" s="16" t="s">
        <v>26</v>
      </c>
      <c r="J34" s="8">
        <v>25</v>
      </c>
      <c r="K34" s="9">
        <v>202505</v>
      </c>
      <c r="L34" s="39">
        <v>169000</v>
      </c>
      <c r="M34" s="11">
        <f t="shared" ref="M34:M65" si="2">L34*J34</f>
        <v>4225000</v>
      </c>
      <c r="N34" s="16" t="s">
        <v>136</v>
      </c>
      <c r="O34" s="16" t="s">
        <v>143</v>
      </c>
      <c r="P34" s="16" t="s">
        <v>130</v>
      </c>
      <c r="Q34" s="27" t="s">
        <v>154</v>
      </c>
      <c r="R34" s="27" t="s">
        <v>65</v>
      </c>
      <c r="S34" s="27"/>
      <c r="T34" s="27"/>
      <c r="U34" s="32"/>
      <c r="V34" s="27"/>
      <c r="W34" s="27"/>
      <c r="X34" s="27"/>
      <c r="Y34" s="7" t="s">
        <v>32</v>
      </c>
      <c r="Z34" s="7" t="s">
        <v>32</v>
      </c>
      <c r="AA34" s="7" t="s">
        <v>32</v>
      </c>
      <c r="AB34" s="7" t="s">
        <v>32</v>
      </c>
      <c r="AC34" s="7" t="s">
        <v>32</v>
      </c>
      <c r="AD34" s="7" t="s">
        <v>32</v>
      </c>
      <c r="AE34" s="7" t="s">
        <v>32</v>
      </c>
      <c r="AF34" s="7" t="s">
        <v>32</v>
      </c>
      <c r="AG34" s="7" t="s">
        <v>32</v>
      </c>
      <c r="AH34" s="30"/>
    </row>
    <row r="35" spans="1:34" s="15" customFormat="1" ht="27.75" customHeight="1" x14ac:dyDescent="0.3">
      <c r="A35" s="6">
        <f t="shared" ref="A35:A71" si="3">A34+1</f>
        <v>34</v>
      </c>
      <c r="B35" s="27" t="s">
        <v>693</v>
      </c>
      <c r="C35" s="27" t="s">
        <v>162</v>
      </c>
      <c r="D35" s="7" t="s">
        <v>723</v>
      </c>
      <c r="E35" s="27" t="s">
        <v>163</v>
      </c>
      <c r="F35" s="27" t="s">
        <v>24</v>
      </c>
      <c r="G35" s="7" t="s">
        <v>25</v>
      </c>
      <c r="H35" s="7" t="s">
        <v>24</v>
      </c>
      <c r="I35" s="16" t="s">
        <v>26</v>
      </c>
      <c r="J35" s="8">
        <v>50</v>
      </c>
      <c r="K35" s="9">
        <v>202505</v>
      </c>
      <c r="L35" s="18">
        <v>200000</v>
      </c>
      <c r="M35" s="11">
        <f t="shared" si="2"/>
        <v>10000000</v>
      </c>
      <c r="N35" s="27" t="s">
        <v>136</v>
      </c>
      <c r="O35" s="27" t="s">
        <v>164</v>
      </c>
      <c r="P35" s="27" t="s">
        <v>130</v>
      </c>
      <c r="Q35" s="27" t="s">
        <v>150</v>
      </c>
      <c r="R35" s="19" t="s">
        <v>31</v>
      </c>
      <c r="S35" s="27"/>
      <c r="T35" s="27"/>
      <c r="U35" s="45"/>
      <c r="V35" s="27"/>
      <c r="W35" s="27"/>
      <c r="X35" s="27"/>
      <c r="Y35" s="7" t="s">
        <v>32</v>
      </c>
      <c r="Z35" s="7" t="s">
        <v>32</v>
      </c>
      <c r="AA35" s="7" t="s">
        <v>82</v>
      </c>
      <c r="AB35" s="7" t="s">
        <v>82</v>
      </c>
      <c r="AC35" s="7" t="s">
        <v>47</v>
      </c>
      <c r="AD35" s="7" t="s">
        <v>47</v>
      </c>
      <c r="AE35" s="7" t="s">
        <v>47</v>
      </c>
      <c r="AF35" s="7" t="s">
        <v>47</v>
      </c>
      <c r="AG35" s="19" t="s">
        <v>47</v>
      </c>
      <c r="AH35" s="30" t="s">
        <v>165</v>
      </c>
    </row>
    <row r="36" spans="1:34" s="15" customFormat="1" ht="27.75" customHeight="1" x14ac:dyDescent="0.3">
      <c r="A36" s="6">
        <f t="shared" si="3"/>
        <v>35</v>
      </c>
      <c r="B36" s="16" t="s">
        <v>693</v>
      </c>
      <c r="C36" s="16" t="s">
        <v>166</v>
      </c>
      <c r="D36" s="7" t="s">
        <v>166</v>
      </c>
      <c r="E36" s="16" t="s">
        <v>167</v>
      </c>
      <c r="F36" s="16" t="s">
        <v>24</v>
      </c>
      <c r="G36" s="7" t="s">
        <v>25</v>
      </c>
      <c r="H36" s="16" t="s">
        <v>24</v>
      </c>
      <c r="I36" s="16" t="s">
        <v>26</v>
      </c>
      <c r="J36" s="8">
        <v>300</v>
      </c>
      <c r="K36" s="9">
        <v>202505</v>
      </c>
      <c r="L36" s="18">
        <v>169000</v>
      </c>
      <c r="M36" s="11">
        <f t="shared" si="2"/>
        <v>50700000</v>
      </c>
      <c r="N36" s="16" t="s">
        <v>168</v>
      </c>
      <c r="O36" s="16" t="s">
        <v>169</v>
      </c>
      <c r="P36" s="16" t="s">
        <v>29</v>
      </c>
      <c r="Q36" s="46" t="s">
        <v>170</v>
      </c>
      <c r="R36" s="23" t="s">
        <v>46</v>
      </c>
      <c r="S36" s="24" t="s">
        <v>171</v>
      </c>
      <c r="T36" s="7" t="s">
        <v>77</v>
      </c>
      <c r="U36" s="12"/>
      <c r="V36" s="7" t="s">
        <v>77</v>
      </c>
      <c r="W36" s="7" t="s">
        <v>49</v>
      </c>
      <c r="X36" s="7" t="s">
        <v>49</v>
      </c>
      <c r="Y36" s="7" t="s">
        <v>49</v>
      </c>
      <c r="Z36" s="7" t="s">
        <v>49</v>
      </c>
      <c r="AA36" s="7" t="s">
        <v>49</v>
      </c>
      <c r="AB36" s="7" t="s">
        <v>49</v>
      </c>
      <c r="AC36" s="7" t="s">
        <v>172</v>
      </c>
      <c r="AD36" s="7" t="s">
        <v>172</v>
      </c>
      <c r="AE36" s="7" t="s">
        <v>172</v>
      </c>
      <c r="AF36" s="25" t="s">
        <v>172</v>
      </c>
      <c r="AG36" s="23" t="s">
        <v>172</v>
      </c>
      <c r="AH36" s="26" t="s">
        <v>173</v>
      </c>
    </row>
    <row r="37" spans="1:34" s="15" customFormat="1" ht="27.75" customHeight="1" x14ac:dyDescent="0.3">
      <c r="A37" s="6">
        <f t="shared" si="3"/>
        <v>36</v>
      </c>
      <c r="B37" s="16" t="s">
        <v>693</v>
      </c>
      <c r="C37" s="16" t="s">
        <v>174</v>
      </c>
      <c r="D37" s="7" t="s">
        <v>724</v>
      </c>
      <c r="E37" s="16" t="s">
        <v>175</v>
      </c>
      <c r="F37" s="16" t="s">
        <v>24</v>
      </c>
      <c r="G37" s="7" t="s">
        <v>25</v>
      </c>
      <c r="H37" s="16" t="s">
        <v>24</v>
      </c>
      <c r="I37" s="16" t="s">
        <v>26</v>
      </c>
      <c r="J37" s="8">
        <v>300</v>
      </c>
      <c r="K37" s="9">
        <v>202505</v>
      </c>
      <c r="L37" s="18">
        <v>169000</v>
      </c>
      <c r="M37" s="11">
        <f t="shared" si="2"/>
        <v>50700000</v>
      </c>
      <c r="N37" s="16" t="s">
        <v>168</v>
      </c>
      <c r="O37" s="16" t="s">
        <v>176</v>
      </c>
      <c r="P37" s="16" t="s">
        <v>29</v>
      </c>
      <c r="Q37" s="20" t="s">
        <v>170</v>
      </c>
      <c r="R37" s="28" t="s">
        <v>113</v>
      </c>
      <c r="S37" s="7" t="s">
        <v>177</v>
      </c>
      <c r="T37" s="7" t="s">
        <v>177</v>
      </c>
      <c r="U37" s="12"/>
      <c r="V37" s="7" t="s">
        <v>47</v>
      </c>
      <c r="W37" s="7" t="s">
        <v>47</v>
      </c>
      <c r="X37" s="7" t="s">
        <v>47</v>
      </c>
      <c r="Y37" s="7" t="s">
        <v>47</v>
      </c>
      <c r="Z37" s="7" t="s">
        <v>34</v>
      </c>
      <c r="AA37" s="7" t="s">
        <v>34</v>
      </c>
      <c r="AB37" s="7" t="s">
        <v>34</v>
      </c>
      <c r="AC37" s="7" t="s">
        <v>34</v>
      </c>
      <c r="AD37" s="7" t="s">
        <v>34</v>
      </c>
      <c r="AE37" s="7" t="s">
        <v>34</v>
      </c>
      <c r="AF37" s="7" t="s">
        <v>75</v>
      </c>
      <c r="AG37" s="28" t="s">
        <v>75</v>
      </c>
      <c r="AH37" s="30" t="s">
        <v>178</v>
      </c>
    </row>
    <row r="38" spans="1:34" s="15" customFormat="1" ht="27.75" customHeight="1" x14ac:dyDescent="0.3">
      <c r="A38" s="6">
        <f t="shared" si="3"/>
        <v>37</v>
      </c>
      <c r="B38" s="16" t="s">
        <v>693</v>
      </c>
      <c r="C38" s="16" t="s">
        <v>179</v>
      </c>
      <c r="D38" s="7" t="s">
        <v>411</v>
      </c>
      <c r="E38" s="16" t="s">
        <v>180</v>
      </c>
      <c r="F38" s="16" t="s">
        <v>24</v>
      </c>
      <c r="G38" s="7" t="s">
        <v>25</v>
      </c>
      <c r="H38" s="16" t="s">
        <v>88</v>
      </c>
      <c r="I38" s="16" t="s">
        <v>26</v>
      </c>
      <c r="J38" s="8">
        <v>50</v>
      </c>
      <c r="K38" s="9">
        <v>202505</v>
      </c>
      <c r="L38" s="18">
        <v>169000</v>
      </c>
      <c r="M38" s="11">
        <f t="shared" si="2"/>
        <v>8450000</v>
      </c>
      <c r="N38" s="16" t="s">
        <v>168</v>
      </c>
      <c r="O38" s="16" t="s">
        <v>169</v>
      </c>
      <c r="P38" s="16" t="s">
        <v>29</v>
      </c>
      <c r="Q38" s="20" t="s">
        <v>170</v>
      </c>
      <c r="R38" s="27" t="s">
        <v>65</v>
      </c>
      <c r="S38" s="27"/>
      <c r="T38" s="27"/>
      <c r="U38" s="40"/>
      <c r="V38" s="27"/>
      <c r="W38" s="7" t="s">
        <v>32</v>
      </c>
      <c r="X38" s="7" t="s">
        <v>32</v>
      </c>
      <c r="Y38" s="7" t="s">
        <v>32</v>
      </c>
      <c r="Z38" s="7" t="s">
        <v>32</v>
      </c>
      <c r="AA38" s="7" t="s">
        <v>32</v>
      </c>
      <c r="AB38" s="7" t="s">
        <v>32</v>
      </c>
      <c r="AC38" s="7" t="s">
        <v>32</v>
      </c>
      <c r="AD38" s="7" t="s">
        <v>32</v>
      </c>
      <c r="AE38" s="7" t="s">
        <v>32</v>
      </c>
      <c r="AF38" s="7" t="s">
        <v>32</v>
      </c>
      <c r="AG38" s="7" t="s">
        <v>32</v>
      </c>
      <c r="AH38" s="30"/>
    </row>
    <row r="39" spans="1:34" s="15" customFormat="1" ht="27.75" customHeight="1" x14ac:dyDescent="0.3">
      <c r="A39" s="6">
        <f t="shared" si="3"/>
        <v>38</v>
      </c>
      <c r="B39" s="16" t="s">
        <v>693</v>
      </c>
      <c r="C39" s="16" t="s">
        <v>181</v>
      </c>
      <c r="D39" s="7" t="s">
        <v>725</v>
      </c>
      <c r="E39" s="27" t="s">
        <v>182</v>
      </c>
      <c r="F39" s="16" t="s">
        <v>24</v>
      </c>
      <c r="G39" s="7" t="s">
        <v>25</v>
      </c>
      <c r="H39" s="16" t="s">
        <v>24</v>
      </c>
      <c r="I39" s="16" t="s">
        <v>26</v>
      </c>
      <c r="J39" s="8">
        <v>50</v>
      </c>
      <c r="K39" s="9">
        <v>202505</v>
      </c>
      <c r="L39" s="18">
        <v>169000</v>
      </c>
      <c r="M39" s="11">
        <f t="shared" si="2"/>
        <v>8450000</v>
      </c>
      <c r="N39" s="16" t="s">
        <v>168</v>
      </c>
      <c r="O39" s="16" t="s">
        <v>176</v>
      </c>
      <c r="P39" s="16" t="s">
        <v>29</v>
      </c>
      <c r="Q39" s="20" t="s">
        <v>170</v>
      </c>
      <c r="R39" s="27" t="s">
        <v>65</v>
      </c>
      <c r="S39" s="27"/>
      <c r="T39" s="27"/>
      <c r="U39" s="40"/>
      <c r="V39" s="27"/>
      <c r="W39" s="7" t="s">
        <v>32</v>
      </c>
      <c r="X39" s="7" t="s">
        <v>32</v>
      </c>
      <c r="Y39" s="7" t="s">
        <v>32</v>
      </c>
      <c r="Z39" s="7" t="s">
        <v>32</v>
      </c>
      <c r="AA39" s="7" t="s">
        <v>32</v>
      </c>
      <c r="AB39" s="7" t="s">
        <v>32</v>
      </c>
      <c r="AC39" s="7" t="s">
        <v>32</v>
      </c>
      <c r="AD39" s="7" t="s">
        <v>32</v>
      </c>
      <c r="AE39" s="7" t="s">
        <v>32</v>
      </c>
      <c r="AF39" s="7" t="s">
        <v>32</v>
      </c>
      <c r="AG39" s="7" t="s">
        <v>32</v>
      </c>
      <c r="AH39" s="30"/>
    </row>
    <row r="40" spans="1:34" s="15" customFormat="1" ht="27.75" customHeight="1" x14ac:dyDescent="0.3">
      <c r="A40" s="6">
        <f t="shared" si="3"/>
        <v>39</v>
      </c>
      <c r="B40" s="16" t="s">
        <v>693</v>
      </c>
      <c r="C40" s="16" t="s">
        <v>183</v>
      </c>
      <c r="D40" s="7" t="s">
        <v>726</v>
      </c>
      <c r="E40" s="27" t="s">
        <v>184</v>
      </c>
      <c r="F40" s="16" t="s">
        <v>24</v>
      </c>
      <c r="G40" s="7" t="s">
        <v>25</v>
      </c>
      <c r="H40" s="16" t="s">
        <v>24</v>
      </c>
      <c r="I40" s="16" t="s">
        <v>26</v>
      </c>
      <c r="J40" s="8">
        <v>50</v>
      </c>
      <c r="K40" s="9">
        <v>202505</v>
      </c>
      <c r="L40" s="18">
        <v>169000</v>
      </c>
      <c r="M40" s="11">
        <f t="shared" si="2"/>
        <v>8450000</v>
      </c>
      <c r="N40" s="16" t="s">
        <v>168</v>
      </c>
      <c r="O40" s="16" t="s">
        <v>176</v>
      </c>
      <c r="P40" s="16" t="s">
        <v>29</v>
      </c>
      <c r="Q40" s="20" t="s">
        <v>170</v>
      </c>
      <c r="R40" s="27" t="s">
        <v>65</v>
      </c>
      <c r="S40" s="27"/>
      <c r="T40" s="27"/>
      <c r="U40" s="47"/>
      <c r="V40" s="27"/>
      <c r="W40" s="7" t="s">
        <v>32</v>
      </c>
      <c r="X40" s="7" t="s">
        <v>32</v>
      </c>
      <c r="Y40" s="7" t="s">
        <v>32</v>
      </c>
      <c r="Z40" s="7" t="s">
        <v>32</v>
      </c>
      <c r="AA40" s="7" t="s">
        <v>32</v>
      </c>
      <c r="AB40" s="7" t="s">
        <v>32</v>
      </c>
      <c r="AC40" s="7" t="s">
        <v>32</v>
      </c>
      <c r="AD40" s="7" t="s">
        <v>32</v>
      </c>
      <c r="AE40" s="7" t="s">
        <v>32</v>
      </c>
      <c r="AF40" s="7" t="s">
        <v>32</v>
      </c>
      <c r="AG40" s="7" t="s">
        <v>32</v>
      </c>
      <c r="AH40" s="30"/>
    </row>
    <row r="41" spans="1:34" s="15" customFormat="1" ht="27.75" customHeight="1" x14ac:dyDescent="0.3">
      <c r="A41" s="6">
        <f t="shared" si="3"/>
        <v>40</v>
      </c>
      <c r="B41" s="16" t="s">
        <v>693</v>
      </c>
      <c r="C41" s="16" t="s">
        <v>185</v>
      </c>
      <c r="D41" s="7" t="s">
        <v>409</v>
      </c>
      <c r="E41" s="27" t="s">
        <v>186</v>
      </c>
      <c r="F41" s="16" t="s">
        <v>24</v>
      </c>
      <c r="G41" s="7" t="s">
        <v>25</v>
      </c>
      <c r="H41" s="16" t="s">
        <v>24</v>
      </c>
      <c r="I41" s="16" t="s">
        <v>26</v>
      </c>
      <c r="J41" s="8">
        <v>50</v>
      </c>
      <c r="K41" s="9">
        <v>202505</v>
      </c>
      <c r="L41" s="18">
        <v>169000</v>
      </c>
      <c r="M41" s="11">
        <f t="shared" si="2"/>
        <v>8450000</v>
      </c>
      <c r="N41" s="16" t="s">
        <v>168</v>
      </c>
      <c r="O41" s="16" t="s">
        <v>176</v>
      </c>
      <c r="P41" s="16" t="s">
        <v>29</v>
      </c>
      <c r="Q41" s="20" t="s">
        <v>170</v>
      </c>
      <c r="R41" s="27" t="s">
        <v>65</v>
      </c>
      <c r="S41" s="27"/>
      <c r="T41" s="27"/>
      <c r="U41" s="47"/>
      <c r="V41" s="27"/>
      <c r="W41" s="7" t="s">
        <v>32</v>
      </c>
      <c r="X41" s="7" t="s">
        <v>32</v>
      </c>
      <c r="Y41" s="7" t="s">
        <v>32</v>
      </c>
      <c r="Z41" s="7" t="s">
        <v>32</v>
      </c>
      <c r="AA41" s="7" t="s">
        <v>32</v>
      </c>
      <c r="AB41" s="7" t="s">
        <v>32</v>
      </c>
      <c r="AC41" s="7" t="s">
        <v>32</v>
      </c>
      <c r="AD41" s="7" t="s">
        <v>32</v>
      </c>
      <c r="AE41" s="7" t="s">
        <v>32</v>
      </c>
      <c r="AF41" s="7" t="s">
        <v>32</v>
      </c>
      <c r="AG41" s="7" t="s">
        <v>32</v>
      </c>
      <c r="AH41" s="30"/>
    </row>
    <row r="42" spans="1:34" s="15" customFormat="1" ht="27.75" customHeight="1" x14ac:dyDescent="0.3">
      <c r="A42" s="6">
        <f t="shared" si="3"/>
        <v>41</v>
      </c>
      <c r="B42" s="16" t="s">
        <v>693</v>
      </c>
      <c r="C42" s="16" t="s">
        <v>187</v>
      </c>
      <c r="D42" s="7" t="s">
        <v>727</v>
      </c>
      <c r="E42" s="27" t="s">
        <v>188</v>
      </c>
      <c r="F42" s="16" t="s">
        <v>24</v>
      </c>
      <c r="G42" s="7" t="s">
        <v>25</v>
      </c>
      <c r="H42" s="16" t="s">
        <v>24</v>
      </c>
      <c r="I42" s="16" t="s">
        <v>26</v>
      </c>
      <c r="J42" s="8">
        <v>50</v>
      </c>
      <c r="K42" s="9">
        <v>202505</v>
      </c>
      <c r="L42" s="18">
        <v>169000</v>
      </c>
      <c r="M42" s="11">
        <f t="shared" si="2"/>
        <v>8450000</v>
      </c>
      <c r="N42" s="16" t="s">
        <v>168</v>
      </c>
      <c r="O42" s="16" t="s">
        <v>176</v>
      </c>
      <c r="P42" s="16" t="s">
        <v>29</v>
      </c>
      <c r="Q42" s="20" t="s">
        <v>170</v>
      </c>
      <c r="R42" s="27" t="s">
        <v>65</v>
      </c>
      <c r="S42" s="27"/>
      <c r="T42" s="27"/>
      <c r="U42" s="40"/>
      <c r="V42" s="27"/>
      <c r="W42" s="7" t="s">
        <v>32</v>
      </c>
      <c r="X42" s="7" t="s">
        <v>32</v>
      </c>
      <c r="Y42" s="7" t="s">
        <v>32</v>
      </c>
      <c r="Z42" s="7" t="s">
        <v>32</v>
      </c>
      <c r="AA42" s="7" t="s">
        <v>32</v>
      </c>
      <c r="AB42" s="7" t="s">
        <v>32</v>
      </c>
      <c r="AC42" s="7" t="s">
        <v>32</v>
      </c>
      <c r="AD42" s="7" t="s">
        <v>32</v>
      </c>
      <c r="AE42" s="7" t="s">
        <v>32</v>
      </c>
      <c r="AF42" s="7" t="s">
        <v>32</v>
      </c>
      <c r="AG42" s="7" t="s">
        <v>32</v>
      </c>
      <c r="AH42" s="30" t="s">
        <v>189</v>
      </c>
    </row>
    <row r="43" spans="1:34" s="15" customFormat="1" ht="27.75" customHeight="1" x14ac:dyDescent="0.3">
      <c r="A43" s="6">
        <f t="shared" si="3"/>
        <v>42</v>
      </c>
      <c r="B43" s="16" t="s">
        <v>693</v>
      </c>
      <c r="C43" s="16" t="s">
        <v>190</v>
      </c>
      <c r="D43" s="7" t="s">
        <v>727</v>
      </c>
      <c r="E43" s="16" t="s">
        <v>191</v>
      </c>
      <c r="F43" s="16" t="s">
        <v>24</v>
      </c>
      <c r="G43" s="7" t="s">
        <v>25</v>
      </c>
      <c r="H43" s="16" t="s">
        <v>24</v>
      </c>
      <c r="I43" s="16" t="s">
        <v>26</v>
      </c>
      <c r="J43" s="8">
        <v>50</v>
      </c>
      <c r="K43" s="9">
        <v>202505</v>
      </c>
      <c r="L43" s="18">
        <v>169000</v>
      </c>
      <c r="M43" s="11">
        <f t="shared" si="2"/>
        <v>8450000</v>
      </c>
      <c r="N43" s="16" t="s">
        <v>168</v>
      </c>
      <c r="O43" s="16" t="s">
        <v>192</v>
      </c>
      <c r="P43" s="16" t="s">
        <v>29</v>
      </c>
      <c r="Q43" s="20" t="s">
        <v>170</v>
      </c>
      <c r="R43" s="27" t="s">
        <v>65</v>
      </c>
      <c r="S43" s="27"/>
      <c r="T43" s="27"/>
      <c r="U43" s="32"/>
      <c r="V43" s="27"/>
      <c r="W43" s="7" t="s">
        <v>32</v>
      </c>
      <c r="X43" s="7" t="s">
        <v>32</v>
      </c>
      <c r="Y43" s="7" t="s">
        <v>32</v>
      </c>
      <c r="Z43" s="7" t="s">
        <v>32</v>
      </c>
      <c r="AA43" s="7" t="s">
        <v>32</v>
      </c>
      <c r="AB43" s="7" t="s">
        <v>32</v>
      </c>
      <c r="AC43" s="7" t="s">
        <v>32</v>
      </c>
      <c r="AD43" s="7" t="s">
        <v>32</v>
      </c>
      <c r="AE43" s="7" t="s">
        <v>32</v>
      </c>
      <c r="AF43" s="7" t="s">
        <v>32</v>
      </c>
      <c r="AG43" s="7" t="s">
        <v>32</v>
      </c>
      <c r="AH43" s="30"/>
    </row>
    <row r="44" spans="1:34" s="15" customFormat="1" ht="27.75" customHeight="1" x14ac:dyDescent="0.3">
      <c r="A44" s="6">
        <f t="shared" si="3"/>
        <v>43</v>
      </c>
      <c r="B44" s="16" t="s">
        <v>693</v>
      </c>
      <c r="C44" s="16" t="s">
        <v>193</v>
      </c>
      <c r="D44" s="7" t="s">
        <v>728</v>
      </c>
      <c r="E44" s="16" t="s">
        <v>194</v>
      </c>
      <c r="F44" s="16" t="s">
        <v>24</v>
      </c>
      <c r="G44" s="7" t="s">
        <v>25</v>
      </c>
      <c r="H44" s="16" t="s">
        <v>24</v>
      </c>
      <c r="I44" s="16" t="s">
        <v>26</v>
      </c>
      <c r="J44" s="8">
        <v>50</v>
      </c>
      <c r="K44" s="9">
        <v>202505</v>
      </c>
      <c r="L44" s="18">
        <v>169000</v>
      </c>
      <c r="M44" s="11">
        <f t="shared" si="2"/>
        <v>8450000</v>
      </c>
      <c r="N44" s="16" t="s">
        <v>168</v>
      </c>
      <c r="O44" s="16" t="s">
        <v>192</v>
      </c>
      <c r="P44" s="16" t="s">
        <v>29</v>
      </c>
      <c r="Q44" s="20" t="s">
        <v>170</v>
      </c>
      <c r="R44" s="27" t="s">
        <v>65</v>
      </c>
      <c r="S44" s="27"/>
      <c r="T44" s="27"/>
      <c r="U44" s="45"/>
      <c r="V44" s="27"/>
      <c r="W44" s="7" t="s">
        <v>32</v>
      </c>
      <c r="X44" s="7" t="s">
        <v>32</v>
      </c>
      <c r="Y44" s="7" t="s">
        <v>32</v>
      </c>
      <c r="Z44" s="7" t="s">
        <v>32</v>
      </c>
      <c r="AA44" s="7" t="s">
        <v>32</v>
      </c>
      <c r="AB44" s="7" t="s">
        <v>32</v>
      </c>
      <c r="AC44" s="7" t="s">
        <v>32</v>
      </c>
      <c r="AD44" s="7" t="s">
        <v>32</v>
      </c>
      <c r="AE44" s="7" t="s">
        <v>32</v>
      </c>
      <c r="AF44" s="7" t="s">
        <v>32</v>
      </c>
      <c r="AG44" s="7" t="s">
        <v>32</v>
      </c>
      <c r="AH44" s="30"/>
    </row>
    <row r="45" spans="1:34" s="15" customFormat="1" ht="27.75" customHeight="1" x14ac:dyDescent="0.3">
      <c r="A45" s="6">
        <f t="shared" si="3"/>
        <v>44</v>
      </c>
      <c r="B45" s="16" t="s">
        <v>693</v>
      </c>
      <c r="C45" s="16" t="s">
        <v>195</v>
      </c>
      <c r="D45" s="7" t="s">
        <v>729</v>
      </c>
      <c r="E45" s="16" t="s">
        <v>196</v>
      </c>
      <c r="F45" s="16" t="s">
        <v>24</v>
      </c>
      <c r="G45" s="7" t="s">
        <v>25</v>
      </c>
      <c r="H45" s="16" t="s">
        <v>24</v>
      </c>
      <c r="I45" s="16" t="s">
        <v>26</v>
      </c>
      <c r="J45" s="8">
        <v>50</v>
      </c>
      <c r="K45" s="9">
        <v>202505</v>
      </c>
      <c r="L45" s="18">
        <v>169000</v>
      </c>
      <c r="M45" s="11">
        <f t="shared" si="2"/>
        <v>8450000</v>
      </c>
      <c r="N45" s="16" t="s">
        <v>168</v>
      </c>
      <c r="O45" s="16" t="s">
        <v>192</v>
      </c>
      <c r="P45" s="16" t="s">
        <v>29</v>
      </c>
      <c r="Q45" s="20" t="s">
        <v>170</v>
      </c>
      <c r="R45" s="33" t="s">
        <v>65</v>
      </c>
      <c r="S45" s="27"/>
      <c r="T45" s="27"/>
      <c r="U45" s="32"/>
      <c r="V45" s="27"/>
      <c r="W45" s="7" t="s">
        <v>32</v>
      </c>
      <c r="X45" s="7" t="s">
        <v>32</v>
      </c>
      <c r="Y45" s="7" t="s">
        <v>32</v>
      </c>
      <c r="Z45" s="7" t="s">
        <v>32</v>
      </c>
      <c r="AA45" s="7" t="s">
        <v>32</v>
      </c>
      <c r="AB45" s="7" t="s">
        <v>32</v>
      </c>
      <c r="AC45" s="7" t="s">
        <v>32</v>
      </c>
      <c r="AD45" s="7" t="s">
        <v>32</v>
      </c>
      <c r="AE45" s="7" t="s">
        <v>32</v>
      </c>
      <c r="AF45" s="7" t="s">
        <v>32</v>
      </c>
      <c r="AG45" s="19" t="s">
        <v>32</v>
      </c>
      <c r="AH45" s="30"/>
    </row>
    <row r="46" spans="1:34" s="15" customFormat="1" ht="27.75" customHeight="1" x14ac:dyDescent="0.3">
      <c r="A46" s="6">
        <f t="shared" si="3"/>
        <v>45</v>
      </c>
      <c r="B46" s="16" t="s">
        <v>693</v>
      </c>
      <c r="C46" s="16" t="s">
        <v>197</v>
      </c>
      <c r="D46" s="7" t="s">
        <v>730</v>
      </c>
      <c r="E46" s="16" t="s">
        <v>198</v>
      </c>
      <c r="F46" s="16" t="s">
        <v>24</v>
      </c>
      <c r="G46" s="7" t="s">
        <v>25</v>
      </c>
      <c r="H46" s="16" t="s">
        <v>24</v>
      </c>
      <c r="I46" s="16" t="s">
        <v>26</v>
      </c>
      <c r="J46" s="8">
        <v>100</v>
      </c>
      <c r="K46" s="9">
        <v>202505</v>
      </c>
      <c r="L46" s="18">
        <v>200000</v>
      </c>
      <c r="M46" s="11">
        <f t="shared" si="2"/>
        <v>20000000</v>
      </c>
      <c r="N46" s="16" t="s">
        <v>199</v>
      </c>
      <c r="O46" s="16" t="s">
        <v>200</v>
      </c>
      <c r="P46" s="16" t="s">
        <v>29</v>
      </c>
      <c r="Q46" s="22"/>
      <c r="R46" s="23" t="s">
        <v>46</v>
      </c>
      <c r="S46" s="24" t="s">
        <v>33</v>
      </c>
      <c r="T46" s="7" t="s">
        <v>34</v>
      </c>
      <c r="U46" s="29"/>
      <c r="V46" s="7" t="s">
        <v>34</v>
      </c>
      <c r="W46" s="7" t="s">
        <v>34</v>
      </c>
      <c r="X46" s="35" t="s">
        <v>76</v>
      </c>
      <c r="Y46" s="35" t="s">
        <v>76</v>
      </c>
      <c r="Z46" s="35" t="s">
        <v>76</v>
      </c>
      <c r="AA46" s="35" t="s">
        <v>76</v>
      </c>
      <c r="AB46" s="35" t="s">
        <v>76</v>
      </c>
      <c r="AC46" s="7" t="s">
        <v>49</v>
      </c>
      <c r="AD46" s="7" t="s">
        <v>49</v>
      </c>
      <c r="AE46" s="7" t="s">
        <v>49</v>
      </c>
      <c r="AF46" s="25" t="s">
        <v>49</v>
      </c>
      <c r="AG46" s="23" t="s">
        <v>49</v>
      </c>
      <c r="AH46" s="26" t="s">
        <v>201</v>
      </c>
    </row>
    <row r="47" spans="1:34" s="15" customFormat="1" ht="27.75" customHeight="1" x14ac:dyDescent="0.3">
      <c r="A47" s="6">
        <f t="shared" si="3"/>
        <v>46</v>
      </c>
      <c r="B47" s="16" t="s">
        <v>693</v>
      </c>
      <c r="C47" s="16" t="s">
        <v>202</v>
      </c>
      <c r="D47" s="7" t="s">
        <v>731</v>
      </c>
      <c r="E47" s="16" t="s">
        <v>203</v>
      </c>
      <c r="F47" s="16" t="s">
        <v>24</v>
      </c>
      <c r="G47" s="7" t="s">
        <v>25</v>
      </c>
      <c r="H47" s="16" t="s">
        <v>24</v>
      </c>
      <c r="I47" s="16" t="s">
        <v>26</v>
      </c>
      <c r="J47" s="8">
        <v>100</v>
      </c>
      <c r="K47" s="9">
        <v>202505</v>
      </c>
      <c r="L47" s="18">
        <v>200000</v>
      </c>
      <c r="M47" s="11">
        <f t="shared" si="2"/>
        <v>20000000</v>
      </c>
      <c r="N47" s="16" t="s">
        <v>199</v>
      </c>
      <c r="O47" s="16" t="s">
        <v>204</v>
      </c>
      <c r="P47" s="16" t="s">
        <v>29</v>
      </c>
      <c r="Q47" s="16" t="s">
        <v>205</v>
      </c>
      <c r="R47" s="28" t="s">
        <v>31</v>
      </c>
      <c r="S47" s="7" t="s">
        <v>32</v>
      </c>
      <c r="T47" s="7" t="s">
        <v>32</v>
      </c>
      <c r="U47" s="37"/>
      <c r="V47" s="7" t="s">
        <v>32</v>
      </c>
      <c r="W47" s="7" t="s">
        <v>32</v>
      </c>
      <c r="X47" s="7" t="s">
        <v>32</v>
      </c>
      <c r="Y47" s="7" t="s">
        <v>34</v>
      </c>
      <c r="Z47" s="7" t="s">
        <v>34</v>
      </c>
      <c r="AA47" s="7" t="s">
        <v>34</v>
      </c>
      <c r="AB47" s="7" t="s">
        <v>34</v>
      </c>
      <c r="AC47" s="7" t="s">
        <v>34</v>
      </c>
      <c r="AD47" s="7" t="s">
        <v>34</v>
      </c>
      <c r="AE47" s="7" t="s">
        <v>34</v>
      </c>
      <c r="AF47" s="7" t="s">
        <v>34</v>
      </c>
      <c r="AG47" s="28" t="s">
        <v>34</v>
      </c>
      <c r="AH47" s="30" t="s">
        <v>206</v>
      </c>
    </row>
    <row r="48" spans="1:34" s="15" customFormat="1" ht="27.75" customHeight="1" x14ac:dyDescent="0.3">
      <c r="A48" s="6">
        <f t="shared" si="3"/>
        <v>47</v>
      </c>
      <c r="B48" s="16" t="s">
        <v>693</v>
      </c>
      <c r="C48" s="16" t="s">
        <v>207</v>
      </c>
      <c r="D48" s="7" t="s">
        <v>732</v>
      </c>
      <c r="E48" s="16" t="s">
        <v>207</v>
      </c>
      <c r="F48" s="16" t="s">
        <v>208</v>
      </c>
      <c r="G48" s="7" t="s">
        <v>25</v>
      </c>
      <c r="H48" s="16" t="s">
        <v>24</v>
      </c>
      <c r="I48" s="16" t="s">
        <v>26</v>
      </c>
      <c r="J48" s="8">
        <v>50</v>
      </c>
      <c r="K48" s="9">
        <v>202505</v>
      </c>
      <c r="L48" s="18">
        <v>207000</v>
      </c>
      <c r="M48" s="11">
        <f t="shared" si="2"/>
        <v>10350000</v>
      </c>
      <c r="N48" s="16" t="s">
        <v>199</v>
      </c>
      <c r="O48" s="16" t="s">
        <v>204</v>
      </c>
      <c r="P48" s="16" t="s">
        <v>40</v>
      </c>
      <c r="Q48" s="16" t="s">
        <v>205</v>
      </c>
      <c r="R48" s="7" t="s">
        <v>54</v>
      </c>
      <c r="S48" s="16"/>
      <c r="T48" s="7" t="s">
        <v>82</v>
      </c>
      <c r="U48" s="48"/>
      <c r="V48" s="7" t="s">
        <v>82</v>
      </c>
      <c r="W48" s="7" t="s">
        <v>82</v>
      </c>
      <c r="X48" s="7" t="s">
        <v>82</v>
      </c>
      <c r="Y48" s="7" t="s">
        <v>82</v>
      </c>
      <c r="Z48" s="7" t="s">
        <v>82</v>
      </c>
      <c r="AA48" s="7" t="s">
        <v>82</v>
      </c>
      <c r="AB48" s="7" t="s">
        <v>82</v>
      </c>
      <c r="AC48" s="7" t="s">
        <v>82</v>
      </c>
      <c r="AD48" s="7" t="s">
        <v>82</v>
      </c>
      <c r="AE48" s="7" t="s">
        <v>82</v>
      </c>
      <c r="AF48" s="7" t="s">
        <v>82</v>
      </c>
      <c r="AG48" s="7" t="s">
        <v>82</v>
      </c>
      <c r="AH48" s="49" t="s">
        <v>83</v>
      </c>
    </row>
    <row r="49" spans="1:34" s="15" customFormat="1" ht="27.75" customHeight="1" x14ac:dyDescent="0.3">
      <c r="A49" s="6">
        <f t="shared" si="3"/>
        <v>48</v>
      </c>
      <c r="B49" s="16" t="s">
        <v>693</v>
      </c>
      <c r="C49" s="16" t="s">
        <v>209</v>
      </c>
      <c r="D49" s="7" t="s">
        <v>733</v>
      </c>
      <c r="E49" s="16" t="s">
        <v>210</v>
      </c>
      <c r="F49" s="16" t="s">
        <v>211</v>
      </c>
      <c r="G49" s="7" t="s">
        <v>25</v>
      </c>
      <c r="H49" s="16" t="s">
        <v>24</v>
      </c>
      <c r="I49" s="16" t="s">
        <v>26</v>
      </c>
      <c r="J49" s="8">
        <v>200</v>
      </c>
      <c r="K49" s="9">
        <v>202505</v>
      </c>
      <c r="L49" s="18">
        <v>180000</v>
      </c>
      <c r="M49" s="11">
        <f t="shared" si="2"/>
        <v>36000000</v>
      </c>
      <c r="N49" s="16" t="s">
        <v>199</v>
      </c>
      <c r="O49" s="50" t="s">
        <v>204</v>
      </c>
      <c r="P49" s="50" t="s">
        <v>40</v>
      </c>
      <c r="Q49" s="50" t="s">
        <v>205</v>
      </c>
      <c r="R49" s="19" t="s">
        <v>212</v>
      </c>
      <c r="S49" s="16"/>
      <c r="T49" s="7" t="s">
        <v>33</v>
      </c>
      <c r="U49" s="48"/>
      <c r="V49" s="7" t="s">
        <v>33</v>
      </c>
      <c r="W49" s="7" t="s">
        <v>41</v>
      </c>
      <c r="X49" s="7" t="s">
        <v>41</v>
      </c>
      <c r="Y49" s="7" t="s">
        <v>41</v>
      </c>
      <c r="Z49" s="7" t="s">
        <v>41</v>
      </c>
      <c r="AA49" s="7" t="s">
        <v>47</v>
      </c>
      <c r="AB49" s="7" t="s">
        <v>47</v>
      </c>
      <c r="AC49" s="7" t="s">
        <v>47</v>
      </c>
      <c r="AD49" s="7" t="s">
        <v>47</v>
      </c>
      <c r="AE49" s="7" t="s">
        <v>47</v>
      </c>
      <c r="AF49" s="7" t="s">
        <v>47</v>
      </c>
      <c r="AG49" s="19" t="s">
        <v>49</v>
      </c>
      <c r="AH49" s="30"/>
    </row>
    <row r="50" spans="1:34" s="15" customFormat="1" ht="27.75" customHeight="1" x14ac:dyDescent="0.3">
      <c r="A50" s="6">
        <f t="shared" si="3"/>
        <v>49</v>
      </c>
      <c r="B50" s="16" t="s">
        <v>693</v>
      </c>
      <c r="C50" s="16" t="s">
        <v>213</v>
      </c>
      <c r="D50" s="7" t="s">
        <v>734</v>
      </c>
      <c r="E50" s="7" t="s">
        <v>214</v>
      </c>
      <c r="F50" s="16" t="s">
        <v>24</v>
      </c>
      <c r="G50" s="7" t="s">
        <v>25</v>
      </c>
      <c r="H50" s="16" t="s">
        <v>24</v>
      </c>
      <c r="I50" s="16" t="s">
        <v>26</v>
      </c>
      <c r="J50" s="8">
        <v>100</v>
      </c>
      <c r="K50" s="9">
        <v>202505</v>
      </c>
      <c r="L50" s="18">
        <v>207000</v>
      </c>
      <c r="M50" s="11">
        <f t="shared" si="2"/>
        <v>20700000</v>
      </c>
      <c r="N50" s="16" t="s">
        <v>199</v>
      </c>
      <c r="O50" s="50" t="s">
        <v>204</v>
      </c>
      <c r="P50" s="50" t="s">
        <v>40</v>
      </c>
      <c r="Q50" s="51" t="s">
        <v>205</v>
      </c>
      <c r="R50" s="23" t="s">
        <v>46</v>
      </c>
      <c r="S50" s="52"/>
      <c r="T50" s="7" t="s">
        <v>33</v>
      </c>
      <c r="U50" s="12"/>
      <c r="V50" s="7" t="s">
        <v>33</v>
      </c>
      <c r="W50" s="7" t="s">
        <v>41</v>
      </c>
      <c r="X50" s="7" t="s">
        <v>47</v>
      </c>
      <c r="Y50" s="7" t="s">
        <v>47</v>
      </c>
      <c r="Z50" s="7" t="s">
        <v>47</v>
      </c>
      <c r="AA50" s="7" t="s">
        <v>47</v>
      </c>
      <c r="AB50" s="7" t="s">
        <v>47</v>
      </c>
      <c r="AC50" s="7" t="s">
        <v>48</v>
      </c>
      <c r="AD50" s="7" t="s">
        <v>155</v>
      </c>
      <c r="AE50" s="7" t="s">
        <v>155</v>
      </c>
      <c r="AF50" s="25" t="s">
        <v>155</v>
      </c>
      <c r="AG50" s="23" t="s">
        <v>49</v>
      </c>
      <c r="AH50" s="26" t="s">
        <v>156</v>
      </c>
    </row>
    <row r="51" spans="1:34" s="15" customFormat="1" ht="27.75" customHeight="1" x14ac:dyDescent="0.3">
      <c r="A51" s="6">
        <f t="shared" si="3"/>
        <v>50</v>
      </c>
      <c r="B51" s="53" t="s">
        <v>693</v>
      </c>
      <c r="C51" s="53" t="s">
        <v>215</v>
      </c>
      <c r="D51" s="7" t="s">
        <v>735</v>
      </c>
      <c r="E51" s="53" t="s">
        <v>216</v>
      </c>
      <c r="F51" s="53" t="s">
        <v>24</v>
      </c>
      <c r="G51" s="7" t="s">
        <v>25</v>
      </c>
      <c r="H51" s="53" t="s">
        <v>24</v>
      </c>
      <c r="I51" s="53" t="s">
        <v>26</v>
      </c>
      <c r="J51" s="54">
        <v>300</v>
      </c>
      <c r="K51" s="9">
        <v>202505</v>
      </c>
      <c r="L51" s="55">
        <v>150000</v>
      </c>
      <c r="M51" s="11">
        <f t="shared" si="2"/>
        <v>45000000</v>
      </c>
      <c r="N51" s="53" t="s">
        <v>199</v>
      </c>
      <c r="O51" s="56" t="s">
        <v>204</v>
      </c>
      <c r="P51" s="56" t="s">
        <v>40</v>
      </c>
      <c r="Q51" s="56" t="s">
        <v>205</v>
      </c>
      <c r="R51" s="28" t="s">
        <v>54</v>
      </c>
      <c r="S51" s="53"/>
      <c r="T51" s="19" t="s">
        <v>33</v>
      </c>
      <c r="U51" s="57"/>
      <c r="V51" s="7" t="s">
        <v>33</v>
      </c>
      <c r="W51" s="7" t="s">
        <v>41</v>
      </c>
      <c r="X51" s="7" t="s">
        <v>41</v>
      </c>
      <c r="Y51" s="7" t="s">
        <v>41</v>
      </c>
      <c r="Z51" s="7" t="s">
        <v>41</v>
      </c>
      <c r="AA51" s="7" t="s">
        <v>41</v>
      </c>
      <c r="AB51" s="7" t="s">
        <v>41</v>
      </c>
      <c r="AC51" s="7" t="s">
        <v>41</v>
      </c>
      <c r="AD51" s="7" t="s">
        <v>41</v>
      </c>
      <c r="AE51" s="7" t="s">
        <v>41</v>
      </c>
      <c r="AF51" s="7" t="s">
        <v>41</v>
      </c>
      <c r="AG51" s="28" t="s">
        <v>41</v>
      </c>
      <c r="AH51" s="49" t="s">
        <v>217</v>
      </c>
    </row>
    <row r="52" spans="1:34" s="15" customFormat="1" ht="27.75" customHeight="1" x14ac:dyDescent="0.3">
      <c r="A52" s="6">
        <f t="shared" si="3"/>
        <v>51</v>
      </c>
      <c r="B52" s="16" t="s">
        <v>693</v>
      </c>
      <c r="C52" s="16" t="s">
        <v>218</v>
      </c>
      <c r="D52" s="7" t="s">
        <v>736</v>
      </c>
      <c r="E52" s="16" t="s">
        <v>219</v>
      </c>
      <c r="F52" s="16" t="s">
        <v>37</v>
      </c>
      <c r="G52" s="16" t="s">
        <v>38</v>
      </c>
      <c r="H52" s="16" t="s">
        <v>37</v>
      </c>
      <c r="I52" s="16" t="s">
        <v>39</v>
      </c>
      <c r="J52" s="17">
        <v>800</v>
      </c>
      <c r="K52" s="9">
        <v>202505</v>
      </c>
      <c r="L52" s="18">
        <v>20000</v>
      </c>
      <c r="M52" s="11">
        <f t="shared" si="2"/>
        <v>16000000</v>
      </c>
      <c r="N52" s="16" t="s">
        <v>199</v>
      </c>
      <c r="O52" s="16" t="s">
        <v>204</v>
      </c>
      <c r="P52" s="16" t="s">
        <v>130</v>
      </c>
      <c r="Q52" s="16" t="s">
        <v>205</v>
      </c>
      <c r="R52" s="7" t="s">
        <v>54</v>
      </c>
      <c r="S52" s="7" t="s">
        <v>32</v>
      </c>
      <c r="T52" s="7" t="s">
        <v>32</v>
      </c>
      <c r="U52" s="25"/>
      <c r="V52" s="7" t="s">
        <v>32</v>
      </c>
      <c r="W52" s="7" t="s">
        <v>32</v>
      </c>
      <c r="X52" s="7" t="s">
        <v>32</v>
      </c>
      <c r="Y52" s="7" t="s">
        <v>32</v>
      </c>
      <c r="Z52" s="7" t="s">
        <v>32</v>
      </c>
      <c r="AA52" s="7" t="s">
        <v>32</v>
      </c>
      <c r="AB52" s="7" t="s">
        <v>41</v>
      </c>
      <c r="AC52" s="7" t="s">
        <v>41</v>
      </c>
      <c r="AD52" s="7" t="s">
        <v>41</v>
      </c>
      <c r="AE52" s="7" t="s">
        <v>41</v>
      </c>
      <c r="AF52" s="7" t="s">
        <v>41</v>
      </c>
      <c r="AG52" s="7" t="s">
        <v>41</v>
      </c>
      <c r="AH52" s="30" t="s">
        <v>220</v>
      </c>
    </row>
    <row r="53" spans="1:34" s="15" customFormat="1" ht="27.75" customHeight="1" x14ac:dyDescent="0.3">
      <c r="A53" s="6">
        <f t="shared" si="3"/>
        <v>52</v>
      </c>
      <c r="B53" s="16" t="s">
        <v>693</v>
      </c>
      <c r="C53" s="27" t="s">
        <v>221</v>
      </c>
      <c r="D53" s="7" t="s">
        <v>408</v>
      </c>
      <c r="E53" s="27" t="s">
        <v>222</v>
      </c>
      <c r="F53" s="27" t="s">
        <v>24</v>
      </c>
      <c r="G53" s="7" t="s">
        <v>25</v>
      </c>
      <c r="H53" s="27" t="s">
        <v>24</v>
      </c>
      <c r="I53" s="27" t="s">
        <v>26</v>
      </c>
      <c r="J53" s="8">
        <v>50</v>
      </c>
      <c r="K53" s="9">
        <v>202505</v>
      </c>
      <c r="L53" s="58">
        <v>207000</v>
      </c>
      <c r="M53" s="11">
        <f t="shared" si="2"/>
        <v>10350000</v>
      </c>
      <c r="N53" s="27" t="s">
        <v>199</v>
      </c>
      <c r="O53" s="16" t="s">
        <v>200</v>
      </c>
      <c r="P53" s="27" t="s">
        <v>29</v>
      </c>
      <c r="Q53" s="27" t="s">
        <v>223</v>
      </c>
      <c r="R53" s="27" t="s">
        <v>65</v>
      </c>
      <c r="S53" s="27" t="s">
        <v>32</v>
      </c>
      <c r="T53" s="27" t="s">
        <v>32</v>
      </c>
      <c r="U53" s="59"/>
      <c r="V53" s="27" t="s">
        <v>32</v>
      </c>
      <c r="W53" s="27" t="s">
        <v>32</v>
      </c>
      <c r="X53" s="7" t="s">
        <v>32</v>
      </c>
      <c r="Y53" s="7" t="s">
        <v>32</v>
      </c>
      <c r="Z53" s="7" t="s">
        <v>32</v>
      </c>
      <c r="AA53" s="7" t="s">
        <v>32</v>
      </c>
      <c r="AB53" s="7" t="s">
        <v>32</v>
      </c>
      <c r="AC53" s="7" t="s">
        <v>32</v>
      </c>
      <c r="AD53" s="7" t="s">
        <v>32</v>
      </c>
      <c r="AE53" s="7" t="s">
        <v>32</v>
      </c>
      <c r="AF53" s="7" t="s">
        <v>32</v>
      </c>
      <c r="AG53" s="7" t="s">
        <v>32</v>
      </c>
      <c r="AH53" s="30"/>
    </row>
    <row r="54" spans="1:34" s="15" customFormat="1" ht="27.75" customHeight="1" x14ac:dyDescent="0.3">
      <c r="A54" s="6">
        <f t="shared" si="3"/>
        <v>53</v>
      </c>
      <c r="B54" s="53" t="s">
        <v>693</v>
      </c>
      <c r="C54" s="53" t="s">
        <v>224</v>
      </c>
      <c r="D54" s="7" t="s">
        <v>737</v>
      </c>
      <c r="E54" s="53" t="s">
        <v>225</v>
      </c>
      <c r="F54" s="53" t="s">
        <v>226</v>
      </c>
      <c r="G54" s="7" t="s">
        <v>25</v>
      </c>
      <c r="H54" s="53" t="s">
        <v>24</v>
      </c>
      <c r="I54" s="53" t="s">
        <v>26</v>
      </c>
      <c r="J54" s="54">
        <v>50</v>
      </c>
      <c r="K54" s="9">
        <v>202505</v>
      </c>
      <c r="L54" s="55">
        <v>169000</v>
      </c>
      <c r="M54" s="11">
        <f t="shared" si="2"/>
        <v>8450000</v>
      </c>
      <c r="N54" s="53" t="s">
        <v>168</v>
      </c>
      <c r="O54" s="53" t="s">
        <v>176</v>
      </c>
      <c r="P54" s="53" t="s">
        <v>29</v>
      </c>
      <c r="Q54" s="60" t="s">
        <v>170</v>
      </c>
      <c r="R54" s="27" t="s">
        <v>65</v>
      </c>
      <c r="S54" s="33" t="s">
        <v>32</v>
      </c>
      <c r="T54" s="33" t="s">
        <v>32</v>
      </c>
      <c r="U54" s="61"/>
      <c r="V54" s="27" t="s">
        <v>32</v>
      </c>
      <c r="W54" s="7" t="s">
        <v>32</v>
      </c>
      <c r="X54" s="7" t="s">
        <v>32</v>
      </c>
      <c r="Y54" s="7" t="s">
        <v>32</v>
      </c>
      <c r="Z54" s="7" t="s">
        <v>32</v>
      </c>
      <c r="AA54" s="7" t="s">
        <v>32</v>
      </c>
      <c r="AB54" s="7" t="s">
        <v>32</v>
      </c>
      <c r="AC54" s="7" t="s">
        <v>32</v>
      </c>
      <c r="AD54" s="7" t="s">
        <v>32</v>
      </c>
      <c r="AE54" s="7" t="s">
        <v>32</v>
      </c>
      <c r="AF54" s="7" t="s">
        <v>32</v>
      </c>
      <c r="AG54" s="7" t="s">
        <v>32</v>
      </c>
      <c r="AH54" s="30" t="s">
        <v>227</v>
      </c>
    </row>
    <row r="55" spans="1:34" s="15" customFormat="1" ht="27.75" customHeight="1" x14ac:dyDescent="0.3">
      <c r="A55" s="6">
        <f t="shared" si="3"/>
        <v>54</v>
      </c>
      <c r="B55" s="16" t="s">
        <v>693</v>
      </c>
      <c r="C55" s="27" t="s">
        <v>228</v>
      </c>
      <c r="D55" s="7" t="s">
        <v>738</v>
      </c>
      <c r="E55" s="27" t="s">
        <v>229</v>
      </c>
      <c r="F55" s="16" t="s">
        <v>226</v>
      </c>
      <c r="G55" s="7" t="s">
        <v>25</v>
      </c>
      <c r="H55" s="27" t="s">
        <v>24</v>
      </c>
      <c r="I55" s="53" t="s">
        <v>26</v>
      </c>
      <c r="J55" s="31">
        <v>100</v>
      </c>
      <c r="K55" s="9">
        <v>202505</v>
      </c>
      <c r="L55" s="58">
        <v>170000</v>
      </c>
      <c r="M55" s="11">
        <f t="shared" si="2"/>
        <v>17000000</v>
      </c>
      <c r="N55" s="27" t="s">
        <v>136</v>
      </c>
      <c r="O55" s="27" t="s">
        <v>143</v>
      </c>
      <c r="P55" s="27" t="s">
        <v>130</v>
      </c>
      <c r="Q55" s="27" t="s">
        <v>230</v>
      </c>
      <c r="R55" s="27" t="s">
        <v>65</v>
      </c>
      <c r="S55" s="27" t="s">
        <v>32</v>
      </c>
      <c r="T55" s="27" t="s">
        <v>32</v>
      </c>
      <c r="U55" s="59"/>
      <c r="V55" s="27" t="s">
        <v>32</v>
      </c>
      <c r="W55" s="7" t="s">
        <v>32</v>
      </c>
      <c r="X55" s="7" t="s">
        <v>32</v>
      </c>
      <c r="Y55" s="7" t="s">
        <v>32</v>
      </c>
      <c r="Z55" s="7" t="s">
        <v>32</v>
      </c>
      <c r="AA55" s="27"/>
      <c r="AB55" s="7" t="s">
        <v>32</v>
      </c>
      <c r="AC55" s="7" t="s">
        <v>32</v>
      </c>
      <c r="AD55" s="7" t="s">
        <v>32</v>
      </c>
      <c r="AE55" s="7" t="s">
        <v>32</v>
      </c>
      <c r="AF55" s="7" t="s">
        <v>32</v>
      </c>
      <c r="AG55" s="7" t="s">
        <v>32</v>
      </c>
      <c r="AH55" s="30" t="s">
        <v>231</v>
      </c>
    </row>
    <row r="56" spans="1:34" s="15" customFormat="1" ht="27.75" customHeight="1" x14ac:dyDescent="0.3">
      <c r="A56" s="6">
        <f t="shared" si="3"/>
        <v>55</v>
      </c>
      <c r="B56" s="53" t="s">
        <v>693</v>
      </c>
      <c r="C56" s="62" t="s">
        <v>232</v>
      </c>
      <c r="D56" s="7" t="s">
        <v>739</v>
      </c>
      <c r="E56" s="62" t="s">
        <v>233</v>
      </c>
      <c r="F56" s="53" t="s">
        <v>37</v>
      </c>
      <c r="G56" s="53" t="s">
        <v>38</v>
      </c>
      <c r="H56" s="53" t="s">
        <v>37</v>
      </c>
      <c r="I56" s="53" t="s">
        <v>39</v>
      </c>
      <c r="J56" s="33">
        <v>500</v>
      </c>
      <c r="K56" s="9">
        <v>202505</v>
      </c>
      <c r="L56" s="63">
        <v>20000</v>
      </c>
      <c r="M56" s="11">
        <f t="shared" si="2"/>
        <v>10000000</v>
      </c>
      <c r="N56" s="33" t="s">
        <v>136</v>
      </c>
      <c r="O56" s="33" t="s">
        <v>143</v>
      </c>
      <c r="P56" s="27" t="s">
        <v>130</v>
      </c>
      <c r="Q56" s="33" t="s">
        <v>230</v>
      </c>
      <c r="R56" s="27" t="s">
        <v>65</v>
      </c>
      <c r="S56" s="33" t="s">
        <v>32</v>
      </c>
      <c r="T56" s="33" t="s">
        <v>32</v>
      </c>
      <c r="U56" s="61"/>
      <c r="V56" s="33" t="s">
        <v>32</v>
      </c>
      <c r="W56" s="7" t="s">
        <v>32</v>
      </c>
      <c r="X56" s="7" t="s">
        <v>32</v>
      </c>
      <c r="Y56" s="7" t="s">
        <v>32</v>
      </c>
      <c r="Z56" s="7" t="s">
        <v>32</v>
      </c>
      <c r="AA56" s="33"/>
      <c r="AB56" s="19" t="s">
        <v>32</v>
      </c>
      <c r="AC56" s="19" t="s">
        <v>32</v>
      </c>
      <c r="AD56" s="19" t="s">
        <v>32</v>
      </c>
      <c r="AE56" s="19" t="s">
        <v>32</v>
      </c>
      <c r="AF56" s="19" t="s">
        <v>32</v>
      </c>
      <c r="AG56" s="19" t="s">
        <v>32</v>
      </c>
      <c r="AH56" s="64" t="s">
        <v>234</v>
      </c>
    </row>
    <row r="57" spans="1:34" s="15" customFormat="1" ht="27.75" customHeight="1" x14ac:dyDescent="0.3">
      <c r="A57" s="6">
        <f t="shared" si="3"/>
        <v>56</v>
      </c>
      <c r="B57" s="16" t="s">
        <v>693</v>
      </c>
      <c r="C57" s="27" t="s">
        <v>235</v>
      </c>
      <c r="D57" s="7" t="s">
        <v>740</v>
      </c>
      <c r="E57" s="27" t="s">
        <v>235</v>
      </c>
      <c r="F57" s="16" t="s">
        <v>25</v>
      </c>
      <c r="G57" s="7" t="s">
        <v>25</v>
      </c>
      <c r="H57" s="27" t="s">
        <v>24</v>
      </c>
      <c r="I57" s="53" t="s">
        <v>26</v>
      </c>
      <c r="J57" s="31">
        <v>100</v>
      </c>
      <c r="K57" s="9">
        <v>202505</v>
      </c>
      <c r="L57" s="58">
        <v>170000</v>
      </c>
      <c r="M57" s="11">
        <f t="shared" si="2"/>
        <v>17000000</v>
      </c>
      <c r="N57" s="27" t="s">
        <v>136</v>
      </c>
      <c r="O57" s="27" t="s">
        <v>143</v>
      </c>
      <c r="P57" s="27" t="s">
        <v>130</v>
      </c>
      <c r="Q57" s="27" t="s">
        <v>230</v>
      </c>
      <c r="R57" s="27" t="s">
        <v>65</v>
      </c>
      <c r="S57" s="27" t="s">
        <v>236</v>
      </c>
      <c r="T57" s="27" t="s">
        <v>236</v>
      </c>
      <c r="U57" s="27"/>
      <c r="V57" s="27"/>
      <c r="W57" s="7" t="s">
        <v>32</v>
      </c>
      <c r="X57" s="7" t="s">
        <v>32</v>
      </c>
      <c r="Y57" s="7" t="s">
        <v>32</v>
      </c>
      <c r="Z57" s="7" t="s">
        <v>32</v>
      </c>
      <c r="AA57" s="27"/>
      <c r="AB57" s="27"/>
      <c r="AC57" s="19" t="s">
        <v>32</v>
      </c>
      <c r="AD57" s="19" t="s">
        <v>32</v>
      </c>
      <c r="AE57" s="19" t="s">
        <v>32</v>
      </c>
      <c r="AF57" s="19" t="s">
        <v>32</v>
      </c>
      <c r="AG57" s="19" t="s">
        <v>32</v>
      </c>
      <c r="AH57" s="34"/>
    </row>
    <row r="58" spans="1:34" s="15" customFormat="1" ht="27.75" customHeight="1" x14ac:dyDescent="0.3">
      <c r="A58" s="6">
        <f t="shared" si="3"/>
        <v>57</v>
      </c>
      <c r="B58" s="16" t="s">
        <v>693</v>
      </c>
      <c r="C58" s="27" t="s">
        <v>237</v>
      </c>
      <c r="D58" s="7" t="s">
        <v>863</v>
      </c>
      <c r="E58" s="27" t="s">
        <v>237</v>
      </c>
      <c r="F58" s="16" t="s">
        <v>25</v>
      </c>
      <c r="G58" s="7" t="s">
        <v>25</v>
      </c>
      <c r="H58" s="27" t="s">
        <v>24</v>
      </c>
      <c r="I58" s="53" t="s">
        <v>26</v>
      </c>
      <c r="J58" s="31">
        <v>100</v>
      </c>
      <c r="K58" s="9">
        <v>202505</v>
      </c>
      <c r="L58" s="58">
        <v>170000</v>
      </c>
      <c r="M58" s="11">
        <f t="shared" si="2"/>
        <v>17000000</v>
      </c>
      <c r="N58" s="27" t="s">
        <v>136</v>
      </c>
      <c r="O58" s="27" t="s">
        <v>143</v>
      </c>
      <c r="P58" s="27" t="s">
        <v>130</v>
      </c>
      <c r="Q58" s="27" t="s">
        <v>230</v>
      </c>
      <c r="R58" s="27" t="s">
        <v>65</v>
      </c>
      <c r="S58" s="27" t="s">
        <v>236</v>
      </c>
      <c r="T58" s="27" t="s">
        <v>236</v>
      </c>
      <c r="U58" s="27"/>
      <c r="V58" s="27"/>
      <c r="W58" s="7" t="s">
        <v>32</v>
      </c>
      <c r="X58" s="7" t="s">
        <v>32</v>
      </c>
      <c r="Y58" s="7" t="s">
        <v>32</v>
      </c>
      <c r="Z58" s="7" t="s">
        <v>32</v>
      </c>
      <c r="AA58" s="27"/>
      <c r="AB58" s="27"/>
      <c r="AC58" s="19" t="s">
        <v>32</v>
      </c>
      <c r="AD58" s="19" t="s">
        <v>32</v>
      </c>
      <c r="AE58" s="19" t="s">
        <v>32</v>
      </c>
      <c r="AF58" s="19" t="s">
        <v>32</v>
      </c>
      <c r="AG58" s="19" t="s">
        <v>32</v>
      </c>
      <c r="AH58" s="34"/>
    </row>
    <row r="59" spans="1:34" s="15" customFormat="1" ht="27.75" customHeight="1" x14ac:dyDescent="0.3">
      <c r="A59" s="6">
        <f t="shared" si="3"/>
        <v>58</v>
      </c>
      <c r="B59" s="16" t="s">
        <v>693</v>
      </c>
      <c r="C59" s="65" t="s">
        <v>238</v>
      </c>
      <c r="D59" s="7" t="s">
        <v>741</v>
      </c>
      <c r="E59" s="65" t="s">
        <v>238</v>
      </c>
      <c r="F59" s="16" t="s">
        <v>25</v>
      </c>
      <c r="G59" s="7" t="s">
        <v>25</v>
      </c>
      <c r="H59" s="27" t="s">
        <v>24</v>
      </c>
      <c r="I59" s="53" t="s">
        <v>26</v>
      </c>
      <c r="J59" s="31">
        <v>100</v>
      </c>
      <c r="K59" s="9">
        <v>202505</v>
      </c>
      <c r="L59" s="58">
        <v>170000</v>
      </c>
      <c r="M59" s="11">
        <f t="shared" si="2"/>
        <v>17000000</v>
      </c>
      <c r="N59" s="27" t="s">
        <v>136</v>
      </c>
      <c r="O59" s="27" t="s">
        <v>143</v>
      </c>
      <c r="P59" s="27" t="s">
        <v>130</v>
      </c>
      <c r="Q59" s="27" t="s">
        <v>230</v>
      </c>
      <c r="R59" s="27" t="s">
        <v>65</v>
      </c>
      <c r="S59" s="27" t="s">
        <v>236</v>
      </c>
      <c r="T59" s="27" t="s">
        <v>236</v>
      </c>
      <c r="U59" s="27"/>
      <c r="V59" s="27"/>
      <c r="W59" s="7" t="s">
        <v>32</v>
      </c>
      <c r="X59" s="7" t="s">
        <v>32</v>
      </c>
      <c r="Y59" s="7" t="s">
        <v>32</v>
      </c>
      <c r="Z59" s="7" t="s">
        <v>32</v>
      </c>
      <c r="AA59" s="27"/>
      <c r="AB59" s="27"/>
      <c r="AC59" s="19" t="s">
        <v>32</v>
      </c>
      <c r="AD59" s="19" t="s">
        <v>32</v>
      </c>
      <c r="AE59" s="19" t="s">
        <v>32</v>
      </c>
      <c r="AF59" s="19" t="s">
        <v>32</v>
      </c>
      <c r="AG59" s="19" t="s">
        <v>32</v>
      </c>
      <c r="AH59" s="34"/>
    </row>
    <row r="60" spans="1:34" s="15" customFormat="1" ht="27.75" customHeight="1" x14ac:dyDescent="0.3">
      <c r="A60" s="6">
        <f t="shared" si="3"/>
        <v>59</v>
      </c>
      <c r="B60" s="53" t="s">
        <v>693</v>
      </c>
      <c r="C60" s="33" t="s">
        <v>239</v>
      </c>
      <c r="D60" s="7" t="s">
        <v>742</v>
      </c>
      <c r="E60" s="33" t="s">
        <v>240</v>
      </c>
      <c r="F60" s="16" t="s">
        <v>25</v>
      </c>
      <c r="G60" s="7" t="s">
        <v>38</v>
      </c>
      <c r="H60" s="33" t="s">
        <v>37</v>
      </c>
      <c r="I60" s="33" t="s">
        <v>39</v>
      </c>
      <c r="J60" s="33">
        <v>1000</v>
      </c>
      <c r="K60" s="9">
        <v>202505</v>
      </c>
      <c r="L60" s="63">
        <v>20000</v>
      </c>
      <c r="M60" s="11">
        <f t="shared" si="2"/>
        <v>20000000</v>
      </c>
      <c r="N60" s="33" t="s">
        <v>99</v>
      </c>
      <c r="O60" s="33" t="s">
        <v>100</v>
      </c>
      <c r="P60" s="33" t="s">
        <v>130</v>
      </c>
      <c r="Q60" s="33" t="s">
        <v>101</v>
      </c>
      <c r="R60" s="27" t="s">
        <v>54</v>
      </c>
      <c r="S60" s="33" t="s">
        <v>236</v>
      </c>
      <c r="T60" s="33" t="s">
        <v>236</v>
      </c>
      <c r="U60" s="33"/>
      <c r="V60" s="33"/>
      <c r="W60" s="33"/>
      <c r="X60" s="33"/>
      <c r="Y60" s="33"/>
      <c r="Z60" s="33"/>
      <c r="AA60" s="33"/>
      <c r="AB60" s="33"/>
      <c r="AC60" s="19" t="s">
        <v>32</v>
      </c>
      <c r="AD60" s="19" t="s">
        <v>32</v>
      </c>
      <c r="AE60" s="19" t="s">
        <v>41</v>
      </c>
      <c r="AF60" s="19" t="s">
        <v>41</v>
      </c>
      <c r="AG60" s="19" t="s">
        <v>41</v>
      </c>
      <c r="AH60" s="64" t="s">
        <v>241</v>
      </c>
    </row>
    <row r="61" spans="1:34" s="15" customFormat="1" ht="27.75" customHeight="1" x14ac:dyDescent="0.3">
      <c r="A61" s="6">
        <f t="shared" si="3"/>
        <v>60</v>
      </c>
      <c r="B61" s="27" t="s">
        <v>693</v>
      </c>
      <c r="C61" s="27" t="s">
        <v>242</v>
      </c>
      <c r="D61" s="7" t="s">
        <v>743</v>
      </c>
      <c r="E61" s="27" t="s">
        <v>243</v>
      </c>
      <c r="F61" s="27" t="s">
        <v>226</v>
      </c>
      <c r="G61" s="7" t="s">
        <v>25</v>
      </c>
      <c r="H61" s="27" t="s">
        <v>24</v>
      </c>
      <c r="I61" s="53" t="s">
        <v>26</v>
      </c>
      <c r="J61" s="31">
        <v>100</v>
      </c>
      <c r="K61" s="9">
        <v>202505</v>
      </c>
      <c r="L61" s="58">
        <v>170000</v>
      </c>
      <c r="M61" s="11">
        <f t="shared" si="2"/>
        <v>17000000</v>
      </c>
      <c r="N61" s="27" t="s">
        <v>99</v>
      </c>
      <c r="O61" s="27" t="s">
        <v>100</v>
      </c>
      <c r="P61" s="27" t="s">
        <v>130</v>
      </c>
      <c r="Q61" s="27" t="s">
        <v>101</v>
      </c>
      <c r="R61" s="27" t="s">
        <v>65</v>
      </c>
      <c r="S61" s="27" t="s">
        <v>236</v>
      </c>
      <c r="T61" s="27" t="s">
        <v>236</v>
      </c>
      <c r="U61" s="27"/>
      <c r="V61" s="27"/>
      <c r="W61" s="27"/>
      <c r="X61" s="27"/>
      <c r="Y61" s="27"/>
      <c r="Z61" s="27"/>
      <c r="AA61" s="27"/>
      <c r="AB61" s="27"/>
      <c r="AC61" s="7" t="s">
        <v>32</v>
      </c>
      <c r="AD61" s="7" t="s">
        <v>32</v>
      </c>
      <c r="AE61" s="7" t="s">
        <v>32</v>
      </c>
      <c r="AF61" s="7" t="s">
        <v>32</v>
      </c>
      <c r="AG61" s="7" t="s">
        <v>32</v>
      </c>
      <c r="AH61" s="34"/>
    </row>
    <row r="62" spans="1:34" s="15" customFormat="1" ht="27.75" customHeight="1" x14ac:dyDescent="0.3">
      <c r="A62" s="6">
        <f t="shared" si="3"/>
        <v>61</v>
      </c>
      <c r="B62" s="27" t="s">
        <v>693</v>
      </c>
      <c r="C62" s="66" t="s">
        <v>244</v>
      </c>
      <c r="D62" s="7" t="s">
        <v>435</v>
      </c>
      <c r="E62" s="66" t="s">
        <v>244</v>
      </c>
      <c r="F62" s="27" t="s">
        <v>226</v>
      </c>
      <c r="G62" s="7" t="s">
        <v>25</v>
      </c>
      <c r="H62" s="27" t="s">
        <v>24</v>
      </c>
      <c r="I62" s="53" t="s">
        <v>26</v>
      </c>
      <c r="J62" s="31">
        <v>100</v>
      </c>
      <c r="K62" s="9">
        <v>202505</v>
      </c>
      <c r="L62" s="58">
        <v>170000</v>
      </c>
      <c r="M62" s="11">
        <f t="shared" si="2"/>
        <v>17000000</v>
      </c>
      <c r="N62" s="27" t="s">
        <v>136</v>
      </c>
      <c r="O62" s="27" t="s">
        <v>143</v>
      </c>
      <c r="P62" s="27" t="s">
        <v>130</v>
      </c>
      <c r="Q62" s="27" t="s">
        <v>230</v>
      </c>
      <c r="R62" s="27" t="s">
        <v>65</v>
      </c>
      <c r="S62" s="27" t="s">
        <v>236</v>
      </c>
      <c r="T62" s="27" t="s">
        <v>236</v>
      </c>
      <c r="U62" s="27"/>
      <c r="V62" s="27"/>
      <c r="W62" s="7" t="s">
        <v>32</v>
      </c>
      <c r="X62" s="7" t="s">
        <v>32</v>
      </c>
      <c r="Y62" s="7" t="s">
        <v>32</v>
      </c>
      <c r="Z62" s="7" t="s">
        <v>32</v>
      </c>
      <c r="AA62" s="27"/>
      <c r="AB62" s="27"/>
      <c r="AC62" s="27"/>
      <c r="AD62" s="7" t="s">
        <v>32</v>
      </c>
      <c r="AE62" s="7" t="s">
        <v>32</v>
      </c>
      <c r="AF62" s="7" t="s">
        <v>32</v>
      </c>
      <c r="AG62" s="7" t="s">
        <v>32</v>
      </c>
      <c r="AH62" s="34"/>
    </row>
    <row r="63" spans="1:34" s="15" customFormat="1" ht="27.75" customHeight="1" x14ac:dyDescent="0.3">
      <c r="A63" s="6">
        <f t="shared" si="3"/>
        <v>62</v>
      </c>
      <c r="B63" s="27" t="s">
        <v>693</v>
      </c>
      <c r="C63" s="66" t="s">
        <v>245</v>
      </c>
      <c r="D63" s="7" t="s">
        <v>744</v>
      </c>
      <c r="E63" s="66" t="s">
        <v>245</v>
      </c>
      <c r="F63" s="27" t="s">
        <v>226</v>
      </c>
      <c r="G63" s="7" t="s">
        <v>25</v>
      </c>
      <c r="H63" s="27" t="s">
        <v>24</v>
      </c>
      <c r="I63" s="53" t="s">
        <v>26</v>
      </c>
      <c r="J63" s="31">
        <v>100</v>
      </c>
      <c r="K63" s="9">
        <v>202505</v>
      </c>
      <c r="L63" s="58">
        <v>170000</v>
      </c>
      <c r="M63" s="11">
        <f t="shared" si="2"/>
        <v>17000000</v>
      </c>
      <c r="N63" s="27" t="s">
        <v>136</v>
      </c>
      <c r="O63" s="27" t="s">
        <v>143</v>
      </c>
      <c r="P63" s="27" t="s">
        <v>130</v>
      </c>
      <c r="Q63" s="27" t="s">
        <v>230</v>
      </c>
      <c r="R63" s="27" t="s">
        <v>65</v>
      </c>
      <c r="S63" s="27" t="s">
        <v>236</v>
      </c>
      <c r="T63" s="27" t="s">
        <v>236</v>
      </c>
      <c r="U63" s="27"/>
      <c r="V63" s="27"/>
      <c r="W63" s="7" t="s">
        <v>32</v>
      </c>
      <c r="X63" s="7" t="s">
        <v>32</v>
      </c>
      <c r="Y63" s="7" t="s">
        <v>32</v>
      </c>
      <c r="Z63" s="7" t="s">
        <v>32</v>
      </c>
      <c r="AA63" s="27"/>
      <c r="AB63" s="27"/>
      <c r="AC63" s="27"/>
      <c r="AD63" s="7" t="s">
        <v>32</v>
      </c>
      <c r="AE63" s="7" t="s">
        <v>32</v>
      </c>
      <c r="AF63" s="7" t="s">
        <v>32</v>
      </c>
      <c r="AG63" s="7" t="s">
        <v>32</v>
      </c>
      <c r="AH63" s="34"/>
    </row>
    <row r="64" spans="1:34" s="15" customFormat="1" ht="27.75" customHeight="1" x14ac:dyDescent="0.3">
      <c r="A64" s="6">
        <f t="shared" si="3"/>
        <v>63</v>
      </c>
      <c r="B64" s="27" t="s">
        <v>693</v>
      </c>
      <c r="C64" s="66" t="s">
        <v>246</v>
      </c>
      <c r="D64" s="7" t="s">
        <v>745</v>
      </c>
      <c r="E64" s="66" t="s">
        <v>246</v>
      </c>
      <c r="F64" s="27" t="s">
        <v>226</v>
      </c>
      <c r="G64" s="7" t="s">
        <v>25</v>
      </c>
      <c r="H64" s="27" t="s">
        <v>24</v>
      </c>
      <c r="I64" s="53" t="s">
        <v>26</v>
      </c>
      <c r="J64" s="31">
        <v>100</v>
      </c>
      <c r="K64" s="9">
        <v>202505</v>
      </c>
      <c r="L64" s="58">
        <v>170000</v>
      </c>
      <c r="M64" s="11">
        <f t="shared" si="2"/>
        <v>17000000</v>
      </c>
      <c r="N64" s="27" t="s">
        <v>136</v>
      </c>
      <c r="O64" s="27" t="s">
        <v>143</v>
      </c>
      <c r="P64" s="27" t="s">
        <v>130</v>
      </c>
      <c r="Q64" s="27" t="s">
        <v>230</v>
      </c>
      <c r="R64" s="27" t="s">
        <v>65</v>
      </c>
      <c r="S64" s="27" t="s">
        <v>236</v>
      </c>
      <c r="T64" s="27" t="s">
        <v>236</v>
      </c>
      <c r="U64" s="27"/>
      <c r="V64" s="27"/>
      <c r="W64" s="7" t="s">
        <v>32</v>
      </c>
      <c r="X64" s="7" t="s">
        <v>32</v>
      </c>
      <c r="Y64" s="7" t="s">
        <v>32</v>
      </c>
      <c r="Z64" s="7" t="s">
        <v>32</v>
      </c>
      <c r="AA64" s="27"/>
      <c r="AB64" s="27"/>
      <c r="AC64" s="27"/>
      <c r="AD64" s="7" t="s">
        <v>32</v>
      </c>
      <c r="AE64" s="7" t="s">
        <v>32</v>
      </c>
      <c r="AF64" s="7" t="s">
        <v>32</v>
      </c>
      <c r="AG64" s="7" t="s">
        <v>32</v>
      </c>
      <c r="AH64" s="34"/>
    </row>
    <row r="65" spans="1:34" s="15" customFormat="1" ht="27.75" customHeight="1" x14ac:dyDescent="0.3">
      <c r="A65" s="6">
        <f t="shared" si="3"/>
        <v>64</v>
      </c>
      <c r="B65" s="27" t="s">
        <v>693</v>
      </c>
      <c r="C65" s="66" t="s">
        <v>247</v>
      </c>
      <c r="D65" s="7" t="s">
        <v>746</v>
      </c>
      <c r="E65" s="66" t="s">
        <v>247</v>
      </c>
      <c r="F65" s="27" t="s">
        <v>226</v>
      </c>
      <c r="G65" s="7" t="s">
        <v>25</v>
      </c>
      <c r="H65" s="27" t="s">
        <v>24</v>
      </c>
      <c r="I65" s="53" t="s">
        <v>26</v>
      </c>
      <c r="J65" s="31">
        <v>100</v>
      </c>
      <c r="K65" s="9">
        <v>202505</v>
      </c>
      <c r="L65" s="58">
        <v>170000</v>
      </c>
      <c r="M65" s="11">
        <f t="shared" si="2"/>
        <v>17000000</v>
      </c>
      <c r="N65" s="27" t="s">
        <v>136</v>
      </c>
      <c r="O65" s="27" t="s">
        <v>143</v>
      </c>
      <c r="P65" s="27" t="s">
        <v>130</v>
      </c>
      <c r="Q65" s="27" t="s">
        <v>230</v>
      </c>
      <c r="R65" s="27" t="s">
        <v>65</v>
      </c>
      <c r="S65" s="27" t="s">
        <v>236</v>
      </c>
      <c r="T65" s="27" t="s">
        <v>236</v>
      </c>
      <c r="U65" s="27"/>
      <c r="V65" s="27"/>
      <c r="W65" s="7" t="s">
        <v>32</v>
      </c>
      <c r="X65" s="7" t="s">
        <v>32</v>
      </c>
      <c r="Y65" s="7" t="s">
        <v>32</v>
      </c>
      <c r="Z65" s="7" t="s">
        <v>32</v>
      </c>
      <c r="AA65" s="27"/>
      <c r="AB65" s="27"/>
      <c r="AC65" s="27"/>
      <c r="AD65" s="7" t="s">
        <v>32</v>
      </c>
      <c r="AE65" s="7" t="s">
        <v>32</v>
      </c>
      <c r="AF65" s="7" t="s">
        <v>32</v>
      </c>
      <c r="AG65" s="7" t="s">
        <v>32</v>
      </c>
      <c r="AH65" s="34"/>
    </row>
    <row r="66" spans="1:34" s="15" customFormat="1" ht="27.75" customHeight="1" x14ac:dyDescent="0.3">
      <c r="A66" s="6">
        <f t="shared" si="3"/>
        <v>65</v>
      </c>
      <c r="B66" s="27" t="s">
        <v>693</v>
      </c>
      <c r="C66" s="66" t="s">
        <v>248</v>
      </c>
      <c r="D66" s="7" t="s">
        <v>746</v>
      </c>
      <c r="E66" s="66" t="s">
        <v>248</v>
      </c>
      <c r="F66" s="27" t="s">
        <v>226</v>
      </c>
      <c r="G66" s="7" t="s">
        <v>25</v>
      </c>
      <c r="H66" s="27" t="s">
        <v>24</v>
      </c>
      <c r="I66" s="53" t="s">
        <v>26</v>
      </c>
      <c r="J66" s="31">
        <v>100</v>
      </c>
      <c r="K66" s="9">
        <v>202505</v>
      </c>
      <c r="L66" s="58">
        <v>170000</v>
      </c>
      <c r="M66" s="11">
        <f t="shared" ref="M66:M71" si="4">L66*J66</f>
        <v>17000000</v>
      </c>
      <c r="N66" s="27" t="s">
        <v>136</v>
      </c>
      <c r="O66" s="27" t="s">
        <v>143</v>
      </c>
      <c r="P66" s="27" t="s">
        <v>130</v>
      </c>
      <c r="Q66" s="27" t="s">
        <v>230</v>
      </c>
      <c r="R66" s="27" t="s">
        <v>65</v>
      </c>
      <c r="S66" s="27" t="s">
        <v>236</v>
      </c>
      <c r="T66" s="27" t="s">
        <v>236</v>
      </c>
      <c r="U66" s="27"/>
      <c r="V66" s="27"/>
      <c r="W66" s="7" t="s">
        <v>32</v>
      </c>
      <c r="X66" s="7" t="s">
        <v>32</v>
      </c>
      <c r="Y66" s="7" t="s">
        <v>32</v>
      </c>
      <c r="Z66" s="7" t="s">
        <v>32</v>
      </c>
      <c r="AA66" s="27"/>
      <c r="AB66" s="27"/>
      <c r="AC66" s="27"/>
      <c r="AD66" s="7" t="s">
        <v>32</v>
      </c>
      <c r="AE66" s="7" t="s">
        <v>32</v>
      </c>
      <c r="AF66" s="7" t="s">
        <v>32</v>
      </c>
      <c r="AG66" s="7" t="s">
        <v>32</v>
      </c>
      <c r="AH66" s="34"/>
    </row>
    <row r="67" spans="1:34" s="15" customFormat="1" ht="27.75" customHeight="1" x14ac:dyDescent="0.3">
      <c r="A67" s="6">
        <f t="shared" si="3"/>
        <v>66</v>
      </c>
      <c r="B67" s="27" t="s">
        <v>693</v>
      </c>
      <c r="C67" s="66" t="s">
        <v>161</v>
      </c>
      <c r="D67" s="7" t="s">
        <v>717</v>
      </c>
      <c r="E67" s="66" t="s">
        <v>161</v>
      </c>
      <c r="F67" s="27" t="s">
        <v>226</v>
      </c>
      <c r="G67" s="7" t="s">
        <v>38</v>
      </c>
      <c r="H67" s="27" t="s">
        <v>37</v>
      </c>
      <c r="I67" s="27" t="s">
        <v>249</v>
      </c>
      <c r="J67" s="27">
        <v>100</v>
      </c>
      <c r="K67" s="9">
        <v>202505</v>
      </c>
      <c r="L67" s="58">
        <v>20000</v>
      </c>
      <c r="M67" s="11">
        <f t="shared" si="4"/>
        <v>2000000</v>
      </c>
      <c r="N67" s="27" t="s">
        <v>136</v>
      </c>
      <c r="O67" s="27" t="s">
        <v>143</v>
      </c>
      <c r="P67" s="27" t="s">
        <v>130</v>
      </c>
      <c r="Q67" s="27" t="s">
        <v>230</v>
      </c>
      <c r="R67" s="27" t="s">
        <v>65</v>
      </c>
      <c r="S67" s="27" t="s">
        <v>236</v>
      </c>
      <c r="T67" s="27" t="s">
        <v>236</v>
      </c>
      <c r="U67" s="27"/>
      <c r="V67" s="27"/>
      <c r="W67" s="7" t="s">
        <v>32</v>
      </c>
      <c r="X67" s="7" t="s">
        <v>32</v>
      </c>
      <c r="Y67" s="7" t="s">
        <v>32</v>
      </c>
      <c r="Z67" s="7" t="s">
        <v>32</v>
      </c>
      <c r="AA67" s="27"/>
      <c r="AB67" s="27"/>
      <c r="AC67" s="27"/>
      <c r="AD67" s="7" t="s">
        <v>32</v>
      </c>
      <c r="AE67" s="7" t="s">
        <v>32</v>
      </c>
      <c r="AF67" s="7" t="s">
        <v>32</v>
      </c>
      <c r="AG67" s="7" t="s">
        <v>32</v>
      </c>
      <c r="AH67" s="34" t="s">
        <v>250</v>
      </c>
    </row>
    <row r="68" spans="1:34" s="15" customFormat="1" ht="27.75" customHeight="1" x14ac:dyDescent="0.3">
      <c r="A68" s="6">
        <f t="shared" si="3"/>
        <v>67</v>
      </c>
      <c r="B68" s="27" t="s">
        <v>693</v>
      </c>
      <c r="C68" s="27" t="s">
        <v>251</v>
      </c>
      <c r="D68" s="7" t="s">
        <v>406</v>
      </c>
      <c r="E68" s="27" t="s">
        <v>251</v>
      </c>
      <c r="F68" s="27" t="s">
        <v>226</v>
      </c>
      <c r="G68" s="7" t="s">
        <v>25</v>
      </c>
      <c r="H68" s="53" t="s">
        <v>24</v>
      </c>
      <c r="I68" s="7" t="s">
        <v>26</v>
      </c>
      <c r="J68" s="27">
        <v>100</v>
      </c>
      <c r="K68" s="9">
        <v>202506</v>
      </c>
      <c r="L68" s="67">
        <v>200000</v>
      </c>
      <c r="M68" s="68">
        <f t="shared" si="4"/>
        <v>20000000</v>
      </c>
      <c r="N68" s="33" t="s">
        <v>136</v>
      </c>
      <c r="O68" s="27" t="s">
        <v>252</v>
      </c>
      <c r="P68" s="27" t="s">
        <v>130</v>
      </c>
      <c r="Q68" s="27" t="s">
        <v>150</v>
      </c>
      <c r="R68" s="27" t="s">
        <v>65</v>
      </c>
      <c r="S68" s="27" t="s">
        <v>236</v>
      </c>
      <c r="T68" s="27" t="s">
        <v>236</v>
      </c>
      <c r="U68" s="27"/>
      <c r="V68" s="27"/>
      <c r="W68" s="7" t="s">
        <v>32</v>
      </c>
      <c r="X68" s="7" t="s">
        <v>32</v>
      </c>
      <c r="Y68" s="7" t="s">
        <v>32</v>
      </c>
      <c r="Z68" s="7" t="s">
        <v>32</v>
      </c>
      <c r="AA68" s="7" t="s">
        <v>32</v>
      </c>
      <c r="AB68" s="7" t="s">
        <v>32</v>
      </c>
      <c r="AC68" s="7" t="s">
        <v>32</v>
      </c>
      <c r="AD68" s="7" t="s">
        <v>32</v>
      </c>
      <c r="AE68" s="7" t="s">
        <v>32</v>
      </c>
      <c r="AF68" s="7" t="s">
        <v>32</v>
      </c>
      <c r="AG68" s="7" t="s">
        <v>32</v>
      </c>
      <c r="AH68" s="34"/>
    </row>
    <row r="69" spans="1:34" s="15" customFormat="1" ht="27.75" customHeight="1" x14ac:dyDescent="0.3">
      <c r="A69" s="6">
        <f t="shared" si="3"/>
        <v>68</v>
      </c>
      <c r="B69" s="33" t="s">
        <v>693</v>
      </c>
      <c r="C69" s="33" t="s">
        <v>253</v>
      </c>
      <c r="D69" s="7" t="s">
        <v>253</v>
      </c>
      <c r="E69" s="33" t="s">
        <v>254</v>
      </c>
      <c r="F69" s="33" t="s">
        <v>226</v>
      </c>
      <c r="G69" s="19" t="s">
        <v>25</v>
      </c>
      <c r="H69" s="53" t="s">
        <v>24</v>
      </c>
      <c r="I69" s="19" t="s">
        <v>26</v>
      </c>
      <c r="J69" s="69">
        <v>100</v>
      </c>
      <c r="K69" s="70">
        <v>202505</v>
      </c>
      <c r="L69" s="58">
        <v>200000</v>
      </c>
      <c r="M69" s="58">
        <f t="shared" si="4"/>
        <v>20000000</v>
      </c>
      <c r="N69" s="27"/>
      <c r="O69" s="71" t="s">
        <v>252</v>
      </c>
      <c r="P69" s="33" t="s">
        <v>130</v>
      </c>
      <c r="Q69" s="68" t="s">
        <v>255</v>
      </c>
      <c r="R69" s="33" t="s">
        <v>113</v>
      </c>
      <c r="S69" s="33" t="s">
        <v>236</v>
      </c>
      <c r="T69" s="33" t="s">
        <v>236</v>
      </c>
      <c r="U69" s="33"/>
      <c r="V69" s="33"/>
      <c r="W69" s="19" t="s">
        <v>32</v>
      </c>
      <c r="X69" s="19" t="s">
        <v>32</v>
      </c>
      <c r="Y69" s="19" t="s">
        <v>32</v>
      </c>
      <c r="Z69" s="19" t="s">
        <v>32</v>
      </c>
      <c r="AA69" s="19" t="s">
        <v>32</v>
      </c>
      <c r="AB69" s="19" t="s">
        <v>32</v>
      </c>
      <c r="AC69" s="19" t="s">
        <v>32</v>
      </c>
      <c r="AD69" s="19" t="s">
        <v>155</v>
      </c>
      <c r="AE69" s="19" t="s">
        <v>155</v>
      </c>
      <c r="AF69" s="19" t="s">
        <v>47</v>
      </c>
      <c r="AG69" s="19" t="s">
        <v>76</v>
      </c>
      <c r="AH69" s="64"/>
    </row>
    <row r="70" spans="1:34" s="15" customFormat="1" ht="27.75" customHeight="1" x14ac:dyDescent="0.3">
      <c r="A70" s="72">
        <f t="shared" si="3"/>
        <v>69</v>
      </c>
      <c r="B70" s="33" t="s">
        <v>693</v>
      </c>
      <c r="C70" s="33" t="s">
        <v>81</v>
      </c>
      <c r="D70" s="7" t="s">
        <v>703</v>
      </c>
      <c r="E70" s="33" t="s">
        <v>256</v>
      </c>
      <c r="F70" s="33" t="s">
        <v>226</v>
      </c>
      <c r="G70" s="33" t="s">
        <v>25</v>
      </c>
      <c r="H70" s="33" t="s">
        <v>88</v>
      </c>
      <c r="I70" s="33" t="s">
        <v>26</v>
      </c>
      <c r="J70" s="33">
        <v>100</v>
      </c>
      <c r="K70" s="53">
        <v>202505</v>
      </c>
      <c r="L70" s="73">
        <v>170000</v>
      </c>
      <c r="M70" s="63">
        <f t="shared" si="4"/>
        <v>17000000</v>
      </c>
      <c r="N70" s="74" t="s">
        <v>99</v>
      </c>
      <c r="O70" s="33" t="s">
        <v>100</v>
      </c>
      <c r="P70" s="33" t="s">
        <v>130</v>
      </c>
      <c r="Q70" s="33" t="s">
        <v>101</v>
      </c>
      <c r="R70" s="33" t="s">
        <v>54</v>
      </c>
      <c r="S70" s="33"/>
      <c r="T70" s="33"/>
      <c r="U70" s="33"/>
      <c r="V70" s="33"/>
      <c r="W70" s="33"/>
      <c r="X70" s="33"/>
      <c r="Y70" s="33"/>
      <c r="Z70" s="33"/>
      <c r="AA70" s="33"/>
      <c r="AB70" s="33"/>
      <c r="AC70" s="33"/>
      <c r="AD70" s="33"/>
      <c r="AE70" s="33" t="s">
        <v>41</v>
      </c>
      <c r="AF70" s="33" t="s">
        <v>41</v>
      </c>
      <c r="AG70" s="33" t="s">
        <v>41</v>
      </c>
      <c r="AH70" s="75"/>
    </row>
    <row r="71" spans="1:34" s="15" customFormat="1" ht="27.75" customHeight="1" x14ac:dyDescent="0.3">
      <c r="A71" s="6">
        <f t="shared" si="3"/>
        <v>70</v>
      </c>
      <c r="B71" s="27" t="s">
        <v>693</v>
      </c>
      <c r="C71" s="27" t="s">
        <v>257</v>
      </c>
      <c r="D71" s="7" t="s">
        <v>747</v>
      </c>
      <c r="E71" s="27" t="s">
        <v>258</v>
      </c>
      <c r="F71" s="27" t="s">
        <v>226</v>
      </c>
      <c r="G71" s="27" t="s">
        <v>25</v>
      </c>
      <c r="H71" s="27" t="s">
        <v>88</v>
      </c>
      <c r="I71" s="27" t="s">
        <v>26</v>
      </c>
      <c r="J71" s="27">
        <v>100</v>
      </c>
      <c r="K71" s="16">
        <v>202505</v>
      </c>
      <c r="L71" s="14">
        <v>170000</v>
      </c>
      <c r="M71" s="58">
        <f t="shared" si="4"/>
        <v>17000000</v>
      </c>
      <c r="N71" s="27" t="s">
        <v>168</v>
      </c>
      <c r="O71" s="27" t="s">
        <v>192</v>
      </c>
      <c r="P71" s="27" t="s">
        <v>29</v>
      </c>
      <c r="Q71" s="27" t="s">
        <v>170</v>
      </c>
      <c r="R71" s="27" t="s">
        <v>65</v>
      </c>
      <c r="S71" s="27" t="s">
        <v>32</v>
      </c>
      <c r="T71" s="27"/>
      <c r="U71" s="27"/>
      <c r="V71" s="27"/>
      <c r="W71" s="27"/>
      <c r="X71" s="27"/>
      <c r="Y71" s="27"/>
      <c r="Z71" s="27"/>
      <c r="AA71" s="27"/>
      <c r="AB71" s="27"/>
      <c r="AC71" s="27"/>
      <c r="AD71" s="27"/>
      <c r="AE71" s="7" t="s">
        <v>32</v>
      </c>
      <c r="AF71" s="7" t="s">
        <v>32</v>
      </c>
      <c r="AG71" s="7" t="s">
        <v>32</v>
      </c>
      <c r="AH71" s="30"/>
    </row>
    <row r="72" spans="1:34" x14ac:dyDescent="0.3">
      <c r="A72" s="76">
        <v>71</v>
      </c>
      <c r="B72" s="33" t="s">
        <v>693</v>
      </c>
      <c r="C72" s="77" t="s">
        <v>259</v>
      </c>
      <c r="D72" s="7" t="s">
        <v>880</v>
      </c>
      <c r="E72" s="78" t="s">
        <v>260</v>
      </c>
      <c r="F72" s="77"/>
      <c r="G72" s="33" t="s">
        <v>25</v>
      </c>
      <c r="H72" s="33" t="s">
        <v>24</v>
      </c>
      <c r="I72" s="77" t="s">
        <v>26</v>
      </c>
      <c r="J72" s="77">
        <v>50</v>
      </c>
      <c r="K72" s="53">
        <v>202507</v>
      </c>
      <c r="L72" s="77"/>
      <c r="M72" s="77"/>
      <c r="N72" s="77" t="s">
        <v>136</v>
      </c>
      <c r="O72" s="77" t="s">
        <v>143</v>
      </c>
      <c r="P72" s="33" t="s">
        <v>130</v>
      </c>
      <c r="Q72" s="77" t="s">
        <v>230</v>
      </c>
      <c r="R72" s="33" t="s">
        <v>65</v>
      </c>
      <c r="S72" s="77"/>
      <c r="T72" s="77"/>
      <c r="U72" s="77"/>
      <c r="V72" s="77"/>
      <c r="W72" s="77"/>
      <c r="X72" s="77"/>
      <c r="Y72" s="77"/>
      <c r="Z72" s="77"/>
      <c r="AA72" s="77"/>
      <c r="AB72" s="77"/>
      <c r="AC72" s="77"/>
      <c r="AD72" s="77"/>
      <c r="AE72" s="77"/>
      <c r="AF72" s="77"/>
      <c r="AG72" s="19" t="s">
        <v>32</v>
      </c>
      <c r="AH72" s="77"/>
    </row>
    <row r="73" spans="1:34" x14ac:dyDescent="0.3">
      <c r="A73" s="79">
        <v>72</v>
      </c>
      <c r="B73" s="27" t="s">
        <v>693</v>
      </c>
      <c r="C73" s="80" t="s">
        <v>261</v>
      </c>
      <c r="D73" s="7" t="s">
        <v>881</v>
      </c>
      <c r="E73" s="81" t="s">
        <v>262</v>
      </c>
      <c r="F73" s="80"/>
      <c r="G73" s="27" t="s">
        <v>25</v>
      </c>
      <c r="H73" s="27" t="s">
        <v>263</v>
      </c>
      <c r="I73" s="80" t="s">
        <v>26</v>
      </c>
      <c r="J73" s="80"/>
      <c r="K73" s="16">
        <v>202507</v>
      </c>
      <c r="L73" s="80"/>
      <c r="M73" s="80"/>
      <c r="N73" s="80" t="s">
        <v>136</v>
      </c>
      <c r="O73" s="80" t="s">
        <v>143</v>
      </c>
      <c r="P73" s="80" t="s">
        <v>29</v>
      </c>
      <c r="Q73" s="80" t="s">
        <v>230</v>
      </c>
      <c r="R73" s="82" t="s">
        <v>31</v>
      </c>
      <c r="S73" s="83"/>
      <c r="T73" s="83"/>
      <c r="U73" s="83"/>
      <c r="V73" s="83"/>
      <c r="W73" s="83"/>
      <c r="X73" s="83"/>
      <c r="Y73" s="83"/>
      <c r="Z73" s="83"/>
      <c r="AA73" s="83"/>
      <c r="AB73" s="83"/>
      <c r="AC73" s="83"/>
      <c r="AD73" s="83"/>
      <c r="AE73" s="83"/>
      <c r="AF73" s="83"/>
      <c r="AG73" s="82" t="s">
        <v>47</v>
      </c>
      <c r="AH73" s="80"/>
    </row>
    <row r="74" spans="1:34" s="97" customFormat="1" ht="21.75" customHeight="1" x14ac:dyDescent="0.3">
      <c r="A74" s="84">
        <v>1</v>
      </c>
      <c r="B74" s="85" t="s">
        <v>707</v>
      </c>
      <c r="C74" s="85" t="s">
        <v>264</v>
      </c>
      <c r="D74" s="7" t="s">
        <v>748</v>
      </c>
      <c r="E74" s="85" t="s">
        <v>265</v>
      </c>
      <c r="F74" s="85" t="s">
        <v>266</v>
      </c>
      <c r="G74" s="86" t="s">
        <v>25</v>
      </c>
      <c r="H74" s="85" t="s">
        <v>24</v>
      </c>
      <c r="I74" s="85" t="s">
        <v>26</v>
      </c>
      <c r="J74" s="87">
        <v>1000</v>
      </c>
      <c r="K74" s="88">
        <v>202505</v>
      </c>
      <c r="L74" s="89">
        <v>200000</v>
      </c>
      <c r="M74" s="90">
        <f t="shared" ref="M74:M105" si="5">J74*L74</f>
        <v>200000000</v>
      </c>
      <c r="N74" s="85" t="s">
        <v>267</v>
      </c>
      <c r="O74" s="85" t="s">
        <v>267</v>
      </c>
      <c r="P74" s="91" t="s">
        <v>29</v>
      </c>
      <c r="Q74" s="92" t="s">
        <v>268</v>
      </c>
      <c r="R74" s="93" t="s">
        <v>46</v>
      </c>
      <c r="S74" s="94" t="s">
        <v>49</v>
      </c>
      <c r="T74" s="95" t="s">
        <v>49</v>
      </c>
      <c r="U74" s="95" t="s">
        <v>49</v>
      </c>
      <c r="V74" s="96" t="s">
        <v>269</v>
      </c>
      <c r="W74" s="96" t="s">
        <v>172</v>
      </c>
      <c r="X74" s="96" t="s">
        <v>172</v>
      </c>
      <c r="Y74" s="96" t="s">
        <v>172</v>
      </c>
      <c r="Z74" s="96" t="s">
        <v>172</v>
      </c>
      <c r="AD74" s="98" t="s">
        <v>172</v>
      </c>
      <c r="AE74" s="98" t="s">
        <v>172</v>
      </c>
      <c r="AF74" s="99" t="s">
        <v>172</v>
      </c>
      <c r="AG74" s="100" t="s">
        <v>172</v>
      </c>
    </row>
    <row r="75" spans="1:34" s="303" customFormat="1" ht="21.75" customHeight="1" x14ac:dyDescent="0.3">
      <c r="A75" s="284">
        <v>2</v>
      </c>
      <c r="B75" s="288" t="s">
        <v>707</v>
      </c>
      <c r="C75" s="288" t="s">
        <v>270</v>
      </c>
      <c r="D75" s="255"/>
      <c r="E75" s="288" t="s">
        <v>271</v>
      </c>
      <c r="F75" s="288" t="s">
        <v>272</v>
      </c>
      <c r="G75" s="287" t="s">
        <v>25</v>
      </c>
      <c r="H75" s="288" t="s">
        <v>88</v>
      </c>
      <c r="I75" s="288" t="s">
        <v>26</v>
      </c>
      <c r="J75" s="289">
        <v>500</v>
      </c>
      <c r="K75" s="290">
        <v>202505</v>
      </c>
      <c r="L75" s="291">
        <v>200000</v>
      </c>
      <c r="M75" s="292">
        <f t="shared" si="5"/>
        <v>100000000</v>
      </c>
      <c r="N75" s="297" t="s">
        <v>273</v>
      </c>
      <c r="O75" s="297" t="s">
        <v>273</v>
      </c>
      <c r="P75" s="298" t="s">
        <v>40</v>
      </c>
      <c r="Q75" s="299" t="s">
        <v>274</v>
      </c>
      <c r="R75" s="300" t="s">
        <v>46</v>
      </c>
      <c r="S75" s="301" t="s">
        <v>77</v>
      </c>
      <c r="T75" s="285" t="s">
        <v>49</v>
      </c>
      <c r="U75" s="285" t="s">
        <v>49</v>
      </c>
      <c r="V75" s="302" t="s">
        <v>49</v>
      </c>
      <c r="W75" s="302" t="s">
        <v>275</v>
      </c>
      <c r="X75" s="302" t="s">
        <v>49</v>
      </c>
      <c r="Y75" s="302" t="s">
        <v>49</v>
      </c>
      <c r="Z75" s="302" t="s">
        <v>49</v>
      </c>
      <c r="AD75" s="296" t="s">
        <v>172</v>
      </c>
      <c r="AE75" s="296" t="s">
        <v>172</v>
      </c>
      <c r="AF75" s="304" t="s">
        <v>172</v>
      </c>
      <c r="AG75" s="305" t="s">
        <v>172</v>
      </c>
    </row>
    <row r="76" spans="1:34" s="97" customFormat="1" ht="21.75" customHeight="1" x14ac:dyDescent="0.3">
      <c r="A76" s="84">
        <v>3</v>
      </c>
      <c r="B76" s="85" t="s">
        <v>707</v>
      </c>
      <c r="C76" s="85" t="s">
        <v>232</v>
      </c>
      <c r="D76" s="7" t="s">
        <v>739</v>
      </c>
      <c r="E76" s="95" t="s">
        <v>233</v>
      </c>
      <c r="F76" s="85" t="s">
        <v>24</v>
      </c>
      <c r="G76" s="86" t="s">
        <v>25</v>
      </c>
      <c r="H76" s="85" t="s">
        <v>24</v>
      </c>
      <c r="I76" s="85" t="s">
        <v>26</v>
      </c>
      <c r="J76" s="87">
        <v>500</v>
      </c>
      <c r="K76" s="88">
        <v>202505</v>
      </c>
      <c r="L76" s="89">
        <v>100000</v>
      </c>
      <c r="M76" s="90">
        <f t="shared" si="5"/>
        <v>50000000</v>
      </c>
      <c r="N76" s="101"/>
      <c r="O76" s="101"/>
      <c r="P76" s="91" t="s">
        <v>40</v>
      </c>
      <c r="Q76" s="102"/>
      <c r="R76" s="93" t="s">
        <v>46</v>
      </c>
      <c r="S76" s="94" t="s">
        <v>49</v>
      </c>
      <c r="T76" s="95" t="s">
        <v>49</v>
      </c>
      <c r="U76" s="95" t="s">
        <v>49</v>
      </c>
      <c r="V76" s="96" t="s">
        <v>49</v>
      </c>
      <c r="W76" s="96" t="s">
        <v>269</v>
      </c>
      <c r="X76" s="96" t="s">
        <v>269</v>
      </c>
      <c r="Y76" s="96" t="s">
        <v>269</v>
      </c>
      <c r="Z76" s="96" t="s">
        <v>269</v>
      </c>
      <c r="AD76" s="103" t="s">
        <v>269</v>
      </c>
      <c r="AE76" s="103" t="s">
        <v>172</v>
      </c>
      <c r="AF76" s="104" t="s">
        <v>269</v>
      </c>
      <c r="AG76" s="100" t="s">
        <v>269</v>
      </c>
    </row>
    <row r="77" spans="1:34" s="303" customFormat="1" ht="21.75" customHeight="1" x14ac:dyDescent="0.3">
      <c r="A77" s="284">
        <v>4</v>
      </c>
      <c r="B77" s="288" t="s">
        <v>707</v>
      </c>
      <c r="C77" s="288" t="s">
        <v>276</v>
      </c>
      <c r="D77" s="255"/>
      <c r="E77" s="288" t="s">
        <v>277</v>
      </c>
      <c r="F77" s="288" t="s">
        <v>278</v>
      </c>
      <c r="G77" s="287" t="s">
        <v>25</v>
      </c>
      <c r="H77" s="288" t="s">
        <v>88</v>
      </c>
      <c r="I77" s="288" t="s">
        <v>26</v>
      </c>
      <c r="J77" s="289">
        <v>100</v>
      </c>
      <c r="K77" s="290">
        <v>202505</v>
      </c>
      <c r="L77" s="291">
        <v>200000</v>
      </c>
      <c r="M77" s="292">
        <f t="shared" si="5"/>
        <v>20000000</v>
      </c>
      <c r="N77" s="297" t="s">
        <v>279</v>
      </c>
      <c r="O77" s="297" t="s">
        <v>279</v>
      </c>
      <c r="P77" s="298" t="s">
        <v>29</v>
      </c>
      <c r="Q77" s="297"/>
      <c r="R77" s="306" t="s">
        <v>113</v>
      </c>
      <c r="S77" s="285" t="s">
        <v>82</v>
      </c>
      <c r="T77" s="285" t="s">
        <v>82</v>
      </c>
      <c r="U77" s="285" t="s">
        <v>76</v>
      </c>
      <c r="V77" s="302" t="s">
        <v>76</v>
      </c>
      <c r="W77" s="302" t="s">
        <v>75</v>
      </c>
      <c r="X77" s="302" t="s">
        <v>75</v>
      </c>
      <c r="Y77" s="302" t="s">
        <v>75</v>
      </c>
      <c r="Z77" s="302" t="s">
        <v>75</v>
      </c>
      <c r="AD77" s="296" t="s">
        <v>75</v>
      </c>
      <c r="AE77" s="296" t="s">
        <v>75</v>
      </c>
      <c r="AF77" s="296" t="s">
        <v>75</v>
      </c>
      <c r="AG77" s="307" t="s">
        <v>75</v>
      </c>
    </row>
    <row r="78" spans="1:34" s="97" customFormat="1" ht="41.4" x14ac:dyDescent="0.3">
      <c r="A78" s="84">
        <v>5</v>
      </c>
      <c r="B78" s="85" t="s">
        <v>707</v>
      </c>
      <c r="C78" s="85" t="s">
        <v>280</v>
      </c>
      <c r="D78" s="7" t="s">
        <v>749</v>
      </c>
      <c r="E78" s="85" t="s">
        <v>281</v>
      </c>
      <c r="F78" s="85" t="s">
        <v>282</v>
      </c>
      <c r="G78" s="85" t="s">
        <v>38</v>
      </c>
      <c r="H78" s="85" t="s">
        <v>37</v>
      </c>
      <c r="I78" s="85" t="s">
        <v>39</v>
      </c>
      <c r="J78" s="107">
        <v>10000</v>
      </c>
      <c r="K78" s="88">
        <v>202505</v>
      </c>
      <c r="L78" s="89">
        <v>20000</v>
      </c>
      <c r="M78" s="90">
        <f t="shared" si="5"/>
        <v>200000000</v>
      </c>
      <c r="N78" s="101" t="s">
        <v>267</v>
      </c>
      <c r="O78" s="101" t="s">
        <v>267</v>
      </c>
      <c r="P78" s="91" t="s">
        <v>40</v>
      </c>
      <c r="Q78" s="101" t="s">
        <v>268</v>
      </c>
      <c r="R78" s="86" t="s">
        <v>212</v>
      </c>
      <c r="S78" s="95" t="s">
        <v>33</v>
      </c>
      <c r="T78" s="95" t="s">
        <v>33</v>
      </c>
      <c r="U78" s="95" t="s">
        <v>33</v>
      </c>
      <c r="V78" s="96" t="s">
        <v>34</v>
      </c>
      <c r="W78" s="96" t="s">
        <v>34</v>
      </c>
      <c r="X78" s="96" t="s">
        <v>34</v>
      </c>
      <c r="Y78" s="96" t="s">
        <v>34</v>
      </c>
      <c r="Z78" s="96" t="s">
        <v>34</v>
      </c>
      <c r="AD78" s="103" t="s">
        <v>34</v>
      </c>
      <c r="AE78" s="103" t="s">
        <v>34</v>
      </c>
      <c r="AF78" s="103" t="s">
        <v>34</v>
      </c>
      <c r="AG78" s="103" t="s">
        <v>283</v>
      </c>
      <c r="AH78" s="108" t="s">
        <v>284</v>
      </c>
    </row>
    <row r="79" spans="1:34" s="97" customFormat="1" ht="69" x14ac:dyDescent="0.3">
      <c r="A79" s="84">
        <v>6</v>
      </c>
      <c r="B79" s="85" t="s">
        <v>707</v>
      </c>
      <c r="C79" s="85" t="s">
        <v>285</v>
      </c>
      <c r="D79" s="7" t="s">
        <v>750</v>
      </c>
      <c r="E79" s="85" t="s">
        <v>286</v>
      </c>
      <c r="F79" s="85" t="s">
        <v>287</v>
      </c>
      <c r="G79" s="85" t="s">
        <v>38</v>
      </c>
      <c r="H79" s="85" t="s">
        <v>37</v>
      </c>
      <c r="I79" s="85" t="s">
        <v>39</v>
      </c>
      <c r="J79" s="107">
        <v>2000</v>
      </c>
      <c r="K79" s="88">
        <v>202505</v>
      </c>
      <c r="L79" s="89">
        <v>20000</v>
      </c>
      <c r="M79" s="90">
        <f t="shared" si="5"/>
        <v>40000000</v>
      </c>
      <c r="N79" s="101" t="s">
        <v>288</v>
      </c>
      <c r="O79" s="101" t="s">
        <v>288</v>
      </c>
      <c r="P79" s="91" t="s">
        <v>40</v>
      </c>
      <c r="Q79" s="101" t="s">
        <v>289</v>
      </c>
      <c r="R79" s="86" t="s">
        <v>31</v>
      </c>
      <c r="S79" s="95" t="s">
        <v>33</v>
      </c>
      <c r="T79" s="95" t="s">
        <v>33</v>
      </c>
      <c r="U79" s="95" t="s">
        <v>33</v>
      </c>
      <c r="V79" s="96" t="s">
        <v>34</v>
      </c>
      <c r="W79" s="96" t="s">
        <v>34</v>
      </c>
      <c r="X79" s="96" t="s">
        <v>34</v>
      </c>
      <c r="Y79" s="96" t="s">
        <v>34</v>
      </c>
      <c r="Z79" s="96" t="s">
        <v>34</v>
      </c>
      <c r="AD79" s="103" t="s">
        <v>34</v>
      </c>
      <c r="AE79" s="103" t="s">
        <v>34</v>
      </c>
      <c r="AF79" s="103" t="s">
        <v>34</v>
      </c>
      <c r="AG79" s="103" t="s">
        <v>34</v>
      </c>
      <c r="AH79" s="108" t="s">
        <v>290</v>
      </c>
    </row>
    <row r="80" spans="1:34" s="97" customFormat="1" ht="21.75" customHeight="1" x14ac:dyDescent="0.3">
      <c r="A80" s="84"/>
      <c r="B80" s="85" t="s">
        <v>707</v>
      </c>
      <c r="C80" s="85" t="s">
        <v>285</v>
      </c>
      <c r="D80" s="7" t="s">
        <v>750</v>
      </c>
      <c r="E80" s="85" t="s">
        <v>286</v>
      </c>
      <c r="F80" s="85"/>
      <c r="G80" s="86" t="s">
        <v>25</v>
      </c>
      <c r="H80" s="85" t="s">
        <v>88</v>
      </c>
      <c r="I80" s="85" t="s">
        <v>26</v>
      </c>
      <c r="J80" s="107">
        <v>100</v>
      </c>
      <c r="K80" s="88">
        <v>202506</v>
      </c>
      <c r="L80" s="89">
        <v>200000</v>
      </c>
      <c r="M80" s="90">
        <f t="shared" si="5"/>
        <v>20000000</v>
      </c>
      <c r="N80" s="101"/>
      <c r="O80" s="101"/>
      <c r="P80" s="91"/>
      <c r="Q80" s="101"/>
      <c r="R80" s="109" t="s">
        <v>212</v>
      </c>
      <c r="S80" s="95"/>
      <c r="T80" s="95"/>
      <c r="U80" s="95"/>
      <c r="V80" s="96"/>
      <c r="W80" s="96"/>
      <c r="X80" s="96"/>
      <c r="Y80" s="96"/>
      <c r="Z80" s="96"/>
      <c r="AD80" s="103"/>
      <c r="AE80" s="103"/>
      <c r="AF80" s="103"/>
      <c r="AG80" s="103" t="s">
        <v>155</v>
      </c>
      <c r="AH80" s="110"/>
    </row>
    <row r="81" spans="1:34" s="97" customFormat="1" ht="21.75" customHeight="1" x14ac:dyDescent="0.3">
      <c r="A81" s="84">
        <v>7</v>
      </c>
      <c r="B81" s="85" t="s">
        <v>707</v>
      </c>
      <c r="C81" s="95" t="s">
        <v>291</v>
      </c>
      <c r="D81" s="7" t="s">
        <v>751</v>
      </c>
      <c r="E81" s="85" t="s">
        <v>292</v>
      </c>
      <c r="F81" s="85" t="s">
        <v>293</v>
      </c>
      <c r="G81" s="86" t="s">
        <v>25</v>
      </c>
      <c r="H81" s="85" t="s">
        <v>88</v>
      </c>
      <c r="I81" s="85" t="s">
        <v>26</v>
      </c>
      <c r="J81" s="87">
        <v>0</v>
      </c>
      <c r="K81" s="88">
        <v>202505</v>
      </c>
      <c r="L81" s="89">
        <v>200000</v>
      </c>
      <c r="M81" s="90">
        <f t="shared" si="5"/>
        <v>0</v>
      </c>
      <c r="N81" s="101" t="s">
        <v>273</v>
      </c>
      <c r="O81" s="101" t="s">
        <v>294</v>
      </c>
      <c r="P81" s="91" t="s">
        <v>40</v>
      </c>
      <c r="Q81" s="101" t="s">
        <v>274</v>
      </c>
      <c r="R81" s="103" t="s">
        <v>295</v>
      </c>
      <c r="S81" s="95" t="s">
        <v>296</v>
      </c>
      <c r="T81" s="95" t="s">
        <v>296</v>
      </c>
      <c r="U81" s="95" t="s">
        <v>296</v>
      </c>
      <c r="V81" s="96" t="s">
        <v>296</v>
      </c>
      <c r="W81" s="96" t="s">
        <v>296</v>
      </c>
      <c r="X81" s="96" t="s">
        <v>296</v>
      </c>
      <c r="Y81" s="96" t="s">
        <v>296</v>
      </c>
      <c r="Z81" s="96" t="s">
        <v>296</v>
      </c>
      <c r="AD81" s="103" t="s">
        <v>296</v>
      </c>
      <c r="AE81" s="103" t="s">
        <v>296</v>
      </c>
      <c r="AF81" s="103" t="s">
        <v>296</v>
      </c>
      <c r="AG81" s="103" t="s">
        <v>296</v>
      </c>
    </row>
    <row r="82" spans="1:34" s="97" customFormat="1" ht="21.75" customHeight="1" x14ac:dyDescent="0.3">
      <c r="A82" s="84">
        <v>8</v>
      </c>
      <c r="B82" s="85" t="s">
        <v>707</v>
      </c>
      <c r="C82" s="85" t="s">
        <v>297</v>
      </c>
      <c r="D82" s="7" t="s">
        <v>752</v>
      </c>
      <c r="E82" s="85" t="s">
        <v>298</v>
      </c>
      <c r="F82" s="85"/>
      <c r="G82" s="86" t="s">
        <v>25</v>
      </c>
      <c r="H82" s="85" t="s">
        <v>88</v>
      </c>
      <c r="I82" s="85" t="s">
        <v>26</v>
      </c>
      <c r="J82" s="87">
        <v>100</v>
      </c>
      <c r="K82" s="88">
        <v>202505</v>
      </c>
      <c r="L82" s="89">
        <v>200000</v>
      </c>
      <c r="M82" s="90">
        <f t="shared" si="5"/>
        <v>20000000</v>
      </c>
      <c r="N82" s="101" t="s">
        <v>279</v>
      </c>
      <c r="O82" s="101" t="s">
        <v>279</v>
      </c>
      <c r="P82" s="91" t="s">
        <v>40</v>
      </c>
      <c r="Q82" s="101"/>
      <c r="R82" s="86" t="s">
        <v>31</v>
      </c>
      <c r="S82" s="95" t="s">
        <v>33</v>
      </c>
      <c r="T82" s="95" t="s">
        <v>33</v>
      </c>
      <c r="U82" s="95" t="s">
        <v>33</v>
      </c>
      <c r="V82" s="96" t="s">
        <v>34</v>
      </c>
      <c r="W82" s="96" t="s">
        <v>34</v>
      </c>
      <c r="X82" s="96" t="s">
        <v>34</v>
      </c>
      <c r="Y82" s="96" t="s">
        <v>34</v>
      </c>
      <c r="Z82" s="96" t="s">
        <v>34</v>
      </c>
      <c r="AD82" s="103" t="s">
        <v>34</v>
      </c>
      <c r="AE82" s="103" t="s">
        <v>34</v>
      </c>
      <c r="AF82" s="103" t="s">
        <v>34</v>
      </c>
      <c r="AG82" s="103" t="s">
        <v>34</v>
      </c>
      <c r="AH82" s="111"/>
    </row>
    <row r="83" spans="1:34" s="97" customFormat="1" ht="21.75" customHeight="1" x14ac:dyDescent="0.3">
      <c r="A83" s="84">
        <v>9</v>
      </c>
      <c r="B83" s="85" t="s">
        <v>707</v>
      </c>
      <c r="C83" s="85" t="s">
        <v>297</v>
      </c>
      <c r="D83" s="7" t="s">
        <v>752</v>
      </c>
      <c r="E83" s="85" t="s">
        <v>298</v>
      </c>
      <c r="F83" s="85"/>
      <c r="G83" s="86" t="s">
        <v>25</v>
      </c>
      <c r="H83" s="85" t="s">
        <v>24</v>
      </c>
      <c r="I83" s="85" t="s">
        <v>26</v>
      </c>
      <c r="J83" s="87">
        <v>100</v>
      </c>
      <c r="K83" s="88">
        <v>202505</v>
      </c>
      <c r="L83" s="89">
        <v>200000</v>
      </c>
      <c r="M83" s="90">
        <f t="shared" si="5"/>
        <v>20000000</v>
      </c>
      <c r="N83" s="101" t="s">
        <v>279</v>
      </c>
      <c r="O83" s="101" t="s">
        <v>279</v>
      </c>
      <c r="P83" s="91" t="s">
        <v>40</v>
      </c>
      <c r="Q83" s="101"/>
      <c r="R83" s="86" t="s">
        <v>31</v>
      </c>
      <c r="S83" s="95" t="s">
        <v>33</v>
      </c>
      <c r="T83" s="95" t="s">
        <v>33</v>
      </c>
      <c r="U83" s="95" t="s">
        <v>33</v>
      </c>
      <c r="V83" s="96" t="s">
        <v>34</v>
      </c>
      <c r="W83" s="96" t="s">
        <v>34</v>
      </c>
      <c r="X83" s="96" t="s">
        <v>34</v>
      </c>
      <c r="Y83" s="96" t="s">
        <v>34</v>
      </c>
      <c r="Z83" s="96" t="s">
        <v>34</v>
      </c>
      <c r="AD83" s="103" t="s">
        <v>34</v>
      </c>
      <c r="AE83" s="103" t="s">
        <v>34</v>
      </c>
      <c r="AF83" s="103" t="s">
        <v>34</v>
      </c>
      <c r="AG83" s="103" t="s">
        <v>34</v>
      </c>
      <c r="AH83" s="111"/>
    </row>
    <row r="84" spans="1:34" s="97" customFormat="1" ht="21.75" customHeight="1" x14ac:dyDescent="0.3">
      <c r="A84" s="84">
        <v>10</v>
      </c>
      <c r="B84" s="85" t="s">
        <v>707</v>
      </c>
      <c r="C84" s="85" t="s">
        <v>299</v>
      </c>
      <c r="D84" s="7" t="s">
        <v>753</v>
      </c>
      <c r="E84" s="85" t="s">
        <v>300</v>
      </c>
      <c r="F84" s="85"/>
      <c r="G84" s="86" t="s">
        <v>25</v>
      </c>
      <c r="H84" s="85" t="s">
        <v>88</v>
      </c>
      <c r="I84" s="85" t="s">
        <v>26</v>
      </c>
      <c r="J84" s="87">
        <v>100</v>
      </c>
      <c r="K84" s="88">
        <v>202505</v>
      </c>
      <c r="L84" s="89">
        <v>200000</v>
      </c>
      <c r="M84" s="90">
        <f t="shared" si="5"/>
        <v>20000000</v>
      </c>
      <c r="N84" s="101" t="s">
        <v>279</v>
      </c>
      <c r="O84" s="101" t="s">
        <v>279</v>
      </c>
      <c r="P84" s="91" t="s">
        <v>40</v>
      </c>
      <c r="Q84" s="101"/>
      <c r="R84" s="86" t="s">
        <v>54</v>
      </c>
      <c r="S84" s="95" t="s">
        <v>33</v>
      </c>
      <c r="T84" s="95" t="s">
        <v>33</v>
      </c>
      <c r="U84" s="95" t="s">
        <v>33</v>
      </c>
      <c r="V84" s="112" t="s">
        <v>41</v>
      </c>
      <c r="W84" s="112" t="s">
        <v>41</v>
      </c>
      <c r="X84" s="112" t="s">
        <v>41</v>
      </c>
      <c r="Y84" s="112" t="s">
        <v>41</v>
      </c>
      <c r="Z84" s="112" t="s">
        <v>41</v>
      </c>
      <c r="AD84" s="103" t="s">
        <v>33</v>
      </c>
      <c r="AE84" s="103" t="s">
        <v>33</v>
      </c>
      <c r="AF84" s="103" t="s">
        <v>33</v>
      </c>
      <c r="AG84" s="33" t="s">
        <v>41</v>
      </c>
    </row>
    <row r="85" spans="1:34" s="97" customFormat="1" ht="21.75" customHeight="1" x14ac:dyDescent="0.3">
      <c r="A85" s="84">
        <v>11</v>
      </c>
      <c r="B85" s="85" t="s">
        <v>707</v>
      </c>
      <c r="C85" s="85" t="s">
        <v>299</v>
      </c>
      <c r="D85" s="7" t="s">
        <v>753</v>
      </c>
      <c r="E85" s="85" t="s">
        <v>300</v>
      </c>
      <c r="F85" s="85"/>
      <c r="G85" s="86" t="s">
        <v>25</v>
      </c>
      <c r="H85" s="85" t="s">
        <v>24</v>
      </c>
      <c r="I85" s="85" t="s">
        <v>26</v>
      </c>
      <c r="J85" s="87">
        <v>100</v>
      </c>
      <c r="K85" s="88">
        <v>202505</v>
      </c>
      <c r="L85" s="89">
        <v>200000</v>
      </c>
      <c r="M85" s="90">
        <f t="shared" si="5"/>
        <v>20000000</v>
      </c>
      <c r="N85" s="101" t="s">
        <v>279</v>
      </c>
      <c r="O85" s="101" t="s">
        <v>279</v>
      </c>
      <c r="P85" s="91" t="s">
        <v>40</v>
      </c>
      <c r="Q85" s="101"/>
      <c r="R85" s="86" t="s">
        <v>54</v>
      </c>
      <c r="S85" s="95" t="s">
        <v>33</v>
      </c>
      <c r="T85" s="95" t="s">
        <v>33</v>
      </c>
      <c r="U85" s="95" t="s">
        <v>33</v>
      </c>
      <c r="V85" s="112" t="s">
        <v>41</v>
      </c>
      <c r="W85" s="112" t="s">
        <v>41</v>
      </c>
      <c r="X85" s="112" t="s">
        <v>41</v>
      </c>
      <c r="Y85" s="112" t="s">
        <v>41</v>
      </c>
      <c r="Z85" s="112" t="s">
        <v>41</v>
      </c>
      <c r="AD85" s="103" t="s">
        <v>33</v>
      </c>
      <c r="AE85" s="103" t="s">
        <v>33</v>
      </c>
      <c r="AF85" s="103" t="s">
        <v>33</v>
      </c>
      <c r="AG85" s="33" t="s">
        <v>41</v>
      </c>
    </row>
    <row r="86" spans="1:34" s="97" customFormat="1" ht="21.75" customHeight="1" x14ac:dyDescent="0.3">
      <c r="A86" s="84">
        <v>12</v>
      </c>
      <c r="B86" s="85" t="s">
        <v>707</v>
      </c>
      <c r="C86" s="85" t="s">
        <v>301</v>
      </c>
      <c r="D86" s="7" t="s">
        <v>754</v>
      </c>
      <c r="E86" s="85" t="s">
        <v>302</v>
      </c>
      <c r="F86" s="85"/>
      <c r="G86" s="86" t="s">
        <v>25</v>
      </c>
      <c r="H86" s="85" t="s">
        <v>88</v>
      </c>
      <c r="I86" s="85" t="s">
        <v>26</v>
      </c>
      <c r="J86" s="87">
        <v>100</v>
      </c>
      <c r="K86" s="88">
        <v>202505</v>
      </c>
      <c r="L86" s="89">
        <v>200000</v>
      </c>
      <c r="M86" s="90">
        <f t="shared" si="5"/>
        <v>20000000</v>
      </c>
      <c r="N86" s="101" t="s">
        <v>303</v>
      </c>
      <c r="O86" s="101" t="s">
        <v>304</v>
      </c>
      <c r="P86" s="91" t="s">
        <v>40</v>
      </c>
      <c r="Q86" s="101"/>
      <c r="R86" s="86" t="s">
        <v>54</v>
      </c>
      <c r="S86" s="95" t="s">
        <v>33</v>
      </c>
      <c r="T86" s="95" t="s">
        <v>33</v>
      </c>
      <c r="U86" s="95" t="s">
        <v>33</v>
      </c>
      <c r="V86" s="112" t="s">
        <v>41</v>
      </c>
      <c r="W86" s="112" t="s">
        <v>41</v>
      </c>
      <c r="X86" s="112" t="s">
        <v>41</v>
      </c>
      <c r="Y86" s="112" t="s">
        <v>41</v>
      </c>
      <c r="Z86" s="112" t="s">
        <v>41</v>
      </c>
      <c r="AD86" s="103" t="s">
        <v>33</v>
      </c>
      <c r="AE86" s="103" t="s">
        <v>33</v>
      </c>
      <c r="AF86" s="103" t="s">
        <v>33</v>
      </c>
      <c r="AG86" s="33" t="s">
        <v>41</v>
      </c>
    </row>
    <row r="87" spans="1:34" s="97" customFormat="1" ht="21.75" customHeight="1" x14ac:dyDescent="0.3">
      <c r="A87" s="84">
        <v>13</v>
      </c>
      <c r="B87" s="85" t="s">
        <v>707</v>
      </c>
      <c r="C87" s="85" t="s">
        <v>301</v>
      </c>
      <c r="D87" s="7" t="s">
        <v>754</v>
      </c>
      <c r="E87" s="85" t="s">
        <v>302</v>
      </c>
      <c r="F87" s="85"/>
      <c r="G87" s="86" t="s">
        <v>25</v>
      </c>
      <c r="H87" s="85" t="s">
        <v>24</v>
      </c>
      <c r="I87" s="85" t="s">
        <v>26</v>
      </c>
      <c r="J87" s="87">
        <v>100</v>
      </c>
      <c r="K87" s="88">
        <v>202505</v>
      </c>
      <c r="L87" s="89">
        <v>200000</v>
      </c>
      <c r="M87" s="90">
        <f t="shared" si="5"/>
        <v>20000000</v>
      </c>
      <c r="N87" s="101" t="s">
        <v>303</v>
      </c>
      <c r="O87" s="101" t="s">
        <v>304</v>
      </c>
      <c r="P87" s="91" t="s">
        <v>40</v>
      </c>
      <c r="Q87" s="101"/>
      <c r="R87" s="86" t="s">
        <v>54</v>
      </c>
      <c r="S87" s="95" t="s">
        <v>33</v>
      </c>
      <c r="T87" s="95" t="s">
        <v>33</v>
      </c>
      <c r="U87" s="95" t="s">
        <v>33</v>
      </c>
      <c r="V87" s="112" t="s">
        <v>41</v>
      </c>
      <c r="W87" s="112" t="s">
        <v>41</v>
      </c>
      <c r="X87" s="112" t="s">
        <v>41</v>
      </c>
      <c r="Y87" s="112" t="s">
        <v>41</v>
      </c>
      <c r="Z87" s="112" t="s">
        <v>41</v>
      </c>
      <c r="AD87" s="103" t="s">
        <v>33</v>
      </c>
      <c r="AE87" s="103" t="s">
        <v>33</v>
      </c>
      <c r="AF87" s="103" t="s">
        <v>33</v>
      </c>
      <c r="AG87" s="33" t="s">
        <v>41</v>
      </c>
    </row>
    <row r="88" spans="1:34" s="97" customFormat="1" ht="21.75" customHeight="1" x14ac:dyDescent="0.3">
      <c r="A88" s="84">
        <v>14</v>
      </c>
      <c r="B88" s="85" t="s">
        <v>707</v>
      </c>
      <c r="C88" s="85" t="s">
        <v>305</v>
      </c>
      <c r="D88" s="7" t="s">
        <v>755</v>
      </c>
      <c r="E88" s="85" t="s">
        <v>306</v>
      </c>
      <c r="F88" s="85"/>
      <c r="G88" s="86" t="s">
        <v>25</v>
      </c>
      <c r="H88" s="85" t="s">
        <v>24</v>
      </c>
      <c r="I88" s="85" t="s">
        <v>26</v>
      </c>
      <c r="J88" s="87">
        <v>100</v>
      </c>
      <c r="K88" s="88">
        <v>202505</v>
      </c>
      <c r="L88" s="89">
        <v>200000</v>
      </c>
      <c r="M88" s="90">
        <f t="shared" si="5"/>
        <v>20000000</v>
      </c>
      <c r="N88" s="101" t="s">
        <v>303</v>
      </c>
      <c r="O88" s="101" t="s">
        <v>304</v>
      </c>
      <c r="P88" s="91" t="s">
        <v>40</v>
      </c>
      <c r="Q88" s="101"/>
      <c r="R88" s="86" t="s">
        <v>54</v>
      </c>
      <c r="S88" s="95" t="s">
        <v>33</v>
      </c>
      <c r="T88" s="95" t="s">
        <v>33</v>
      </c>
      <c r="U88" s="95" t="s">
        <v>33</v>
      </c>
      <c r="V88" s="112" t="s">
        <v>41</v>
      </c>
      <c r="W88" s="112" t="s">
        <v>41</v>
      </c>
      <c r="X88" s="112" t="s">
        <v>41</v>
      </c>
      <c r="Y88" s="112" t="s">
        <v>41</v>
      </c>
      <c r="Z88" s="112" t="s">
        <v>41</v>
      </c>
      <c r="AD88" s="103" t="s">
        <v>33</v>
      </c>
      <c r="AE88" s="103" t="s">
        <v>33</v>
      </c>
      <c r="AF88" s="103" t="s">
        <v>33</v>
      </c>
      <c r="AG88" s="33" t="s">
        <v>41</v>
      </c>
    </row>
    <row r="89" spans="1:34" s="97" customFormat="1" ht="21.75" customHeight="1" x14ac:dyDescent="0.3">
      <c r="A89" s="84">
        <v>15</v>
      </c>
      <c r="B89" s="85" t="s">
        <v>707</v>
      </c>
      <c r="C89" s="95" t="s">
        <v>307</v>
      </c>
      <c r="D89" s="7" t="s">
        <v>756</v>
      </c>
      <c r="E89" s="85" t="s">
        <v>308</v>
      </c>
      <c r="F89" s="85"/>
      <c r="G89" s="86" t="s">
        <v>25</v>
      </c>
      <c r="H89" s="85" t="s">
        <v>88</v>
      </c>
      <c r="I89" s="85" t="s">
        <v>26</v>
      </c>
      <c r="J89" s="87">
        <v>100</v>
      </c>
      <c r="K89" s="88">
        <v>202505</v>
      </c>
      <c r="L89" s="89">
        <v>200000</v>
      </c>
      <c r="M89" s="90">
        <f t="shared" si="5"/>
        <v>20000000</v>
      </c>
      <c r="N89" s="101" t="s">
        <v>288</v>
      </c>
      <c r="O89" s="101" t="s">
        <v>288</v>
      </c>
      <c r="P89" s="91" t="s">
        <v>29</v>
      </c>
      <c r="Q89" s="101"/>
      <c r="R89" s="86" t="s">
        <v>54</v>
      </c>
      <c r="S89" s="95" t="s">
        <v>33</v>
      </c>
      <c r="T89" s="95" t="s">
        <v>33</v>
      </c>
      <c r="U89" s="95" t="s">
        <v>33</v>
      </c>
      <c r="V89" s="112" t="s">
        <v>41</v>
      </c>
      <c r="W89" s="112" t="s">
        <v>41</v>
      </c>
      <c r="X89" s="112" t="s">
        <v>41</v>
      </c>
      <c r="Y89" s="112" t="s">
        <v>41</v>
      </c>
      <c r="Z89" s="112" t="s">
        <v>41</v>
      </c>
      <c r="AD89" s="103" t="s">
        <v>33</v>
      </c>
      <c r="AE89" s="103" t="s">
        <v>33</v>
      </c>
      <c r="AF89" s="103" t="s">
        <v>33</v>
      </c>
      <c r="AG89" s="33" t="s">
        <v>41</v>
      </c>
    </row>
    <row r="90" spans="1:34" s="97" customFormat="1" ht="21.75" customHeight="1" x14ac:dyDescent="0.3">
      <c r="A90" s="84">
        <v>16</v>
      </c>
      <c r="B90" s="85" t="s">
        <v>707</v>
      </c>
      <c r="C90" s="95" t="s">
        <v>309</v>
      </c>
      <c r="D90" s="7" t="s">
        <v>757</v>
      </c>
      <c r="E90" s="85" t="s">
        <v>310</v>
      </c>
      <c r="F90" s="85"/>
      <c r="G90" s="86" t="s">
        <v>25</v>
      </c>
      <c r="H90" s="85" t="s">
        <v>88</v>
      </c>
      <c r="I90" s="85" t="s">
        <v>26</v>
      </c>
      <c r="J90" s="87">
        <v>100</v>
      </c>
      <c r="K90" s="88">
        <v>202505</v>
      </c>
      <c r="L90" s="89">
        <v>200000</v>
      </c>
      <c r="M90" s="90">
        <f t="shared" si="5"/>
        <v>20000000</v>
      </c>
      <c r="N90" s="101" t="s">
        <v>303</v>
      </c>
      <c r="O90" s="101" t="s">
        <v>304</v>
      </c>
      <c r="P90" s="91" t="s">
        <v>29</v>
      </c>
      <c r="Q90" s="101"/>
      <c r="R90" s="86" t="s">
        <v>54</v>
      </c>
      <c r="S90" s="95" t="s">
        <v>33</v>
      </c>
      <c r="T90" s="95" t="s">
        <v>33</v>
      </c>
      <c r="U90" s="95" t="s">
        <v>33</v>
      </c>
      <c r="V90" s="112" t="s">
        <v>41</v>
      </c>
      <c r="W90" s="112" t="s">
        <v>41</v>
      </c>
      <c r="X90" s="112" t="s">
        <v>41</v>
      </c>
      <c r="Y90" s="112" t="s">
        <v>41</v>
      </c>
      <c r="Z90" s="112" t="s">
        <v>41</v>
      </c>
      <c r="AD90" s="103" t="s">
        <v>33</v>
      </c>
      <c r="AE90" s="103" t="s">
        <v>33</v>
      </c>
      <c r="AF90" s="103" t="s">
        <v>33</v>
      </c>
      <c r="AG90" s="33" t="s">
        <v>41</v>
      </c>
    </row>
    <row r="91" spans="1:34" s="97" customFormat="1" ht="21.75" customHeight="1" x14ac:dyDescent="0.3">
      <c r="A91" s="84">
        <v>17</v>
      </c>
      <c r="B91" s="85" t="s">
        <v>707</v>
      </c>
      <c r="C91" s="95" t="s">
        <v>311</v>
      </c>
      <c r="D91" s="7" t="s">
        <v>758</v>
      </c>
      <c r="E91" s="85" t="s">
        <v>312</v>
      </c>
      <c r="F91" s="85"/>
      <c r="G91" s="86" t="s">
        <v>25</v>
      </c>
      <c r="H91" s="85" t="s">
        <v>88</v>
      </c>
      <c r="I91" s="85" t="s">
        <v>26</v>
      </c>
      <c r="J91" s="87">
        <v>100</v>
      </c>
      <c r="K91" s="88">
        <v>202505</v>
      </c>
      <c r="L91" s="89">
        <v>200000</v>
      </c>
      <c r="M91" s="90">
        <f t="shared" si="5"/>
        <v>20000000</v>
      </c>
      <c r="N91" s="101" t="s">
        <v>303</v>
      </c>
      <c r="O91" s="101" t="s">
        <v>304</v>
      </c>
      <c r="P91" s="91" t="s">
        <v>29</v>
      </c>
      <c r="Q91" s="101"/>
      <c r="R91" s="86" t="s">
        <v>54</v>
      </c>
      <c r="S91" s="95" t="s">
        <v>33</v>
      </c>
      <c r="T91" s="95" t="s">
        <v>33</v>
      </c>
      <c r="U91" s="95" t="s">
        <v>33</v>
      </c>
      <c r="V91" s="112" t="s">
        <v>41</v>
      </c>
      <c r="W91" s="112" t="s">
        <v>41</v>
      </c>
      <c r="X91" s="112" t="s">
        <v>41</v>
      </c>
      <c r="Y91" s="112" t="s">
        <v>41</v>
      </c>
      <c r="Z91" s="112" t="s">
        <v>41</v>
      </c>
      <c r="AD91" s="103" t="s">
        <v>33</v>
      </c>
      <c r="AE91" s="103" t="s">
        <v>33</v>
      </c>
      <c r="AF91" s="103" t="s">
        <v>33</v>
      </c>
      <c r="AG91" s="33" t="s">
        <v>41</v>
      </c>
    </row>
    <row r="92" spans="1:34" s="97" customFormat="1" ht="21.75" customHeight="1" x14ac:dyDescent="0.3">
      <c r="A92" s="84">
        <v>18</v>
      </c>
      <c r="B92" s="85" t="s">
        <v>707</v>
      </c>
      <c r="C92" s="85" t="s">
        <v>313</v>
      </c>
      <c r="D92" s="7" t="s">
        <v>759</v>
      </c>
      <c r="E92" s="95" t="s">
        <v>314</v>
      </c>
      <c r="F92" s="85"/>
      <c r="G92" s="86" t="s">
        <v>25</v>
      </c>
      <c r="H92" s="85" t="s">
        <v>88</v>
      </c>
      <c r="I92" s="85" t="s">
        <v>26</v>
      </c>
      <c r="J92" s="87">
        <v>100</v>
      </c>
      <c r="K92" s="88">
        <v>202505</v>
      </c>
      <c r="L92" s="89">
        <v>200000</v>
      </c>
      <c r="M92" s="90">
        <f t="shared" si="5"/>
        <v>20000000</v>
      </c>
      <c r="N92" s="101" t="s">
        <v>315</v>
      </c>
      <c r="O92" s="101" t="s">
        <v>316</v>
      </c>
      <c r="P92" s="91" t="s">
        <v>40</v>
      </c>
      <c r="Q92" s="101"/>
      <c r="R92" s="86" t="s">
        <v>113</v>
      </c>
      <c r="S92" s="95" t="s">
        <v>33</v>
      </c>
      <c r="T92" s="95" t="s">
        <v>33</v>
      </c>
      <c r="U92" s="95" t="s">
        <v>33</v>
      </c>
      <c r="V92" s="112" t="s">
        <v>41</v>
      </c>
      <c r="W92" s="112" t="s">
        <v>41</v>
      </c>
      <c r="X92" s="112" t="s">
        <v>41</v>
      </c>
      <c r="Y92" s="112" t="s">
        <v>41</v>
      </c>
      <c r="Z92" s="112" t="s">
        <v>41</v>
      </c>
      <c r="AD92" s="103" t="s">
        <v>75</v>
      </c>
      <c r="AE92" s="103" t="s">
        <v>75</v>
      </c>
      <c r="AF92" s="103" t="s">
        <v>75</v>
      </c>
      <c r="AG92" s="103" t="s">
        <v>75</v>
      </c>
    </row>
    <row r="93" spans="1:34" s="97" customFormat="1" ht="21.75" customHeight="1" x14ac:dyDescent="0.3">
      <c r="A93" s="84">
        <v>19</v>
      </c>
      <c r="B93" s="85" t="s">
        <v>707</v>
      </c>
      <c r="C93" s="95" t="s">
        <v>317</v>
      </c>
      <c r="D93" s="7" t="s">
        <v>760</v>
      </c>
      <c r="E93" s="85" t="s">
        <v>318</v>
      </c>
      <c r="F93" s="85"/>
      <c r="G93" s="86" t="s">
        <v>25</v>
      </c>
      <c r="H93" s="85" t="s">
        <v>88</v>
      </c>
      <c r="I93" s="85" t="s">
        <v>26</v>
      </c>
      <c r="J93" s="87">
        <v>0</v>
      </c>
      <c r="K93" s="88">
        <v>202505</v>
      </c>
      <c r="L93" s="89">
        <v>200000</v>
      </c>
      <c r="M93" s="90">
        <f t="shared" si="5"/>
        <v>0</v>
      </c>
      <c r="N93" s="101" t="s">
        <v>303</v>
      </c>
      <c r="O93" s="101" t="s">
        <v>304</v>
      </c>
      <c r="P93" s="91" t="s">
        <v>40</v>
      </c>
      <c r="Q93" s="101"/>
      <c r="R93" s="113" t="s">
        <v>295</v>
      </c>
      <c r="S93" s="95" t="s">
        <v>33</v>
      </c>
      <c r="T93" s="95" t="s">
        <v>33</v>
      </c>
      <c r="U93" s="95" t="s">
        <v>33</v>
      </c>
      <c r="V93" s="96" t="s">
        <v>296</v>
      </c>
      <c r="W93" s="96" t="s">
        <v>296</v>
      </c>
      <c r="X93" s="96" t="s">
        <v>296</v>
      </c>
      <c r="Y93" s="96" t="s">
        <v>296</v>
      </c>
      <c r="Z93" s="96" t="s">
        <v>296</v>
      </c>
      <c r="AD93" s="103" t="s">
        <v>296</v>
      </c>
      <c r="AE93" s="103" t="s">
        <v>296</v>
      </c>
      <c r="AF93" s="103" t="s">
        <v>296</v>
      </c>
      <c r="AG93" s="113" t="s">
        <v>296</v>
      </c>
    </row>
    <row r="94" spans="1:34" s="97" customFormat="1" ht="21.75" customHeight="1" x14ac:dyDescent="0.3">
      <c r="A94" s="84">
        <v>20</v>
      </c>
      <c r="B94" s="85" t="s">
        <v>707</v>
      </c>
      <c r="C94" s="85" t="s">
        <v>319</v>
      </c>
      <c r="D94" s="7" t="s">
        <v>761</v>
      </c>
      <c r="E94" s="85" t="s">
        <v>320</v>
      </c>
      <c r="F94" s="85" t="s">
        <v>321</v>
      </c>
      <c r="G94" s="86" t="s">
        <v>25</v>
      </c>
      <c r="H94" s="85" t="s">
        <v>24</v>
      </c>
      <c r="I94" s="85" t="s">
        <v>26</v>
      </c>
      <c r="J94" s="87">
        <v>1000</v>
      </c>
      <c r="K94" s="88">
        <v>202505</v>
      </c>
      <c r="L94" s="89">
        <v>200000</v>
      </c>
      <c r="M94" s="90">
        <f t="shared" si="5"/>
        <v>200000000</v>
      </c>
      <c r="N94" s="101" t="s">
        <v>279</v>
      </c>
      <c r="O94" s="101" t="s">
        <v>279</v>
      </c>
      <c r="P94" s="91" t="s">
        <v>29</v>
      </c>
      <c r="Q94" s="102"/>
      <c r="R94" s="93" t="s">
        <v>46</v>
      </c>
      <c r="S94" s="94" t="s">
        <v>47</v>
      </c>
      <c r="T94" s="95" t="s">
        <v>47</v>
      </c>
      <c r="U94" s="95" t="s">
        <v>47</v>
      </c>
      <c r="V94" s="96" t="s">
        <v>155</v>
      </c>
      <c r="W94" s="96" t="s">
        <v>155</v>
      </c>
      <c r="X94" s="96" t="s">
        <v>155</v>
      </c>
      <c r="Y94" s="96" t="s">
        <v>49</v>
      </c>
      <c r="Z94" s="96" t="s">
        <v>49</v>
      </c>
      <c r="AD94" s="103" t="s">
        <v>155</v>
      </c>
      <c r="AE94" s="103" t="s">
        <v>172</v>
      </c>
      <c r="AF94" s="104" t="s">
        <v>172</v>
      </c>
      <c r="AG94" s="100" t="s">
        <v>172</v>
      </c>
      <c r="AH94" s="111"/>
    </row>
    <row r="95" spans="1:34" s="97" customFormat="1" ht="21.75" customHeight="1" x14ac:dyDescent="0.3">
      <c r="A95" s="84">
        <v>21</v>
      </c>
      <c r="B95" s="85" t="s">
        <v>707</v>
      </c>
      <c r="C95" s="85" t="s">
        <v>322</v>
      </c>
      <c r="D95" s="7"/>
      <c r="E95" s="85" t="s">
        <v>323</v>
      </c>
      <c r="F95" s="85"/>
      <c r="G95" s="86" t="s">
        <v>25</v>
      </c>
      <c r="H95" s="85" t="s">
        <v>88</v>
      </c>
      <c r="I95" s="85" t="s">
        <v>26</v>
      </c>
      <c r="J95" s="87">
        <v>100</v>
      </c>
      <c r="K95" s="88">
        <v>202505</v>
      </c>
      <c r="L95" s="89">
        <v>200000</v>
      </c>
      <c r="M95" s="90">
        <f t="shared" si="5"/>
        <v>20000000</v>
      </c>
      <c r="N95" s="101" t="s">
        <v>324</v>
      </c>
      <c r="O95" s="101" t="s">
        <v>279</v>
      </c>
      <c r="P95" s="91" t="s">
        <v>40</v>
      </c>
      <c r="Q95" s="101"/>
      <c r="R95" s="105" t="s">
        <v>54</v>
      </c>
      <c r="S95" s="95" t="s">
        <v>33</v>
      </c>
      <c r="T95" s="95" t="s">
        <v>33</v>
      </c>
      <c r="U95" s="95" t="s">
        <v>33</v>
      </c>
      <c r="V95" s="112" t="s">
        <v>41</v>
      </c>
      <c r="W95" s="112" t="s">
        <v>41</v>
      </c>
      <c r="X95" s="112" t="s">
        <v>41</v>
      </c>
      <c r="Y95" s="112" t="s">
        <v>41</v>
      </c>
      <c r="Z95" s="112" t="s">
        <v>41</v>
      </c>
      <c r="AD95" s="103" t="s">
        <v>33</v>
      </c>
      <c r="AE95" s="103" t="s">
        <v>33</v>
      </c>
      <c r="AF95" s="103" t="s">
        <v>33</v>
      </c>
      <c r="AG95" s="74" t="s">
        <v>41</v>
      </c>
    </row>
    <row r="96" spans="1:34" s="97" customFormat="1" ht="21.75" customHeight="1" x14ac:dyDescent="0.3">
      <c r="A96" s="84">
        <v>22</v>
      </c>
      <c r="B96" s="85" t="s">
        <v>707</v>
      </c>
      <c r="C96" s="85" t="s">
        <v>325</v>
      </c>
      <c r="D96" s="7" t="s">
        <v>762</v>
      </c>
      <c r="E96" s="85" t="s">
        <v>326</v>
      </c>
      <c r="F96" s="85"/>
      <c r="G96" s="86" t="s">
        <v>25</v>
      </c>
      <c r="H96" s="85" t="s">
        <v>88</v>
      </c>
      <c r="I96" s="85" t="s">
        <v>26</v>
      </c>
      <c r="J96" s="87">
        <v>100</v>
      </c>
      <c r="K96" s="88">
        <v>202505</v>
      </c>
      <c r="L96" s="89">
        <v>200000</v>
      </c>
      <c r="M96" s="90">
        <f t="shared" si="5"/>
        <v>20000000</v>
      </c>
      <c r="N96" s="101" t="s">
        <v>303</v>
      </c>
      <c r="O96" s="101" t="s">
        <v>304</v>
      </c>
      <c r="P96" s="91" t="s">
        <v>29</v>
      </c>
      <c r="Q96" s="101"/>
      <c r="R96" s="86" t="s">
        <v>31</v>
      </c>
      <c r="S96" s="95" t="s">
        <v>33</v>
      </c>
      <c r="T96" s="95" t="s">
        <v>33</v>
      </c>
      <c r="U96" s="95" t="s">
        <v>33</v>
      </c>
      <c r="V96" s="96" t="s">
        <v>34</v>
      </c>
      <c r="W96" s="96" t="s">
        <v>34</v>
      </c>
      <c r="X96" s="96" t="s">
        <v>34</v>
      </c>
      <c r="Y96" s="96" t="s">
        <v>34</v>
      </c>
      <c r="Z96" s="96" t="s">
        <v>34</v>
      </c>
      <c r="AD96" s="103" t="s">
        <v>34</v>
      </c>
      <c r="AE96" s="103" t="s">
        <v>34</v>
      </c>
      <c r="AF96" s="103" t="s">
        <v>34</v>
      </c>
      <c r="AG96" s="103" t="s">
        <v>34</v>
      </c>
      <c r="AH96" s="111"/>
    </row>
    <row r="97" spans="1:34" s="97" customFormat="1" ht="21.75" customHeight="1" x14ac:dyDescent="0.3">
      <c r="A97" s="84">
        <v>23</v>
      </c>
      <c r="B97" s="85" t="s">
        <v>707</v>
      </c>
      <c r="C97" s="85" t="s">
        <v>327</v>
      </c>
      <c r="D97" s="7" t="s">
        <v>763</v>
      </c>
      <c r="E97" s="85" t="s">
        <v>328</v>
      </c>
      <c r="F97" s="85" t="s">
        <v>329</v>
      </c>
      <c r="G97" s="85" t="s">
        <v>38</v>
      </c>
      <c r="H97" s="85" t="s">
        <v>37</v>
      </c>
      <c r="I97" s="85" t="s">
        <v>39</v>
      </c>
      <c r="J97" s="107">
        <v>800</v>
      </c>
      <c r="K97" s="88">
        <v>202505</v>
      </c>
      <c r="L97" s="89">
        <v>20000</v>
      </c>
      <c r="M97" s="90">
        <f t="shared" si="5"/>
        <v>16000000</v>
      </c>
      <c r="N97" s="101" t="s">
        <v>303</v>
      </c>
      <c r="O97" s="101" t="s">
        <v>304</v>
      </c>
      <c r="P97" s="91" t="s">
        <v>40</v>
      </c>
      <c r="Q97" s="101"/>
      <c r="R97" s="86" t="s">
        <v>31</v>
      </c>
      <c r="S97" s="95" t="s">
        <v>34</v>
      </c>
      <c r="T97" s="114" t="s">
        <v>330</v>
      </c>
      <c r="U97" s="95" t="s">
        <v>82</v>
      </c>
      <c r="V97" s="96" t="s">
        <v>34</v>
      </c>
      <c r="W97" s="96" t="s">
        <v>34</v>
      </c>
      <c r="X97" s="96" t="s">
        <v>82</v>
      </c>
      <c r="Y97" s="96" t="s">
        <v>34</v>
      </c>
      <c r="Z97" s="96" t="s">
        <v>34</v>
      </c>
      <c r="AD97" s="103" t="s">
        <v>34</v>
      </c>
      <c r="AE97" s="103" t="s">
        <v>34</v>
      </c>
      <c r="AF97" s="103" t="s">
        <v>34</v>
      </c>
      <c r="AG97" s="103" t="s">
        <v>34</v>
      </c>
      <c r="AH97" s="111"/>
    </row>
    <row r="98" spans="1:34" s="97" customFormat="1" ht="21.75" customHeight="1" x14ac:dyDescent="0.3">
      <c r="A98" s="84">
        <v>24</v>
      </c>
      <c r="B98" s="85" t="s">
        <v>707</v>
      </c>
      <c r="C98" s="95" t="s">
        <v>331</v>
      </c>
      <c r="D98" s="7" t="s">
        <v>764</v>
      </c>
      <c r="E98" s="85" t="s">
        <v>332</v>
      </c>
      <c r="F98" s="85"/>
      <c r="G98" s="86" t="s">
        <v>25</v>
      </c>
      <c r="H98" s="85" t="s">
        <v>88</v>
      </c>
      <c r="I98" s="85" t="s">
        <v>26</v>
      </c>
      <c r="J98" s="87">
        <v>100</v>
      </c>
      <c r="K98" s="88">
        <v>202505</v>
      </c>
      <c r="L98" s="89">
        <v>200000</v>
      </c>
      <c r="M98" s="90">
        <f t="shared" si="5"/>
        <v>20000000</v>
      </c>
      <c r="N98" s="101" t="s">
        <v>303</v>
      </c>
      <c r="O98" s="101" t="s">
        <v>333</v>
      </c>
      <c r="P98" s="91" t="s">
        <v>40</v>
      </c>
      <c r="Q98" s="101"/>
      <c r="R98" s="86" t="s">
        <v>54</v>
      </c>
      <c r="S98" s="95" t="s">
        <v>33</v>
      </c>
      <c r="T98" s="95" t="s">
        <v>33</v>
      </c>
      <c r="U98" s="95" t="s">
        <v>33</v>
      </c>
      <c r="V98" s="112" t="s">
        <v>41</v>
      </c>
      <c r="W98" s="112" t="s">
        <v>41</v>
      </c>
      <c r="X98" s="112" t="s">
        <v>41</v>
      </c>
      <c r="Y98" s="112" t="s">
        <v>41</v>
      </c>
      <c r="Z98" s="112" t="s">
        <v>41</v>
      </c>
      <c r="AD98" s="103" t="s">
        <v>33</v>
      </c>
      <c r="AE98" s="103" t="s">
        <v>33</v>
      </c>
      <c r="AF98" s="103" t="s">
        <v>33</v>
      </c>
      <c r="AG98" s="33" t="s">
        <v>41</v>
      </c>
    </row>
    <row r="99" spans="1:34" s="97" customFormat="1" ht="21.75" customHeight="1" x14ac:dyDescent="0.3">
      <c r="A99" s="84">
        <v>25</v>
      </c>
      <c r="B99" s="85" t="s">
        <v>707</v>
      </c>
      <c r="C99" s="95" t="s">
        <v>334</v>
      </c>
      <c r="D99" s="7" t="s">
        <v>765</v>
      </c>
      <c r="E99" s="85" t="s">
        <v>335</v>
      </c>
      <c r="F99" s="85"/>
      <c r="G99" s="86" t="s">
        <v>25</v>
      </c>
      <c r="H99" s="85" t="s">
        <v>88</v>
      </c>
      <c r="I99" s="85" t="s">
        <v>26</v>
      </c>
      <c r="J99" s="87">
        <v>100</v>
      </c>
      <c r="K99" s="88">
        <v>202505</v>
      </c>
      <c r="L99" s="89">
        <v>200000</v>
      </c>
      <c r="M99" s="90">
        <f t="shared" si="5"/>
        <v>20000000</v>
      </c>
      <c r="N99" s="101" t="s">
        <v>303</v>
      </c>
      <c r="O99" s="101" t="s">
        <v>304</v>
      </c>
      <c r="P99" s="91" t="s">
        <v>29</v>
      </c>
      <c r="Q99" s="101"/>
      <c r="R99" s="86" t="s">
        <v>54</v>
      </c>
      <c r="S99" s="95" t="s">
        <v>33</v>
      </c>
      <c r="T99" s="95" t="s">
        <v>33</v>
      </c>
      <c r="U99" s="95" t="s">
        <v>33</v>
      </c>
      <c r="V99" s="112" t="s">
        <v>41</v>
      </c>
      <c r="W99" s="112" t="s">
        <v>41</v>
      </c>
      <c r="X99" s="112" t="s">
        <v>41</v>
      </c>
      <c r="Y99" s="112" t="s">
        <v>41</v>
      </c>
      <c r="Z99" s="112" t="s">
        <v>41</v>
      </c>
      <c r="AD99" s="103" t="s">
        <v>33</v>
      </c>
      <c r="AE99" s="103" t="s">
        <v>33</v>
      </c>
      <c r="AF99" s="103" t="s">
        <v>33</v>
      </c>
      <c r="AG99" s="33" t="s">
        <v>41</v>
      </c>
    </row>
    <row r="100" spans="1:34" s="97" customFormat="1" ht="21.75" customHeight="1" x14ac:dyDescent="0.3">
      <c r="A100" s="84">
        <v>26</v>
      </c>
      <c r="B100" s="85" t="s">
        <v>707</v>
      </c>
      <c r="C100" s="95" t="s">
        <v>336</v>
      </c>
      <c r="D100" s="7" t="s">
        <v>766</v>
      </c>
      <c r="E100" s="85" t="s">
        <v>337</v>
      </c>
      <c r="F100" s="85"/>
      <c r="G100" s="86" t="s">
        <v>25</v>
      </c>
      <c r="H100" s="85" t="s">
        <v>88</v>
      </c>
      <c r="I100" s="85" t="s">
        <v>26</v>
      </c>
      <c r="J100" s="87">
        <v>100</v>
      </c>
      <c r="K100" s="88">
        <v>202505</v>
      </c>
      <c r="L100" s="89">
        <v>200000</v>
      </c>
      <c r="M100" s="90">
        <f t="shared" si="5"/>
        <v>20000000</v>
      </c>
      <c r="N100" s="101" t="s">
        <v>303</v>
      </c>
      <c r="O100" s="101" t="s">
        <v>304</v>
      </c>
      <c r="P100" s="91" t="s">
        <v>40</v>
      </c>
      <c r="Q100" s="101"/>
      <c r="R100" s="86" t="s">
        <v>54</v>
      </c>
      <c r="S100" s="95" t="s">
        <v>33</v>
      </c>
      <c r="T100" s="95" t="s">
        <v>33</v>
      </c>
      <c r="U100" s="95" t="s">
        <v>33</v>
      </c>
      <c r="V100" s="112" t="s">
        <v>41</v>
      </c>
      <c r="W100" s="112" t="s">
        <v>41</v>
      </c>
      <c r="X100" s="112" t="s">
        <v>41</v>
      </c>
      <c r="Y100" s="112" t="s">
        <v>41</v>
      </c>
      <c r="Z100" s="112" t="s">
        <v>41</v>
      </c>
      <c r="AD100" s="103" t="s">
        <v>33</v>
      </c>
      <c r="AE100" s="103" t="s">
        <v>33</v>
      </c>
      <c r="AF100" s="103" t="s">
        <v>33</v>
      </c>
      <c r="AG100" s="33" t="s">
        <v>41</v>
      </c>
    </row>
    <row r="101" spans="1:34" s="97" customFormat="1" ht="21.75" customHeight="1" x14ac:dyDescent="0.3">
      <c r="A101" s="84">
        <v>27</v>
      </c>
      <c r="B101" s="85" t="s">
        <v>707</v>
      </c>
      <c r="C101" s="95" t="s">
        <v>338</v>
      </c>
      <c r="D101" s="7" t="s">
        <v>767</v>
      </c>
      <c r="E101" s="85" t="s">
        <v>339</v>
      </c>
      <c r="F101" s="85"/>
      <c r="G101" s="86" t="s">
        <v>25</v>
      </c>
      <c r="H101" s="85" t="s">
        <v>88</v>
      </c>
      <c r="I101" s="85" t="s">
        <v>26</v>
      </c>
      <c r="J101" s="87">
        <v>100</v>
      </c>
      <c r="K101" s="88">
        <v>202505</v>
      </c>
      <c r="L101" s="89">
        <v>200000</v>
      </c>
      <c r="M101" s="90">
        <f t="shared" si="5"/>
        <v>20000000</v>
      </c>
      <c r="N101" s="101" t="s">
        <v>303</v>
      </c>
      <c r="O101" s="101" t="s">
        <v>304</v>
      </c>
      <c r="P101" s="91" t="s">
        <v>29</v>
      </c>
      <c r="Q101" s="101"/>
      <c r="R101" s="115" t="s">
        <v>54</v>
      </c>
      <c r="S101" s="95" t="s">
        <v>33</v>
      </c>
      <c r="T101" s="95" t="s">
        <v>33</v>
      </c>
      <c r="U101" s="95" t="s">
        <v>33</v>
      </c>
      <c r="V101" s="112" t="s">
        <v>41</v>
      </c>
      <c r="W101" s="112" t="s">
        <v>41</v>
      </c>
      <c r="X101" s="112" t="s">
        <v>41</v>
      </c>
      <c r="Y101" s="112" t="s">
        <v>41</v>
      </c>
      <c r="Z101" s="112" t="s">
        <v>41</v>
      </c>
      <c r="AD101" s="103" t="s">
        <v>33</v>
      </c>
      <c r="AE101" s="103" t="s">
        <v>33</v>
      </c>
      <c r="AF101" s="103" t="s">
        <v>33</v>
      </c>
      <c r="AG101" s="33" t="s">
        <v>41</v>
      </c>
    </row>
    <row r="102" spans="1:34" s="97" customFormat="1" ht="21.75" customHeight="1" x14ac:dyDescent="0.3">
      <c r="A102" s="84">
        <v>28</v>
      </c>
      <c r="B102" s="85" t="s">
        <v>707</v>
      </c>
      <c r="C102" s="95" t="s">
        <v>340</v>
      </c>
      <c r="D102" s="7"/>
      <c r="E102" s="85" t="s">
        <v>341</v>
      </c>
      <c r="F102" s="116" t="s">
        <v>342</v>
      </c>
      <c r="G102" s="86" t="s">
        <v>25</v>
      </c>
      <c r="H102" s="85" t="s">
        <v>88</v>
      </c>
      <c r="I102" s="85" t="s">
        <v>26</v>
      </c>
      <c r="J102" s="87">
        <v>200</v>
      </c>
      <c r="K102" s="88">
        <v>202505</v>
      </c>
      <c r="L102" s="89">
        <v>200000</v>
      </c>
      <c r="M102" s="90">
        <f t="shared" si="5"/>
        <v>40000000</v>
      </c>
      <c r="N102" s="101" t="s">
        <v>315</v>
      </c>
      <c r="O102" s="101" t="s">
        <v>316</v>
      </c>
      <c r="P102" s="91" t="s">
        <v>29</v>
      </c>
      <c r="Q102" s="102"/>
      <c r="R102" s="93" t="s">
        <v>46</v>
      </c>
      <c r="S102" s="94" t="s">
        <v>34</v>
      </c>
      <c r="T102" s="95" t="s">
        <v>34</v>
      </c>
      <c r="U102" s="95" t="s">
        <v>34</v>
      </c>
      <c r="V102" s="96" t="s">
        <v>155</v>
      </c>
      <c r="W102" s="96" t="s">
        <v>155</v>
      </c>
      <c r="X102" s="96" t="s">
        <v>283</v>
      </c>
      <c r="Y102" s="96" t="s">
        <v>283</v>
      </c>
      <c r="Z102" s="96" t="s">
        <v>283</v>
      </c>
      <c r="AD102" s="103" t="s">
        <v>155</v>
      </c>
      <c r="AE102" s="103" t="s">
        <v>155</v>
      </c>
      <c r="AF102" s="104" t="s">
        <v>269</v>
      </c>
      <c r="AG102" s="100" t="s">
        <v>269</v>
      </c>
      <c r="AH102" s="111"/>
    </row>
    <row r="103" spans="1:34" s="97" customFormat="1" ht="21.75" customHeight="1" x14ac:dyDescent="0.3">
      <c r="A103" s="84">
        <v>29</v>
      </c>
      <c r="B103" s="85" t="s">
        <v>707</v>
      </c>
      <c r="C103" s="95" t="s">
        <v>343</v>
      </c>
      <c r="D103" s="7" t="s">
        <v>768</v>
      </c>
      <c r="E103" s="85" t="s">
        <v>344</v>
      </c>
      <c r="F103" s="85"/>
      <c r="G103" s="86" t="s">
        <v>25</v>
      </c>
      <c r="H103" s="85" t="s">
        <v>88</v>
      </c>
      <c r="I103" s="85" t="s">
        <v>26</v>
      </c>
      <c r="J103" s="87">
        <v>200</v>
      </c>
      <c r="K103" s="88">
        <v>202505</v>
      </c>
      <c r="L103" s="89">
        <v>200000</v>
      </c>
      <c r="M103" s="90">
        <f t="shared" si="5"/>
        <v>40000000</v>
      </c>
      <c r="N103" s="101" t="s">
        <v>303</v>
      </c>
      <c r="O103" s="101" t="s">
        <v>333</v>
      </c>
      <c r="P103" s="91" t="s">
        <v>40</v>
      </c>
      <c r="Q103" s="102"/>
      <c r="R103" s="93" t="s">
        <v>46</v>
      </c>
      <c r="S103" s="94" t="s">
        <v>33</v>
      </c>
      <c r="T103" s="95" t="s">
        <v>33</v>
      </c>
      <c r="U103" s="95" t="s">
        <v>33</v>
      </c>
      <c r="V103" s="112" t="s">
        <v>41</v>
      </c>
      <c r="W103" s="112" t="s">
        <v>41</v>
      </c>
      <c r="X103" s="112" t="s">
        <v>41</v>
      </c>
      <c r="Y103" s="112" t="s">
        <v>41</v>
      </c>
      <c r="Z103" s="112" t="s">
        <v>41</v>
      </c>
      <c r="AD103" s="103" t="s">
        <v>155</v>
      </c>
      <c r="AE103" s="103" t="s">
        <v>155</v>
      </c>
      <c r="AF103" s="104" t="s">
        <v>269</v>
      </c>
      <c r="AG103" s="100" t="s">
        <v>269</v>
      </c>
    </row>
    <row r="104" spans="1:34" s="97" customFormat="1" ht="21.75" customHeight="1" x14ac:dyDescent="0.3">
      <c r="A104" s="84">
        <v>30</v>
      </c>
      <c r="B104" s="85" t="s">
        <v>707</v>
      </c>
      <c r="C104" s="95" t="s">
        <v>343</v>
      </c>
      <c r="D104" s="7" t="s">
        <v>768</v>
      </c>
      <c r="E104" s="85" t="s">
        <v>344</v>
      </c>
      <c r="F104" s="85"/>
      <c r="G104" s="86" t="s">
        <v>25</v>
      </c>
      <c r="H104" s="85" t="s">
        <v>24</v>
      </c>
      <c r="I104" s="85" t="s">
        <v>26</v>
      </c>
      <c r="J104" s="87">
        <v>200</v>
      </c>
      <c r="K104" s="88">
        <v>202505</v>
      </c>
      <c r="L104" s="89">
        <v>200000</v>
      </c>
      <c r="M104" s="90">
        <f t="shared" si="5"/>
        <v>40000000</v>
      </c>
      <c r="N104" s="101" t="s">
        <v>303</v>
      </c>
      <c r="O104" s="101" t="s">
        <v>333</v>
      </c>
      <c r="P104" s="91" t="s">
        <v>40</v>
      </c>
      <c r="Q104" s="102"/>
      <c r="R104" s="93" t="s">
        <v>46</v>
      </c>
      <c r="S104" s="94" t="s">
        <v>33</v>
      </c>
      <c r="T104" s="95" t="s">
        <v>33</v>
      </c>
      <c r="U104" s="95" t="s">
        <v>33</v>
      </c>
      <c r="V104" s="112" t="s">
        <v>41</v>
      </c>
      <c r="W104" s="112" t="s">
        <v>41</v>
      </c>
      <c r="X104" s="112" t="s">
        <v>41</v>
      </c>
      <c r="Y104" s="112" t="s">
        <v>41</v>
      </c>
      <c r="Z104" s="112" t="s">
        <v>41</v>
      </c>
      <c r="AD104" s="103" t="s">
        <v>155</v>
      </c>
      <c r="AE104" s="103" t="s">
        <v>155</v>
      </c>
      <c r="AF104" s="104" t="s">
        <v>269</v>
      </c>
      <c r="AG104" s="100" t="s">
        <v>269</v>
      </c>
    </row>
    <row r="105" spans="1:34" s="97" customFormat="1" ht="21.75" customHeight="1" x14ac:dyDescent="0.3">
      <c r="A105" s="84">
        <v>31</v>
      </c>
      <c r="B105" s="85" t="s">
        <v>707</v>
      </c>
      <c r="C105" s="95" t="s">
        <v>345</v>
      </c>
      <c r="D105" s="7" t="s">
        <v>769</v>
      </c>
      <c r="E105" s="85" t="s">
        <v>346</v>
      </c>
      <c r="F105" s="85"/>
      <c r="G105" s="86" t="s">
        <v>25</v>
      </c>
      <c r="H105" s="85" t="s">
        <v>88</v>
      </c>
      <c r="I105" s="85" t="s">
        <v>26</v>
      </c>
      <c r="J105" s="87">
        <v>100</v>
      </c>
      <c r="K105" s="88">
        <v>202505</v>
      </c>
      <c r="L105" s="89">
        <v>200000</v>
      </c>
      <c r="M105" s="90">
        <f t="shared" si="5"/>
        <v>20000000</v>
      </c>
      <c r="N105" s="101" t="s">
        <v>303</v>
      </c>
      <c r="O105" s="101" t="s">
        <v>304</v>
      </c>
      <c r="P105" s="91" t="s">
        <v>29</v>
      </c>
      <c r="Q105" s="101"/>
      <c r="R105" s="105" t="s">
        <v>54</v>
      </c>
      <c r="S105" s="95" t="s">
        <v>82</v>
      </c>
      <c r="T105" s="95" t="s">
        <v>82</v>
      </c>
      <c r="U105" s="95" t="s">
        <v>82</v>
      </c>
      <c r="V105" s="96" t="s">
        <v>82</v>
      </c>
      <c r="W105" s="96" t="s">
        <v>82</v>
      </c>
      <c r="X105" s="96" t="s">
        <v>82</v>
      </c>
      <c r="Y105" s="96" t="s">
        <v>82</v>
      </c>
      <c r="Z105" s="96" t="s">
        <v>82</v>
      </c>
      <c r="AD105" s="103" t="s">
        <v>82</v>
      </c>
      <c r="AE105" s="103" t="s">
        <v>82</v>
      </c>
      <c r="AF105" s="103" t="s">
        <v>82</v>
      </c>
      <c r="AG105" s="106" t="s">
        <v>82</v>
      </c>
    </row>
    <row r="106" spans="1:34" s="97" customFormat="1" ht="21.75" customHeight="1" x14ac:dyDescent="0.3">
      <c r="A106" s="84">
        <v>32</v>
      </c>
      <c r="B106" s="85" t="s">
        <v>707</v>
      </c>
      <c r="C106" s="85" t="s">
        <v>347</v>
      </c>
      <c r="D106" s="7" t="s">
        <v>770</v>
      </c>
      <c r="E106" s="85" t="s">
        <v>348</v>
      </c>
      <c r="F106" s="85" t="s">
        <v>349</v>
      </c>
      <c r="G106" s="86" t="s">
        <v>25</v>
      </c>
      <c r="H106" s="85" t="s">
        <v>88</v>
      </c>
      <c r="I106" s="85" t="s">
        <v>26</v>
      </c>
      <c r="J106" s="87">
        <v>300</v>
      </c>
      <c r="K106" s="88">
        <v>202505</v>
      </c>
      <c r="L106" s="89">
        <v>200000</v>
      </c>
      <c r="M106" s="90">
        <f t="shared" ref="M106:M137" si="6">J106*L106</f>
        <v>60000000</v>
      </c>
      <c r="N106" s="101" t="s">
        <v>350</v>
      </c>
      <c r="O106" s="101" t="s">
        <v>350</v>
      </c>
      <c r="P106" s="91" t="s">
        <v>29</v>
      </c>
      <c r="Q106" s="101"/>
      <c r="R106" s="115" t="s">
        <v>212</v>
      </c>
      <c r="S106" s="95" t="s">
        <v>76</v>
      </c>
      <c r="T106" s="95" t="s">
        <v>48</v>
      </c>
      <c r="U106" s="95" t="s">
        <v>48</v>
      </c>
      <c r="V106" s="96" t="s">
        <v>283</v>
      </c>
      <c r="W106" s="96" t="s">
        <v>283</v>
      </c>
      <c r="X106" s="96" t="s">
        <v>283</v>
      </c>
      <c r="Y106" s="96" t="s">
        <v>283</v>
      </c>
      <c r="Z106" s="96" t="s">
        <v>283</v>
      </c>
      <c r="AD106" s="112" t="s">
        <v>283</v>
      </c>
      <c r="AE106" s="112" t="s">
        <v>155</v>
      </c>
      <c r="AF106" s="112" t="s">
        <v>155</v>
      </c>
      <c r="AG106" s="117" t="s">
        <v>155</v>
      </c>
      <c r="AH106" s="111"/>
    </row>
    <row r="107" spans="1:34" s="97" customFormat="1" ht="21.75" customHeight="1" x14ac:dyDescent="0.3">
      <c r="A107" s="84">
        <v>33</v>
      </c>
      <c r="B107" s="85" t="s">
        <v>707</v>
      </c>
      <c r="C107" s="85" t="s">
        <v>351</v>
      </c>
      <c r="D107" s="7" t="s">
        <v>771</v>
      </c>
      <c r="E107" s="85" t="s">
        <v>352</v>
      </c>
      <c r="F107" s="85" t="s">
        <v>353</v>
      </c>
      <c r="G107" s="86" t="s">
        <v>25</v>
      </c>
      <c r="H107" s="85" t="s">
        <v>24</v>
      </c>
      <c r="I107" s="85" t="s">
        <v>26</v>
      </c>
      <c r="J107" s="87">
        <v>200</v>
      </c>
      <c r="K107" s="88">
        <v>202505</v>
      </c>
      <c r="L107" s="89">
        <v>200000</v>
      </c>
      <c r="M107" s="90">
        <f t="shared" si="6"/>
        <v>40000000</v>
      </c>
      <c r="N107" s="101" t="s">
        <v>350</v>
      </c>
      <c r="O107" s="101" t="s">
        <v>350</v>
      </c>
      <c r="P107" s="91" t="s">
        <v>29</v>
      </c>
      <c r="Q107" s="102"/>
      <c r="R107" s="93" t="s">
        <v>46</v>
      </c>
      <c r="S107" s="94" t="s">
        <v>76</v>
      </c>
      <c r="T107" s="95" t="s">
        <v>48</v>
      </c>
      <c r="U107" s="95" t="s">
        <v>48</v>
      </c>
      <c r="V107" s="96" t="s">
        <v>283</v>
      </c>
      <c r="W107" s="96" t="s">
        <v>283</v>
      </c>
      <c r="X107" s="96" t="s">
        <v>283</v>
      </c>
      <c r="Y107" s="96" t="s">
        <v>155</v>
      </c>
      <c r="Z107" s="96" t="s">
        <v>155</v>
      </c>
      <c r="AD107" s="103" t="s">
        <v>49</v>
      </c>
      <c r="AE107" s="103" t="s">
        <v>49</v>
      </c>
      <c r="AF107" s="104" t="s">
        <v>49</v>
      </c>
      <c r="AG107" s="100" t="s">
        <v>49</v>
      </c>
      <c r="AH107" s="111"/>
    </row>
    <row r="108" spans="1:34" s="97" customFormat="1" ht="21.75" customHeight="1" x14ac:dyDescent="0.3">
      <c r="A108" s="84">
        <v>34</v>
      </c>
      <c r="B108" s="85" t="s">
        <v>707</v>
      </c>
      <c r="C108" s="85" t="s">
        <v>354</v>
      </c>
      <c r="D108" s="7" t="s">
        <v>354</v>
      </c>
      <c r="E108" s="85" t="s">
        <v>355</v>
      </c>
      <c r="F108" s="85" t="s">
        <v>356</v>
      </c>
      <c r="G108" s="86" t="s">
        <v>25</v>
      </c>
      <c r="H108" s="85" t="s">
        <v>24</v>
      </c>
      <c r="I108" s="85" t="s">
        <v>26</v>
      </c>
      <c r="J108" s="87">
        <v>100</v>
      </c>
      <c r="K108" s="88">
        <v>202505</v>
      </c>
      <c r="L108" s="89">
        <v>200000</v>
      </c>
      <c r="M108" s="90">
        <f t="shared" si="6"/>
        <v>20000000</v>
      </c>
      <c r="N108" s="101" t="s">
        <v>350</v>
      </c>
      <c r="O108" s="101" t="s">
        <v>350</v>
      </c>
      <c r="P108" s="91" t="s">
        <v>29</v>
      </c>
      <c r="Q108" s="101"/>
      <c r="R108" s="105" t="s">
        <v>212</v>
      </c>
      <c r="S108" s="95" t="s">
        <v>76</v>
      </c>
      <c r="T108" s="95" t="s">
        <v>48</v>
      </c>
      <c r="U108" s="95" t="s">
        <v>48</v>
      </c>
      <c r="V108" s="96" t="s">
        <v>283</v>
      </c>
      <c r="W108" s="96" t="s">
        <v>283</v>
      </c>
      <c r="X108" s="96" t="s">
        <v>283</v>
      </c>
      <c r="Y108" s="96" t="s">
        <v>283</v>
      </c>
      <c r="Z108" s="96" t="s">
        <v>283</v>
      </c>
      <c r="AD108" s="112" t="s">
        <v>283</v>
      </c>
      <c r="AE108" s="112" t="s">
        <v>283</v>
      </c>
      <c r="AF108" s="112" t="s">
        <v>283</v>
      </c>
      <c r="AG108" s="118" t="s">
        <v>283</v>
      </c>
      <c r="AH108" s="111" t="s">
        <v>357</v>
      </c>
    </row>
    <row r="109" spans="1:34" s="97" customFormat="1" ht="21.75" customHeight="1" x14ac:dyDescent="0.3">
      <c r="A109" s="84">
        <v>35</v>
      </c>
      <c r="B109" s="85" t="s">
        <v>707</v>
      </c>
      <c r="C109" s="85" t="s">
        <v>358</v>
      </c>
      <c r="D109" s="7" t="s">
        <v>354</v>
      </c>
      <c r="E109" s="85" t="s">
        <v>355</v>
      </c>
      <c r="F109" s="85" t="s">
        <v>359</v>
      </c>
      <c r="G109" s="86" t="s">
        <v>25</v>
      </c>
      <c r="H109" s="85" t="s">
        <v>88</v>
      </c>
      <c r="I109" s="85" t="s">
        <v>26</v>
      </c>
      <c r="J109" s="87">
        <v>100</v>
      </c>
      <c r="K109" s="88">
        <v>202505</v>
      </c>
      <c r="L109" s="89">
        <v>200000</v>
      </c>
      <c r="M109" s="90">
        <f t="shared" si="6"/>
        <v>20000000</v>
      </c>
      <c r="N109" s="101" t="s">
        <v>350</v>
      </c>
      <c r="O109" s="101" t="s">
        <v>350</v>
      </c>
      <c r="P109" s="91" t="s">
        <v>29</v>
      </c>
      <c r="Q109" s="101"/>
      <c r="R109" s="86" t="s">
        <v>212</v>
      </c>
      <c r="S109" s="95" t="s">
        <v>76</v>
      </c>
      <c r="T109" s="95" t="s">
        <v>48</v>
      </c>
      <c r="U109" s="95" t="s">
        <v>48</v>
      </c>
      <c r="V109" s="96" t="s">
        <v>283</v>
      </c>
      <c r="W109" s="96" t="s">
        <v>283</v>
      </c>
      <c r="X109" s="96" t="s">
        <v>283</v>
      </c>
      <c r="Y109" s="96" t="s">
        <v>283</v>
      </c>
      <c r="Z109" s="96" t="s">
        <v>283</v>
      </c>
      <c r="AD109" s="112" t="s">
        <v>283</v>
      </c>
      <c r="AE109" s="112" t="s">
        <v>283</v>
      </c>
      <c r="AF109" s="112" t="s">
        <v>283</v>
      </c>
      <c r="AG109" s="112" t="s">
        <v>283</v>
      </c>
      <c r="AH109" s="111" t="s">
        <v>357</v>
      </c>
    </row>
    <row r="110" spans="1:34" s="97" customFormat="1" ht="21.75" customHeight="1" x14ac:dyDescent="0.3">
      <c r="A110" s="84">
        <v>36</v>
      </c>
      <c r="B110" s="85" t="s">
        <v>707</v>
      </c>
      <c r="C110" s="85" t="s">
        <v>360</v>
      </c>
      <c r="D110" s="7" t="s">
        <v>354</v>
      </c>
      <c r="E110" s="85" t="s">
        <v>355</v>
      </c>
      <c r="F110" s="85"/>
      <c r="G110" s="86" t="s">
        <v>25</v>
      </c>
      <c r="H110" s="85" t="s">
        <v>24</v>
      </c>
      <c r="I110" s="85" t="s">
        <v>26</v>
      </c>
      <c r="J110" s="87">
        <v>0</v>
      </c>
      <c r="K110" s="88">
        <v>202505</v>
      </c>
      <c r="L110" s="89">
        <v>200000</v>
      </c>
      <c r="M110" s="90">
        <f t="shared" si="6"/>
        <v>0</v>
      </c>
      <c r="N110" s="101" t="s">
        <v>350</v>
      </c>
      <c r="O110" s="101" t="s">
        <v>350</v>
      </c>
      <c r="P110" s="91" t="s">
        <v>29</v>
      </c>
      <c r="Q110" s="101"/>
      <c r="R110" s="103" t="s">
        <v>295</v>
      </c>
      <c r="S110" s="95" t="s">
        <v>76</v>
      </c>
      <c r="T110" s="95" t="s">
        <v>48</v>
      </c>
      <c r="U110" s="95" t="s">
        <v>48</v>
      </c>
      <c r="V110" s="96" t="s">
        <v>283</v>
      </c>
      <c r="W110" s="96" t="s">
        <v>283</v>
      </c>
      <c r="X110" s="96" t="s">
        <v>283</v>
      </c>
      <c r="Y110" s="96" t="s">
        <v>283</v>
      </c>
      <c r="Z110" s="96" t="s">
        <v>283</v>
      </c>
      <c r="AD110" s="103" t="s">
        <v>361</v>
      </c>
      <c r="AE110" s="103" t="s">
        <v>361</v>
      </c>
      <c r="AF110" s="103" t="s">
        <v>361</v>
      </c>
      <c r="AG110" s="103" t="s">
        <v>361</v>
      </c>
      <c r="AH110" s="111"/>
    </row>
    <row r="111" spans="1:34" s="97" customFormat="1" ht="21.75" customHeight="1" x14ac:dyDescent="0.3">
      <c r="A111" s="84">
        <v>37</v>
      </c>
      <c r="B111" s="85" t="s">
        <v>707</v>
      </c>
      <c r="C111" s="85" t="s">
        <v>362</v>
      </c>
      <c r="D111" s="7" t="s">
        <v>354</v>
      </c>
      <c r="E111" s="85" t="s">
        <v>355</v>
      </c>
      <c r="F111" s="85"/>
      <c r="G111" s="86" t="s">
        <v>25</v>
      </c>
      <c r="H111" s="85" t="s">
        <v>24</v>
      </c>
      <c r="I111" s="85" t="s">
        <v>26</v>
      </c>
      <c r="J111" s="87">
        <v>0</v>
      </c>
      <c r="K111" s="88">
        <v>202505</v>
      </c>
      <c r="L111" s="89">
        <v>200000</v>
      </c>
      <c r="M111" s="90">
        <f t="shared" si="6"/>
        <v>0</v>
      </c>
      <c r="N111" s="101" t="s">
        <v>350</v>
      </c>
      <c r="O111" s="101" t="s">
        <v>350</v>
      </c>
      <c r="P111" s="91" t="s">
        <v>29</v>
      </c>
      <c r="Q111" s="101"/>
      <c r="R111" s="103" t="s">
        <v>295</v>
      </c>
      <c r="S111" s="95" t="s">
        <v>48</v>
      </c>
      <c r="T111" s="95" t="s">
        <v>296</v>
      </c>
      <c r="U111" s="95" t="s">
        <v>296</v>
      </c>
      <c r="V111" s="96" t="s">
        <v>296</v>
      </c>
      <c r="W111" s="96" t="s">
        <v>296</v>
      </c>
      <c r="X111" s="96" t="s">
        <v>296</v>
      </c>
      <c r="Y111" s="96" t="s">
        <v>296</v>
      </c>
      <c r="Z111" s="96" t="s">
        <v>296</v>
      </c>
      <c r="AD111" s="103" t="s">
        <v>296</v>
      </c>
      <c r="AE111" s="103" t="s">
        <v>296</v>
      </c>
      <c r="AF111" s="103" t="s">
        <v>296</v>
      </c>
      <c r="AG111" s="103" t="s">
        <v>296</v>
      </c>
    </row>
    <row r="112" spans="1:34" s="97" customFormat="1" ht="21.75" customHeight="1" x14ac:dyDescent="0.3">
      <c r="A112" s="84">
        <v>38</v>
      </c>
      <c r="B112" s="85" t="s">
        <v>707</v>
      </c>
      <c r="C112" s="85" t="s">
        <v>363</v>
      </c>
      <c r="D112" s="7" t="s">
        <v>772</v>
      </c>
      <c r="E112" s="85" t="s">
        <v>364</v>
      </c>
      <c r="F112" s="85"/>
      <c r="G112" s="86" t="s">
        <v>25</v>
      </c>
      <c r="H112" s="85" t="s">
        <v>88</v>
      </c>
      <c r="I112" s="85" t="s">
        <v>26</v>
      </c>
      <c r="J112" s="87">
        <v>100</v>
      </c>
      <c r="K112" s="88">
        <v>202505</v>
      </c>
      <c r="L112" s="89">
        <v>200000</v>
      </c>
      <c r="M112" s="90">
        <f t="shared" si="6"/>
        <v>20000000</v>
      </c>
      <c r="N112" s="101" t="s">
        <v>350</v>
      </c>
      <c r="O112" s="101" t="s">
        <v>350</v>
      </c>
      <c r="P112" s="91" t="s">
        <v>40</v>
      </c>
      <c r="Q112" s="101"/>
      <c r="R112" s="115" t="s">
        <v>54</v>
      </c>
      <c r="S112" s="95" t="s">
        <v>33</v>
      </c>
      <c r="T112" s="95" t="s">
        <v>33</v>
      </c>
      <c r="U112" s="95" t="s">
        <v>33</v>
      </c>
      <c r="V112" s="112" t="s">
        <v>41</v>
      </c>
      <c r="W112" s="112" t="s">
        <v>41</v>
      </c>
      <c r="X112" s="112" t="s">
        <v>41</v>
      </c>
      <c r="Y112" s="112" t="s">
        <v>41</v>
      </c>
      <c r="Z112" s="112" t="s">
        <v>41</v>
      </c>
      <c r="AD112" s="103" t="s">
        <v>33</v>
      </c>
      <c r="AE112" s="103" t="s">
        <v>33</v>
      </c>
      <c r="AF112" s="103" t="s">
        <v>33</v>
      </c>
      <c r="AG112" s="33" t="s">
        <v>41</v>
      </c>
    </row>
    <row r="113" spans="1:34" s="97" customFormat="1" ht="21.75" customHeight="1" x14ac:dyDescent="0.3">
      <c r="A113" s="84">
        <v>39</v>
      </c>
      <c r="B113" s="85" t="s">
        <v>707</v>
      </c>
      <c r="C113" s="85" t="s">
        <v>365</v>
      </c>
      <c r="D113" s="7" t="s">
        <v>773</v>
      </c>
      <c r="E113" s="85" t="s">
        <v>366</v>
      </c>
      <c r="F113" s="85" t="s">
        <v>367</v>
      </c>
      <c r="G113" s="86" t="s">
        <v>25</v>
      </c>
      <c r="H113" s="85" t="s">
        <v>24</v>
      </c>
      <c r="I113" s="85" t="s">
        <v>26</v>
      </c>
      <c r="J113" s="87">
        <v>1000</v>
      </c>
      <c r="K113" s="88">
        <v>202505</v>
      </c>
      <c r="L113" s="89">
        <v>200000</v>
      </c>
      <c r="M113" s="90">
        <f t="shared" si="6"/>
        <v>200000000</v>
      </c>
      <c r="N113" s="101" t="s">
        <v>350</v>
      </c>
      <c r="O113" s="101" t="s">
        <v>350</v>
      </c>
      <c r="P113" s="91" t="s">
        <v>29</v>
      </c>
      <c r="Q113" s="102"/>
      <c r="R113" s="93" t="s">
        <v>46</v>
      </c>
      <c r="S113" s="94" t="s">
        <v>76</v>
      </c>
      <c r="T113" s="95" t="s">
        <v>48</v>
      </c>
      <c r="U113" s="95" t="s">
        <v>48</v>
      </c>
      <c r="V113" s="96" t="s">
        <v>283</v>
      </c>
      <c r="W113" s="96" t="s">
        <v>283</v>
      </c>
      <c r="X113" s="96" t="s">
        <v>283</v>
      </c>
      <c r="Y113" s="96" t="s">
        <v>155</v>
      </c>
      <c r="Z113" s="96" t="s">
        <v>155</v>
      </c>
      <c r="AD113" s="103" t="s">
        <v>269</v>
      </c>
      <c r="AE113" s="103" t="s">
        <v>172</v>
      </c>
      <c r="AF113" s="104" t="s">
        <v>172</v>
      </c>
      <c r="AG113" s="100" t="s">
        <v>172</v>
      </c>
      <c r="AH113" s="111"/>
    </row>
    <row r="114" spans="1:34" s="97" customFormat="1" ht="21.75" customHeight="1" x14ac:dyDescent="0.3">
      <c r="A114" s="84">
        <v>40</v>
      </c>
      <c r="B114" s="85" t="s">
        <v>707</v>
      </c>
      <c r="C114" s="85" t="s">
        <v>368</v>
      </c>
      <c r="D114" s="7" t="s">
        <v>774</v>
      </c>
      <c r="E114" s="85" t="s">
        <v>369</v>
      </c>
      <c r="F114" s="85" t="s">
        <v>359</v>
      </c>
      <c r="G114" s="86" t="s">
        <v>25</v>
      </c>
      <c r="H114" s="85" t="s">
        <v>24</v>
      </c>
      <c r="I114" s="85" t="s">
        <v>26</v>
      </c>
      <c r="J114" s="87">
        <v>100</v>
      </c>
      <c r="K114" s="88">
        <v>202505</v>
      </c>
      <c r="L114" s="89">
        <v>200000</v>
      </c>
      <c r="M114" s="90">
        <f t="shared" si="6"/>
        <v>20000000</v>
      </c>
      <c r="N114" s="101" t="s">
        <v>350</v>
      </c>
      <c r="O114" s="101" t="s">
        <v>350</v>
      </c>
      <c r="P114" s="91" t="s">
        <v>29</v>
      </c>
      <c r="Q114" s="101"/>
      <c r="R114" s="105" t="s">
        <v>54</v>
      </c>
      <c r="S114" s="95" t="s">
        <v>33</v>
      </c>
      <c r="T114" s="95" t="s">
        <v>33</v>
      </c>
      <c r="U114" s="95" t="s">
        <v>33</v>
      </c>
      <c r="V114" s="112" t="s">
        <v>41</v>
      </c>
      <c r="W114" s="112" t="s">
        <v>41</v>
      </c>
      <c r="X114" s="112" t="s">
        <v>41</v>
      </c>
      <c r="Y114" s="112" t="s">
        <v>41</v>
      </c>
      <c r="Z114" s="112" t="s">
        <v>41</v>
      </c>
      <c r="AD114" s="103" t="s">
        <v>33</v>
      </c>
      <c r="AE114" s="103" t="s">
        <v>33</v>
      </c>
      <c r="AF114" s="103" t="s">
        <v>33</v>
      </c>
      <c r="AG114" s="74" t="s">
        <v>41</v>
      </c>
    </row>
    <row r="115" spans="1:34" s="97" customFormat="1" ht="21.75" customHeight="1" x14ac:dyDescent="0.3">
      <c r="A115" s="84">
        <v>41</v>
      </c>
      <c r="B115" s="85" t="s">
        <v>707</v>
      </c>
      <c r="C115" s="85" t="s">
        <v>370</v>
      </c>
      <c r="D115" s="7" t="s">
        <v>775</v>
      </c>
      <c r="E115" s="85" t="s">
        <v>371</v>
      </c>
      <c r="F115" s="85" t="s">
        <v>359</v>
      </c>
      <c r="G115" s="86" t="s">
        <v>25</v>
      </c>
      <c r="H115" s="85" t="s">
        <v>24</v>
      </c>
      <c r="I115" s="85" t="s">
        <v>26</v>
      </c>
      <c r="J115" s="87">
        <v>100</v>
      </c>
      <c r="K115" s="88">
        <v>202505</v>
      </c>
      <c r="L115" s="89">
        <v>200000</v>
      </c>
      <c r="M115" s="90">
        <f t="shared" si="6"/>
        <v>20000000</v>
      </c>
      <c r="N115" s="101" t="s">
        <v>350</v>
      </c>
      <c r="O115" s="101" t="s">
        <v>350</v>
      </c>
      <c r="P115" s="91" t="s">
        <v>40</v>
      </c>
      <c r="Q115" s="101"/>
      <c r="R115" s="86" t="s">
        <v>212</v>
      </c>
      <c r="S115" s="95" t="s">
        <v>76</v>
      </c>
      <c r="T115" s="95" t="s">
        <v>48</v>
      </c>
      <c r="U115" s="95" t="s">
        <v>48</v>
      </c>
      <c r="V115" s="96" t="s">
        <v>283</v>
      </c>
      <c r="W115" s="96" t="s">
        <v>283</v>
      </c>
      <c r="X115" s="96" t="s">
        <v>283</v>
      </c>
      <c r="Y115" s="96" t="s">
        <v>283</v>
      </c>
      <c r="Z115" s="96" t="s">
        <v>283</v>
      </c>
      <c r="AD115" s="112" t="s">
        <v>283</v>
      </c>
      <c r="AE115" s="112" t="s">
        <v>283</v>
      </c>
      <c r="AF115" s="112" t="s">
        <v>283</v>
      </c>
      <c r="AG115" s="112" t="s">
        <v>283</v>
      </c>
      <c r="AH115" s="111"/>
    </row>
    <row r="116" spans="1:34" s="97" customFormat="1" ht="21.75" customHeight="1" x14ac:dyDescent="0.3">
      <c r="A116" s="84">
        <v>42</v>
      </c>
      <c r="B116" s="85" t="s">
        <v>707</v>
      </c>
      <c r="C116" s="85" t="s">
        <v>372</v>
      </c>
      <c r="D116" s="7" t="s">
        <v>776</v>
      </c>
      <c r="E116" s="85" t="s">
        <v>373</v>
      </c>
      <c r="F116" s="85" t="s">
        <v>359</v>
      </c>
      <c r="G116" s="86" t="s">
        <v>25</v>
      </c>
      <c r="H116" s="85" t="s">
        <v>24</v>
      </c>
      <c r="I116" s="85" t="s">
        <v>26</v>
      </c>
      <c r="J116" s="87">
        <v>100</v>
      </c>
      <c r="K116" s="88">
        <v>202505</v>
      </c>
      <c r="L116" s="89">
        <v>200000</v>
      </c>
      <c r="M116" s="90">
        <f t="shared" si="6"/>
        <v>20000000</v>
      </c>
      <c r="N116" s="101" t="s">
        <v>350</v>
      </c>
      <c r="O116" s="101" t="s">
        <v>350</v>
      </c>
      <c r="P116" s="91" t="s">
        <v>29</v>
      </c>
      <c r="Q116" s="101"/>
      <c r="R116" s="86" t="s">
        <v>54</v>
      </c>
      <c r="S116" s="95" t="s">
        <v>48</v>
      </c>
      <c r="T116" s="95" t="s">
        <v>32</v>
      </c>
      <c r="U116" s="95" t="s">
        <v>32</v>
      </c>
      <c r="V116" s="112" t="s">
        <v>41</v>
      </c>
      <c r="W116" s="112" t="s">
        <v>41</v>
      </c>
      <c r="X116" s="112" t="s">
        <v>41</v>
      </c>
      <c r="Y116" s="112" t="s">
        <v>41</v>
      </c>
      <c r="Z116" s="112" t="s">
        <v>41</v>
      </c>
      <c r="AD116" s="103" t="s">
        <v>33</v>
      </c>
      <c r="AE116" s="103" t="s">
        <v>33</v>
      </c>
      <c r="AF116" s="103" t="s">
        <v>33</v>
      </c>
      <c r="AG116" s="33" t="s">
        <v>41</v>
      </c>
    </row>
    <row r="117" spans="1:34" s="97" customFormat="1" ht="21.75" customHeight="1" x14ac:dyDescent="0.3">
      <c r="A117" s="84">
        <v>43</v>
      </c>
      <c r="B117" s="85" t="s">
        <v>707</v>
      </c>
      <c r="C117" s="85" t="s">
        <v>374</v>
      </c>
      <c r="D117" s="7" t="s">
        <v>777</v>
      </c>
      <c r="E117" s="85" t="s">
        <v>375</v>
      </c>
      <c r="F117" s="85" t="s">
        <v>376</v>
      </c>
      <c r="G117" s="86" t="s">
        <v>25</v>
      </c>
      <c r="H117" s="85" t="s">
        <v>24</v>
      </c>
      <c r="I117" s="85" t="s">
        <v>26</v>
      </c>
      <c r="J117" s="87">
        <v>100</v>
      </c>
      <c r="K117" s="88">
        <v>202505</v>
      </c>
      <c r="L117" s="89">
        <v>200000</v>
      </c>
      <c r="M117" s="90">
        <f t="shared" si="6"/>
        <v>20000000</v>
      </c>
      <c r="N117" s="101" t="s">
        <v>350</v>
      </c>
      <c r="O117" s="101" t="s">
        <v>350</v>
      </c>
      <c r="P117" s="91" t="s">
        <v>29</v>
      </c>
      <c r="Q117" s="101"/>
      <c r="R117" s="86" t="s">
        <v>54</v>
      </c>
      <c r="S117" s="95" t="s">
        <v>33</v>
      </c>
      <c r="T117" s="95" t="s">
        <v>33</v>
      </c>
      <c r="U117" s="95" t="s">
        <v>33</v>
      </c>
      <c r="V117" s="112" t="s">
        <v>41</v>
      </c>
      <c r="W117" s="112" t="s">
        <v>41</v>
      </c>
      <c r="X117" s="112" t="s">
        <v>41</v>
      </c>
      <c r="Y117" s="112" t="s">
        <v>41</v>
      </c>
      <c r="Z117" s="112" t="s">
        <v>41</v>
      </c>
      <c r="AD117" s="103" t="s">
        <v>33</v>
      </c>
      <c r="AE117" s="103" t="s">
        <v>33</v>
      </c>
      <c r="AF117" s="103" t="s">
        <v>33</v>
      </c>
      <c r="AG117" s="33" t="s">
        <v>41</v>
      </c>
    </row>
    <row r="118" spans="1:34" s="97" customFormat="1" ht="21.75" customHeight="1" x14ac:dyDescent="0.3">
      <c r="A118" s="84">
        <v>44</v>
      </c>
      <c r="B118" s="85" t="s">
        <v>707</v>
      </c>
      <c r="C118" s="85" t="s">
        <v>377</v>
      </c>
      <c r="D118" s="7" t="s">
        <v>778</v>
      </c>
      <c r="E118" s="85" t="s">
        <v>378</v>
      </c>
      <c r="F118" s="85"/>
      <c r="G118" s="86" t="s">
        <v>25</v>
      </c>
      <c r="H118" s="85" t="s">
        <v>88</v>
      </c>
      <c r="I118" s="85" t="s">
        <v>26</v>
      </c>
      <c r="J118" s="87">
        <v>100</v>
      </c>
      <c r="K118" s="88">
        <v>202505</v>
      </c>
      <c r="L118" s="89">
        <v>200000</v>
      </c>
      <c r="M118" s="90">
        <f t="shared" si="6"/>
        <v>20000000</v>
      </c>
      <c r="N118" s="101" t="s">
        <v>350</v>
      </c>
      <c r="O118" s="101" t="s">
        <v>350</v>
      </c>
      <c r="P118" s="91" t="s">
        <v>40</v>
      </c>
      <c r="Q118" s="101"/>
      <c r="R118" s="86" t="s">
        <v>54</v>
      </c>
      <c r="S118" s="95" t="s">
        <v>33</v>
      </c>
      <c r="T118" s="95" t="s">
        <v>33</v>
      </c>
      <c r="U118" s="95" t="s">
        <v>33</v>
      </c>
      <c r="V118" s="112" t="s">
        <v>41</v>
      </c>
      <c r="W118" s="112" t="s">
        <v>41</v>
      </c>
      <c r="X118" s="112" t="s">
        <v>41</v>
      </c>
      <c r="Y118" s="112" t="s">
        <v>41</v>
      </c>
      <c r="Z118" s="112" t="s">
        <v>41</v>
      </c>
      <c r="AD118" s="103" t="s">
        <v>33</v>
      </c>
      <c r="AE118" s="103" t="s">
        <v>33</v>
      </c>
      <c r="AF118" s="103" t="s">
        <v>33</v>
      </c>
      <c r="AG118" s="33" t="s">
        <v>41</v>
      </c>
    </row>
    <row r="119" spans="1:34" s="97" customFormat="1" ht="21.75" customHeight="1" x14ac:dyDescent="0.3">
      <c r="A119" s="84">
        <v>45</v>
      </c>
      <c r="B119" s="85" t="s">
        <v>707</v>
      </c>
      <c r="C119" s="85" t="s">
        <v>81</v>
      </c>
      <c r="D119" s="7" t="s">
        <v>703</v>
      </c>
      <c r="E119" s="85" t="s">
        <v>379</v>
      </c>
      <c r="F119" s="85"/>
      <c r="G119" s="86" t="s">
        <v>25</v>
      </c>
      <c r="H119" s="85" t="s">
        <v>88</v>
      </c>
      <c r="I119" s="85" t="s">
        <v>26</v>
      </c>
      <c r="J119" s="87">
        <v>100</v>
      </c>
      <c r="K119" s="88">
        <v>202505</v>
      </c>
      <c r="L119" s="89">
        <v>200000</v>
      </c>
      <c r="M119" s="90">
        <f t="shared" si="6"/>
        <v>20000000</v>
      </c>
      <c r="N119" s="101" t="s">
        <v>350</v>
      </c>
      <c r="O119" s="101" t="s">
        <v>350</v>
      </c>
      <c r="P119" s="91" t="s">
        <v>40</v>
      </c>
      <c r="Q119" s="101"/>
      <c r="R119" s="86" t="s">
        <v>54</v>
      </c>
      <c r="S119" s="95" t="s">
        <v>33</v>
      </c>
      <c r="T119" s="95" t="s">
        <v>33</v>
      </c>
      <c r="U119" s="95" t="s">
        <v>33</v>
      </c>
      <c r="V119" s="112" t="s">
        <v>41</v>
      </c>
      <c r="W119" s="112" t="s">
        <v>41</v>
      </c>
      <c r="X119" s="112" t="s">
        <v>41</v>
      </c>
      <c r="Y119" s="112" t="s">
        <v>41</v>
      </c>
      <c r="Z119" s="112" t="s">
        <v>41</v>
      </c>
      <c r="AD119" s="103" t="s">
        <v>33</v>
      </c>
      <c r="AE119" s="103" t="s">
        <v>33</v>
      </c>
      <c r="AF119" s="103" t="s">
        <v>33</v>
      </c>
      <c r="AG119" s="33" t="s">
        <v>41</v>
      </c>
    </row>
    <row r="120" spans="1:34" s="97" customFormat="1" ht="21.75" customHeight="1" x14ac:dyDescent="0.3">
      <c r="A120" s="84">
        <v>46</v>
      </c>
      <c r="B120" s="85" t="s">
        <v>707</v>
      </c>
      <c r="C120" s="85" t="s">
        <v>380</v>
      </c>
      <c r="D120" s="7" t="s">
        <v>779</v>
      </c>
      <c r="E120" s="85" t="s">
        <v>381</v>
      </c>
      <c r="F120" s="85" t="s">
        <v>359</v>
      </c>
      <c r="G120" s="86" t="s">
        <v>25</v>
      </c>
      <c r="H120" s="85" t="s">
        <v>88</v>
      </c>
      <c r="I120" s="85" t="s">
        <v>26</v>
      </c>
      <c r="J120" s="87">
        <v>100</v>
      </c>
      <c r="K120" s="88">
        <v>202505</v>
      </c>
      <c r="L120" s="89">
        <v>200000</v>
      </c>
      <c r="M120" s="90">
        <f t="shared" si="6"/>
        <v>20000000</v>
      </c>
      <c r="N120" s="101" t="s">
        <v>324</v>
      </c>
      <c r="O120" s="101" t="s">
        <v>324</v>
      </c>
      <c r="P120" s="91" t="s">
        <v>29</v>
      </c>
      <c r="Q120" s="101"/>
      <c r="R120" s="86" t="s">
        <v>212</v>
      </c>
      <c r="S120" s="95" t="s">
        <v>76</v>
      </c>
      <c r="T120" s="95" t="s">
        <v>77</v>
      </c>
      <c r="U120" s="95" t="s">
        <v>77</v>
      </c>
      <c r="V120" s="96" t="s">
        <v>283</v>
      </c>
      <c r="W120" s="96" t="s">
        <v>283</v>
      </c>
      <c r="X120" s="96" t="s">
        <v>283</v>
      </c>
      <c r="Y120" s="96" t="s">
        <v>283</v>
      </c>
      <c r="Z120" s="96" t="s">
        <v>283</v>
      </c>
      <c r="AD120" s="112" t="s">
        <v>283</v>
      </c>
      <c r="AE120" s="112" t="s">
        <v>283</v>
      </c>
      <c r="AF120" s="112" t="s">
        <v>283</v>
      </c>
      <c r="AG120" s="112" t="s">
        <v>283</v>
      </c>
      <c r="AH120" s="111"/>
    </row>
    <row r="121" spans="1:34" s="97" customFormat="1" ht="21.75" customHeight="1" x14ac:dyDescent="0.3">
      <c r="A121" s="84">
        <v>47</v>
      </c>
      <c r="B121" s="85" t="s">
        <v>707</v>
      </c>
      <c r="C121" s="85" t="s">
        <v>382</v>
      </c>
      <c r="D121" s="7" t="s">
        <v>780</v>
      </c>
      <c r="E121" s="85" t="s">
        <v>383</v>
      </c>
      <c r="F121" s="85"/>
      <c r="G121" s="86" t="s">
        <v>25</v>
      </c>
      <c r="H121" s="85" t="s">
        <v>88</v>
      </c>
      <c r="I121" s="85" t="s">
        <v>26</v>
      </c>
      <c r="J121" s="87">
        <v>100</v>
      </c>
      <c r="K121" s="88">
        <v>202505</v>
      </c>
      <c r="L121" s="89">
        <v>200000</v>
      </c>
      <c r="M121" s="90">
        <f t="shared" si="6"/>
        <v>20000000</v>
      </c>
      <c r="N121" s="101" t="s">
        <v>324</v>
      </c>
      <c r="O121" s="101" t="s">
        <v>324</v>
      </c>
      <c r="P121" s="91" t="s">
        <v>40</v>
      </c>
      <c r="Q121" s="101"/>
      <c r="R121" s="86" t="s">
        <v>54</v>
      </c>
      <c r="S121" s="95" t="s">
        <v>33</v>
      </c>
      <c r="T121" s="95" t="s">
        <v>33</v>
      </c>
      <c r="U121" s="95" t="s">
        <v>33</v>
      </c>
      <c r="V121" s="112" t="s">
        <v>41</v>
      </c>
      <c r="W121" s="112" t="s">
        <v>41</v>
      </c>
      <c r="X121" s="112" t="s">
        <v>41</v>
      </c>
      <c r="Y121" s="112" t="s">
        <v>41</v>
      </c>
      <c r="Z121" s="112" t="s">
        <v>41</v>
      </c>
      <c r="AD121" s="103" t="s">
        <v>33</v>
      </c>
      <c r="AE121" s="103" t="s">
        <v>33</v>
      </c>
      <c r="AF121" s="103" t="s">
        <v>33</v>
      </c>
      <c r="AG121" s="33" t="s">
        <v>41</v>
      </c>
    </row>
    <row r="122" spans="1:34" s="126" customFormat="1" ht="21.75" customHeight="1" x14ac:dyDescent="0.3">
      <c r="A122" s="119">
        <v>48</v>
      </c>
      <c r="B122" s="120" t="s">
        <v>707</v>
      </c>
      <c r="C122" s="120" t="s">
        <v>384</v>
      </c>
      <c r="D122" s="7" t="s">
        <v>781</v>
      </c>
      <c r="E122" s="120" t="s">
        <v>385</v>
      </c>
      <c r="F122" s="120"/>
      <c r="G122" s="120" t="s">
        <v>38</v>
      </c>
      <c r="H122" s="120" t="s">
        <v>37</v>
      </c>
      <c r="I122" s="120" t="s">
        <v>39</v>
      </c>
      <c r="J122" s="121">
        <v>41</v>
      </c>
      <c r="K122" s="88">
        <v>202505</v>
      </c>
      <c r="L122" s="122">
        <v>20000</v>
      </c>
      <c r="M122" s="90">
        <f t="shared" si="6"/>
        <v>820000</v>
      </c>
      <c r="N122" s="123" t="s">
        <v>303</v>
      </c>
      <c r="O122" s="123" t="s">
        <v>386</v>
      </c>
      <c r="P122" s="124" t="s">
        <v>29</v>
      </c>
      <c r="Q122" s="123"/>
      <c r="R122" s="86" t="s">
        <v>212</v>
      </c>
      <c r="S122" s="95" t="s">
        <v>33</v>
      </c>
      <c r="T122" s="95" t="s">
        <v>33</v>
      </c>
      <c r="U122" s="95" t="s">
        <v>33</v>
      </c>
      <c r="V122" s="112" t="s">
        <v>41</v>
      </c>
      <c r="W122" s="112" t="s">
        <v>41</v>
      </c>
      <c r="X122" s="125" t="s">
        <v>34</v>
      </c>
      <c r="Y122" s="96" t="s">
        <v>75</v>
      </c>
      <c r="Z122" s="96" t="s">
        <v>75</v>
      </c>
      <c r="AD122" s="103" t="s">
        <v>75</v>
      </c>
      <c r="AE122" s="103" t="s">
        <v>155</v>
      </c>
      <c r="AF122" s="112" t="s">
        <v>283</v>
      </c>
      <c r="AG122" s="112" t="s">
        <v>283</v>
      </c>
      <c r="AH122" s="127" t="s">
        <v>387</v>
      </c>
    </row>
    <row r="123" spans="1:34" s="97" customFormat="1" ht="21.75" customHeight="1" x14ac:dyDescent="0.3">
      <c r="A123" s="84">
        <v>49</v>
      </c>
      <c r="B123" s="85" t="s">
        <v>707</v>
      </c>
      <c r="C123" s="95" t="s">
        <v>388</v>
      </c>
      <c r="D123" s="7" t="s">
        <v>782</v>
      </c>
      <c r="E123" s="95" t="s">
        <v>389</v>
      </c>
      <c r="F123" s="85"/>
      <c r="G123" s="86" t="s">
        <v>25</v>
      </c>
      <c r="H123" s="85" t="s">
        <v>24</v>
      </c>
      <c r="I123" s="85" t="s">
        <v>26</v>
      </c>
      <c r="J123" s="87">
        <v>100</v>
      </c>
      <c r="K123" s="88">
        <v>202505</v>
      </c>
      <c r="L123" s="89">
        <v>200000</v>
      </c>
      <c r="M123" s="90">
        <f t="shared" si="6"/>
        <v>20000000</v>
      </c>
      <c r="N123" s="101" t="s">
        <v>350</v>
      </c>
      <c r="O123" s="101" t="s">
        <v>350</v>
      </c>
      <c r="P123" s="91" t="s">
        <v>40</v>
      </c>
      <c r="Q123" s="101"/>
      <c r="R123" s="86" t="s">
        <v>31</v>
      </c>
      <c r="S123" s="95" t="s">
        <v>33</v>
      </c>
      <c r="T123" s="95" t="s">
        <v>34</v>
      </c>
      <c r="U123" s="95" t="s">
        <v>34</v>
      </c>
      <c r="V123" s="96" t="s">
        <v>34</v>
      </c>
      <c r="W123" s="96" t="s">
        <v>34</v>
      </c>
      <c r="X123" s="96" t="s">
        <v>34</v>
      </c>
      <c r="Y123" s="96" t="s">
        <v>34</v>
      </c>
      <c r="Z123" s="96" t="s">
        <v>34</v>
      </c>
      <c r="AD123" s="103" t="s">
        <v>34</v>
      </c>
      <c r="AE123" s="103" t="s">
        <v>34</v>
      </c>
      <c r="AF123" s="103" t="s">
        <v>34</v>
      </c>
      <c r="AG123" s="103" t="s">
        <v>34</v>
      </c>
      <c r="AH123" s="111"/>
    </row>
    <row r="124" spans="1:34" s="97" customFormat="1" ht="21.75" customHeight="1" x14ac:dyDescent="0.3">
      <c r="A124" s="84">
        <v>50</v>
      </c>
      <c r="B124" s="85" t="s">
        <v>707</v>
      </c>
      <c r="C124" s="95" t="s">
        <v>390</v>
      </c>
      <c r="D124" s="7" t="s">
        <v>783</v>
      </c>
      <c r="E124" s="85" t="s">
        <v>391</v>
      </c>
      <c r="F124" s="95"/>
      <c r="G124" s="86" t="s">
        <v>25</v>
      </c>
      <c r="H124" s="95" t="s">
        <v>88</v>
      </c>
      <c r="I124" s="95" t="s">
        <v>26</v>
      </c>
      <c r="J124" s="87">
        <v>100</v>
      </c>
      <c r="K124" s="88">
        <v>202505</v>
      </c>
      <c r="L124" s="89">
        <v>200000</v>
      </c>
      <c r="M124" s="90">
        <f t="shared" si="6"/>
        <v>20000000</v>
      </c>
      <c r="N124" s="101" t="s">
        <v>350</v>
      </c>
      <c r="O124" s="101" t="s">
        <v>288</v>
      </c>
      <c r="P124" s="91" t="s">
        <v>40</v>
      </c>
      <c r="Q124" s="101"/>
      <c r="R124" s="128" t="s">
        <v>65</v>
      </c>
      <c r="S124" s="95" t="s">
        <v>32</v>
      </c>
      <c r="T124" s="95" t="s">
        <v>32</v>
      </c>
      <c r="U124" s="95" t="s">
        <v>32</v>
      </c>
      <c r="V124" s="96" t="s">
        <v>32</v>
      </c>
      <c r="W124" s="96" t="s">
        <v>32</v>
      </c>
      <c r="X124" s="96" t="s">
        <v>32</v>
      </c>
      <c r="Y124" s="96" t="s">
        <v>32</v>
      </c>
      <c r="Z124" s="96" t="s">
        <v>32</v>
      </c>
      <c r="AD124" s="103" t="s">
        <v>32</v>
      </c>
      <c r="AE124" s="103" t="s">
        <v>32</v>
      </c>
      <c r="AF124" s="103" t="s">
        <v>32</v>
      </c>
      <c r="AG124" s="103" t="s">
        <v>32</v>
      </c>
    </row>
    <row r="125" spans="1:34" s="97" customFormat="1" ht="21.75" customHeight="1" x14ac:dyDescent="0.3">
      <c r="A125" s="84">
        <v>51</v>
      </c>
      <c r="B125" s="85" t="s">
        <v>707</v>
      </c>
      <c r="C125" s="95" t="s">
        <v>392</v>
      </c>
      <c r="D125" s="7" t="s">
        <v>705</v>
      </c>
      <c r="E125" s="85" t="s">
        <v>393</v>
      </c>
      <c r="F125" s="95"/>
      <c r="G125" s="86" t="s">
        <v>25</v>
      </c>
      <c r="H125" s="95" t="s">
        <v>88</v>
      </c>
      <c r="I125" s="95" t="s">
        <v>26</v>
      </c>
      <c r="J125" s="87">
        <v>100</v>
      </c>
      <c r="K125" s="88">
        <v>202505</v>
      </c>
      <c r="L125" s="89">
        <v>200000</v>
      </c>
      <c r="M125" s="90">
        <f t="shared" si="6"/>
        <v>20000000</v>
      </c>
      <c r="N125" s="101" t="s">
        <v>394</v>
      </c>
      <c r="O125" s="101" t="s">
        <v>350</v>
      </c>
      <c r="P125" s="91" t="s">
        <v>40</v>
      </c>
      <c r="Q125" s="101"/>
      <c r="R125" s="86" t="s">
        <v>54</v>
      </c>
      <c r="S125" s="95" t="s">
        <v>32</v>
      </c>
      <c r="T125" s="95" t="s">
        <v>32</v>
      </c>
      <c r="U125" s="95" t="s">
        <v>32</v>
      </c>
      <c r="V125" s="112" t="s">
        <v>41</v>
      </c>
      <c r="W125" s="112" t="s">
        <v>41</v>
      </c>
      <c r="X125" s="112" t="s">
        <v>41</v>
      </c>
      <c r="Y125" s="112" t="s">
        <v>41</v>
      </c>
      <c r="Z125" s="112" t="s">
        <v>41</v>
      </c>
      <c r="AD125" s="103" t="s">
        <v>33</v>
      </c>
      <c r="AE125" s="103" t="s">
        <v>33</v>
      </c>
      <c r="AF125" s="103" t="s">
        <v>33</v>
      </c>
      <c r="AG125" s="33" t="s">
        <v>41</v>
      </c>
    </row>
    <row r="126" spans="1:34" s="97" customFormat="1" ht="21.75" customHeight="1" x14ac:dyDescent="0.3">
      <c r="A126" s="84">
        <v>52</v>
      </c>
      <c r="B126" s="85" t="s">
        <v>707</v>
      </c>
      <c r="C126" s="95" t="s">
        <v>395</v>
      </c>
      <c r="D126" s="7" t="s">
        <v>784</v>
      </c>
      <c r="E126" s="85"/>
      <c r="F126" s="95"/>
      <c r="G126" s="86" t="s">
        <v>25</v>
      </c>
      <c r="H126" s="95" t="s">
        <v>88</v>
      </c>
      <c r="I126" s="95" t="s">
        <v>26</v>
      </c>
      <c r="J126" s="87">
        <v>100</v>
      </c>
      <c r="K126" s="88">
        <v>202505</v>
      </c>
      <c r="L126" s="89">
        <v>200000</v>
      </c>
      <c r="M126" s="90">
        <f t="shared" si="6"/>
        <v>20000000</v>
      </c>
      <c r="N126" s="101" t="s">
        <v>350</v>
      </c>
      <c r="O126" s="101" t="s">
        <v>350</v>
      </c>
      <c r="P126" s="91" t="s">
        <v>40</v>
      </c>
      <c r="Q126" s="101"/>
      <c r="R126" s="129" t="s">
        <v>65</v>
      </c>
      <c r="S126" s="95" t="s">
        <v>32</v>
      </c>
      <c r="T126" s="95" t="s">
        <v>32</v>
      </c>
      <c r="U126" s="95" t="s">
        <v>32</v>
      </c>
      <c r="V126" s="96" t="s">
        <v>32</v>
      </c>
      <c r="W126" s="96" t="s">
        <v>32</v>
      </c>
      <c r="X126" s="96" t="s">
        <v>32</v>
      </c>
      <c r="Y126" s="96" t="s">
        <v>32</v>
      </c>
      <c r="Z126" s="96" t="s">
        <v>32</v>
      </c>
      <c r="AD126" s="103" t="s">
        <v>32</v>
      </c>
      <c r="AE126" s="103" t="s">
        <v>32</v>
      </c>
      <c r="AF126" s="103" t="s">
        <v>32</v>
      </c>
      <c r="AG126" s="113" t="s">
        <v>32</v>
      </c>
    </row>
    <row r="127" spans="1:34" s="97" customFormat="1" ht="21.75" customHeight="1" x14ac:dyDescent="0.3">
      <c r="A127" s="84">
        <v>53</v>
      </c>
      <c r="B127" s="85" t="s">
        <v>707</v>
      </c>
      <c r="C127" s="85" t="s">
        <v>396</v>
      </c>
      <c r="D127" s="7" t="s">
        <v>785</v>
      </c>
      <c r="E127" s="85" t="s">
        <v>397</v>
      </c>
      <c r="F127" s="95"/>
      <c r="G127" s="86" t="s">
        <v>25</v>
      </c>
      <c r="H127" s="95" t="s">
        <v>88</v>
      </c>
      <c r="I127" s="95" t="s">
        <v>26</v>
      </c>
      <c r="J127" s="87">
        <v>200</v>
      </c>
      <c r="K127" s="88">
        <v>202505</v>
      </c>
      <c r="L127" s="130">
        <v>200000</v>
      </c>
      <c r="M127" s="90">
        <f t="shared" si="6"/>
        <v>40000000</v>
      </c>
      <c r="N127" s="101" t="s">
        <v>288</v>
      </c>
      <c r="O127" s="101" t="s">
        <v>398</v>
      </c>
      <c r="P127" s="91" t="s">
        <v>40</v>
      </c>
      <c r="Q127" s="102"/>
      <c r="R127" s="93" t="s">
        <v>46</v>
      </c>
      <c r="S127" s="94" t="s">
        <v>76</v>
      </c>
      <c r="T127" s="95" t="s">
        <v>48</v>
      </c>
      <c r="U127" s="95" t="s">
        <v>48</v>
      </c>
      <c r="V127" s="96" t="s">
        <v>283</v>
      </c>
      <c r="W127" s="96" t="s">
        <v>283</v>
      </c>
      <c r="X127" s="96" t="s">
        <v>155</v>
      </c>
      <c r="Y127" s="96" t="s">
        <v>155</v>
      </c>
      <c r="Z127" s="96" t="s">
        <v>155</v>
      </c>
      <c r="AD127" s="103" t="s">
        <v>49</v>
      </c>
      <c r="AE127" s="103" t="s">
        <v>49</v>
      </c>
      <c r="AF127" s="104" t="s">
        <v>49</v>
      </c>
      <c r="AG127" s="100" t="s">
        <v>49</v>
      </c>
      <c r="AH127" s="111"/>
    </row>
    <row r="128" spans="1:34" s="97" customFormat="1" ht="21.75" customHeight="1" x14ac:dyDescent="0.3">
      <c r="A128" s="84">
        <v>54</v>
      </c>
      <c r="B128" s="85" t="s">
        <v>707</v>
      </c>
      <c r="C128" s="131" t="s">
        <v>399</v>
      </c>
      <c r="D128" s="7" t="s">
        <v>786</v>
      </c>
      <c r="E128" s="85" t="s">
        <v>400</v>
      </c>
      <c r="F128" s="85" t="s">
        <v>24</v>
      </c>
      <c r="G128" s="86" t="s">
        <v>25</v>
      </c>
      <c r="H128" s="95" t="s">
        <v>88</v>
      </c>
      <c r="I128" s="95" t="s">
        <v>26</v>
      </c>
      <c r="J128" s="87">
        <v>0</v>
      </c>
      <c r="K128" s="88">
        <v>202505</v>
      </c>
      <c r="L128" s="130">
        <v>200000</v>
      </c>
      <c r="M128" s="90">
        <f t="shared" si="6"/>
        <v>0</v>
      </c>
      <c r="N128" s="101" t="s">
        <v>288</v>
      </c>
      <c r="O128" s="101" t="s">
        <v>288</v>
      </c>
      <c r="P128" s="91" t="s">
        <v>29</v>
      </c>
      <c r="Q128" s="101"/>
      <c r="R128" s="105" t="s">
        <v>295</v>
      </c>
      <c r="S128" s="95" t="s">
        <v>33</v>
      </c>
      <c r="T128" s="95" t="s">
        <v>33</v>
      </c>
      <c r="U128" s="95" t="s">
        <v>33</v>
      </c>
      <c r="V128" s="96" t="s">
        <v>75</v>
      </c>
      <c r="W128" s="96" t="s">
        <v>75</v>
      </c>
      <c r="X128" s="96" t="s">
        <v>75</v>
      </c>
      <c r="Y128" s="96" t="s">
        <v>75</v>
      </c>
      <c r="Z128" s="96" t="s">
        <v>75</v>
      </c>
      <c r="AD128" s="103" t="s">
        <v>75</v>
      </c>
      <c r="AE128" s="103" t="s">
        <v>361</v>
      </c>
      <c r="AF128" s="103" t="s">
        <v>361</v>
      </c>
      <c r="AG128" s="106" t="s">
        <v>361</v>
      </c>
    </row>
    <row r="129" spans="1:34" s="97" customFormat="1" ht="21.75" customHeight="1" x14ac:dyDescent="0.3">
      <c r="A129" s="84">
        <v>55</v>
      </c>
      <c r="B129" s="95" t="s">
        <v>707</v>
      </c>
      <c r="C129" s="95" t="s">
        <v>401</v>
      </c>
      <c r="D129" s="7" t="s">
        <v>787</v>
      </c>
      <c r="E129" s="95" t="s">
        <v>402</v>
      </c>
      <c r="F129" s="95" t="s">
        <v>24</v>
      </c>
      <c r="G129" s="86" t="s">
        <v>25</v>
      </c>
      <c r="H129" s="95" t="s">
        <v>24</v>
      </c>
      <c r="I129" s="95" t="s">
        <v>26</v>
      </c>
      <c r="J129" s="87">
        <v>100</v>
      </c>
      <c r="K129" s="88">
        <v>202505</v>
      </c>
      <c r="L129" s="130">
        <v>200000</v>
      </c>
      <c r="M129" s="90">
        <f t="shared" si="6"/>
        <v>20000000</v>
      </c>
      <c r="N129" s="101" t="s">
        <v>350</v>
      </c>
      <c r="O129" s="101" t="s">
        <v>324</v>
      </c>
      <c r="P129" s="91" t="s">
        <v>40</v>
      </c>
      <c r="Q129" s="101"/>
      <c r="R129" s="86" t="s">
        <v>54</v>
      </c>
      <c r="S129" s="95" t="s">
        <v>33</v>
      </c>
      <c r="T129" s="95" t="s">
        <v>33</v>
      </c>
      <c r="U129" s="95" t="s">
        <v>33</v>
      </c>
      <c r="V129" s="112" t="s">
        <v>41</v>
      </c>
      <c r="W129" s="112" t="s">
        <v>41</v>
      </c>
      <c r="X129" s="112" t="s">
        <v>41</v>
      </c>
      <c r="Y129" s="112" t="s">
        <v>41</v>
      </c>
      <c r="Z129" s="112" t="s">
        <v>41</v>
      </c>
      <c r="AD129" s="103" t="s">
        <v>33</v>
      </c>
      <c r="AE129" s="103" t="s">
        <v>33</v>
      </c>
      <c r="AF129" s="103" t="s">
        <v>33</v>
      </c>
      <c r="AG129" s="33" t="s">
        <v>41</v>
      </c>
    </row>
    <row r="130" spans="1:34" s="97" customFormat="1" ht="21.75" customHeight="1" x14ac:dyDescent="0.3">
      <c r="A130" s="84">
        <v>56</v>
      </c>
      <c r="B130" s="95" t="s">
        <v>707</v>
      </c>
      <c r="C130" s="95" t="s">
        <v>403</v>
      </c>
      <c r="D130" s="7"/>
      <c r="E130" s="95"/>
      <c r="F130" s="95"/>
      <c r="G130" s="86" t="s">
        <v>25</v>
      </c>
      <c r="H130" s="95" t="s">
        <v>88</v>
      </c>
      <c r="I130" s="95" t="s">
        <v>26</v>
      </c>
      <c r="J130" s="87">
        <v>100</v>
      </c>
      <c r="K130" s="88">
        <v>202505</v>
      </c>
      <c r="L130" s="130">
        <v>200000</v>
      </c>
      <c r="M130" s="90">
        <f t="shared" si="6"/>
        <v>20000000</v>
      </c>
      <c r="N130" s="101" t="s">
        <v>288</v>
      </c>
      <c r="O130" s="101" t="s">
        <v>288</v>
      </c>
      <c r="P130" s="91" t="s">
        <v>40</v>
      </c>
      <c r="Q130" s="101"/>
      <c r="R130" s="86" t="s">
        <v>54</v>
      </c>
      <c r="S130" s="95" t="s">
        <v>33</v>
      </c>
      <c r="T130" s="95" t="s">
        <v>33</v>
      </c>
      <c r="U130" s="95" t="s">
        <v>33</v>
      </c>
      <c r="V130" s="112" t="s">
        <v>41</v>
      </c>
      <c r="W130" s="112" t="s">
        <v>41</v>
      </c>
      <c r="X130" s="112" t="s">
        <v>41</v>
      </c>
      <c r="Y130" s="112" t="s">
        <v>41</v>
      </c>
      <c r="Z130" s="112" t="s">
        <v>41</v>
      </c>
      <c r="AD130" s="103" t="s">
        <v>33</v>
      </c>
      <c r="AE130" s="103" t="s">
        <v>33</v>
      </c>
      <c r="AF130" s="103" t="s">
        <v>33</v>
      </c>
      <c r="AG130" s="33" t="s">
        <v>41</v>
      </c>
    </row>
    <row r="131" spans="1:34" s="97" customFormat="1" ht="21.75" customHeight="1" x14ac:dyDescent="0.3">
      <c r="A131" s="84">
        <v>57</v>
      </c>
      <c r="B131" s="95" t="s">
        <v>707</v>
      </c>
      <c r="C131" s="95" t="s">
        <v>404</v>
      </c>
      <c r="D131" s="7"/>
      <c r="E131" s="95" t="s">
        <v>405</v>
      </c>
      <c r="F131" s="95"/>
      <c r="G131" s="86" t="s">
        <v>25</v>
      </c>
      <c r="H131" s="95" t="s">
        <v>88</v>
      </c>
      <c r="I131" s="95" t="s">
        <v>26</v>
      </c>
      <c r="J131" s="87">
        <v>100</v>
      </c>
      <c r="K131" s="88">
        <v>202505</v>
      </c>
      <c r="L131" s="130">
        <v>200000</v>
      </c>
      <c r="M131" s="90">
        <f t="shared" si="6"/>
        <v>20000000</v>
      </c>
      <c r="N131" s="101" t="s">
        <v>288</v>
      </c>
      <c r="O131" s="101"/>
      <c r="P131" s="91" t="s">
        <v>29</v>
      </c>
      <c r="Q131" s="101"/>
      <c r="R131" s="86" t="s">
        <v>113</v>
      </c>
      <c r="S131" s="95" t="s">
        <v>33</v>
      </c>
      <c r="T131" s="95" t="s">
        <v>34</v>
      </c>
      <c r="U131" s="95" t="s">
        <v>34</v>
      </c>
      <c r="V131" s="96" t="s">
        <v>75</v>
      </c>
      <c r="W131" s="96" t="s">
        <v>75</v>
      </c>
      <c r="X131" s="96" t="s">
        <v>75</v>
      </c>
      <c r="Y131" s="96" t="s">
        <v>75</v>
      </c>
      <c r="Z131" s="96" t="s">
        <v>75</v>
      </c>
      <c r="AD131" s="103" t="s">
        <v>75</v>
      </c>
      <c r="AE131" s="103" t="s">
        <v>75</v>
      </c>
      <c r="AF131" s="103" t="s">
        <v>75</v>
      </c>
      <c r="AG131" s="103" t="s">
        <v>75</v>
      </c>
    </row>
    <row r="132" spans="1:34" s="97" customFormat="1" ht="21.75" customHeight="1" x14ac:dyDescent="0.3">
      <c r="A132" s="84">
        <v>58</v>
      </c>
      <c r="B132" s="95" t="s">
        <v>707</v>
      </c>
      <c r="C132" s="95" t="s">
        <v>406</v>
      </c>
      <c r="D132" s="7" t="s">
        <v>788</v>
      </c>
      <c r="E132" s="95"/>
      <c r="F132" s="95"/>
      <c r="G132" s="86" t="s">
        <v>25</v>
      </c>
      <c r="H132" s="95" t="s">
        <v>88</v>
      </c>
      <c r="I132" s="95" t="s">
        <v>26</v>
      </c>
      <c r="J132" s="87">
        <v>100</v>
      </c>
      <c r="K132" s="88">
        <v>202505</v>
      </c>
      <c r="L132" s="130">
        <v>200000</v>
      </c>
      <c r="M132" s="90">
        <f t="shared" si="6"/>
        <v>20000000</v>
      </c>
      <c r="N132" s="101" t="s">
        <v>350</v>
      </c>
      <c r="O132" s="101"/>
      <c r="P132" s="91" t="s">
        <v>40</v>
      </c>
      <c r="Q132" s="101"/>
      <c r="R132" s="128" t="s">
        <v>65</v>
      </c>
      <c r="S132" s="132" t="s">
        <v>32</v>
      </c>
      <c r="T132" s="132" t="s">
        <v>32</v>
      </c>
      <c r="U132" s="132" t="s">
        <v>32</v>
      </c>
      <c r="V132" s="133" t="s">
        <v>32</v>
      </c>
      <c r="W132" s="133" t="s">
        <v>32</v>
      </c>
      <c r="X132" s="133" t="s">
        <v>32</v>
      </c>
      <c r="Y132" s="133" t="s">
        <v>32</v>
      </c>
      <c r="Z132" s="133" t="s">
        <v>32</v>
      </c>
      <c r="AD132" s="103" t="s">
        <v>32</v>
      </c>
      <c r="AE132" s="103" t="s">
        <v>32</v>
      </c>
      <c r="AF132" s="103" t="s">
        <v>32</v>
      </c>
      <c r="AG132" s="103" t="s">
        <v>32</v>
      </c>
    </row>
    <row r="133" spans="1:34" s="97" customFormat="1" ht="21.75" customHeight="1" x14ac:dyDescent="0.3">
      <c r="A133" s="84">
        <v>59</v>
      </c>
      <c r="B133" s="95" t="s">
        <v>707</v>
      </c>
      <c r="C133" s="95" t="s">
        <v>407</v>
      </c>
      <c r="D133" s="7" t="s">
        <v>407</v>
      </c>
      <c r="E133" s="95" t="s">
        <v>407</v>
      </c>
      <c r="F133" s="95"/>
      <c r="G133" s="86" t="s">
        <v>25</v>
      </c>
      <c r="H133" s="95" t="s">
        <v>88</v>
      </c>
      <c r="I133" s="95" t="s">
        <v>26</v>
      </c>
      <c r="J133" s="87">
        <v>200</v>
      </c>
      <c r="K133" s="88">
        <v>202505</v>
      </c>
      <c r="L133" s="130">
        <v>200000</v>
      </c>
      <c r="M133" s="90">
        <f t="shared" si="6"/>
        <v>40000000</v>
      </c>
      <c r="N133" s="101" t="s">
        <v>350</v>
      </c>
      <c r="O133" s="101"/>
      <c r="P133" s="91" t="s">
        <v>40</v>
      </c>
      <c r="Q133" s="101"/>
      <c r="R133" s="128" t="s">
        <v>212</v>
      </c>
      <c r="S133" s="132" t="s">
        <v>32</v>
      </c>
      <c r="T133" s="132" t="s">
        <v>32</v>
      </c>
      <c r="U133" s="132" t="s">
        <v>32</v>
      </c>
      <c r="V133" s="133" t="s">
        <v>32</v>
      </c>
      <c r="W133" s="133" t="s">
        <v>32</v>
      </c>
      <c r="X133" s="133" t="s">
        <v>32</v>
      </c>
      <c r="Y133" s="133" t="s">
        <v>32</v>
      </c>
      <c r="Z133" s="133" t="s">
        <v>32</v>
      </c>
      <c r="AD133" s="103" t="s">
        <v>32</v>
      </c>
      <c r="AE133" s="103" t="s">
        <v>155</v>
      </c>
      <c r="AF133" s="112" t="s">
        <v>283</v>
      </c>
      <c r="AG133" s="112" t="s">
        <v>283</v>
      </c>
    </row>
    <row r="134" spans="1:34" s="97" customFormat="1" ht="21.75" customHeight="1" x14ac:dyDescent="0.3">
      <c r="A134" s="84">
        <v>60</v>
      </c>
      <c r="B134" s="95" t="s">
        <v>707</v>
      </c>
      <c r="C134" s="95" t="s">
        <v>408</v>
      </c>
      <c r="D134" s="7" t="s">
        <v>789</v>
      </c>
      <c r="E134" s="95"/>
      <c r="F134" s="95"/>
      <c r="G134" s="86" t="s">
        <v>25</v>
      </c>
      <c r="H134" s="95" t="s">
        <v>88</v>
      </c>
      <c r="I134" s="95" t="s">
        <v>26</v>
      </c>
      <c r="J134" s="87">
        <v>100</v>
      </c>
      <c r="K134" s="88">
        <v>202505</v>
      </c>
      <c r="L134" s="130">
        <v>200000</v>
      </c>
      <c r="M134" s="90">
        <f t="shared" si="6"/>
        <v>20000000</v>
      </c>
      <c r="N134" s="101" t="s">
        <v>303</v>
      </c>
      <c r="O134" s="101" t="s">
        <v>303</v>
      </c>
      <c r="P134" s="91" t="s">
        <v>40</v>
      </c>
      <c r="Q134" s="101"/>
      <c r="R134" s="128" t="s">
        <v>65</v>
      </c>
      <c r="S134" s="132" t="s">
        <v>32</v>
      </c>
      <c r="T134" s="132" t="s">
        <v>32</v>
      </c>
      <c r="U134" s="132" t="s">
        <v>32</v>
      </c>
      <c r="V134" s="133" t="s">
        <v>32</v>
      </c>
      <c r="W134" s="133" t="s">
        <v>32</v>
      </c>
      <c r="X134" s="133" t="s">
        <v>32</v>
      </c>
      <c r="Y134" s="133" t="s">
        <v>32</v>
      </c>
      <c r="Z134" s="133" t="s">
        <v>32</v>
      </c>
      <c r="AD134" s="103" t="s">
        <v>32</v>
      </c>
      <c r="AE134" s="103" t="s">
        <v>32</v>
      </c>
      <c r="AF134" s="103" t="s">
        <v>32</v>
      </c>
      <c r="AG134" s="103" t="s">
        <v>32</v>
      </c>
    </row>
    <row r="135" spans="1:34" s="97" customFormat="1" ht="21.75" customHeight="1" x14ac:dyDescent="0.3">
      <c r="A135" s="84">
        <v>61</v>
      </c>
      <c r="B135" s="95" t="s">
        <v>707</v>
      </c>
      <c r="C135" s="95" t="s">
        <v>409</v>
      </c>
      <c r="D135" s="7" t="s">
        <v>790</v>
      </c>
      <c r="E135" s="95"/>
      <c r="F135" s="95"/>
      <c r="G135" s="86" t="s">
        <v>25</v>
      </c>
      <c r="H135" s="95" t="s">
        <v>88</v>
      </c>
      <c r="I135" s="95" t="s">
        <v>26</v>
      </c>
      <c r="J135" s="87">
        <v>100</v>
      </c>
      <c r="K135" s="88">
        <v>202505</v>
      </c>
      <c r="L135" s="130">
        <v>200000</v>
      </c>
      <c r="M135" s="90">
        <f t="shared" si="6"/>
        <v>20000000</v>
      </c>
      <c r="N135" s="101" t="s">
        <v>303</v>
      </c>
      <c r="O135" s="101" t="s">
        <v>303</v>
      </c>
      <c r="P135" s="91" t="s">
        <v>29</v>
      </c>
      <c r="Q135" s="101"/>
      <c r="R135" s="128" t="s">
        <v>65</v>
      </c>
      <c r="S135" s="132" t="s">
        <v>32</v>
      </c>
      <c r="T135" s="132" t="s">
        <v>32</v>
      </c>
      <c r="U135" s="132" t="s">
        <v>32</v>
      </c>
      <c r="V135" s="133" t="s">
        <v>32</v>
      </c>
      <c r="W135" s="133" t="s">
        <v>32</v>
      </c>
      <c r="X135" s="133" t="s">
        <v>32</v>
      </c>
      <c r="Y135" s="133" t="s">
        <v>32</v>
      </c>
      <c r="Z135" s="133" t="s">
        <v>32</v>
      </c>
      <c r="AD135" s="103" t="s">
        <v>32</v>
      </c>
      <c r="AE135" s="103" t="s">
        <v>32</v>
      </c>
      <c r="AF135" s="103" t="s">
        <v>32</v>
      </c>
      <c r="AG135" s="103" t="s">
        <v>32</v>
      </c>
    </row>
    <row r="136" spans="1:34" s="97" customFormat="1" ht="21.75" customHeight="1" x14ac:dyDescent="0.3">
      <c r="A136" s="84">
        <v>62</v>
      </c>
      <c r="B136" s="95" t="s">
        <v>707</v>
      </c>
      <c r="C136" s="95" t="s">
        <v>410</v>
      </c>
      <c r="D136" s="7" t="s">
        <v>791</v>
      </c>
      <c r="E136" s="95"/>
      <c r="F136" s="95"/>
      <c r="G136" s="86" t="s">
        <v>25</v>
      </c>
      <c r="H136" s="95" t="s">
        <v>88</v>
      </c>
      <c r="I136" s="95" t="s">
        <v>26</v>
      </c>
      <c r="J136" s="87">
        <v>100</v>
      </c>
      <c r="K136" s="88">
        <v>202505</v>
      </c>
      <c r="L136" s="130">
        <v>200000</v>
      </c>
      <c r="M136" s="90">
        <f t="shared" si="6"/>
        <v>20000000</v>
      </c>
      <c r="N136" s="101" t="s">
        <v>303</v>
      </c>
      <c r="O136" s="101" t="s">
        <v>303</v>
      </c>
      <c r="P136" s="91" t="s">
        <v>40</v>
      </c>
      <c r="Q136" s="101"/>
      <c r="R136" s="128" t="s">
        <v>65</v>
      </c>
      <c r="S136" s="132" t="s">
        <v>32</v>
      </c>
      <c r="T136" s="132" t="s">
        <v>32</v>
      </c>
      <c r="U136" s="132" t="s">
        <v>32</v>
      </c>
      <c r="V136" s="133" t="s">
        <v>32</v>
      </c>
      <c r="W136" s="133" t="s">
        <v>32</v>
      </c>
      <c r="X136" s="133" t="s">
        <v>32</v>
      </c>
      <c r="Y136" s="133" t="s">
        <v>32</v>
      </c>
      <c r="Z136" s="133" t="s">
        <v>32</v>
      </c>
      <c r="AD136" s="103" t="s">
        <v>32</v>
      </c>
      <c r="AE136" s="103" t="s">
        <v>32</v>
      </c>
      <c r="AF136" s="103" t="s">
        <v>32</v>
      </c>
      <c r="AG136" s="103" t="s">
        <v>32</v>
      </c>
    </row>
    <row r="137" spans="1:34" s="97" customFormat="1" ht="21.75" customHeight="1" x14ac:dyDescent="0.3">
      <c r="A137" s="84">
        <v>63</v>
      </c>
      <c r="B137" s="95" t="s">
        <v>707</v>
      </c>
      <c r="C137" s="95" t="s">
        <v>411</v>
      </c>
      <c r="D137" s="7" t="s">
        <v>792</v>
      </c>
      <c r="E137" s="95"/>
      <c r="F137" s="95"/>
      <c r="G137" s="86" t="s">
        <v>25</v>
      </c>
      <c r="H137" s="95" t="s">
        <v>88</v>
      </c>
      <c r="I137" s="95" t="s">
        <v>26</v>
      </c>
      <c r="J137" s="87">
        <v>100</v>
      </c>
      <c r="K137" s="88">
        <v>202505</v>
      </c>
      <c r="L137" s="130">
        <v>200000</v>
      </c>
      <c r="M137" s="90">
        <f t="shared" si="6"/>
        <v>20000000</v>
      </c>
      <c r="N137" s="101" t="s">
        <v>303</v>
      </c>
      <c r="O137" s="101" t="s">
        <v>303</v>
      </c>
      <c r="P137" s="91" t="s">
        <v>29</v>
      </c>
      <c r="Q137" s="101"/>
      <c r="R137" s="128" t="s">
        <v>65</v>
      </c>
      <c r="S137" s="132" t="s">
        <v>32</v>
      </c>
      <c r="T137" s="132" t="s">
        <v>32</v>
      </c>
      <c r="U137" s="132" t="s">
        <v>32</v>
      </c>
      <c r="V137" s="133" t="s">
        <v>32</v>
      </c>
      <c r="W137" s="133" t="s">
        <v>32</v>
      </c>
      <c r="X137" s="133" t="s">
        <v>32</v>
      </c>
      <c r="Y137" s="133" t="s">
        <v>32</v>
      </c>
      <c r="Z137" s="133" t="s">
        <v>32</v>
      </c>
      <c r="AD137" s="103" t="s">
        <v>32</v>
      </c>
      <c r="AE137" s="103" t="s">
        <v>32</v>
      </c>
      <c r="AF137" s="103" t="s">
        <v>32</v>
      </c>
      <c r="AG137" s="103" t="s">
        <v>32</v>
      </c>
    </row>
    <row r="138" spans="1:34" s="126" customFormat="1" ht="21.75" customHeight="1" x14ac:dyDescent="0.3">
      <c r="A138" s="119">
        <v>64</v>
      </c>
      <c r="B138" s="120" t="s">
        <v>707</v>
      </c>
      <c r="C138" s="120" t="s">
        <v>380</v>
      </c>
      <c r="D138" s="7" t="s">
        <v>779</v>
      </c>
      <c r="E138" s="120" t="s">
        <v>381</v>
      </c>
      <c r="F138" s="120" t="s">
        <v>359</v>
      </c>
      <c r="G138" s="120" t="s">
        <v>38</v>
      </c>
      <c r="H138" s="120" t="s">
        <v>37</v>
      </c>
      <c r="I138" s="120" t="s">
        <v>39</v>
      </c>
      <c r="J138" s="121">
        <v>1000</v>
      </c>
      <c r="K138" s="88">
        <v>202505</v>
      </c>
      <c r="L138" s="122">
        <v>20000</v>
      </c>
      <c r="M138" s="90">
        <f t="shared" ref="M138:M165" si="7">J138*L138</f>
        <v>20000000</v>
      </c>
      <c r="N138" s="123" t="s">
        <v>324</v>
      </c>
      <c r="O138" s="123" t="s">
        <v>324</v>
      </c>
      <c r="P138" s="124" t="s">
        <v>29</v>
      </c>
      <c r="Q138" s="123"/>
      <c r="R138" s="115" t="s">
        <v>113</v>
      </c>
      <c r="S138" s="95" t="s">
        <v>76</v>
      </c>
      <c r="T138" s="95" t="s">
        <v>48</v>
      </c>
      <c r="U138" s="95" t="s">
        <v>48</v>
      </c>
      <c r="V138" s="96" t="s">
        <v>283</v>
      </c>
      <c r="W138" s="96" t="s">
        <v>283</v>
      </c>
      <c r="X138" s="134" t="s">
        <v>34</v>
      </c>
      <c r="Y138" s="135" t="s">
        <v>412</v>
      </c>
      <c r="Z138" s="135" t="s">
        <v>412</v>
      </c>
      <c r="AD138" s="112" t="s">
        <v>283</v>
      </c>
      <c r="AE138" s="112" t="s">
        <v>75</v>
      </c>
      <c r="AF138" s="112" t="s">
        <v>75</v>
      </c>
      <c r="AG138" s="117" t="s">
        <v>75</v>
      </c>
      <c r="AH138" s="136"/>
    </row>
    <row r="139" spans="1:34" s="97" customFormat="1" ht="21.75" customHeight="1" x14ac:dyDescent="0.3">
      <c r="A139" s="84">
        <v>65</v>
      </c>
      <c r="B139" s="85" t="s">
        <v>707</v>
      </c>
      <c r="C139" s="85" t="s">
        <v>413</v>
      </c>
      <c r="D139" s="7" t="s">
        <v>793</v>
      </c>
      <c r="E139" s="85" t="s">
        <v>414</v>
      </c>
      <c r="F139" s="85"/>
      <c r="G139" s="86" t="s">
        <v>25</v>
      </c>
      <c r="H139" s="85" t="s">
        <v>88</v>
      </c>
      <c r="I139" s="85" t="s">
        <v>26</v>
      </c>
      <c r="J139" s="87">
        <v>200</v>
      </c>
      <c r="K139" s="88">
        <v>202505</v>
      </c>
      <c r="L139" s="89">
        <v>200000</v>
      </c>
      <c r="M139" s="90">
        <f t="shared" si="7"/>
        <v>40000000</v>
      </c>
      <c r="N139" s="101" t="s">
        <v>303</v>
      </c>
      <c r="O139" s="101" t="s">
        <v>303</v>
      </c>
      <c r="P139" s="91" t="s">
        <v>29</v>
      </c>
      <c r="Q139" s="102"/>
      <c r="R139" s="93" t="s">
        <v>46</v>
      </c>
      <c r="S139" s="94"/>
      <c r="T139" s="95" t="s">
        <v>33</v>
      </c>
      <c r="U139" s="95" t="s">
        <v>33</v>
      </c>
      <c r="V139" s="112" t="s">
        <v>41</v>
      </c>
      <c r="W139" s="112" t="s">
        <v>41</v>
      </c>
      <c r="X139" s="112" t="s">
        <v>49</v>
      </c>
      <c r="Y139" s="112" t="s">
        <v>49</v>
      </c>
      <c r="Z139" s="112" t="s">
        <v>49</v>
      </c>
      <c r="AD139" s="103" t="s">
        <v>269</v>
      </c>
      <c r="AE139" s="103" t="s">
        <v>172</v>
      </c>
      <c r="AF139" s="104" t="s">
        <v>172</v>
      </c>
      <c r="AG139" s="100" t="s">
        <v>172</v>
      </c>
    </row>
    <row r="140" spans="1:34" ht="21.75" customHeight="1" x14ac:dyDescent="0.3">
      <c r="A140" s="84">
        <v>66</v>
      </c>
      <c r="B140" s="95" t="s">
        <v>707</v>
      </c>
      <c r="C140" s="137" t="s">
        <v>415</v>
      </c>
      <c r="D140" s="7" t="s">
        <v>794</v>
      </c>
      <c r="E140" s="137" t="s">
        <v>415</v>
      </c>
      <c r="F140" s="135"/>
      <c r="G140" s="86" t="s">
        <v>25</v>
      </c>
      <c r="H140" s="85" t="s">
        <v>88</v>
      </c>
      <c r="I140" s="85" t="s">
        <v>26</v>
      </c>
      <c r="J140" s="87">
        <v>100</v>
      </c>
      <c r="K140" s="88">
        <v>202505</v>
      </c>
      <c r="L140" s="89">
        <v>200000</v>
      </c>
      <c r="M140" s="90">
        <f t="shared" si="7"/>
        <v>20000000</v>
      </c>
      <c r="N140" s="135" t="s">
        <v>288</v>
      </c>
      <c r="O140" s="135" t="s">
        <v>288</v>
      </c>
      <c r="P140" s="91" t="s">
        <v>40</v>
      </c>
      <c r="Q140" s="135"/>
      <c r="R140" s="105" t="s">
        <v>113</v>
      </c>
      <c r="S140" s="95"/>
      <c r="T140" s="95" t="s">
        <v>33</v>
      </c>
      <c r="U140" s="95" t="s">
        <v>33</v>
      </c>
      <c r="V140" s="112" t="s">
        <v>41</v>
      </c>
      <c r="W140" s="112" t="s">
        <v>41</v>
      </c>
      <c r="X140" s="112" t="s">
        <v>41</v>
      </c>
      <c r="Y140" s="112" t="s">
        <v>41</v>
      </c>
      <c r="Z140" s="112" t="s">
        <v>41</v>
      </c>
      <c r="AA140" s="138"/>
      <c r="AB140" s="138"/>
      <c r="AC140" s="138"/>
      <c r="AD140" s="103" t="s">
        <v>33</v>
      </c>
      <c r="AE140" s="103" t="s">
        <v>76</v>
      </c>
      <c r="AF140" s="103" t="s">
        <v>76</v>
      </c>
      <c r="AG140" s="106" t="s">
        <v>76</v>
      </c>
      <c r="AH140" s="138"/>
    </row>
    <row r="141" spans="1:34" ht="21.75" customHeight="1" x14ac:dyDescent="0.3">
      <c r="A141" s="84">
        <v>67</v>
      </c>
      <c r="B141" s="95" t="s">
        <v>707</v>
      </c>
      <c r="C141" s="135" t="s">
        <v>416</v>
      </c>
      <c r="D141" s="7" t="s">
        <v>795</v>
      </c>
      <c r="E141" s="135" t="s">
        <v>416</v>
      </c>
      <c r="F141" s="135"/>
      <c r="G141" s="86" t="s">
        <v>25</v>
      </c>
      <c r="H141" s="85" t="s">
        <v>88</v>
      </c>
      <c r="I141" s="85" t="s">
        <v>26</v>
      </c>
      <c r="J141" s="87">
        <v>100</v>
      </c>
      <c r="K141" s="88">
        <v>202505</v>
      </c>
      <c r="L141" s="89">
        <v>200000</v>
      </c>
      <c r="M141" s="90">
        <f t="shared" si="7"/>
        <v>20000000</v>
      </c>
      <c r="N141" s="135" t="s">
        <v>350</v>
      </c>
      <c r="O141" s="135" t="s">
        <v>350</v>
      </c>
      <c r="P141" s="135" t="s">
        <v>40</v>
      </c>
      <c r="Q141" s="135"/>
      <c r="R141" s="128" t="s">
        <v>65</v>
      </c>
      <c r="S141" s="135"/>
      <c r="T141" s="135"/>
      <c r="U141" s="135"/>
      <c r="V141" s="139" t="s">
        <v>32</v>
      </c>
      <c r="W141" s="139" t="s">
        <v>32</v>
      </c>
      <c r="X141" s="139" t="s">
        <v>32</v>
      </c>
      <c r="Y141" s="139" t="s">
        <v>32</v>
      </c>
      <c r="Z141" s="139" t="s">
        <v>32</v>
      </c>
      <c r="AA141" s="138"/>
      <c r="AB141" s="138"/>
      <c r="AC141" s="138"/>
      <c r="AD141" s="103" t="s">
        <v>32</v>
      </c>
      <c r="AE141" s="103" t="s">
        <v>32</v>
      </c>
      <c r="AF141" s="103" t="s">
        <v>32</v>
      </c>
      <c r="AG141" s="103" t="s">
        <v>32</v>
      </c>
      <c r="AH141" s="138"/>
    </row>
    <row r="142" spans="1:34" ht="21.75" customHeight="1" x14ac:dyDescent="0.3">
      <c r="A142" s="84">
        <v>68</v>
      </c>
      <c r="B142" s="95" t="s">
        <v>707</v>
      </c>
      <c r="C142" s="135" t="s">
        <v>417</v>
      </c>
      <c r="D142" s="7" t="s">
        <v>796</v>
      </c>
      <c r="E142" s="135" t="s">
        <v>417</v>
      </c>
      <c r="F142" s="135"/>
      <c r="G142" s="86" t="s">
        <v>25</v>
      </c>
      <c r="H142" s="85" t="s">
        <v>88</v>
      </c>
      <c r="I142" s="85" t="s">
        <v>26</v>
      </c>
      <c r="J142" s="87">
        <v>100</v>
      </c>
      <c r="K142" s="88">
        <v>202505</v>
      </c>
      <c r="L142" s="89">
        <v>200000</v>
      </c>
      <c r="M142" s="90">
        <f t="shared" si="7"/>
        <v>20000000</v>
      </c>
      <c r="N142" s="135" t="s">
        <v>350</v>
      </c>
      <c r="O142" s="135" t="s">
        <v>350</v>
      </c>
      <c r="P142" s="135" t="s">
        <v>40</v>
      </c>
      <c r="Q142" s="135"/>
      <c r="R142" s="86" t="s">
        <v>54</v>
      </c>
      <c r="S142" s="85" t="s">
        <v>33</v>
      </c>
      <c r="T142" s="85" t="s">
        <v>33</v>
      </c>
      <c r="U142" s="85" t="s">
        <v>33</v>
      </c>
      <c r="V142" s="112" t="s">
        <v>41</v>
      </c>
      <c r="W142" s="112" t="s">
        <v>41</v>
      </c>
      <c r="X142" s="112" t="s">
        <v>41</v>
      </c>
      <c r="Y142" s="112" t="s">
        <v>41</v>
      </c>
      <c r="Z142" s="112" t="s">
        <v>41</v>
      </c>
      <c r="AA142" s="138"/>
      <c r="AB142" s="138"/>
      <c r="AC142" s="138"/>
      <c r="AD142" s="103" t="s">
        <v>33</v>
      </c>
      <c r="AE142" s="103" t="s">
        <v>33</v>
      </c>
      <c r="AF142" s="103" t="s">
        <v>33</v>
      </c>
      <c r="AG142" s="33" t="s">
        <v>41</v>
      </c>
      <c r="AH142" s="138"/>
    </row>
    <row r="143" spans="1:34" s="201" customFormat="1" ht="21.75" customHeight="1" x14ac:dyDescent="0.3">
      <c r="A143" s="284">
        <v>69</v>
      </c>
      <c r="B143" s="285" t="s">
        <v>707</v>
      </c>
      <c r="C143" s="286" t="s">
        <v>418</v>
      </c>
      <c r="D143" s="255"/>
      <c r="E143" s="286" t="s">
        <v>418</v>
      </c>
      <c r="F143" s="286"/>
      <c r="G143" s="287" t="s">
        <v>25</v>
      </c>
      <c r="H143" s="288" t="s">
        <v>88</v>
      </c>
      <c r="I143" s="288" t="s">
        <v>26</v>
      </c>
      <c r="J143" s="289">
        <v>100</v>
      </c>
      <c r="K143" s="290">
        <v>202505</v>
      </c>
      <c r="L143" s="291">
        <v>200000</v>
      </c>
      <c r="M143" s="292">
        <f t="shared" si="7"/>
        <v>20000000</v>
      </c>
      <c r="N143" s="286" t="s">
        <v>350</v>
      </c>
      <c r="O143" s="286" t="s">
        <v>350</v>
      </c>
      <c r="P143" s="286" t="s">
        <v>40</v>
      </c>
      <c r="Q143" s="286"/>
      <c r="R143" s="293" t="s">
        <v>65</v>
      </c>
      <c r="S143" s="286"/>
      <c r="T143" s="286"/>
      <c r="U143" s="286"/>
      <c r="V143" s="294" t="s">
        <v>32</v>
      </c>
      <c r="W143" s="294" t="s">
        <v>32</v>
      </c>
      <c r="X143" s="294" t="s">
        <v>32</v>
      </c>
      <c r="Y143" s="294" t="s">
        <v>32</v>
      </c>
      <c r="Z143" s="294" t="s">
        <v>32</v>
      </c>
      <c r="AA143" s="295"/>
      <c r="AB143" s="295"/>
      <c r="AC143" s="295"/>
      <c r="AD143" s="296" t="s">
        <v>32</v>
      </c>
      <c r="AE143" s="296" t="s">
        <v>32</v>
      </c>
      <c r="AF143" s="296" t="s">
        <v>32</v>
      </c>
      <c r="AG143" s="296" t="s">
        <v>32</v>
      </c>
      <c r="AH143" s="295"/>
    </row>
    <row r="144" spans="1:34" ht="21.75" customHeight="1" x14ac:dyDescent="0.3">
      <c r="A144" s="84">
        <v>70</v>
      </c>
      <c r="B144" s="85" t="s">
        <v>707</v>
      </c>
      <c r="C144" s="135" t="s">
        <v>419</v>
      </c>
      <c r="D144" s="7" t="s">
        <v>798</v>
      </c>
      <c r="E144" s="135" t="s">
        <v>420</v>
      </c>
      <c r="F144" s="135"/>
      <c r="G144" s="86" t="s">
        <v>25</v>
      </c>
      <c r="H144" s="85" t="s">
        <v>88</v>
      </c>
      <c r="I144" s="85" t="s">
        <v>26</v>
      </c>
      <c r="J144" s="87">
        <v>100</v>
      </c>
      <c r="K144" s="88">
        <v>202505</v>
      </c>
      <c r="L144" s="89">
        <v>200000</v>
      </c>
      <c r="M144" s="90">
        <f t="shared" si="7"/>
        <v>20000000</v>
      </c>
      <c r="N144" s="135" t="s">
        <v>350</v>
      </c>
      <c r="O144" s="135" t="s">
        <v>350</v>
      </c>
      <c r="P144" s="135" t="s">
        <v>40</v>
      </c>
      <c r="Q144" s="135"/>
      <c r="R144" s="86" t="s">
        <v>54</v>
      </c>
      <c r="S144" s="85" t="s">
        <v>33</v>
      </c>
      <c r="T144" s="85" t="s">
        <v>33</v>
      </c>
      <c r="U144" s="85" t="s">
        <v>33</v>
      </c>
      <c r="V144" s="112" t="s">
        <v>41</v>
      </c>
      <c r="W144" s="112" t="s">
        <v>41</v>
      </c>
      <c r="X144" s="112" t="s">
        <v>41</v>
      </c>
      <c r="Y144" s="112" t="s">
        <v>41</v>
      </c>
      <c r="Z144" s="112" t="s">
        <v>41</v>
      </c>
      <c r="AA144" s="138"/>
      <c r="AB144" s="138"/>
      <c r="AC144" s="138"/>
      <c r="AD144" s="103" t="s">
        <v>33</v>
      </c>
      <c r="AE144" s="103" t="s">
        <v>33</v>
      </c>
      <c r="AF144" s="103" t="s">
        <v>33</v>
      </c>
      <c r="AG144" s="33" t="s">
        <v>41</v>
      </c>
      <c r="AH144" s="138"/>
    </row>
    <row r="145" spans="1:34" ht="21.75" customHeight="1" x14ac:dyDescent="0.3">
      <c r="A145" s="84">
        <v>71</v>
      </c>
      <c r="B145" s="85" t="s">
        <v>707</v>
      </c>
      <c r="C145" s="135" t="s">
        <v>421</v>
      </c>
      <c r="D145" s="7" t="s">
        <v>800</v>
      </c>
      <c r="E145" s="135" t="s">
        <v>421</v>
      </c>
      <c r="F145" s="135"/>
      <c r="G145" s="86" t="s">
        <v>25</v>
      </c>
      <c r="H145" s="85" t="s">
        <v>88</v>
      </c>
      <c r="I145" s="85" t="s">
        <v>26</v>
      </c>
      <c r="J145" s="87">
        <v>100</v>
      </c>
      <c r="K145" s="88">
        <v>202505</v>
      </c>
      <c r="L145" s="89">
        <v>200000</v>
      </c>
      <c r="M145" s="90">
        <f t="shared" si="7"/>
        <v>20000000</v>
      </c>
      <c r="N145" s="135" t="s">
        <v>350</v>
      </c>
      <c r="O145" s="135" t="s">
        <v>350</v>
      </c>
      <c r="P145" s="135" t="s">
        <v>40</v>
      </c>
      <c r="Q145" s="135"/>
      <c r="R145" s="129" t="s">
        <v>65</v>
      </c>
      <c r="S145" s="135"/>
      <c r="T145" s="135"/>
      <c r="U145" s="135"/>
      <c r="V145" s="139" t="s">
        <v>32</v>
      </c>
      <c r="W145" s="139" t="s">
        <v>32</v>
      </c>
      <c r="X145" s="139" t="s">
        <v>32</v>
      </c>
      <c r="Y145" s="139" t="s">
        <v>32</v>
      </c>
      <c r="Z145" s="139" t="s">
        <v>32</v>
      </c>
      <c r="AA145" s="138"/>
      <c r="AB145" s="138"/>
      <c r="AC145" s="138"/>
      <c r="AD145" s="103" t="s">
        <v>32</v>
      </c>
      <c r="AE145" s="103" t="s">
        <v>32</v>
      </c>
      <c r="AF145" s="103" t="s">
        <v>32</v>
      </c>
      <c r="AG145" s="113" t="s">
        <v>32</v>
      </c>
      <c r="AH145" s="138"/>
    </row>
    <row r="146" spans="1:34" ht="21.75" customHeight="1" x14ac:dyDescent="0.3">
      <c r="A146" s="84">
        <v>72</v>
      </c>
      <c r="B146" s="85" t="s">
        <v>707</v>
      </c>
      <c r="C146" s="135" t="s">
        <v>422</v>
      </c>
      <c r="D146" s="7" t="s">
        <v>801</v>
      </c>
      <c r="E146" s="135" t="s">
        <v>423</v>
      </c>
      <c r="F146" s="135"/>
      <c r="G146" s="86" t="s">
        <v>25</v>
      </c>
      <c r="H146" s="85" t="s">
        <v>24</v>
      </c>
      <c r="I146" s="85" t="s">
        <v>26</v>
      </c>
      <c r="J146" s="87">
        <v>1000</v>
      </c>
      <c r="K146" s="88">
        <v>202505</v>
      </c>
      <c r="L146" s="140">
        <v>200000</v>
      </c>
      <c r="M146" s="90">
        <f t="shared" si="7"/>
        <v>200000000</v>
      </c>
      <c r="N146" s="135" t="s">
        <v>386</v>
      </c>
      <c r="O146" s="135" t="s">
        <v>386</v>
      </c>
      <c r="P146" s="135" t="s">
        <v>40</v>
      </c>
      <c r="Q146" s="141"/>
      <c r="R146" s="93" t="s">
        <v>46</v>
      </c>
      <c r="S146" s="142"/>
      <c r="T146" s="135"/>
      <c r="U146" s="135"/>
      <c r="V146" s="139" t="s">
        <v>32</v>
      </c>
      <c r="W146" s="139" t="s">
        <v>32</v>
      </c>
      <c r="X146" s="139" t="s">
        <v>34</v>
      </c>
      <c r="Y146" s="139" t="s">
        <v>34</v>
      </c>
      <c r="Z146" s="139" t="s">
        <v>34</v>
      </c>
      <c r="AA146" s="138"/>
      <c r="AB146" s="138"/>
      <c r="AC146" s="138"/>
      <c r="AD146" s="103" t="s">
        <v>155</v>
      </c>
      <c r="AE146" s="103" t="s">
        <v>155</v>
      </c>
      <c r="AF146" s="104" t="s">
        <v>269</v>
      </c>
      <c r="AG146" s="100" t="s">
        <v>269</v>
      </c>
      <c r="AH146" s="138"/>
    </row>
    <row r="147" spans="1:34" ht="21.75" customHeight="1" x14ac:dyDescent="0.3">
      <c r="A147" s="84">
        <v>72</v>
      </c>
      <c r="B147" s="85" t="s">
        <v>707</v>
      </c>
      <c r="C147" s="135" t="s">
        <v>422</v>
      </c>
      <c r="D147" s="7" t="s">
        <v>801</v>
      </c>
      <c r="E147" s="135" t="s">
        <v>423</v>
      </c>
      <c r="F147" s="135" t="s">
        <v>424</v>
      </c>
      <c r="G147" s="85" t="s">
        <v>38</v>
      </c>
      <c r="H147" s="85" t="s">
        <v>37</v>
      </c>
      <c r="I147" s="85" t="s">
        <v>39</v>
      </c>
      <c r="J147" s="107">
        <v>100</v>
      </c>
      <c r="K147" s="88">
        <v>202505</v>
      </c>
      <c r="L147" s="140">
        <v>20000</v>
      </c>
      <c r="M147" s="90">
        <f t="shared" si="7"/>
        <v>2000000</v>
      </c>
      <c r="N147" s="135" t="s">
        <v>386</v>
      </c>
      <c r="O147" s="135" t="s">
        <v>386</v>
      </c>
      <c r="P147" s="135" t="s">
        <v>40</v>
      </c>
      <c r="Q147" s="135"/>
      <c r="R147" s="105" t="s">
        <v>54</v>
      </c>
      <c r="S147" s="135"/>
      <c r="T147" s="135"/>
      <c r="U147" s="135"/>
      <c r="V147" s="139" t="s">
        <v>32</v>
      </c>
      <c r="W147" s="139" t="s">
        <v>32</v>
      </c>
      <c r="X147" s="139" t="s">
        <v>34</v>
      </c>
      <c r="Y147" s="139" t="s">
        <v>34</v>
      </c>
      <c r="Z147" s="139" t="s">
        <v>34</v>
      </c>
      <c r="AA147" s="138"/>
      <c r="AB147" s="138"/>
      <c r="AC147" s="138"/>
      <c r="AD147" s="103" t="s">
        <v>41</v>
      </c>
      <c r="AE147" s="103" t="s">
        <v>41</v>
      </c>
      <c r="AF147" s="103" t="s">
        <v>41</v>
      </c>
      <c r="AG147" s="74" t="s">
        <v>41</v>
      </c>
      <c r="AH147" s="138"/>
    </row>
    <row r="148" spans="1:34" ht="21.75" customHeight="1" x14ac:dyDescent="0.3">
      <c r="A148" s="84">
        <v>73</v>
      </c>
      <c r="B148" s="85" t="s">
        <v>707</v>
      </c>
      <c r="C148" s="100" t="s">
        <v>425</v>
      </c>
      <c r="D148" s="7" t="s">
        <v>802</v>
      </c>
      <c r="E148" s="100" t="s">
        <v>426</v>
      </c>
      <c r="F148" s="135"/>
      <c r="G148" s="86" t="s">
        <v>25</v>
      </c>
      <c r="H148" s="85" t="s">
        <v>24</v>
      </c>
      <c r="I148" s="85" t="s">
        <v>26</v>
      </c>
      <c r="J148" s="87">
        <v>100</v>
      </c>
      <c r="K148" s="88">
        <v>202505</v>
      </c>
      <c r="L148" s="89">
        <v>200000</v>
      </c>
      <c r="M148" s="90">
        <f t="shared" si="7"/>
        <v>20000000</v>
      </c>
      <c r="N148" s="100" t="s">
        <v>273</v>
      </c>
      <c r="O148" s="135" t="s">
        <v>427</v>
      </c>
      <c r="P148" s="135" t="s">
        <v>29</v>
      </c>
      <c r="Q148" s="135"/>
      <c r="R148" s="86" t="s">
        <v>54</v>
      </c>
      <c r="S148" s="135"/>
      <c r="T148" s="135"/>
      <c r="U148" s="135"/>
      <c r="V148" s="135"/>
      <c r="W148" s="135"/>
      <c r="X148" s="135"/>
      <c r="Y148" s="100" t="s">
        <v>33</v>
      </c>
      <c r="Z148" s="100" t="s">
        <v>33</v>
      </c>
      <c r="AA148" s="138"/>
      <c r="AB148" s="138"/>
      <c r="AC148" s="138"/>
      <c r="AD148" s="103" t="s">
        <v>33</v>
      </c>
      <c r="AE148" s="103" t="s">
        <v>33</v>
      </c>
      <c r="AF148" s="103" t="s">
        <v>33</v>
      </c>
      <c r="AG148" s="33" t="s">
        <v>41</v>
      </c>
      <c r="AH148" s="138"/>
    </row>
    <row r="149" spans="1:34" ht="21.75" customHeight="1" x14ac:dyDescent="0.3">
      <c r="A149" s="84">
        <v>74</v>
      </c>
      <c r="B149" s="85" t="s">
        <v>707</v>
      </c>
      <c r="C149" s="100" t="s">
        <v>428</v>
      </c>
      <c r="D149" s="7" t="s">
        <v>803</v>
      </c>
      <c r="E149" s="100" t="s">
        <v>429</v>
      </c>
      <c r="F149" s="135"/>
      <c r="G149" s="86" t="s">
        <v>25</v>
      </c>
      <c r="H149" s="85" t="s">
        <v>24</v>
      </c>
      <c r="I149" s="85" t="s">
        <v>26</v>
      </c>
      <c r="J149" s="87">
        <v>100</v>
      </c>
      <c r="K149" s="88">
        <v>202505</v>
      </c>
      <c r="L149" s="89">
        <v>200000</v>
      </c>
      <c r="M149" s="90">
        <f t="shared" si="7"/>
        <v>20000000</v>
      </c>
      <c r="N149" s="100" t="s">
        <v>273</v>
      </c>
      <c r="O149" s="135" t="s">
        <v>427</v>
      </c>
      <c r="P149" s="135" t="s">
        <v>29</v>
      </c>
      <c r="Q149" s="135"/>
      <c r="R149" s="86" t="s">
        <v>54</v>
      </c>
      <c r="S149" s="135"/>
      <c r="T149" s="135"/>
      <c r="U149" s="135"/>
      <c r="V149" s="135"/>
      <c r="W149" s="135"/>
      <c r="X149" s="135"/>
      <c r="Y149" s="100" t="s">
        <v>33</v>
      </c>
      <c r="Z149" s="100" t="s">
        <v>33</v>
      </c>
      <c r="AA149" s="138"/>
      <c r="AB149" s="138"/>
      <c r="AC149" s="138"/>
      <c r="AD149" s="103" t="s">
        <v>33</v>
      </c>
      <c r="AE149" s="103" t="s">
        <v>33</v>
      </c>
      <c r="AF149" s="103" t="s">
        <v>33</v>
      </c>
      <c r="AG149" s="33" t="s">
        <v>41</v>
      </c>
      <c r="AH149" s="138"/>
    </row>
    <row r="150" spans="1:34" ht="21.75" customHeight="1" x14ac:dyDescent="0.3">
      <c r="A150" s="84">
        <v>75</v>
      </c>
      <c r="B150" s="85" t="s">
        <v>707</v>
      </c>
      <c r="C150" s="100" t="s">
        <v>430</v>
      </c>
      <c r="D150" s="7" t="s">
        <v>804</v>
      </c>
      <c r="E150" s="100" t="s">
        <v>431</v>
      </c>
      <c r="F150" s="135"/>
      <c r="G150" s="86" t="s">
        <v>25</v>
      </c>
      <c r="H150" s="85" t="s">
        <v>24</v>
      </c>
      <c r="I150" s="85" t="s">
        <v>26</v>
      </c>
      <c r="J150" s="87">
        <v>100</v>
      </c>
      <c r="K150" s="88">
        <v>202505</v>
      </c>
      <c r="L150" s="89">
        <v>200000</v>
      </c>
      <c r="M150" s="90">
        <f t="shared" si="7"/>
        <v>20000000</v>
      </c>
      <c r="N150" s="100" t="s">
        <v>273</v>
      </c>
      <c r="O150" s="135" t="s">
        <v>427</v>
      </c>
      <c r="P150" s="135" t="s">
        <v>29</v>
      </c>
      <c r="Q150" s="135"/>
      <c r="R150" s="86" t="s">
        <v>54</v>
      </c>
      <c r="S150" s="135"/>
      <c r="T150" s="135"/>
      <c r="U150" s="135"/>
      <c r="V150" s="135"/>
      <c r="W150" s="135"/>
      <c r="X150" s="135"/>
      <c r="Y150" s="100" t="s">
        <v>33</v>
      </c>
      <c r="Z150" s="100" t="s">
        <v>33</v>
      </c>
      <c r="AA150" s="138"/>
      <c r="AB150" s="138"/>
      <c r="AC150" s="138"/>
      <c r="AD150" s="103" t="s">
        <v>33</v>
      </c>
      <c r="AE150" s="103" t="s">
        <v>33</v>
      </c>
      <c r="AF150" s="103" t="s">
        <v>33</v>
      </c>
      <c r="AG150" s="33" t="s">
        <v>41</v>
      </c>
      <c r="AH150" s="138"/>
    </row>
    <row r="151" spans="1:34" ht="21.75" customHeight="1" x14ac:dyDescent="0.3">
      <c r="A151" s="84">
        <v>76</v>
      </c>
      <c r="B151" s="85" t="s">
        <v>707</v>
      </c>
      <c r="C151" s="100" t="s">
        <v>432</v>
      </c>
      <c r="D151" s="7" t="s">
        <v>805</v>
      </c>
      <c r="E151" s="100" t="s">
        <v>433</v>
      </c>
      <c r="F151" s="135"/>
      <c r="G151" s="86" t="s">
        <v>25</v>
      </c>
      <c r="H151" s="85" t="s">
        <v>24</v>
      </c>
      <c r="I151" s="85" t="s">
        <v>26</v>
      </c>
      <c r="J151" s="87">
        <v>100</v>
      </c>
      <c r="K151" s="88">
        <v>202505</v>
      </c>
      <c r="L151" s="89">
        <v>200000</v>
      </c>
      <c r="M151" s="90">
        <f t="shared" si="7"/>
        <v>20000000</v>
      </c>
      <c r="N151" s="100" t="s">
        <v>273</v>
      </c>
      <c r="O151" s="135" t="s">
        <v>427</v>
      </c>
      <c r="P151" s="135" t="s">
        <v>29</v>
      </c>
      <c r="Q151" s="135"/>
      <c r="R151" s="128" t="s">
        <v>65</v>
      </c>
      <c r="S151" s="135"/>
      <c r="T151" s="135"/>
      <c r="U151" s="135"/>
      <c r="V151" s="135"/>
      <c r="W151" s="135"/>
      <c r="X151" s="135"/>
      <c r="Y151" s="100" t="s">
        <v>32</v>
      </c>
      <c r="Z151" s="100" t="s">
        <v>32</v>
      </c>
      <c r="AA151" s="138"/>
      <c r="AB151" s="138"/>
      <c r="AC151" s="138"/>
      <c r="AD151" s="103" t="s">
        <v>32</v>
      </c>
      <c r="AE151" s="103" t="s">
        <v>32</v>
      </c>
      <c r="AF151" s="103" t="s">
        <v>32</v>
      </c>
      <c r="AG151" s="103" t="s">
        <v>32</v>
      </c>
      <c r="AH151" s="138"/>
    </row>
    <row r="152" spans="1:34" ht="21.75" customHeight="1" x14ac:dyDescent="0.3">
      <c r="A152" s="84">
        <v>77</v>
      </c>
      <c r="B152" s="85" t="s">
        <v>707</v>
      </c>
      <c r="C152" s="100" t="s">
        <v>434</v>
      </c>
      <c r="D152" s="7" t="s">
        <v>806</v>
      </c>
      <c r="E152" s="100" t="s">
        <v>435</v>
      </c>
      <c r="F152" s="135"/>
      <c r="G152" s="86" t="s">
        <v>25</v>
      </c>
      <c r="H152" s="85" t="s">
        <v>24</v>
      </c>
      <c r="I152" s="85" t="s">
        <v>26</v>
      </c>
      <c r="J152" s="87">
        <v>100</v>
      </c>
      <c r="K152" s="88">
        <v>202505</v>
      </c>
      <c r="L152" s="89">
        <v>200000</v>
      </c>
      <c r="M152" s="90">
        <f t="shared" si="7"/>
        <v>20000000</v>
      </c>
      <c r="N152" s="100" t="s">
        <v>273</v>
      </c>
      <c r="O152" s="135" t="s">
        <v>427</v>
      </c>
      <c r="P152" s="135" t="s">
        <v>29</v>
      </c>
      <c r="Q152" s="135"/>
      <c r="R152" s="128" t="s">
        <v>65</v>
      </c>
      <c r="S152" s="135"/>
      <c r="T152" s="135"/>
      <c r="U152" s="135"/>
      <c r="V152" s="135"/>
      <c r="W152" s="135"/>
      <c r="X152" s="135"/>
      <c r="Y152" s="100" t="s">
        <v>32</v>
      </c>
      <c r="Z152" s="100" t="s">
        <v>32</v>
      </c>
      <c r="AA152" s="138"/>
      <c r="AB152" s="138"/>
      <c r="AC152" s="138"/>
      <c r="AD152" s="103" t="s">
        <v>32</v>
      </c>
      <c r="AE152" s="103" t="s">
        <v>32</v>
      </c>
      <c r="AF152" s="103" t="s">
        <v>32</v>
      </c>
      <c r="AG152" s="103" t="s">
        <v>32</v>
      </c>
      <c r="AH152" s="138"/>
    </row>
    <row r="153" spans="1:34" ht="21.75" customHeight="1" x14ac:dyDescent="0.3">
      <c r="A153" s="84">
        <v>78</v>
      </c>
      <c r="B153" s="85" t="s">
        <v>707</v>
      </c>
      <c r="C153" s="100" t="s">
        <v>436</v>
      </c>
      <c r="D153" s="7" t="s">
        <v>807</v>
      </c>
      <c r="E153" s="100" t="s">
        <v>437</v>
      </c>
      <c r="F153" s="135"/>
      <c r="G153" s="86" t="s">
        <v>25</v>
      </c>
      <c r="H153" s="85" t="s">
        <v>24</v>
      </c>
      <c r="I153" s="85" t="s">
        <v>26</v>
      </c>
      <c r="J153" s="87">
        <v>100</v>
      </c>
      <c r="K153" s="88">
        <v>202505</v>
      </c>
      <c r="L153" s="89">
        <v>200000</v>
      </c>
      <c r="M153" s="90">
        <f t="shared" si="7"/>
        <v>20000000</v>
      </c>
      <c r="N153" s="100" t="s">
        <v>273</v>
      </c>
      <c r="O153" s="135" t="s">
        <v>427</v>
      </c>
      <c r="P153" s="135" t="s">
        <v>29</v>
      </c>
      <c r="Q153" s="135"/>
      <c r="R153" s="128" t="s">
        <v>65</v>
      </c>
      <c r="S153" s="135"/>
      <c r="T153" s="135"/>
      <c r="U153" s="135"/>
      <c r="V153" s="135"/>
      <c r="W153" s="135"/>
      <c r="X153" s="135"/>
      <c r="Y153" s="100" t="s">
        <v>32</v>
      </c>
      <c r="Z153" s="100" t="s">
        <v>32</v>
      </c>
      <c r="AA153" s="138"/>
      <c r="AB153" s="138"/>
      <c r="AC153" s="138"/>
      <c r="AD153" s="103" t="s">
        <v>32</v>
      </c>
      <c r="AE153" s="103" t="s">
        <v>32</v>
      </c>
      <c r="AF153" s="103" t="s">
        <v>32</v>
      </c>
      <c r="AG153" s="103" t="s">
        <v>32</v>
      </c>
      <c r="AH153" s="138"/>
    </row>
    <row r="154" spans="1:34" ht="21.75" customHeight="1" x14ac:dyDescent="0.3">
      <c r="A154" s="84">
        <v>79</v>
      </c>
      <c r="B154" s="85" t="s">
        <v>707</v>
      </c>
      <c r="C154" s="100" t="s">
        <v>438</v>
      </c>
      <c r="D154" s="7" t="s">
        <v>808</v>
      </c>
      <c r="E154" s="100" t="s">
        <v>439</v>
      </c>
      <c r="F154" s="135"/>
      <c r="G154" s="86" t="s">
        <v>25</v>
      </c>
      <c r="H154" s="85" t="s">
        <v>24</v>
      </c>
      <c r="I154" s="85" t="s">
        <v>26</v>
      </c>
      <c r="J154" s="87">
        <v>100</v>
      </c>
      <c r="K154" s="88">
        <v>202505</v>
      </c>
      <c r="L154" s="89">
        <v>200000</v>
      </c>
      <c r="M154" s="90">
        <f t="shared" si="7"/>
        <v>20000000</v>
      </c>
      <c r="N154" s="100" t="s">
        <v>273</v>
      </c>
      <c r="O154" s="135" t="s">
        <v>427</v>
      </c>
      <c r="P154" s="135" t="s">
        <v>29</v>
      </c>
      <c r="Q154" s="135"/>
      <c r="R154" s="128" t="s">
        <v>65</v>
      </c>
      <c r="S154" s="135"/>
      <c r="T154" s="135"/>
      <c r="U154" s="135"/>
      <c r="V154" s="135"/>
      <c r="W154" s="135"/>
      <c r="X154" s="135"/>
      <c r="Y154" s="100" t="s">
        <v>32</v>
      </c>
      <c r="Z154" s="100" t="s">
        <v>32</v>
      </c>
      <c r="AA154" s="138"/>
      <c r="AB154" s="138"/>
      <c r="AC154" s="138"/>
      <c r="AD154" s="103" t="s">
        <v>32</v>
      </c>
      <c r="AE154" s="103" t="s">
        <v>32</v>
      </c>
      <c r="AF154" s="103" t="s">
        <v>32</v>
      </c>
      <c r="AG154" s="103" t="s">
        <v>32</v>
      </c>
      <c r="AH154" s="138"/>
    </row>
    <row r="155" spans="1:34" ht="21.75" customHeight="1" x14ac:dyDescent="0.3">
      <c r="A155" s="84">
        <v>80</v>
      </c>
      <c r="B155" s="85" t="s">
        <v>707</v>
      </c>
      <c r="C155" s="100" t="s">
        <v>440</v>
      </c>
      <c r="D155" s="7" t="s">
        <v>731</v>
      </c>
      <c r="E155" s="100" t="s">
        <v>441</v>
      </c>
      <c r="F155" s="135"/>
      <c r="G155" s="86" t="s">
        <v>25</v>
      </c>
      <c r="H155" s="85" t="s">
        <v>24</v>
      </c>
      <c r="I155" s="85" t="s">
        <v>26</v>
      </c>
      <c r="J155" s="87">
        <v>100</v>
      </c>
      <c r="K155" s="88">
        <v>202505</v>
      </c>
      <c r="L155" s="89">
        <v>200000</v>
      </c>
      <c r="M155" s="90">
        <f t="shared" si="7"/>
        <v>20000000</v>
      </c>
      <c r="N155" s="100" t="s">
        <v>273</v>
      </c>
      <c r="O155" s="135" t="s">
        <v>427</v>
      </c>
      <c r="P155" s="135" t="s">
        <v>29</v>
      </c>
      <c r="Q155" s="135"/>
      <c r="R155" s="128" t="s">
        <v>65</v>
      </c>
      <c r="S155" s="135"/>
      <c r="T155" s="135"/>
      <c r="U155" s="135"/>
      <c r="V155" s="135"/>
      <c r="W155" s="135"/>
      <c r="X155" s="135"/>
      <c r="Y155" s="100" t="s">
        <v>32</v>
      </c>
      <c r="Z155" s="100" t="s">
        <v>32</v>
      </c>
      <c r="AA155" s="138"/>
      <c r="AB155" s="138"/>
      <c r="AC155" s="138"/>
      <c r="AD155" s="103" t="s">
        <v>32</v>
      </c>
      <c r="AE155" s="103" t="s">
        <v>32</v>
      </c>
      <c r="AF155" s="103" t="s">
        <v>32</v>
      </c>
      <c r="AG155" s="103" t="s">
        <v>32</v>
      </c>
      <c r="AH155" s="138"/>
    </row>
    <row r="156" spans="1:34" ht="21.75" customHeight="1" x14ac:dyDescent="0.3">
      <c r="A156" s="143">
        <v>81</v>
      </c>
      <c r="B156" s="144" t="s">
        <v>707</v>
      </c>
      <c r="C156" s="145" t="s">
        <v>442</v>
      </c>
      <c r="D156" s="7" t="s">
        <v>443</v>
      </c>
      <c r="E156" s="145" t="s">
        <v>443</v>
      </c>
      <c r="F156" s="146"/>
      <c r="G156" s="145" t="s">
        <v>38</v>
      </c>
      <c r="H156" s="145" t="s">
        <v>37</v>
      </c>
      <c r="I156" s="144" t="s">
        <v>39</v>
      </c>
      <c r="J156" s="147">
        <v>100</v>
      </c>
      <c r="K156" s="88">
        <v>202505</v>
      </c>
      <c r="L156" s="148">
        <v>20000</v>
      </c>
      <c r="M156" s="149">
        <f t="shared" si="7"/>
        <v>2000000</v>
      </c>
      <c r="N156" s="145" t="s">
        <v>273</v>
      </c>
      <c r="O156" s="146" t="s">
        <v>427</v>
      </c>
      <c r="P156" s="146" t="s">
        <v>29</v>
      </c>
      <c r="Q156" s="146"/>
      <c r="R156" s="86" t="s">
        <v>54</v>
      </c>
      <c r="S156" s="146"/>
      <c r="T156" s="146"/>
      <c r="U156" s="146"/>
      <c r="V156" s="146"/>
      <c r="W156" s="146"/>
      <c r="X156" s="146"/>
      <c r="Y156" s="145" t="s">
        <v>33</v>
      </c>
      <c r="Z156" s="145" t="s">
        <v>33</v>
      </c>
      <c r="AA156" s="138"/>
      <c r="AB156" s="138"/>
      <c r="AC156" s="138"/>
      <c r="AD156" s="113" t="s">
        <v>33</v>
      </c>
      <c r="AE156" s="113" t="s">
        <v>33</v>
      </c>
      <c r="AF156" s="113" t="s">
        <v>33</v>
      </c>
      <c r="AG156" s="33" t="s">
        <v>41</v>
      </c>
      <c r="AH156" s="138"/>
    </row>
    <row r="157" spans="1:34" ht="21.75" customHeight="1" x14ac:dyDescent="0.3">
      <c r="A157" s="150">
        <v>82</v>
      </c>
      <c r="B157" s="151" t="s">
        <v>707</v>
      </c>
      <c r="C157" s="152" t="s">
        <v>444</v>
      </c>
      <c r="D157" s="7" t="s">
        <v>809</v>
      </c>
      <c r="E157" s="128"/>
      <c r="F157" s="128"/>
      <c r="G157" s="86" t="s">
        <v>25</v>
      </c>
      <c r="H157" s="128" t="s">
        <v>88</v>
      </c>
      <c r="I157" s="151" t="s">
        <v>26</v>
      </c>
      <c r="J157" s="153">
        <v>100</v>
      </c>
      <c r="K157" s="88">
        <v>202505</v>
      </c>
      <c r="L157" s="154">
        <v>200000</v>
      </c>
      <c r="M157" s="149">
        <f t="shared" si="7"/>
        <v>20000000</v>
      </c>
      <c r="N157" s="152" t="s">
        <v>350</v>
      </c>
      <c r="O157" s="152" t="s">
        <v>350</v>
      </c>
      <c r="P157" s="128"/>
      <c r="Q157" s="128"/>
      <c r="R157" s="86" t="s">
        <v>113</v>
      </c>
      <c r="S157" s="155" t="s">
        <v>75</v>
      </c>
      <c r="T157" s="128"/>
      <c r="U157" s="128"/>
      <c r="V157" s="128"/>
      <c r="W157" s="128"/>
      <c r="X157" s="128"/>
      <c r="Y157" s="155"/>
      <c r="Z157" s="155"/>
      <c r="AA157" s="138"/>
      <c r="AB157" s="138"/>
      <c r="AC157" s="138"/>
      <c r="AD157" s="152" t="s">
        <v>75</v>
      </c>
      <c r="AE157" s="152" t="s">
        <v>75</v>
      </c>
      <c r="AF157" s="152" t="s">
        <v>75</v>
      </c>
      <c r="AG157" s="152" t="s">
        <v>75</v>
      </c>
      <c r="AH157" s="138"/>
    </row>
    <row r="158" spans="1:34" ht="21.75" customHeight="1" x14ac:dyDescent="0.3">
      <c r="A158" s="150">
        <v>83</v>
      </c>
      <c r="B158" s="151" t="s">
        <v>707</v>
      </c>
      <c r="C158" s="152" t="s">
        <v>444</v>
      </c>
      <c r="D158" s="7" t="s">
        <v>809</v>
      </c>
      <c r="E158" s="128"/>
      <c r="F158" s="128"/>
      <c r="G158" s="86" t="s">
        <v>25</v>
      </c>
      <c r="H158" s="128" t="s">
        <v>24</v>
      </c>
      <c r="I158" s="151" t="s">
        <v>26</v>
      </c>
      <c r="J158" s="153">
        <v>100</v>
      </c>
      <c r="K158" s="88">
        <v>202505</v>
      </c>
      <c r="L158" s="154">
        <v>200000</v>
      </c>
      <c r="M158" s="149">
        <f t="shared" si="7"/>
        <v>20000000</v>
      </c>
      <c r="N158" s="152" t="s">
        <v>350</v>
      </c>
      <c r="O158" s="152" t="s">
        <v>350</v>
      </c>
      <c r="P158" s="128"/>
      <c r="Q158" s="128"/>
      <c r="R158" s="86" t="s">
        <v>113</v>
      </c>
      <c r="S158" s="155" t="s">
        <v>75</v>
      </c>
      <c r="T158" s="128"/>
      <c r="U158" s="128"/>
      <c r="V158" s="128"/>
      <c r="W158" s="128"/>
      <c r="X158" s="128"/>
      <c r="Y158" s="128"/>
      <c r="Z158" s="128"/>
      <c r="AA158" s="138"/>
      <c r="AB158" s="138"/>
      <c r="AC158" s="138"/>
      <c r="AD158" s="152" t="s">
        <v>75</v>
      </c>
      <c r="AE158" s="152" t="s">
        <v>75</v>
      </c>
      <c r="AF158" s="152" t="s">
        <v>75</v>
      </c>
      <c r="AG158" s="152" t="s">
        <v>75</v>
      </c>
      <c r="AH158" s="138"/>
    </row>
    <row r="159" spans="1:34" ht="21.75" customHeight="1" x14ac:dyDescent="0.3">
      <c r="A159" s="84">
        <v>84</v>
      </c>
      <c r="B159" s="151" t="s">
        <v>707</v>
      </c>
      <c r="C159" s="156" t="s">
        <v>445</v>
      </c>
      <c r="D159" s="7" t="s">
        <v>810</v>
      </c>
      <c r="E159" s="157" t="s">
        <v>445</v>
      </c>
      <c r="F159" s="80"/>
      <c r="G159" s="86" t="s">
        <v>25</v>
      </c>
      <c r="H159" s="80"/>
      <c r="I159" s="158" t="s">
        <v>26</v>
      </c>
      <c r="J159" s="153">
        <v>200</v>
      </c>
      <c r="K159" s="88">
        <v>202505</v>
      </c>
      <c r="L159" s="159">
        <v>200000</v>
      </c>
      <c r="M159" s="160">
        <f t="shared" si="7"/>
        <v>40000000</v>
      </c>
      <c r="N159" s="80" t="s">
        <v>267</v>
      </c>
      <c r="O159" s="80" t="s">
        <v>446</v>
      </c>
      <c r="P159" s="80" t="s">
        <v>40</v>
      </c>
      <c r="Q159" s="80"/>
      <c r="R159" s="80" t="s">
        <v>212</v>
      </c>
      <c r="S159" s="80"/>
      <c r="T159" s="80"/>
      <c r="U159" s="80"/>
      <c r="V159" s="80"/>
      <c r="W159" s="80"/>
      <c r="X159" s="80"/>
      <c r="Y159" s="80"/>
      <c r="Z159" s="80"/>
      <c r="AA159" s="80"/>
      <c r="AB159" s="80"/>
      <c r="AC159" s="80"/>
      <c r="AD159" s="80"/>
      <c r="AE159" s="80" t="s">
        <v>155</v>
      </c>
      <c r="AF159" s="80" t="s">
        <v>155</v>
      </c>
      <c r="AG159" s="80" t="s">
        <v>155</v>
      </c>
    </row>
    <row r="160" spans="1:34" ht="21.75" customHeight="1" x14ac:dyDescent="0.3">
      <c r="A160" s="84">
        <v>85</v>
      </c>
      <c r="B160" s="151" t="s">
        <v>707</v>
      </c>
      <c r="C160" s="161" t="s">
        <v>447</v>
      </c>
      <c r="D160" s="7" t="s">
        <v>439</v>
      </c>
      <c r="E160" s="157" t="s">
        <v>447</v>
      </c>
      <c r="F160" s="80"/>
      <c r="G160" s="86" t="s">
        <v>25</v>
      </c>
      <c r="H160" s="80"/>
      <c r="I160" s="158" t="s">
        <v>26</v>
      </c>
      <c r="J160" s="153">
        <v>100</v>
      </c>
      <c r="K160" s="88">
        <v>202505</v>
      </c>
      <c r="L160" s="159">
        <v>200000</v>
      </c>
      <c r="M160" s="160">
        <f t="shared" si="7"/>
        <v>20000000</v>
      </c>
      <c r="N160" s="80" t="s">
        <v>350</v>
      </c>
      <c r="O160" s="80" t="s">
        <v>350</v>
      </c>
      <c r="P160" s="80"/>
      <c r="Q160" s="80"/>
      <c r="R160" s="80" t="s">
        <v>65</v>
      </c>
      <c r="S160" s="80"/>
      <c r="T160" s="80"/>
      <c r="U160" s="80"/>
      <c r="V160" s="80"/>
      <c r="W160" s="80"/>
      <c r="X160" s="80"/>
      <c r="Y160" s="80"/>
      <c r="Z160" s="80"/>
      <c r="AA160" s="80"/>
      <c r="AB160" s="80"/>
      <c r="AC160" s="80"/>
      <c r="AD160" s="80"/>
      <c r="AE160" s="80" t="s">
        <v>32</v>
      </c>
      <c r="AF160" s="80" t="s">
        <v>32</v>
      </c>
      <c r="AG160" s="80" t="s">
        <v>32</v>
      </c>
    </row>
    <row r="161" spans="1:34" ht="21.75" customHeight="1" x14ac:dyDescent="0.3">
      <c r="A161" s="84">
        <v>86</v>
      </c>
      <c r="B161" s="151" t="s">
        <v>707</v>
      </c>
      <c r="C161" s="162" t="s">
        <v>448</v>
      </c>
      <c r="D161" s="7"/>
      <c r="E161" s="163" t="s">
        <v>449</v>
      </c>
      <c r="F161" s="80"/>
      <c r="G161" s="86" t="s">
        <v>25</v>
      </c>
      <c r="H161" s="80"/>
      <c r="I161" s="158" t="s">
        <v>26</v>
      </c>
      <c r="J161" s="153">
        <v>100</v>
      </c>
      <c r="K161" s="88">
        <v>202505</v>
      </c>
      <c r="L161" s="159">
        <v>200000</v>
      </c>
      <c r="M161" s="160">
        <f t="shared" si="7"/>
        <v>20000000</v>
      </c>
      <c r="N161" s="80" t="s">
        <v>350</v>
      </c>
      <c r="O161" s="80" t="s">
        <v>350</v>
      </c>
      <c r="P161" s="80"/>
      <c r="Q161" s="80"/>
      <c r="R161" s="80" t="s">
        <v>54</v>
      </c>
      <c r="S161" s="80"/>
      <c r="T161" s="80"/>
      <c r="U161" s="80"/>
      <c r="V161" s="80"/>
      <c r="W161" s="80"/>
      <c r="X161" s="80"/>
      <c r="Y161" s="80"/>
      <c r="Z161" s="80"/>
      <c r="AA161" s="80"/>
      <c r="AB161" s="80"/>
      <c r="AC161" s="80"/>
      <c r="AD161" s="80"/>
      <c r="AE161" s="80" t="s">
        <v>33</v>
      </c>
      <c r="AF161" s="80" t="s">
        <v>33</v>
      </c>
      <c r="AG161" s="33" t="s">
        <v>41</v>
      </c>
    </row>
    <row r="162" spans="1:34" ht="21.75" customHeight="1" x14ac:dyDescent="0.3">
      <c r="A162" s="84">
        <v>87</v>
      </c>
      <c r="B162" s="151" t="s">
        <v>707</v>
      </c>
      <c r="C162" s="162" t="s">
        <v>450</v>
      </c>
      <c r="D162" s="7" t="s">
        <v>811</v>
      </c>
      <c r="E162" s="163" t="s">
        <v>451</v>
      </c>
      <c r="F162" s="80"/>
      <c r="G162" s="86" t="s">
        <v>25</v>
      </c>
      <c r="H162" s="80"/>
      <c r="I162" s="158" t="s">
        <v>26</v>
      </c>
      <c r="J162" s="153">
        <v>100</v>
      </c>
      <c r="K162" s="88">
        <v>202505</v>
      </c>
      <c r="L162" s="159">
        <v>200000</v>
      </c>
      <c r="M162" s="160">
        <f t="shared" si="7"/>
        <v>20000000</v>
      </c>
      <c r="N162" s="80" t="s">
        <v>315</v>
      </c>
      <c r="O162" s="80" t="s">
        <v>452</v>
      </c>
      <c r="P162" s="80"/>
      <c r="Q162" s="80"/>
      <c r="R162" s="80" t="s">
        <v>113</v>
      </c>
      <c r="S162" s="80"/>
      <c r="T162" s="80"/>
      <c r="U162" s="80"/>
      <c r="V162" s="80"/>
      <c r="W162" s="80"/>
      <c r="X162" s="80"/>
      <c r="Y162" s="80"/>
      <c r="Z162" s="80"/>
      <c r="AA162" s="80"/>
      <c r="AB162" s="80"/>
      <c r="AC162" s="80"/>
      <c r="AD162" s="80"/>
      <c r="AE162" s="80" t="s">
        <v>75</v>
      </c>
      <c r="AF162" s="80" t="s">
        <v>75</v>
      </c>
      <c r="AG162" s="80" t="s">
        <v>75</v>
      </c>
    </row>
    <row r="163" spans="1:34" ht="21.75" customHeight="1" x14ac:dyDescent="0.3">
      <c r="A163" s="84">
        <v>88</v>
      </c>
      <c r="B163" s="151" t="s">
        <v>707</v>
      </c>
      <c r="C163" s="164" t="s">
        <v>453</v>
      </c>
      <c r="D163" s="7" t="s">
        <v>812</v>
      </c>
      <c r="E163" s="163" t="s">
        <v>454</v>
      </c>
      <c r="F163" s="80"/>
      <c r="G163" s="86" t="s">
        <v>25</v>
      </c>
      <c r="H163" s="80"/>
      <c r="I163" s="158" t="s">
        <v>26</v>
      </c>
      <c r="J163" s="153">
        <v>100</v>
      </c>
      <c r="K163" s="88">
        <v>202505</v>
      </c>
      <c r="L163" s="159">
        <v>200000</v>
      </c>
      <c r="M163" s="160">
        <f t="shared" si="7"/>
        <v>20000000</v>
      </c>
      <c r="N163" s="80" t="s">
        <v>350</v>
      </c>
      <c r="O163" s="80" t="s">
        <v>350</v>
      </c>
      <c r="P163" s="80"/>
      <c r="Q163" s="80"/>
      <c r="R163" s="80" t="s">
        <v>54</v>
      </c>
      <c r="S163" s="80"/>
      <c r="T163" s="80"/>
      <c r="U163" s="80"/>
      <c r="V163" s="80"/>
      <c r="W163" s="80"/>
      <c r="X163" s="80"/>
      <c r="Y163" s="80"/>
      <c r="Z163" s="80"/>
      <c r="AA163" s="80"/>
      <c r="AB163" s="80"/>
      <c r="AC163" s="80"/>
      <c r="AD163" s="80"/>
      <c r="AE163" s="80" t="s">
        <v>33</v>
      </c>
      <c r="AF163" s="80" t="s">
        <v>33</v>
      </c>
      <c r="AG163" s="33" t="s">
        <v>41</v>
      </c>
    </row>
    <row r="164" spans="1:34" ht="21.75" customHeight="1" x14ac:dyDescent="0.3">
      <c r="A164" s="84">
        <v>89</v>
      </c>
      <c r="B164" s="151" t="s">
        <v>707</v>
      </c>
      <c r="C164" t="s">
        <v>455</v>
      </c>
      <c r="D164" s="7"/>
      <c r="E164" t="s">
        <v>455</v>
      </c>
      <c r="F164" s="80"/>
      <c r="G164" s="86" t="s">
        <v>25</v>
      </c>
      <c r="H164" s="80"/>
      <c r="I164" s="158" t="s">
        <v>26</v>
      </c>
      <c r="J164" s="153">
        <v>100</v>
      </c>
      <c r="K164" s="88">
        <v>202505</v>
      </c>
      <c r="L164" s="159">
        <v>200000</v>
      </c>
      <c r="M164" s="160">
        <f t="shared" si="7"/>
        <v>20000000</v>
      </c>
      <c r="N164" s="80" t="s">
        <v>350</v>
      </c>
      <c r="O164" s="80" t="s">
        <v>350</v>
      </c>
      <c r="P164" s="80"/>
      <c r="Q164" s="80"/>
      <c r="R164" s="115" t="s">
        <v>54</v>
      </c>
      <c r="S164" s="165" t="s">
        <v>32</v>
      </c>
      <c r="T164" s="165" t="s">
        <v>32</v>
      </c>
      <c r="U164" s="165" t="s">
        <v>32</v>
      </c>
      <c r="V164" s="166" t="s">
        <v>41</v>
      </c>
      <c r="W164" s="166" t="s">
        <v>41</v>
      </c>
      <c r="X164" s="166" t="s">
        <v>41</v>
      </c>
      <c r="Y164" s="166" t="s">
        <v>41</v>
      </c>
      <c r="Z164" s="166" t="s">
        <v>41</v>
      </c>
      <c r="AA164" s="167"/>
      <c r="AB164" s="167"/>
      <c r="AC164" s="167"/>
      <c r="AD164" s="155" t="s">
        <v>33</v>
      </c>
      <c r="AE164" s="155" t="s">
        <v>33</v>
      </c>
      <c r="AF164" s="155" t="s">
        <v>33</v>
      </c>
      <c r="AG164" s="168" t="s">
        <v>41</v>
      </c>
    </row>
    <row r="165" spans="1:34" ht="21.75" customHeight="1" x14ac:dyDescent="0.3">
      <c r="A165" s="84">
        <v>90</v>
      </c>
      <c r="B165" s="151" t="s">
        <v>707</v>
      </c>
      <c r="C165" s="169" t="s">
        <v>456</v>
      </c>
      <c r="D165" s="7" t="s">
        <v>813</v>
      </c>
      <c r="E165" s="170" t="s">
        <v>457</v>
      </c>
      <c r="G165" s="86" t="s">
        <v>25</v>
      </c>
      <c r="I165" s="171" t="s">
        <v>26</v>
      </c>
      <c r="J165" s="172">
        <v>200</v>
      </c>
      <c r="K165" s="88">
        <v>202505</v>
      </c>
      <c r="L165" s="173">
        <v>200000</v>
      </c>
      <c r="M165" s="174">
        <f t="shared" si="7"/>
        <v>40000000</v>
      </c>
      <c r="N165" s="80" t="s">
        <v>350</v>
      </c>
      <c r="O165" s="80" t="s">
        <v>350</v>
      </c>
      <c r="R165" s="93" t="s">
        <v>46</v>
      </c>
      <c r="S165" s="175"/>
      <c r="T165" s="175"/>
      <c r="U165" s="175"/>
      <c r="V165" s="176"/>
      <c r="W165" s="176"/>
      <c r="X165" s="176"/>
      <c r="Y165" s="176"/>
      <c r="Z165" s="176"/>
      <c r="AA165" s="97"/>
      <c r="AB165" s="97"/>
      <c r="AC165" s="97"/>
      <c r="AD165" s="177"/>
      <c r="AE165" s="177" t="s">
        <v>155</v>
      </c>
      <c r="AF165" t="s">
        <v>49</v>
      </c>
      <c r="AG165" s="178" t="s">
        <v>49</v>
      </c>
    </row>
    <row r="166" spans="1:34" ht="21.75" customHeight="1" x14ac:dyDescent="0.3">
      <c r="A166" s="179">
        <v>91</v>
      </c>
      <c r="B166" s="180" t="s">
        <v>707</v>
      </c>
      <c r="C166" s="62" t="s">
        <v>458</v>
      </c>
      <c r="D166" s="7" t="s">
        <v>814</v>
      </c>
      <c r="E166" s="62" t="s">
        <v>459</v>
      </c>
      <c r="F166" s="62"/>
      <c r="G166" s="62" t="s">
        <v>38</v>
      </c>
      <c r="H166" s="62" t="s">
        <v>37</v>
      </c>
      <c r="I166" s="62" t="s">
        <v>39</v>
      </c>
      <c r="J166" s="181">
        <v>100</v>
      </c>
      <c r="K166" s="182">
        <v>202505</v>
      </c>
      <c r="L166" s="183">
        <v>20000</v>
      </c>
      <c r="M166" s="184">
        <v>2000000</v>
      </c>
      <c r="N166" s="62" t="s">
        <v>460</v>
      </c>
      <c r="O166" s="185" t="s">
        <v>386</v>
      </c>
      <c r="P166" s="62"/>
      <c r="Q166" s="62"/>
      <c r="R166" s="105" t="s">
        <v>31</v>
      </c>
      <c r="S166" s="186" t="s">
        <v>34</v>
      </c>
      <c r="T166" s="139"/>
      <c r="U166" s="187"/>
      <c r="V166" s="187"/>
      <c r="W166" s="187"/>
      <c r="X166" s="187"/>
      <c r="Y166" s="188"/>
      <c r="Z166" s="188"/>
      <c r="AA166" s="188"/>
      <c r="AB166" s="189"/>
      <c r="AC166" s="189"/>
      <c r="AD166" s="189"/>
      <c r="AE166" s="189"/>
      <c r="AF166" s="189" t="s">
        <v>34</v>
      </c>
      <c r="AG166" s="190" t="s">
        <v>34</v>
      </c>
      <c r="AH166" s="189"/>
    </row>
    <row r="167" spans="1:34" x14ac:dyDescent="0.3">
      <c r="A167" s="84">
        <v>92</v>
      </c>
      <c r="B167" s="151" t="s">
        <v>707</v>
      </c>
      <c r="C167" s="191" t="s">
        <v>461</v>
      </c>
      <c r="D167" s="7" t="s">
        <v>732</v>
      </c>
      <c r="G167" s="86" t="s">
        <v>25</v>
      </c>
      <c r="I167" s="171" t="s">
        <v>26</v>
      </c>
      <c r="J167" s="172">
        <v>200</v>
      </c>
      <c r="K167">
        <v>202506</v>
      </c>
      <c r="L167" s="159">
        <v>200000</v>
      </c>
      <c r="M167" s="160">
        <f t="shared" ref="M167:M198" si="8">J167*L167</f>
        <v>40000000</v>
      </c>
      <c r="R167" t="s">
        <v>31</v>
      </c>
      <c r="AG167" t="s">
        <v>34</v>
      </c>
    </row>
    <row r="168" spans="1:34" x14ac:dyDescent="0.3">
      <c r="A168" s="84">
        <v>93</v>
      </c>
      <c r="B168" s="151" t="s">
        <v>707</v>
      </c>
      <c r="C168" s="192" t="s">
        <v>462</v>
      </c>
      <c r="D168" s="7" t="s">
        <v>410</v>
      </c>
      <c r="G168" s="86" t="s">
        <v>25</v>
      </c>
      <c r="I168" s="171" t="s">
        <v>26</v>
      </c>
      <c r="J168" s="172">
        <v>200</v>
      </c>
      <c r="K168">
        <v>202506</v>
      </c>
      <c r="L168" s="159">
        <v>200000</v>
      </c>
      <c r="M168" s="160">
        <f t="shared" si="8"/>
        <v>40000000</v>
      </c>
      <c r="R168" t="s">
        <v>54</v>
      </c>
      <c r="AG168" t="s">
        <v>33</v>
      </c>
    </row>
    <row r="169" spans="1:34" x14ac:dyDescent="0.3">
      <c r="A169" s="84">
        <v>94</v>
      </c>
      <c r="B169" s="151" t="s">
        <v>707</v>
      </c>
      <c r="C169" s="193" t="s">
        <v>463</v>
      </c>
      <c r="D169" s="7" t="s">
        <v>882</v>
      </c>
      <c r="G169" s="86" t="s">
        <v>25</v>
      </c>
      <c r="I169" s="171" t="s">
        <v>26</v>
      </c>
      <c r="J169" s="172">
        <v>200</v>
      </c>
      <c r="K169">
        <v>202506</v>
      </c>
      <c r="L169" s="159">
        <v>200000</v>
      </c>
      <c r="M169" s="160">
        <f t="shared" si="8"/>
        <v>40000000</v>
      </c>
      <c r="R169" t="s">
        <v>54</v>
      </c>
      <c r="AG169" t="s">
        <v>33</v>
      </c>
    </row>
    <row r="170" spans="1:34" x14ac:dyDescent="0.3">
      <c r="A170" s="194">
        <v>1</v>
      </c>
      <c r="B170" s="180" t="s">
        <v>698</v>
      </c>
      <c r="C170" s="62" t="s">
        <v>464</v>
      </c>
      <c r="D170" s="7" t="s">
        <v>815</v>
      </c>
      <c r="E170" s="185" t="s">
        <v>465</v>
      </c>
      <c r="F170" s="62"/>
      <c r="G170" s="86" t="s">
        <v>25</v>
      </c>
      <c r="H170" s="185" t="s">
        <v>24</v>
      </c>
      <c r="I170" s="62" t="s">
        <v>466</v>
      </c>
      <c r="J170" s="195">
        <v>120</v>
      </c>
      <c r="K170" s="88">
        <v>202505</v>
      </c>
      <c r="L170" s="183">
        <v>200000</v>
      </c>
      <c r="M170" s="149">
        <f t="shared" si="8"/>
        <v>24000000</v>
      </c>
      <c r="N170" s="185" t="s">
        <v>467</v>
      </c>
      <c r="O170" s="185" t="s">
        <v>468</v>
      </c>
      <c r="P170" s="62"/>
      <c r="Q170" s="62" t="s">
        <v>469</v>
      </c>
      <c r="R170" s="86" t="s">
        <v>212</v>
      </c>
      <c r="S170" s="93" t="s">
        <v>32</v>
      </c>
      <c r="T170" s="93" t="s">
        <v>32</v>
      </c>
      <c r="U170" s="112" t="s">
        <v>32</v>
      </c>
      <c r="V170" s="93" t="s">
        <v>32</v>
      </c>
      <c r="W170" s="112" t="s">
        <v>32</v>
      </c>
      <c r="X170" s="112" t="s">
        <v>32</v>
      </c>
      <c r="Y170" s="112" t="s">
        <v>32</v>
      </c>
      <c r="Z170" s="112" t="s">
        <v>32</v>
      </c>
      <c r="AA170" s="138"/>
      <c r="AB170" s="138"/>
      <c r="AC170" s="112" t="s">
        <v>32</v>
      </c>
      <c r="AD170" s="112" t="s">
        <v>283</v>
      </c>
      <c r="AE170" s="112" t="s">
        <v>283</v>
      </c>
      <c r="AF170" s="112" t="s">
        <v>283</v>
      </c>
      <c r="AG170" s="112" t="s">
        <v>283</v>
      </c>
      <c r="AH170" s="196"/>
    </row>
    <row r="171" spans="1:34" x14ac:dyDescent="0.3">
      <c r="A171" s="194">
        <v>2</v>
      </c>
      <c r="B171" s="180" t="s">
        <v>698</v>
      </c>
      <c r="C171" s="62" t="s">
        <v>470</v>
      </c>
      <c r="D171" s="7" t="s">
        <v>816</v>
      </c>
      <c r="E171" s="185" t="s">
        <v>471</v>
      </c>
      <c r="F171" s="62"/>
      <c r="G171" s="86" t="s">
        <v>25</v>
      </c>
      <c r="H171" s="185" t="s">
        <v>24</v>
      </c>
      <c r="I171" s="62" t="s">
        <v>466</v>
      </c>
      <c r="J171" s="195">
        <v>120</v>
      </c>
      <c r="K171" s="88">
        <v>202505</v>
      </c>
      <c r="L171" s="183">
        <v>200000</v>
      </c>
      <c r="M171" s="149">
        <f t="shared" si="8"/>
        <v>24000000</v>
      </c>
      <c r="N171" s="185" t="s">
        <v>467</v>
      </c>
      <c r="O171" s="185" t="s">
        <v>468</v>
      </c>
      <c r="P171" s="62"/>
      <c r="Q171" s="62" t="s">
        <v>469</v>
      </c>
      <c r="R171" s="86" t="s">
        <v>212</v>
      </c>
      <c r="S171" s="93" t="s">
        <v>32</v>
      </c>
      <c r="T171" s="93" t="s">
        <v>32</v>
      </c>
      <c r="U171" s="112" t="s">
        <v>32</v>
      </c>
      <c r="V171" s="93" t="s">
        <v>32</v>
      </c>
      <c r="W171" s="112" t="s">
        <v>32</v>
      </c>
      <c r="X171" s="112" t="s">
        <v>32</v>
      </c>
      <c r="Y171" s="112" t="s">
        <v>32</v>
      </c>
      <c r="Z171" s="112" t="s">
        <v>32</v>
      </c>
      <c r="AA171" s="138"/>
      <c r="AB171" s="138"/>
      <c r="AC171" s="112" t="s">
        <v>32</v>
      </c>
      <c r="AD171" s="112" t="s">
        <v>283</v>
      </c>
      <c r="AE171" s="112" t="s">
        <v>283</v>
      </c>
      <c r="AF171" s="112" t="s">
        <v>283</v>
      </c>
      <c r="AG171" s="112" t="s">
        <v>283</v>
      </c>
      <c r="AH171" s="196"/>
    </row>
    <row r="172" spans="1:34" x14ac:dyDescent="0.3">
      <c r="A172" s="194">
        <v>3</v>
      </c>
      <c r="B172" s="180" t="s">
        <v>698</v>
      </c>
      <c r="C172" s="62" t="s">
        <v>472</v>
      </c>
      <c r="D172" s="7" t="s">
        <v>817</v>
      </c>
      <c r="E172" s="185" t="s">
        <v>473</v>
      </c>
      <c r="F172" s="62"/>
      <c r="G172" s="86" t="s">
        <v>25</v>
      </c>
      <c r="H172" s="185" t="s">
        <v>24</v>
      </c>
      <c r="I172" s="62" t="s">
        <v>466</v>
      </c>
      <c r="J172" s="195">
        <v>120</v>
      </c>
      <c r="K172" s="88">
        <v>202505</v>
      </c>
      <c r="L172" s="183">
        <v>200000</v>
      </c>
      <c r="M172" s="149">
        <f t="shared" si="8"/>
        <v>24000000</v>
      </c>
      <c r="N172" s="185" t="s">
        <v>474</v>
      </c>
      <c r="O172" s="185" t="s">
        <v>468</v>
      </c>
      <c r="P172" s="62"/>
      <c r="Q172" s="62" t="s">
        <v>469</v>
      </c>
      <c r="R172" s="128" t="s">
        <v>65</v>
      </c>
      <c r="S172" s="93" t="s">
        <v>32</v>
      </c>
      <c r="T172" s="93" t="s">
        <v>32</v>
      </c>
      <c r="U172" s="112" t="s">
        <v>32</v>
      </c>
      <c r="V172" s="93" t="s">
        <v>32</v>
      </c>
      <c r="W172" s="112" t="s">
        <v>32</v>
      </c>
      <c r="X172" s="112" t="s">
        <v>32</v>
      </c>
      <c r="Y172" s="112" t="s">
        <v>32</v>
      </c>
      <c r="Z172" s="112" t="s">
        <v>32</v>
      </c>
      <c r="AA172" s="138"/>
      <c r="AB172" s="138"/>
      <c r="AC172" s="112" t="s">
        <v>32</v>
      </c>
      <c r="AD172" s="176" t="s">
        <v>32</v>
      </c>
      <c r="AE172" s="176" t="s">
        <v>32</v>
      </c>
      <c r="AF172" s="176" t="s">
        <v>32</v>
      </c>
      <c r="AG172" s="176" t="s">
        <v>32</v>
      </c>
      <c r="AH172" s="196"/>
    </row>
    <row r="173" spans="1:34" x14ac:dyDescent="0.3">
      <c r="A173" s="194">
        <v>4</v>
      </c>
      <c r="B173" s="180" t="s">
        <v>698</v>
      </c>
      <c r="C173" s="62" t="s">
        <v>475</v>
      </c>
      <c r="D173" s="7" t="s">
        <v>818</v>
      </c>
      <c r="E173" s="185" t="s">
        <v>476</v>
      </c>
      <c r="F173" s="62"/>
      <c r="G173" s="86" t="s">
        <v>25</v>
      </c>
      <c r="H173" s="185" t="s">
        <v>24</v>
      </c>
      <c r="I173" s="62" t="s">
        <v>466</v>
      </c>
      <c r="J173" s="195">
        <v>120</v>
      </c>
      <c r="K173" s="88">
        <v>202505</v>
      </c>
      <c r="L173" s="183">
        <v>200000</v>
      </c>
      <c r="M173" s="149">
        <f t="shared" si="8"/>
        <v>24000000</v>
      </c>
      <c r="N173" s="185" t="s">
        <v>477</v>
      </c>
      <c r="O173" s="185" t="s">
        <v>478</v>
      </c>
      <c r="P173" s="62"/>
      <c r="Q173" s="62" t="s">
        <v>479</v>
      </c>
      <c r="R173" s="128" t="s">
        <v>65</v>
      </c>
      <c r="S173" s="93" t="s">
        <v>32</v>
      </c>
      <c r="T173" s="93" t="s">
        <v>32</v>
      </c>
      <c r="U173" s="112" t="s">
        <v>32</v>
      </c>
      <c r="V173" s="93" t="s">
        <v>32</v>
      </c>
      <c r="W173" s="112" t="s">
        <v>32</v>
      </c>
      <c r="X173" s="112" t="s">
        <v>32</v>
      </c>
      <c r="Y173" s="112" t="s">
        <v>32</v>
      </c>
      <c r="Z173" s="112" t="s">
        <v>32</v>
      </c>
      <c r="AA173" s="138"/>
      <c r="AB173" s="138"/>
      <c r="AC173" s="112" t="s">
        <v>32</v>
      </c>
      <c r="AD173" s="176" t="s">
        <v>32</v>
      </c>
      <c r="AE173" s="176" t="s">
        <v>32</v>
      </c>
      <c r="AF173" s="176" t="s">
        <v>32</v>
      </c>
      <c r="AG173" s="176" t="s">
        <v>32</v>
      </c>
      <c r="AH173" s="196"/>
    </row>
    <row r="174" spans="1:34" x14ac:dyDescent="0.3">
      <c r="A174" s="194">
        <v>5</v>
      </c>
      <c r="B174" s="180" t="s">
        <v>698</v>
      </c>
      <c r="C174" s="180" t="s">
        <v>480</v>
      </c>
      <c r="D174" s="7" t="s">
        <v>819</v>
      </c>
      <c r="E174" s="185" t="s">
        <v>481</v>
      </c>
      <c r="F174" s="62"/>
      <c r="G174" s="86" t="s">
        <v>25</v>
      </c>
      <c r="H174" s="185" t="s">
        <v>24</v>
      </c>
      <c r="I174" s="62" t="s">
        <v>466</v>
      </c>
      <c r="J174" s="195">
        <v>120</v>
      </c>
      <c r="K174" s="88">
        <v>202505</v>
      </c>
      <c r="L174" s="183">
        <v>200000</v>
      </c>
      <c r="M174" s="149">
        <f t="shared" si="8"/>
        <v>24000000</v>
      </c>
      <c r="N174" s="185" t="s">
        <v>482</v>
      </c>
      <c r="O174" s="185" t="s">
        <v>483</v>
      </c>
      <c r="P174" s="62"/>
      <c r="Q174" s="62" t="s">
        <v>479</v>
      </c>
      <c r="R174" s="128" t="s">
        <v>65</v>
      </c>
      <c r="S174" s="93" t="s">
        <v>32</v>
      </c>
      <c r="T174" s="93" t="s">
        <v>32</v>
      </c>
      <c r="U174" s="112" t="s">
        <v>32</v>
      </c>
      <c r="V174" s="93" t="s">
        <v>32</v>
      </c>
      <c r="W174" s="112" t="s">
        <v>32</v>
      </c>
      <c r="X174" s="112" t="s">
        <v>32</v>
      </c>
      <c r="Y174" s="112" t="s">
        <v>32</v>
      </c>
      <c r="Z174" s="112" t="s">
        <v>32</v>
      </c>
      <c r="AA174" s="138"/>
      <c r="AB174" s="138"/>
      <c r="AC174" s="112" t="s">
        <v>32</v>
      </c>
      <c r="AD174" s="176" t="s">
        <v>32</v>
      </c>
      <c r="AE174" s="176" t="s">
        <v>32</v>
      </c>
      <c r="AF174" s="176" t="s">
        <v>32</v>
      </c>
      <c r="AG174" s="176" t="s">
        <v>32</v>
      </c>
      <c r="AH174" s="196"/>
    </row>
    <row r="175" spans="1:34" x14ac:dyDescent="0.3">
      <c r="A175" s="194">
        <v>6</v>
      </c>
      <c r="B175" s="180" t="s">
        <v>698</v>
      </c>
      <c r="C175" s="62" t="s">
        <v>484</v>
      </c>
      <c r="D175" s="7" t="s">
        <v>820</v>
      </c>
      <c r="E175" s="185" t="s">
        <v>485</v>
      </c>
      <c r="F175" s="62"/>
      <c r="G175" s="86" t="s">
        <v>25</v>
      </c>
      <c r="H175" s="185" t="s">
        <v>24</v>
      </c>
      <c r="I175" s="62" t="s">
        <v>466</v>
      </c>
      <c r="J175" s="195">
        <v>120</v>
      </c>
      <c r="K175" s="88">
        <v>202505</v>
      </c>
      <c r="L175" s="183">
        <v>200000</v>
      </c>
      <c r="M175" s="149">
        <f t="shared" si="8"/>
        <v>24000000</v>
      </c>
      <c r="N175" s="185" t="s">
        <v>486</v>
      </c>
      <c r="O175" s="185" t="s">
        <v>487</v>
      </c>
      <c r="P175" s="62"/>
      <c r="Q175" s="62" t="s">
        <v>479</v>
      </c>
      <c r="R175" s="128" t="s">
        <v>65</v>
      </c>
      <c r="S175" s="93" t="s">
        <v>32</v>
      </c>
      <c r="T175" s="93" t="s">
        <v>32</v>
      </c>
      <c r="U175" s="112" t="s">
        <v>32</v>
      </c>
      <c r="V175" s="93" t="s">
        <v>32</v>
      </c>
      <c r="W175" s="112" t="s">
        <v>32</v>
      </c>
      <c r="X175" s="112" t="s">
        <v>32</v>
      </c>
      <c r="Y175" s="112" t="s">
        <v>32</v>
      </c>
      <c r="Z175" s="112" t="s">
        <v>32</v>
      </c>
      <c r="AA175" s="138"/>
      <c r="AB175" s="138"/>
      <c r="AC175" s="112" t="s">
        <v>32</v>
      </c>
      <c r="AD175" s="176" t="s">
        <v>32</v>
      </c>
      <c r="AE175" s="176" t="s">
        <v>32</v>
      </c>
      <c r="AF175" s="176" t="s">
        <v>32</v>
      </c>
      <c r="AG175" s="176" t="s">
        <v>32</v>
      </c>
      <c r="AH175" s="196"/>
    </row>
    <row r="176" spans="1:34" x14ac:dyDescent="0.3">
      <c r="A176" s="194">
        <v>7</v>
      </c>
      <c r="B176" s="180" t="s">
        <v>698</v>
      </c>
      <c r="C176" s="62" t="s">
        <v>488</v>
      </c>
      <c r="D176" s="7" t="s">
        <v>703</v>
      </c>
      <c r="E176" s="185" t="s">
        <v>489</v>
      </c>
      <c r="F176" s="62"/>
      <c r="G176" s="86" t="s">
        <v>25</v>
      </c>
      <c r="H176" s="185" t="s">
        <v>24</v>
      </c>
      <c r="I176" s="62" t="s">
        <v>466</v>
      </c>
      <c r="J176" s="195">
        <v>120</v>
      </c>
      <c r="K176" s="88">
        <v>202505</v>
      </c>
      <c r="L176" s="183">
        <v>200000</v>
      </c>
      <c r="M176" s="149">
        <f t="shared" si="8"/>
        <v>24000000</v>
      </c>
      <c r="N176" s="185" t="s">
        <v>477</v>
      </c>
      <c r="O176" s="185" t="s">
        <v>478</v>
      </c>
      <c r="P176" s="62"/>
      <c r="Q176" s="62" t="s">
        <v>479</v>
      </c>
      <c r="R176" s="86" t="s">
        <v>212</v>
      </c>
      <c r="S176" s="93" t="s">
        <v>361</v>
      </c>
      <c r="T176" s="93" t="s">
        <v>361</v>
      </c>
      <c r="U176" s="112" t="s">
        <v>361</v>
      </c>
      <c r="V176" s="93" t="s">
        <v>361</v>
      </c>
      <c r="W176" s="112" t="s">
        <v>361</v>
      </c>
      <c r="X176" s="112" t="s">
        <v>361</v>
      </c>
      <c r="Y176" s="112" t="s">
        <v>361</v>
      </c>
      <c r="Z176" s="112" t="s">
        <v>361</v>
      </c>
      <c r="AA176" s="138"/>
      <c r="AB176" s="138"/>
      <c r="AC176" s="112" t="s">
        <v>361</v>
      </c>
      <c r="AD176" s="112" t="s">
        <v>283</v>
      </c>
      <c r="AE176" s="112" t="s">
        <v>283</v>
      </c>
      <c r="AF176" s="112" t="s">
        <v>283</v>
      </c>
      <c r="AG176" s="112" t="s">
        <v>283</v>
      </c>
      <c r="AH176" s="196"/>
    </row>
    <row r="177" spans="1:34" x14ac:dyDescent="0.3">
      <c r="A177" s="194">
        <v>8</v>
      </c>
      <c r="B177" s="180" t="s">
        <v>698</v>
      </c>
      <c r="C177" s="62" t="s">
        <v>490</v>
      </c>
      <c r="D177" s="7" t="s">
        <v>821</v>
      </c>
      <c r="E177" s="185" t="s">
        <v>491</v>
      </c>
      <c r="F177" s="62"/>
      <c r="G177" s="86" t="s">
        <v>25</v>
      </c>
      <c r="H177" s="185" t="s">
        <v>24</v>
      </c>
      <c r="I177" s="62" t="s">
        <v>466</v>
      </c>
      <c r="J177" s="195">
        <v>120</v>
      </c>
      <c r="K177" s="88">
        <v>202505</v>
      </c>
      <c r="L177" s="183">
        <v>200000</v>
      </c>
      <c r="M177" s="149">
        <f t="shared" si="8"/>
        <v>24000000</v>
      </c>
      <c r="N177" s="197" t="s">
        <v>492</v>
      </c>
      <c r="O177" s="197" t="s">
        <v>493</v>
      </c>
      <c r="P177" s="62" t="s">
        <v>40</v>
      </c>
      <c r="Q177" s="62" t="s">
        <v>479</v>
      </c>
      <c r="R177" s="86" t="s">
        <v>54</v>
      </c>
      <c r="S177" s="93" t="s">
        <v>33</v>
      </c>
      <c r="T177" s="93" t="s">
        <v>33</v>
      </c>
      <c r="U177" s="198" t="s">
        <v>41</v>
      </c>
      <c r="V177" s="93" t="s">
        <v>33</v>
      </c>
      <c r="W177" s="198" t="s">
        <v>41</v>
      </c>
      <c r="X177" s="198" t="s">
        <v>41</v>
      </c>
      <c r="Y177" s="198" t="s">
        <v>41</v>
      </c>
      <c r="Z177" s="198" t="s">
        <v>41</v>
      </c>
      <c r="AA177" s="138"/>
      <c r="AB177" s="138"/>
      <c r="AC177" s="198" t="s">
        <v>41</v>
      </c>
      <c r="AD177" s="176" t="s">
        <v>41</v>
      </c>
      <c r="AE177" s="176" t="s">
        <v>41</v>
      </c>
      <c r="AF177" s="176" t="s">
        <v>41</v>
      </c>
      <c r="AG177" s="176" t="s">
        <v>41</v>
      </c>
      <c r="AH177" s="196"/>
    </row>
    <row r="178" spans="1:34" x14ac:dyDescent="0.3">
      <c r="A178" s="194">
        <v>9</v>
      </c>
      <c r="B178" s="180" t="s">
        <v>698</v>
      </c>
      <c r="C178" s="62" t="s">
        <v>494</v>
      </c>
      <c r="D178" s="7"/>
      <c r="E178" s="185" t="s">
        <v>495</v>
      </c>
      <c r="F178" s="62"/>
      <c r="G178" s="86" t="s">
        <v>25</v>
      </c>
      <c r="H178" s="197" t="s">
        <v>88</v>
      </c>
      <c r="I178" s="62" t="s">
        <v>466</v>
      </c>
      <c r="J178" s="199">
        <v>950</v>
      </c>
      <c r="K178" s="88">
        <v>202505</v>
      </c>
      <c r="L178" s="183">
        <v>200000</v>
      </c>
      <c r="M178" s="149">
        <f t="shared" si="8"/>
        <v>190000000</v>
      </c>
      <c r="N178" s="197" t="s">
        <v>477</v>
      </c>
      <c r="O178" s="197" t="s">
        <v>496</v>
      </c>
      <c r="P178" s="62" t="s">
        <v>29</v>
      </c>
      <c r="Q178" s="62" t="s">
        <v>479</v>
      </c>
      <c r="R178" s="86" t="s">
        <v>54</v>
      </c>
      <c r="S178" s="93" t="s">
        <v>33</v>
      </c>
      <c r="T178" s="93" t="s">
        <v>33</v>
      </c>
      <c r="U178" s="198" t="s">
        <v>41</v>
      </c>
      <c r="V178" s="93" t="s">
        <v>33</v>
      </c>
      <c r="W178" s="198" t="s">
        <v>41</v>
      </c>
      <c r="X178" s="198" t="s">
        <v>41</v>
      </c>
      <c r="Y178" s="198" t="s">
        <v>41</v>
      </c>
      <c r="Z178" s="198" t="s">
        <v>41</v>
      </c>
      <c r="AA178" s="138"/>
      <c r="AB178" s="138"/>
      <c r="AC178" s="198" t="s">
        <v>41</v>
      </c>
      <c r="AD178" s="176" t="s">
        <v>41</v>
      </c>
      <c r="AE178" s="176" t="s">
        <v>41</v>
      </c>
      <c r="AF178" s="176" t="s">
        <v>41</v>
      </c>
      <c r="AG178" s="176" t="s">
        <v>41</v>
      </c>
      <c r="AH178" s="196"/>
    </row>
    <row r="179" spans="1:34" s="201" customFormat="1" x14ac:dyDescent="0.3">
      <c r="A179" s="200">
        <v>10</v>
      </c>
      <c r="B179" s="180" t="s">
        <v>698</v>
      </c>
      <c r="C179" s="180" t="s">
        <v>497</v>
      </c>
      <c r="D179" s="7" t="s">
        <v>822</v>
      </c>
      <c r="E179" s="185" t="s">
        <v>498</v>
      </c>
      <c r="F179" s="62"/>
      <c r="G179" s="86" t="s">
        <v>25</v>
      </c>
      <c r="H179" s="185" t="s">
        <v>24</v>
      </c>
      <c r="I179" s="62" t="s">
        <v>466</v>
      </c>
      <c r="J179" s="195">
        <v>200</v>
      </c>
      <c r="K179" s="88">
        <v>202505</v>
      </c>
      <c r="L179" s="183">
        <v>200000</v>
      </c>
      <c r="M179" s="149">
        <f t="shared" si="8"/>
        <v>40000000</v>
      </c>
      <c r="N179" s="197" t="s">
        <v>486</v>
      </c>
      <c r="O179" s="197" t="s">
        <v>499</v>
      </c>
      <c r="P179" s="62" t="s">
        <v>29</v>
      </c>
      <c r="Q179" s="62" t="s">
        <v>479</v>
      </c>
      <c r="R179" s="86" t="s">
        <v>46</v>
      </c>
      <c r="S179" s="93" t="s">
        <v>47</v>
      </c>
      <c r="T179" s="93" t="s">
        <v>77</v>
      </c>
      <c r="U179" s="112" t="s">
        <v>155</v>
      </c>
      <c r="V179" s="93" t="s">
        <v>47</v>
      </c>
      <c r="W179" s="112" t="s">
        <v>49</v>
      </c>
      <c r="X179" s="112" t="s">
        <v>49</v>
      </c>
      <c r="Y179" s="112" t="s">
        <v>49</v>
      </c>
      <c r="Z179" s="112" t="s">
        <v>49</v>
      </c>
      <c r="AA179" s="138"/>
      <c r="AB179" s="138"/>
      <c r="AC179" s="112" t="s">
        <v>49</v>
      </c>
      <c r="AD179" s="176" t="s">
        <v>49</v>
      </c>
      <c r="AE179" s="176" t="s">
        <v>49</v>
      </c>
      <c r="AF179" s="176" t="s">
        <v>49</v>
      </c>
      <c r="AG179" s="176" t="s">
        <v>49</v>
      </c>
      <c r="AH179" s="196"/>
    </row>
    <row r="180" spans="1:34" s="201" customFormat="1" x14ac:dyDescent="0.3">
      <c r="A180" s="200">
        <v>11</v>
      </c>
      <c r="B180" s="180" t="s">
        <v>698</v>
      </c>
      <c r="C180" s="180" t="s">
        <v>500</v>
      </c>
      <c r="D180" s="7" t="s">
        <v>823</v>
      </c>
      <c r="E180" s="185" t="s">
        <v>501</v>
      </c>
      <c r="F180" s="62"/>
      <c r="G180" s="86" t="s">
        <v>25</v>
      </c>
      <c r="H180" s="185" t="s">
        <v>24</v>
      </c>
      <c r="I180" s="62" t="s">
        <v>466</v>
      </c>
      <c r="J180" s="195">
        <v>200</v>
      </c>
      <c r="K180" s="88">
        <v>202505</v>
      </c>
      <c r="L180" s="183">
        <v>200000</v>
      </c>
      <c r="M180" s="149">
        <f t="shared" si="8"/>
        <v>40000000</v>
      </c>
      <c r="N180" s="197" t="s">
        <v>502</v>
      </c>
      <c r="O180" s="197" t="s">
        <v>503</v>
      </c>
      <c r="P180" s="62" t="s">
        <v>29</v>
      </c>
      <c r="Q180" s="62" t="s">
        <v>469</v>
      </c>
      <c r="R180" s="86" t="s">
        <v>46</v>
      </c>
      <c r="S180" s="93" t="s">
        <v>47</v>
      </c>
      <c r="T180" s="93" t="s">
        <v>47</v>
      </c>
      <c r="U180" s="112" t="s">
        <v>47</v>
      </c>
      <c r="V180" s="93" t="s">
        <v>34</v>
      </c>
      <c r="W180" s="112" t="s">
        <v>49</v>
      </c>
      <c r="X180" s="112" t="s">
        <v>49</v>
      </c>
      <c r="Y180" s="112" t="s">
        <v>49</v>
      </c>
      <c r="Z180" s="112" t="s">
        <v>49</v>
      </c>
      <c r="AA180" s="138"/>
      <c r="AB180" s="138"/>
      <c r="AC180" s="112" t="s">
        <v>49</v>
      </c>
      <c r="AD180" s="176" t="s">
        <v>49</v>
      </c>
      <c r="AE180" s="176" t="s">
        <v>49</v>
      </c>
      <c r="AF180" s="176" t="s">
        <v>49</v>
      </c>
      <c r="AG180" s="176" t="s">
        <v>49</v>
      </c>
      <c r="AH180" s="196"/>
    </row>
    <row r="181" spans="1:34" s="201" customFormat="1" x14ac:dyDescent="0.3">
      <c r="A181" s="200">
        <v>12</v>
      </c>
      <c r="B181" s="180" t="s">
        <v>698</v>
      </c>
      <c r="C181" s="180" t="s">
        <v>504</v>
      </c>
      <c r="D181" s="7" t="s">
        <v>824</v>
      </c>
      <c r="E181" s="185" t="s">
        <v>505</v>
      </c>
      <c r="F181" s="62"/>
      <c r="G181" s="86" t="s">
        <v>25</v>
      </c>
      <c r="H181" s="185" t="s">
        <v>24</v>
      </c>
      <c r="I181" s="62" t="s">
        <v>466</v>
      </c>
      <c r="J181" s="195">
        <v>200</v>
      </c>
      <c r="K181" s="88">
        <v>202505</v>
      </c>
      <c r="L181" s="183">
        <v>200000</v>
      </c>
      <c r="M181" s="149">
        <f t="shared" si="8"/>
        <v>40000000</v>
      </c>
      <c r="N181" s="197" t="s">
        <v>474</v>
      </c>
      <c r="O181" s="197" t="s">
        <v>474</v>
      </c>
      <c r="P181" s="62" t="s">
        <v>29</v>
      </c>
      <c r="Q181" s="62" t="s">
        <v>469</v>
      </c>
      <c r="R181" s="86" t="s">
        <v>46</v>
      </c>
      <c r="S181" s="93" t="s">
        <v>47</v>
      </c>
      <c r="T181" s="93" t="s">
        <v>47</v>
      </c>
      <c r="U181" s="112" t="s">
        <v>47</v>
      </c>
      <c r="V181" s="93" t="s">
        <v>34</v>
      </c>
      <c r="W181" s="112" t="s">
        <v>49</v>
      </c>
      <c r="X181" s="112" t="s">
        <v>49</v>
      </c>
      <c r="Y181" s="112" t="s">
        <v>49</v>
      </c>
      <c r="Z181" s="112" t="s">
        <v>49</v>
      </c>
      <c r="AA181" s="138"/>
      <c r="AB181" s="138"/>
      <c r="AC181" s="112" t="s">
        <v>49</v>
      </c>
      <c r="AD181" s="176" t="s">
        <v>49</v>
      </c>
      <c r="AE181" s="176" t="s">
        <v>49</v>
      </c>
      <c r="AF181" s="176" t="s">
        <v>49</v>
      </c>
      <c r="AG181" s="176" t="s">
        <v>49</v>
      </c>
      <c r="AH181" s="196"/>
    </row>
    <row r="182" spans="1:34" x14ac:dyDescent="0.3">
      <c r="A182" s="194">
        <v>13</v>
      </c>
      <c r="B182" s="180" t="s">
        <v>698</v>
      </c>
      <c r="C182" s="62" t="s">
        <v>506</v>
      </c>
      <c r="D182" s="7" t="s">
        <v>825</v>
      </c>
      <c r="E182" s="185" t="s">
        <v>507</v>
      </c>
      <c r="F182" s="62"/>
      <c r="G182" s="86" t="s">
        <v>25</v>
      </c>
      <c r="H182" s="185" t="s">
        <v>88</v>
      </c>
      <c r="I182" s="62" t="s">
        <v>466</v>
      </c>
      <c r="J182" s="199">
        <v>250</v>
      </c>
      <c r="K182" s="88">
        <v>202505</v>
      </c>
      <c r="L182" s="183">
        <v>200000</v>
      </c>
      <c r="M182" s="149">
        <f t="shared" si="8"/>
        <v>50000000</v>
      </c>
      <c r="N182" s="197" t="s">
        <v>477</v>
      </c>
      <c r="O182" s="197" t="s">
        <v>508</v>
      </c>
      <c r="P182" s="62" t="s">
        <v>29</v>
      </c>
      <c r="Q182" s="62" t="s">
        <v>479</v>
      </c>
      <c r="R182" s="86" t="s">
        <v>212</v>
      </c>
      <c r="S182" s="93" t="s">
        <v>32</v>
      </c>
      <c r="T182" s="93" t="s">
        <v>32</v>
      </c>
      <c r="U182" s="112" t="s">
        <v>32</v>
      </c>
      <c r="V182" s="93" t="s">
        <v>32</v>
      </c>
      <c r="W182" s="112" t="s">
        <v>32</v>
      </c>
      <c r="X182" s="112" t="s">
        <v>32</v>
      </c>
      <c r="Y182" s="112" t="s">
        <v>32</v>
      </c>
      <c r="Z182" s="112" t="s">
        <v>32</v>
      </c>
      <c r="AA182" s="138"/>
      <c r="AB182" s="138"/>
      <c r="AC182" s="112" t="s">
        <v>32</v>
      </c>
      <c r="AD182" s="112" t="s">
        <v>283</v>
      </c>
      <c r="AE182" s="112" t="s">
        <v>283</v>
      </c>
      <c r="AF182" s="112" t="s">
        <v>283</v>
      </c>
      <c r="AG182" s="112" t="s">
        <v>283</v>
      </c>
      <c r="AH182" s="196"/>
    </row>
    <row r="183" spans="1:34" x14ac:dyDescent="0.3">
      <c r="A183" s="194">
        <v>14</v>
      </c>
      <c r="B183" s="180" t="s">
        <v>698</v>
      </c>
      <c r="C183" s="180" t="s">
        <v>509</v>
      </c>
      <c r="D183" s="7" t="s">
        <v>826</v>
      </c>
      <c r="E183" s="185" t="s">
        <v>510</v>
      </c>
      <c r="F183" s="62"/>
      <c r="G183" s="86" t="s">
        <v>25</v>
      </c>
      <c r="H183" s="185" t="s">
        <v>88</v>
      </c>
      <c r="I183" s="62" t="s">
        <v>466</v>
      </c>
      <c r="J183" s="199">
        <v>250</v>
      </c>
      <c r="K183" s="88">
        <v>202505</v>
      </c>
      <c r="L183" s="183">
        <v>200000</v>
      </c>
      <c r="M183" s="149">
        <f t="shared" si="8"/>
        <v>50000000</v>
      </c>
      <c r="N183" s="197" t="s">
        <v>482</v>
      </c>
      <c r="O183" s="197" t="s">
        <v>478</v>
      </c>
      <c r="P183" s="62"/>
      <c r="Q183" s="62" t="s">
        <v>479</v>
      </c>
      <c r="R183" s="128" t="s">
        <v>212</v>
      </c>
      <c r="S183" s="93" t="s">
        <v>32</v>
      </c>
      <c r="T183" s="93" t="s">
        <v>32</v>
      </c>
      <c r="U183" s="112" t="s">
        <v>32</v>
      </c>
      <c r="V183" s="93" t="s">
        <v>32</v>
      </c>
      <c r="W183" s="112" t="s">
        <v>32</v>
      </c>
      <c r="X183" s="112" t="s">
        <v>32</v>
      </c>
      <c r="Y183" s="112" t="s">
        <v>32</v>
      </c>
      <c r="Z183" s="112" t="s">
        <v>32</v>
      </c>
      <c r="AA183" s="138"/>
      <c r="AB183" s="138"/>
      <c r="AC183" s="112" t="s">
        <v>32</v>
      </c>
      <c r="AD183" s="176" t="s">
        <v>32</v>
      </c>
      <c r="AE183" s="176" t="s">
        <v>155</v>
      </c>
      <c r="AF183" s="176" t="s">
        <v>155</v>
      </c>
      <c r="AG183" s="176" t="s">
        <v>155</v>
      </c>
      <c r="AH183" s="196"/>
    </row>
    <row r="184" spans="1:34" x14ac:dyDescent="0.3">
      <c r="A184" s="194">
        <v>15</v>
      </c>
      <c r="B184" s="180" t="s">
        <v>698</v>
      </c>
      <c r="C184" s="62" t="s">
        <v>511</v>
      </c>
      <c r="D184" s="7" t="s">
        <v>827</v>
      </c>
      <c r="E184" s="185" t="s">
        <v>512</v>
      </c>
      <c r="F184" s="62"/>
      <c r="G184" s="86" t="s">
        <v>25</v>
      </c>
      <c r="H184" s="185" t="s">
        <v>24</v>
      </c>
      <c r="I184" s="62" t="s">
        <v>466</v>
      </c>
      <c r="J184" s="199">
        <v>200</v>
      </c>
      <c r="K184" s="88">
        <v>202505</v>
      </c>
      <c r="L184" s="183">
        <v>200000</v>
      </c>
      <c r="M184" s="149">
        <f t="shared" si="8"/>
        <v>40000000</v>
      </c>
      <c r="N184" s="197" t="s">
        <v>482</v>
      </c>
      <c r="O184" s="197" t="s">
        <v>478</v>
      </c>
      <c r="P184" s="62"/>
      <c r="Q184" s="62" t="s">
        <v>479</v>
      </c>
      <c r="R184" s="86" t="s">
        <v>212</v>
      </c>
      <c r="S184" s="93" t="s">
        <v>32</v>
      </c>
      <c r="T184" s="93" t="s">
        <v>32</v>
      </c>
      <c r="U184" s="112" t="s">
        <v>32</v>
      </c>
      <c r="V184" s="93" t="s">
        <v>32</v>
      </c>
      <c r="W184" s="112" t="s">
        <v>32</v>
      </c>
      <c r="X184" s="112" t="s">
        <v>32</v>
      </c>
      <c r="Y184" s="112" t="s">
        <v>32</v>
      </c>
      <c r="Z184" s="112" t="s">
        <v>32</v>
      </c>
      <c r="AA184" s="138"/>
      <c r="AB184" s="138"/>
      <c r="AC184" s="112" t="s">
        <v>32</v>
      </c>
      <c r="AD184" s="112" t="s">
        <v>283</v>
      </c>
      <c r="AE184" s="112" t="s">
        <v>155</v>
      </c>
      <c r="AF184" s="112" t="s">
        <v>155</v>
      </c>
      <c r="AG184" s="112" t="s">
        <v>155</v>
      </c>
      <c r="AH184" s="196"/>
    </row>
    <row r="185" spans="1:34" x14ac:dyDescent="0.3">
      <c r="A185" s="194">
        <v>16</v>
      </c>
      <c r="B185" s="180" t="s">
        <v>698</v>
      </c>
      <c r="C185" s="62" t="s">
        <v>513</v>
      </c>
      <c r="D185" s="7" t="s">
        <v>828</v>
      </c>
      <c r="E185" s="62" t="s">
        <v>514</v>
      </c>
      <c r="F185" s="62"/>
      <c r="G185" s="86" t="s">
        <v>25</v>
      </c>
      <c r="H185" s="62" t="s">
        <v>24</v>
      </c>
      <c r="I185" s="62" t="s">
        <v>466</v>
      </c>
      <c r="J185" s="202">
        <v>120</v>
      </c>
      <c r="K185" s="88">
        <v>202505</v>
      </c>
      <c r="L185" s="183">
        <v>200000</v>
      </c>
      <c r="M185" s="149">
        <f t="shared" si="8"/>
        <v>24000000</v>
      </c>
      <c r="N185" s="62" t="s">
        <v>474</v>
      </c>
      <c r="O185" s="62" t="s">
        <v>468</v>
      </c>
      <c r="P185" s="62" t="s">
        <v>40</v>
      </c>
      <c r="Q185" s="62" t="s">
        <v>469</v>
      </c>
      <c r="R185" s="128" t="s">
        <v>65</v>
      </c>
      <c r="S185" s="93" t="s">
        <v>32</v>
      </c>
      <c r="T185" s="93" t="s">
        <v>32</v>
      </c>
      <c r="U185" s="112" t="s">
        <v>32</v>
      </c>
      <c r="V185" s="93" t="s">
        <v>32</v>
      </c>
      <c r="W185" s="112" t="s">
        <v>32</v>
      </c>
      <c r="X185" s="112" t="s">
        <v>32</v>
      </c>
      <c r="Y185" s="112" t="s">
        <v>32</v>
      </c>
      <c r="Z185" s="112" t="s">
        <v>32</v>
      </c>
      <c r="AA185" s="138"/>
      <c r="AB185" s="138"/>
      <c r="AC185" s="112" t="s">
        <v>32</v>
      </c>
      <c r="AD185" s="176" t="s">
        <v>32</v>
      </c>
      <c r="AE185" s="176" t="s">
        <v>32</v>
      </c>
      <c r="AF185" s="176" t="s">
        <v>32</v>
      </c>
      <c r="AG185" s="176" t="s">
        <v>32</v>
      </c>
      <c r="AH185" s="196"/>
    </row>
    <row r="186" spans="1:34" x14ac:dyDescent="0.3">
      <c r="A186" s="194">
        <v>17</v>
      </c>
      <c r="B186" s="180" t="s">
        <v>698</v>
      </c>
      <c r="C186" s="62" t="s">
        <v>464</v>
      </c>
      <c r="D186" s="7" t="s">
        <v>815</v>
      </c>
      <c r="E186" s="185" t="s">
        <v>465</v>
      </c>
      <c r="F186" s="62"/>
      <c r="G186" s="62" t="s">
        <v>38</v>
      </c>
      <c r="H186" s="185" t="s">
        <v>515</v>
      </c>
      <c r="I186" s="62" t="s">
        <v>39</v>
      </c>
      <c r="J186" s="147">
        <v>500</v>
      </c>
      <c r="K186" s="88">
        <v>202505</v>
      </c>
      <c r="L186" s="183">
        <v>20000</v>
      </c>
      <c r="M186" s="149">
        <f t="shared" si="8"/>
        <v>10000000</v>
      </c>
      <c r="N186" s="185" t="s">
        <v>467</v>
      </c>
      <c r="O186" s="185" t="s">
        <v>468</v>
      </c>
      <c r="P186" s="62"/>
      <c r="Q186" s="62" t="s">
        <v>469</v>
      </c>
      <c r="R186" s="128" t="s">
        <v>65</v>
      </c>
      <c r="S186" s="93" t="s">
        <v>32</v>
      </c>
      <c r="T186" s="93" t="s">
        <v>32</v>
      </c>
      <c r="U186" s="112" t="s">
        <v>32</v>
      </c>
      <c r="V186" s="93" t="s">
        <v>32</v>
      </c>
      <c r="W186" s="112" t="s">
        <v>32</v>
      </c>
      <c r="X186" s="112" t="s">
        <v>32</v>
      </c>
      <c r="Y186" s="112" t="s">
        <v>32</v>
      </c>
      <c r="Z186" s="112" t="s">
        <v>32</v>
      </c>
      <c r="AA186" s="138"/>
      <c r="AB186" s="138"/>
      <c r="AC186" s="112" t="s">
        <v>32</v>
      </c>
      <c r="AD186" s="176" t="s">
        <v>32</v>
      </c>
      <c r="AE186" s="176" t="s">
        <v>32</v>
      </c>
      <c r="AF186" s="176" t="s">
        <v>32</v>
      </c>
      <c r="AG186" s="176" t="s">
        <v>32</v>
      </c>
      <c r="AH186" s="196"/>
    </row>
    <row r="187" spans="1:34" x14ac:dyDescent="0.3">
      <c r="A187" s="194">
        <v>18</v>
      </c>
      <c r="B187" s="180" t="s">
        <v>698</v>
      </c>
      <c r="C187" s="62" t="s">
        <v>513</v>
      </c>
      <c r="D187" s="7" t="s">
        <v>828</v>
      </c>
      <c r="E187" s="62" t="s">
        <v>514</v>
      </c>
      <c r="F187" s="62"/>
      <c r="G187" s="62" t="s">
        <v>38</v>
      </c>
      <c r="H187" s="62" t="s">
        <v>515</v>
      </c>
      <c r="I187" s="62" t="s">
        <v>39</v>
      </c>
      <c r="J187" s="147">
        <v>1000</v>
      </c>
      <c r="K187" s="88">
        <v>202505</v>
      </c>
      <c r="L187" s="183">
        <v>20000</v>
      </c>
      <c r="M187" s="149">
        <f t="shared" si="8"/>
        <v>20000000</v>
      </c>
      <c r="N187" s="62" t="s">
        <v>474</v>
      </c>
      <c r="O187" s="62" t="s">
        <v>468</v>
      </c>
      <c r="P187" s="62" t="s">
        <v>40</v>
      </c>
      <c r="Q187" s="62" t="s">
        <v>469</v>
      </c>
      <c r="R187" s="128" t="s">
        <v>65</v>
      </c>
      <c r="S187" s="93" t="s">
        <v>32</v>
      </c>
      <c r="T187" s="93" t="s">
        <v>32</v>
      </c>
      <c r="U187" s="112" t="s">
        <v>32</v>
      </c>
      <c r="V187" s="93" t="s">
        <v>32</v>
      </c>
      <c r="W187" s="112" t="s">
        <v>32</v>
      </c>
      <c r="X187" s="112" t="s">
        <v>32</v>
      </c>
      <c r="Y187" s="112" t="s">
        <v>32</v>
      </c>
      <c r="Z187" s="112" t="s">
        <v>32</v>
      </c>
      <c r="AA187" s="138"/>
      <c r="AB187" s="138"/>
      <c r="AC187" s="112" t="s">
        <v>32</v>
      </c>
      <c r="AD187" s="176" t="s">
        <v>32</v>
      </c>
      <c r="AE187" s="176" t="s">
        <v>32</v>
      </c>
      <c r="AF187" s="176" t="s">
        <v>32</v>
      </c>
      <c r="AG187" s="176" t="s">
        <v>32</v>
      </c>
      <c r="AH187" s="203" t="s">
        <v>516</v>
      </c>
    </row>
    <row r="188" spans="1:34" x14ac:dyDescent="0.3">
      <c r="A188" s="194">
        <v>19</v>
      </c>
      <c r="B188" s="135" t="s">
        <v>698</v>
      </c>
      <c r="C188" s="135" t="s">
        <v>517</v>
      </c>
      <c r="D188" s="7" t="s">
        <v>829</v>
      </c>
      <c r="E188" s="135" t="s">
        <v>518</v>
      </c>
      <c r="F188" s="135"/>
      <c r="G188" s="86" t="s">
        <v>25</v>
      </c>
      <c r="H188" s="135" t="s">
        <v>24</v>
      </c>
      <c r="I188" s="135" t="s">
        <v>466</v>
      </c>
      <c r="J188" s="204">
        <v>120</v>
      </c>
      <c r="K188" s="88">
        <v>202505</v>
      </c>
      <c r="L188" s="205">
        <v>200000</v>
      </c>
      <c r="M188" s="149">
        <f t="shared" si="8"/>
        <v>24000000</v>
      </c>
      <c r="N188" s="135" t="s">
        <v>486</v>
      </c>
      <c r="O188" s="135" t="s">
        <v>478</v>
      </c>
      <c r="P188" s="135"/>
      <c r="Q188" s="135" t="s">
        <v>479</v>
      </c>
      <c r="R188" s="86" t="s">
        <v>54</v>
      </c>
      <c r="S188" s="93" t="s">
        <v>32</v>
      </c>
      <c r="T188" s="93" t="s">
        <v>32</v>
      </c>
      <c r="U188" s="112" t="s">
        <v>32</v>
      </c>
      <c r="V188" s="93" t="s">
        <v>32</v>
      </c>
      <c r="W188" s="112" t="s">
        <v>32</v>
      </c>
      <c r="X188" s="112" t="s">
        <v>33</v>
      </c>
      <c r="Y188" s="112" t="s">
        <v>33</v>
      </c>
      <c r="Z188" s="112" t="s">
        <v>33</v>
      </c>
      <c r="AA188" s="138"/>
      <c r="AB188" s="138"/>
      <c r="AC188" s="112" t="s">
        <v>33</v>
      </c>
      <c r="AD188" s="176" t="s">
        <v>33</v>
      </c>
      <c r="AE188" s="176" t="s">
        <v>33</v>
      </c>
      <c r="AF188" s="176" t="s">
        <v>33</v>
      </c>
      <c r="AG188" s="176" t="s">
        <v>33</v>
      </c>
      <c r="AH188" s="206" t="s">
        <v>519</v>
      </c>
    </row>
    <row r="189" spans="1:34" x14ac:dyDescent="0.3">
      <c r="A189" s="194">
        <v>20</v>
      </c>
      <c r="B189" s="135" t="s">
        <v>698</v>
      </c>
      <c r="C189" s="15" t="s">
        <v>520</v>
      </c>
      <c r="D189" s="7" t="s">
        <v>830</v>
      </c>
      <c r="E189" s="135" t="s">
        <v>521</v>
      </c>
      <c r="F189" s="135"/>
      <c r="G189" s="86" t="s">
        <v>25</v>
      </c>
      <c r="H189" s="135" t="s">
        <v>24</v>
      </c>
      <c r="I189" s="135" t="s">
        <v>466</v>
      </c>
      <c r="J189" s="204">
        <v>120</v>
      </c>
      <c r="K189" s="88">
        <v>202505</v>
      </c>
      <c r="L189" s="205">
        <v>200000</v>
      </c>
      <c r="M189" s="149">
        <f t="shared" si="8"/>
        <v>24000000</v>
      </c>
      <c r="N189" s="135" t="s">
        <v>477</v>
      </c>
      <c r="O189" s="135" t="s">
        <v>522</v>
      </c>
      <c r="P189" s="135"/>
      <c r="Q189" s="135" t="s">
        <v>479</v>
      </c>
      <c r="R189" s="128" t="s">
        <v>65</v>
      </c>
      <c r="S189" s="93" t="s">
        <v>32</v>
      </c>
      <c r="T189" s="93" t="s">
        <v>32</v>
      </c>
      <c r="U189" s="112" t="s">
        <v>32</v>
      </c>
      <c r="V189" s="93" t="s">
        <v>32</v>
      </c>
      <c r="W189" s="112" t="s">
        <v>32</v>
      </c>
      <c r="X189" s="112" t="s">
        <v>32</v>
      </c>
      <c r="Y189" s="112" t="s">
        <v>32</v>
      </c>
      <c r="Z189" s="112" t="s">
        <v>32</v>
      </c>
      <c r="AA189" s="138"/>
      <c r="AB189" s="138"/>
      <c r="AC189" s="112" t="s">
        <v>32</v>
      </c>
      <c r="AD189" s="207" t="s">
        <v>32</v>
      </c>
      <c r="AE189" s="207" t="s">
        <v>32</v>
      </c>
      <c r="AF189" s="207" t="s">
        <v>32</v>
      </c>
      <c r="AG189" s="207" t="s">
        <v>32</v>
      </c>
      <c r="AH189" s="208"/>
    </row>
    <row r="190" spans="1:34" x14ac:dyDescent="0.3">
      <c r="A190" s="194">
        <v>21</v>
      </c>
      <c r="B190" s="135" t="s">
        <v>698</v>
      </c>
      <c r="C190" s="135" t="s">
        <v>523</v>
      </c>
      <c r="D190" s="7" t="s">
        <v>831</v>
      </c>
      <c r="E190" s="135" t="s">
        <v>524</v>
      </c>
      <c r="F190" s="135"/>
      <c r="G190" s="86" t="s">
        <v>25</v>
      </c>
      <c r="H190" s="135" t="s">
        <v>24</v>
      </c>
      <c r="I190" s="135" t="s">
        <v>466</v>
      </c>
      <c r="J190" s="204">
        <v>120</v>
      </c>
      <c r="K190" s="88">
        <v>202505</v>
      </c>
      <c r="L190" s="205">
        <v>200000</v>
      </c>
      <c r="M190" s="149">
        <f t="shared" si="8"/>
        <v>24000000</v>
      </c>
      <c r="N190" s="135" t="s">
        <v>477</v>
      </c>
      <c r="O190" s="135" t="s">
        <v>522</v>
      </c>
      <c r="P190" s="135"/>
      <c r="Q190" s="135" t="s">
        <v>479</v>
      </c>
      <c r="R190" s="128" t="s">
        <v>65</v>
      </c>
      <c r="S190" s="93" t="s">
        <v>32</v>
      </c>
      <c r="T190" s="93" t="s">
        <v>32</v>
      </c>
      <c r="U190" s="112" t="s">
        <v>32</v>
      </c>
      <c r="V190" s="93" t="s">
        <v>32</v>
      </c>
      <c r="W190" s="112" t="s">
        <v>32</v>
      </c>
      <c r="X190" s="112" t="s">
        <v>32</v>
      </c>
      <c r="Y190" s="112" t="s">
        <v>32</v>
      </c>
      <c r="Z190" s="112" t="s">
        <v>32</v>
      </c>
      <c r="AA190" s="138"/>
      <c r="AB190" s="138"/>
      <c r="AC190" s="112" t="s">
        <v>32</v>
      </c>
      <c r="AD190" s="207" t="s">
        <v>32</v>
      </c>
      <c r="AE190" s="207" t="s">
        <v>32</v>
      </c>
      <c r="AF190" s="207" t="s">
        <v>32</v>
      </c>
      <c r="AG190" s="207" t="s">
        <v>32</v>
      </c>
      <c r="AH190" s="208"/>
    </row>
    <row r="191" spans="1:34" x14ac:dyDescent="0.3">
      <c r="A191" s="194">
        <v>22</v>
      </c>
      <c r="B191" s="135" t="s">
        <v>698</v>
      </c>
      <c r="C191" s="135" t="s">
        <v>525</v>
      </c>
      <c r="D191" s="7" t="s">
        <v>832</v>
      </c>
      <c r="E191" s="135" t="s">
        <v>526</v>
      </c>
      <c r="F191" s="135"/>
      <c r="G191" s="86" t="s">
        <v>25</v>
      </c>
      <c r="H191" s="135" t="s">
        <v>24</v>
      </c>
      <c r="I191" s="135" t="s">
        <v>466</v>
      </c>
      <c r="J191" s="204">
        <v>120</v>
      </c>
      <c r="K191" s="88">
        <v>202505</v>
      </c>
      <c r="L191" s="205">
        <v>200000</v>
      </c>
      <c r="M191" s="149">
        <f t="shared" si="8"/>
        <v>24000000</v>
      </c>
      <c r="N191" s="135" t="s">
        <v>477</v>
      </c>
      <c r="O191" s="135" t="s">
        <v>527</v>
      </c>
      <c r="P191" s="135"/>
      <c r="Q191" s="135" t="s">
        <v>479</v>
      </c>
      <c r="R191" s="128" t="s">
        <v>65</v>
      </c>
      <c r="S191" s="93" t="s">
        <v>32</v>
      </c>
      <c r="T191" s="93" t="s">
        <v>32</v>
      </c>
      <c r="U191" s="112" t="s">
        <v>32</v>
      </c>
      <c r="V191" s="93" t="s">
        <v>32</v>
      </c>
      <c r="W191" s="112" t="s">
        <v>32</v>
      </c>
      <c r="X191" s="112" t="s">
        <v>32</v>
      </c>
      <c r="Y191" s="112" t="s">
        <v>32</v>
      </c>
      <c r="Z191" s="112" t="s">
        <v>32</v>
      </c>
      <c r="AA191" s="138"/>
      <c r="AB191" s="138"/>
      <c r="AC191" s="112" t="s">
        <v>32</v>
      </c>
      <c r="AD191" s="207" t="s">
        <v>32</v>
      </c>
      <c r="AE191" s="207" t="s">
        <v>32</v>
      </c>
      <c r="AF191" s="207" t="s">
        <v>32</v>
      </c>
      <c r="AG191" s="207" t="s">
        <v>32</v>
      </c>
      <c r="AH191" s="208"/>
    </row>
    <row r="192" spans="1:34" x14ac:dyDescent="0.3">
      <c r="A192" s="194">
        <v>23</v>
      </c>
      <c r="B192" s="135" t="s">
        <v>698</v>
      </c>
      <c r="C192" s="135" t="s">
        <v>528</v>
      </c>
      <c r="D192" s="7" t="s">
        <v>833</v>
      </c>
      <c r="E192" s="135" t="s">
        <v>529</v>
      </c>
      <c r="F192" s="135"/>
      <c r="G192" s="86" t="s">
        <v>25</v>
      </c>
      <c r="H192" s="135" t="s">
        <v>24</v>
      </c>
      <c r="I192" s="135" t="s">
        <v>466</v>
      </c>
      <c r="J192" s="204">
        <v>120</v>
      </c>
      <c r="K192" s="88">
        <v>202505</v>
      </c>
      <c r="L192" s="205">
        <v>200000</v>
      </c>
      <c r="M192" s="149">
        <f t="shared" si="8"/>
        <v>24000000</v>
      </c>
      <c r="N192" s="135" t="s">
        <v>486</v>
      </c>
      <c r="O192" s="135" t="s">
        <v>530</v>
      </c>
      <c r="P192" s="135"/>
      <c r="Q192" s="135" t="s">
        <v>479</v>
      </c>
      <c r="R192" s="128" t="s">
        <v>65</v>
      </c>
      <c r="S192" s="93" t="s">
        <v>32</v>
      </c>
      <c r="T192" s="93" t="s">
        <v>32</v>
      </c>
      <c r="U192" s="112" t="s">
        <v>32</v>
      </c>
      <c r="V192" s="93" t="s">
        <v>32</v>
      </c>
      <c r="W192" s="112" t="s">
        <v>32</v>
      </c>
      <c r="X192" s="112" t="s">
        <v>32</v>
      </c>
      <c r="Y192" s="112" t="s">
        <v>32</v>
      </c>
      <c r="Z192" s="112" t="s">
        <v>32</v>
      </c>
      <c r="AA192" s="138"/>
      <c r="AB192" s="138"/>
      <c r="AC192" s="112" t="s">
        <v>32</v>
      </c>
      <c r="AD192" s="207" t="s">
        <v>32</v>
      </c>
      <c r="AE192" s="207" t="s">
        <v>32</v>
      </c>
      <c r="AF192" s="207" t="s">
        <v>32</v>
      </c>
      <c r="AG192" s="207" t="s">
        <v>32</v>
      </c>
      <c r="AH192" s="208"/>
    </row>
    <row r="193" spans="1:34" x14ac:dyDescent="0.3">
      <c r="A193" s="194">
        <v>24</v>
      </c>
      <c r="B193" s="135" t="s">
        <v>698</v>
      </c>
      <c r="C193" s="135" t="s">
        <v>531</v>
      </c>
      <c r="D193" s="7" t="s">
        <v>834</v>
      </c>
      <c r="E193" s="135" t="s">
        <v>532</v>
      </c>
      <c r="F193" s="135"/>
      <c r="G193" s="86" t="s">
        <v>25</v>
      </c>
      <c r="H193" s="135" t="s">
        <v>24</v>
      </c>
      <c r="I193" s="135" t="s">
        <v>466</v>
      </c>
      <c r="J193" s="204">
        <v>120</v>
      </c>
      <c r="K193" s="88">
        <v>202505</v>
      </c>
      <c r="L193" s="205">
        <v>200000</v>
      </c>
      <c r="M193" s="149">
        <f t="shared" si="8"/>
        <v>24000000</v>
      </c>
      <c r="N193" s="135" t="s">
        <v>486</v>
      </c>
      <c r="O193" s="135" t="s">
        <v>533</v>
      </c>
      <c r="P193" s="135"/>
      <c r="Q193" s="135" t="s">
        <v>479</v>
      </c>
      <c r="R193" s="128" t="s">
        <v>65</v>
      </c>
      <c r="S193" s="93" t="s">
        <v>32</v>
      </c>
      <c r="T193" s="93" t="s">
        <v>32</v>
      </c>
      <c r="U193" s="112" t="s">
        <v>32</v>
      </c>
      <c r="V193" s="93" t="s">
        <v>32</v>
      </c>
      <c r="W193" s="112" t="s">
        <v>32</v>
      </c>
      <c r="X193" s="112" t="s">
        <v>32</v>
      </c>
      <c r="Y193" s="112" t="s">
        <v>32</v>
      </c>
      <c r="Z193" s="112" t="s">
        <v>32</v>
      </c>
      <c r="AA193" s="138"/>
      <c r="AB193" s="138"/>
      <c r="AC193" s="112" t="s">
        <v>32</v>
      </c>
      <c r="AD193" s="198" t="s">
        <v>32</v>
      </c>
      <c r="AE193" s="198" t="s">
        <v>32</v>
      </c>
      <c r="AF193" s="198" t="s">
        <v>32</v>
      </c>
      <c r="AG193" s="198" t="s">
        <v>32</v>
      </c>
      <c r="AH193" s="209"/>
    </row>
    <row r="194" spans="1:34" x14ac:dyDescent="0.3">
      <c r="A194" s="194">
        <v>25</v>
      </c>
      <c r="B194" s="135" t="s">
        <v>698</v>
      </c>
      <c r="C194" s="135" t="s">
        <v>534</v>
      </c>
      <c r="D194" s="7" t="s">
        <v>835</v>
      </c>
      <c r="E194" s="135" t="s">
        <v>535</v>
      </c>
      <c r="F194" s="135"/>
      <c r="G194" s="86" t="s">
        <v>25</v>
      </c>
      <c r="H194" s="135" t="s">
        <v>24</v>
      </c>
      <c r="I194" s="135" t="s">
        <v>466</v>
      </c>
      <c r="J194" s="204">
        <v>120</v>
      </c>
      <c r="K194" s="88">
        <v>202505</v>
      </c>
      <c r="L194" s="205">
        <v>200000</v>
      </c>
      <c r="M194" s="149">
        <f t="shared" si="8"/>
        <v>24000000</v>
      </c>
      <c r="N194" s="135" t="s">
        <v>486</v>
      </c>
      <c r="O194" s="135" t="s">
        <v>536</v>
      </c>
      <c r="P194" s="135"/>
      <c r="Q194" s="135" t="s">
        <v>479</v>
      </c>
      <c r="R194" s="128" t="s">
        <v>65</v>
      </c>
      <c r="S194" s="93" t="s">
        <v>32</v>
      </c>
      <c r="T194" s="93" t="s">
        <v>32</v>
      </c>
      <c r="U194" s="112" t="s">
        <v>32</v>
      </c>
      <c r="V194" s="93" t="s">
        <v>32</v>
      </c>
      <c r="W194" s="112" t="s">
        <v>32</v>
      </c>
      <c r="X194" s="112" t="s">
        <v>32</v>
      </c>
      <c r="Y194" s="112" t="s">
        <v>32</v>
      </c>
      <c r="Z194" s="112" t="s">
        <v>32</v>
      </c>
      <c r="AA194" s="138"/>
      <c r="AB194" s="138"/>
      <c r="AC194" s="112" t="s">
        <v>32</v>
      </c>
      <c r="AD194" s="198" t="s">
        <v>32</v>
      </c>
      <c r="AE194" s="198" t="s">
        <v>32</v>
      </c>
      <c r="AF194" s="198" t="s">
        <v>32</v>
      </c>
      <c r="AG194" s="198" t="s">
        <v>32</v>
      </c>
      <c r="AH194" s="209"/>
    </row>
    <row r="195" spans="1:34" x14ac:dyDescent="0.3">
      <c r="A195" s="194">
        <v>26</v>
      </c>
      <c r="B195" s="135" t="s">
        <v>698</v>
      </c>
      <c r="C195" s="135" t="s">
        <v>537</v>
      </c>
      <c r="D195" s="7" t="s">
        <v>441</v>
      </c>
      <c r="E195" s="135" t="s">
        <v>538</v>
      </c>
      <c r="F195" s="135"/>
      <c r="G195" s="86" t="s">
        <v>25</v>
      </c>
      <c r="H195" s="135" t="s">
        <v>24</v>
      </c>
      <c r="I195" s="135" t="s">
        <v>466</v>
      </c>
      <c r="J195" s="204">
        <v>120</v>
      </c>
      <c r="K195" s="88">
        <v>202505</v>
      </c>
      <c r="L195" s="205">
        <v>200000</v>
      </c>
      <c r="M195" s="149">
        <f t="shared" si="8"/>
        <v>24000000</v>
      </c>
      <c r="N195" s="135" t="s">
        <v>482</v>
      </c>
      <c r="O195" s="135" t="s">
        <v>539</v>
      </c>
      <c r="P195" s="135"/>
      <c r="Q195" s="135" t="s">
        <v>479</v>
      </c>
      <c r="R195" s="128" t="s">
        <v>65</v>
      </c>
      <c r="S195" s="93" t="s">
        <v>32</v>
      </c>
      <c r="T195" s="93" t="s">
        <v>32</v>
      </c>
      <c r="U195" s="112" t="s">
        <v>32</v>
      </c>
      <c r="V195" s="93" t="s">
        <v>32</v>
      </c>
      <c r="W195" s="112" t="s">
        <v>32</v>
      </c>
      <c r="X195" s="112" t="s">
        <v>32</v>
      </c>
      <c r="Y195" s="112" t="s">
        <v>32</v>
      </c>
      <c r="Z195" s="112" t="s">
        <v>32</v>
      </c>
      <c r="AA195" s="138"/>
      <c r="AB195" s="138"/>
      <c r="AC195" s="112" t="s">
        <v>32</v>
      </c>
      <c r="AD195" s="198" t="s">
        <v>32</v>
      </c>
      <c r="AE195" s="198" t="s">
        <v>32</v>
      </c>
      <c r="AF195" s="198" t="s">
        <v>32</v>
      </c>
      <c r="AG195" s="198" t="s">
        <v>32</v>
      </c>
      <c r="AH195" s="209"/>
    </row>
    <row r="196" spans="1:34" x14ac:dyDescent="0.3">
      <c r="A196" s="194">
        <v>27</v>
      </c>
      <c r="B196" s="135" t="s">
        <v>698</v>
      </c>
      <c r="C196" s="135" t="s">
        <v>540</v>
      </c>
      <c r="D196" s="7" t="s">
        <v>836</v>
      </c>
      <c r="E196" s="135" t="s">
        <v>541</v>
      </c>
      <c r="F196" s="135"/>
      <c r="G196" s="86" t="s">
        <v>25</v>
      </c>
      <c r="H196" s="135" t="s">
        <v>24</v>
      </c>
      <c r="I196" s="135" t="s">
        <v>466</v>
      </c>
      <c r="J196" s="204">
        <v>120</v>
      </c>
      <c r="K196" s="88">
        <v>202505</v>
      </c>
      <c r="L196" s="205">
        <v>200000</v>
      </c>
      <c r="M196" s="149">
        <f t="shared" si="8"/>
        <v>24000000</v>
      </c>
      <c r="N196" s="135" t="s">
        <v>482</v>
      </c>
      <c r="O196" s="135" t="s">
        <v>542</v>
      </c>
      <c r="P196" s="135"/>
      <c r="Q196" s="135" t="s">
        <v>479</v>
      </c>
      <c r="R196" s="128" t="s">
        <v>65</v>
      </c>
      <c r="S196" s="93" t="s">
        <v>32</v>
      </c>
      <c r="T196" s="93" t="s">
        <v>32</v>
      </c>
      <c r="U196" s="112" t="s">
        <v>32</v>
      </c>
      <c r="V196" s="93" t="s">
        <v>32</v>
      </c>
      <c r="W196" s="112" t="s">
        <v>32</v>
      </c>
      <c r="X196" s="112" t="s">
        <v>32</v>
      </c>
      <c r="Y196" s="112" t="s">
        <v>32</v>
      </c>
      <c r="Z196" s="112" t="s">
        <v>32</v>
      </c>
      <c r="AA196" s="138"/>
      <c r="AB196" s="138"/>
      <c r="AC196" s="112" t="s">
        <v>32</v>
      </c>
      <c r="AD196" s="198" t="s">
        <v>32</v>
      </c>
      <c r="AE196" s="198" t="s">
        <v>32</v>
      </c>
      <c r="AF196" s="198" t="s">
        <v>32</v>
      </c>
      <c r="AG196" s="198" t="s">
        <v>32</v>
      </c>
      <c r="AH196" s="209"/>
    </row>
    <row r="197" spans="1:34" x14ac:dyDescent="0.3">
      <c r="A197" s="194">
        <v>28</v>
      </c>
      <c r="B197" s="135" t="s">
        <v>698</v>
      </c>
      <c r="C197" s="135" t="s">
        <v>543</v>
      </c>
      <c r="D197" s="7" t="s">
        <v>837</v>
      </c>
      <c r="E197" s="135" t="s">
        <v>544</v>
      </c>
      <c r="F197" s="135"/>
      <c r="G197" s="86" t="s">
        <v>25</v>
      </c>
      <c r="H197" s="135" t="s">
        <v>24</v>
      </c>
      <c r="I197" s="135" t="s">
        <v>466</v>
      </c>
      <c r="J197" s="204">
        <v>120</v>
      </c>
      <c r="K197" s="88">
        <v>202505</v>
      </c>
      <c r="L197" s="205">
        <v>200000</v>
      </c>
      <c r="M197" s="149">
        <f t="shared" si="8"/>
        <v>24000000</v>
      </c>
      <c r="N197" s="135" t="s">
        <v>477</v>
      </c>
      <c r="O197" s="135" t="s">
        <v>527</v>
      </c>
      <c r="P197" s="135"/>
      <c r="Q197" s="135" t="s">
        <v>479</v>
      </c>
      <c r="R197" s="128" t="s">
        <v>65</v>
      </c>
      <c r="S197" s="93" t="s">
        <v>32</v>
      </c>
      <c r="T197" s="93" t="s">
        <v>32</v>
      </c>
      <c r="U197" s="112" t="s">
        <v>32</v>
      </c>
      <c r="V197" s="93" t="s">
        <v>32</v>
      </c>
      <c r="W197" s="112" t="s">
        <v>32</v>
      </c>
      <c r="X197" s="112" t="s">
        <v>32</v>
      </c>
      <c r="Y197" s="112" t="s">
        <v>32</v>
      </c>
      <c r="Z197" s="112" t="s">
        <v>32</v>
      </c>
      <c r="AA197" s="138"/>
      <c r="AB197" s="138"/>
      <c r="AC197" s="112" t="s">
        <v>32</v>
      </c>
      <c r="AD197" s="198" t="s">
        <v>32</v>
      </c>
      <c r="AE197" s="198" t="s">
        <v>32</v>
      </c>
      <c r="AF197" s="198" t="s">
        <v>32</v>
      </c>
      <c r="AG197" s="198" t="s">
        <v>32</v>
      </c>
      <c r="AH197" s="209"/>
    </row>
    <row r="198" spans="1:34" x14ac:dyDescent="0.3">
      <c r="A198" s="194">
        <v>29</v>
      </c>
      <c r="B198" s="135" t="s">
        <v>698</v>
      </c>
      <c r="C198" s="135" t="s">
        <v>480</v>
      </c>
      <c r="D198" s="7" t="s">
        <v>819</v>
      </c>
      <c r="E198" s="135" t="s">
        <v>545</v>
      </c>
      <c r="F198" s="135"/>
      <c r="G198" s="86" t="s">
        <v>25</v>
      </c>
      <c r="H198" s="135" t="s">
        <v>24</v>
      </c>
      <c r="I198" s="135" t="s">
        <v>466</v>
      </c>
      <c r="J198" s="204">
        <v>120</v>
      </c>
      <c r="K198" s="88">
        <v>202505</v>
      </c>
      <c r="L198" s="205">
        <v>200000</v>
      </c>
      <c r="M198" s="149">
        <f t="shared" si="8"/>
        <v>24000000</v>
      </c>
      <c r="N198" s="135" t="s">
        <v>482</v>
      </c>
      <c r="O198" s="135" t="s">
        <v>546</v>
      </c>
      <c r="P198" s="135"/>
      <c r="Q198" s="135" t="s">
        <v>479</v>
      </c>
      <c r="R198" s="128" t="s">
        <v>65</v>
      </c>
      <c r="S198" s="93" t="s">
        <v>32</v>
      </c>
      <c r="T198" s="93" t="s">
        <v>32</v>
      </c>
      <c r="U198" s="112" t="s">
        <v>32</v>
      </c>
      <c r="V198" s="93" t="s">
        <v>32</v>
      </c>
      <c r="W198" s="112" t="s">
        <v>32</v>
      </c>
      <c r="X198" s="112" t="s">
        <v>32</v>
      </c>
      <c r="Y198" s="112" t="s">
        <v>32</v>
      </c>
      <c r="Z198" s="112" t="s">
        <v>32</v>
      </c>
      <c r="AA198" s="138"/>
      <c r="AB198" s="138"/>
      <c r="AC198" s="112" t="s">
        <v>32</v>
      </c>
      <c r="AD198" s="198" t="s">
        <v>32</v>
      </c>
      <c r="AE198" s="198" t="s">
        <v>32</v>
      </c>
      <c r="AF198" s="198" t="s">
        <v>32</v>
      </c>
      <c r="AG198" s="198" t="s">
        <v>32</v>
      </c>
      <c r="AH198" s="209"/>
    </row>
    <row r="199" spans="1:34" x14ac:dyDescent="0.3">
      <c r="A199" s="194">
        <v>30</v>
      </c>
      <c r="B199" s="135" t="s">
        <v>698</v>
      </c>
      <c r="C199" s="135" t="s">
        <v>547</v>
      </c>
      <c r="D199" s="7" t="s">
        <v>838</v>
      </c>
      <c r="E199" s="135" t="s">
        <v>548</v>
      </c>
      <c r="F199" s="135"/>
      <c r="G199" s="86" t="s">
        <v>25</v>
      </c>
      <c r="H199" s="135" t="s">
        <v>24</v>
      </c>
      <c r="I199" s="135" t="s">
        <v>466</v>
      </c>
      <c r="J199" s="204">
        <v>120</v>
      </c>
      <c r="K199" s="88">
        <v>202505</v>
      </c>
      <c r="L199" s="205">
        <v>200000</v>
      </c>
      <c r="M199" s="149">
        <f t="shared" ref="M199:M216" si="9">J199*L199</f>
        <v>24000000</v>
      </c>
      <c r="N199" s="135" t="s">
        <v>482</v>
      </c>
      <c r="O199" s="135" t="s">
        <v>546</v>
      </c>
      <c r="P199" s="135"/>
      <c r="Q199" s="135" t="s">
        <v>479</v>
      </c>
      <c r="R199" s="128" t="s">
        <v>65</v>
      </c>
      <c r="S199" s="93" t="s">
        <v>32</v>
      </c>
      <c r="T199" s="93" t="s">
        <v>32</v>
      </c>
      <c r="U199" s="112" t="s">
        <v>32</v>
      </c>
      <c r="V199" s="93" t="s">
        <v>32</v>
      </c>
      <c r="W199" s="112" t="s">
        <v>32</v>
      </c>
      <c r="X199" s="112" t="s">
        <v>32</v>
      </c>
      <c r="Y199" s="112" t="s">
        <v>32</v>
      </c>
      <c r="Z199" s="112" t="s">
        <v>32</v>
      </c>
      <c r="AA199" s="138"/>
      <c r="AB199" s="138"/>
      <c r="AC199" s="112" t="s">
        <v>32</v>
      </c>
      <c r="AD199" s="198" t="s">
        <v>32</v>
      </c>
      <c r="AE199" s="198" t="s">
        <v>32</v>
      </c>
      <c r="AF199" s="198" t="s">
        <v>32</v>
      </c>
      <c r="AG199" s="198" t="s">
        <v>32</v>
      </c>
      <c r="AH199" s="209"/>
    </row>
    <row r="200" spans="1:34" x14ac:dyDescent="0.3">
      <c r="A200" s="194">
        <v>31</v>
      </c>
      <c r="B200" s="135" t="s">
        <v>698</v>
      </c>
      <c r="C200" s="135" t="s">
        <v>549</v>
      </c>
      <c r="D200" s="7" t="s">
        <v>839</v>
      </c>
      <c r="E200" s="155" t="s">
        <v>550</v>
      </c>
      <c r="F200" s="135"/>
      <c r="G200" s="86" t="s">
        <v>25</v>
      </c>
      <c r="H200" s="135" t="s">
        <v>24</v>
      </c>
      <c r="I200" s="135" t="s">
        <v>466</v>
      </c>
      <c r="J200" s="204">
        <v>120</v>
      </c>
      <c r="K200" s="88">
        <v>202505</v>
      </c>
      <c r="L200" s="205">
        <v>200000</v>
      </c>
      <c r="M200" s="149">
        <f t="shared" si="9"/>
        <v>24000000</v>
      </c>
      <c r="N200" s="135" t="s">
        <v>492</v>
      </c>
      <c r="O200" s="135" t="s">
        <v>551</v>
      </c>
      <c r="P200" s="135"/>
      <c r="Q200" s="135" t="s">
        <v>479</v>
      </c>
      <c r="R200" s="128" t="s">
        <v>65</v>
      </c>
      <c r="S200" s="93" t="s">
        <v>32</v>
      </c>
      <c r="T200" s="93" t="s">
        <v>32</v>
      </c>
      <c r="U200" s="112" t="s">
        <v>32</v>
      </c>
      <c r="V200" s="93" t="s">
        <v>32</v>
      </c>
      <c r="W200" s="112" t="s">
        <v>32</v>
      </c>
      <c r="X200" s="112" t="s">
        <v>32</v>
      </c>
      <c r="Y200" s="112" t="s">
        <v>32</v>
      </c>
      <c r="Z200" s="112" t="s">
        <v>32</v>
      </c>
      <c r="AA200" s="138"/>
      <c r="AB200" s="138"/>
      <c r="AC200" s="112" t="s">
        <v>32</v>
      </c>
      <c r="AD200" s="198" t="s">
        <v>32</v>
      </c>
      <c r="AE200" s="198" t="s">
        <v>32</v>
      </c>
      <c r="AF200" s="198" t="s">
        <v>32</v>
      </c>
      <c r="AG200" s="198" t="s">
        <v>32</v>
      </c>
      <c r="AH200" s="209"/>
    </row>
    <row r="201" spans="1:34" x14ac:dyDescent="0.3">
      <c r="A201" s="194">
        <v>32</v>
      </c>
      <c r="B201" s="135" t="s">
        <v>698</v>
      </c>
      <c r="C201" s="135" t="s">
        <v>552</v>
      </c>
      <c r="D201" s="7" t="s">
        <v>840</v>
      </c>
      <c r="E201" s="210" t="s">
        <v>553</v>
      </c>
      <c r="F201" s="135"/>
      <c r="G201" s="86" t="s">
        <v>25</v>
      </c>
      <c r="H201" s="135" t="s">
        <v>24</v>
      </c>
      <c r="I201" s="135" t="s">
        <v>466</v>
      </c>
      <c r="J201" s="204">
        <v>120</v>
      </c>
      <c r="K201" s="88">
        <v>202505</v>
      </c>
      <c r="L201" s="205">
        <v>200000</v>
      </c>
      <c r="M201" s="149">
        <f t="shared" si="9"/>
        <v>24000000</v>
      </c>
      <c r="N201" s="135" t="s">
        <v>492</v>
      </c>
      <c r="O201" s="135" t="s">
        <v>551</v>
      </c>
      <c r="P201" s="135"/>
      <c r="Q201" s="135" t="s">
        <v>479</v>
      </c>
      <c r="R201" s="128" t="s">
        <v>65</v>
      </c>
      <c r="S201" s="93" t="s">
        <v>32</v>
      </c>
      <c r="T201" s="93" t="s">
        <v>32</v>
      </c>
      <c r="U201" s="112" t="s">
        <v>32</v>
      </c>
      <c r="V201" s="93" t="s">
        <v>32</v>
      </c>
      <c r="W201" s="112" t="s">
        <v>32</v>
      </c>
      <c r="X201" s="112" t="s">
        <v>32</v>
      </c>
      <c r="Y201" s="112" t="s">
        <v>32</v>
      </c>
      <c r="Z201" s="112" t="s">
        <v>32</v>
      </c>
      <c r="AA201" s="138"/>
      <c r="AB201" s="138"/>
      <c r="AC201" s="112" t="s">
        <v>32</v>
      </c>
      <c r="AD201" s="198" t="s">
        <v>32</v>
      </c>
      <c r="AE201" s="198" t="s">
        <v>32</v>
      </c>
      <c r="AF201" s="198" t="s">
        <v>32</v>
      </c>
      <c r="AG201" s="198" t="s">
        <v>32</v>
      </c>
      <c r="AH201" s="209"/>
    </row>
    <row r="202" spans="1:34" x14ac:dyDescent="0.3">
      <c r="A202" s="194">
        <v>33</v>
      </c>
      <c r="B202" s="135" t="s">
        <v>698</v>
      </c>
      <c r="C202" s="135" t="s">
        <v>554</v>
      </c>
      <c r="D202" s="7" t="s">
        <v>841</v>
      </c>
      <c r="E202" s="135" t="s">
        <v>555</v>
      </c>
      <c r="F202" s="135"/>
      <c r="G202" s="86" t="s">
        <v>25</v>
      </c>
      <c r="H202" s="135" t="s">
        <v>24</v>
      </c>
      <c r="I202" s="135" t="s">
        <v>466</v>
      </c>
      <c r="J202" s="204">
        <v>120</v>
      </c>
      <c r="K202" s="88">
        <v>202505</v>
      </c>
      <c r="L202" s="205">
        <v>200000</v>
      </c>
      <c r="M202" s="149">
        <f t="shared" si="9"/>
        <v>24000000</v>
      </c>
      <c r="N202" s="135" t="s">
        <v>556</v>
      </c>
      <c r="O202" s="135" t="s">
        <v>557</v>
      </c>
      <c r="P202" s="135"/>
      <c r="Q202" s="135" t="s">
        <v>479</v>
      </c>
      <c r="R202" s="128" t="s">
        <v>65</v>
      </c>
      <c r="S202" s="93" t="s">
        <v>32</v>
      </c>
      <c r="T202" s="93" t="s">
        <v>32</v>
      </c>
      <c r="U202" s="112" t="s">
        <v>32</v>
      </c>
      <c r="V202" s="93" t="s">
        <v>32</v>
      </c>
      <c r="W202" s="112" t="s">
        <v>32</v>
      </c>
      <c r="X202" s="112" t="s">
        <v>32</v>
      </c>
      <c r="Y202" s="112" t="s">
        <v>32</v>
      </c>
      <c r="Z202" s="112" t="s">
        <v>32</v>
      </c>
      <c r="AA202" s="138"/>
      <c r="AB202" s="138"/>
      <c r="AC202" s="112" t="s">
        <v>32</v>
      </c>
      <c r="AD202" s="198" t="s">
        <v>32</v>
      </c>
      <c r="AE202" s="198" t="s">
        <v>32</v>
      </c>
      <c r="AF202" s="198" t="s">
        <v>32</v>
      </c>
      <c r="AG202" s="198" t="s">
        <v>32</v>
      </c>
      <c r="AH202" s="209" t="s">
        <v>558</v>
      </c>
    </row>
    <row r="203" spans="1:34" x14ac:dyDescent="0.3">
      <c r="A203" s="194">
        <v>34</v>
      </c>
      <c r="B203" s="135" t="s">
        <v>698</v>
      </c>
      <c r="C203" s="135" t="s">
        <v>559</v>
      </c>
      <c r="D203" s="7" t="s">
        <v>842</v>
      </c>
      <c r="E203" s="135" t="s">
        <v>560</v>
      </c>
      <c r="F203" s="135"/>
      <c r="G203" s="86" t="s">
        <v>25</v>
      </c>
      <c r="H203" s="135" t="s">
        <v>24</v>
      </c>
      <c r="I203" s="135" t="s">
        <v>466</v>
      </c>
      <c r="J203" s="204">
        <v>120</v>
      </c>
      <c r="K203" s="88">
        <v>202505</v>
      </c>
      <c r="L203" s="205">
        <v>200000</v>
      </c>
      <c r="M203" s="149">
        <f t="shared" si="9"/>
        <v>24000000</v>
      </c>
      <c r="N203" s="135" t="s">
        <v>556</v>
      </c>
      <c r="O203" s="135" t="s">
        <v>557</v>
      </c>
      <c r="P203" s="135"/>
      <c r="Q203" s="135" t="s">
        <v>479</v>
      </c>
      <c r="R203" s="128" t="s">
        <v>65</v>
      </c>
      <c r="S203" s="93" t="s">
        <v>32</v>
      </c>
      <c r="T203" s="93" t="s">
        <v>32</v>
      </c>
      <c r="U203" s="112" t="s">
        <v>32</v>
      </c>
      <c r="V203" s="93" t="s">
        <v>32</v>
      </c>
      <c r="W203" s="112" t="s">
        <v>32</v>
      </c>
      <c r="X203" s="112" t="s">
        <v>32</v>
      </c>
      <c r="Y203" s="112" t="s">
        <v>32</v>
      </c>
      <c r="Z203" s="112" t="s">
        <v>32</v>
      </c>
      <c r="AA203" s="138"/>
      <c r="AB203" s="138"/>
      <c r="AC203" s="112" t="s">
        <v>32</v>
      </c>
      <c r="AD203" s="198" t="s">
        <v>32</v>
      </c>
      <c r="AE203" s="198" t="s">
        <v>32</v>
      </c>
      <c r="AF203" s="198" t="s">
        <v>32</v>
      </c>
      <c r="AG203" s="198" t="s">
        <v>32</v>
      </c>
      <c r="AH203" s="209" t="s">
        <v>558</v>
      </c>
    </row>
    <row r="204" spans="1:34" x14ac:dyDescent="0.3">
      <c r="A204" s="194">
        <v>35</v>
      </c>
      <c r="B204" s="135" t="s">
        <v>698</v>
      </c>
      <c r="C204" s="135" t="s">
        <v>561</v>
      </c>
      <c r="D204" s="7" t="s">
        <v>815</v>
      </c>
      <c r="E204" s="135" t="s">
        <v>562</v>
      </c>
      <c r="F204" s="135"/>
      <c r="G204" s="86" t="s">
        <v>25</v>
      </c>
      <c r="H204" s="135" t="s">
        <v>24</v>
      </c>
      <c r="I204" s="135" t="s">
        <v>466</v>
      </c>
      <c r="J204" s="204">
        <v>120</v>
      </c>
      <c r="K204" s="88">
        <v>202505</v>
      </c>
      <c r="L204" s="205">
        <v>200000</v>
      </c>
      <c r="M204" s="149">
        <f t="shared" si="9"/>
        <v>24000000</v>
      </c>
      <c r="N204" s="135" t="s">
        <v>474</v>
      </c>
      <c r="O204" s="135" t="s">
        <v>474</v>
      </c>
      <c r="P204" s="135"/>
      <c r="Q204" s="62" t="s">
        <v>469</v>
      </c>
      <c r="R204" s="128" t="s">
        <v>65</v>
      </c>
      <c r="S204" s="93" t="s">
        <v>32</v>
      </c>
      <c r="T204" s="93" t="s">
        <v>32</v>
      </c>
      <c r="U204" s="112" t="s">
        <v>32</v>
      </c>
      <c r="V204" s="93" t="s">
        <v>32</v>
      </c>
      <c r="W204" s="112" t="s">
        <v>32</v>
      </c>
      <c r="X204" s="112" t="s">
        <v>32</v>
      </c>
      <c r="Y204" s="112" t="s">
        <v>32</v>
      </c>
      <c r="Z204" s="112" t="s">
        <v>32</v>
      </c>
      <c r="AA204" s="138"/>
      <c r="AB204" s="138"/>
      <c r="AC204" s="112" t="s">
        <v>32</v>
      </c>
      <c r="AD204" s="198" t="s">
        <v>32</v>
      </c>
      <c r="AE204" s="198" t="s">
        <v>32</v>
      </c>
      <c r="AF204" s="198" t="s">
        <v>32</v>
      </c>
      <c r="AG204" s="198" t="s">
        <v>32</v>
      </c>
      <c r="AH204" s="209" t="s">
        <v>563</v>
      </c>
    </row>
    <row r="205" spans="1:34" x14ac:dyDescent="0.3">
      <c r="A205" s="194">
        <v>36</v>
      </c>
      <c r="B205" s="135" t="s">
        <v>698</v>
      </c>
      <c r="C205" s="135" t="s">
        <v>564</v>
      </c>
      <c r="D205" s="7" t="s">
        <v>843</v>
      </c>
      <c r="E205" s="135" t="s">
        <v>565</v>
      </c>
      <c r="F205" s="135"/>
      <c r="G205" s="86" t="s">
        <v>25</v>
      </c>
      <c r="H205" s="135" t="s">
        <v>24</v>
      </c>
      <c r="I205" s="135" t="s">
        <v>466</v>
      </c>
      <c r="J205" s="204">
        <v>120</v>
      </c>
      <c r="K205" s="88">
        <v>202505</v>
      </c>
      <c r="L205" s="205">
        <v>200000</v>
      </c>
      <c r="M205" s="149">
        <f t="shared" si="9"/>
        <v>24000000</v>
      </c>
      <c r="N205" s="135" t="s">
        <v>474</v>
      </c>
      <c r="O205" s="135" t="s">
        <v>474</v>
      </c>
      <c r="P205" s="135"/>
      <c r="Q205" s="62" t="s">
        <v>469</v>
      </c>
      <c r="R205" s="128" t="s">
        <v>65</v>
      </c>
      <c r="S205" s="93" t="s">
        <v>32</v>
      </c>
      <c r="T205" s="93" t="s">
        <v>32</v>
      </c>
      <c r="U205" s="112" t="s">
        <v>32</v>
      </c>
      <c r="V205" s="93" t="s">
        <v>32</v>
      </c>
      <c r="W205" s="112" t="s">
        <v>32</v>
      </c>
      <c r="X205" s="112" t="s">
        <v>32</v>
      </c>
      <c r="Y205" s="112" t="s">
        <v>32</v>
      </c>
      <c r="Z205" s="112" t="s">
        <v>32</v>
      </c>
      <c r="AA205" s="138"/>
      <c r="AB205" s="138"/>
      <c r="AC205" s="112" t="s">
        <v>32</v>
      </c>
      <c r="AD205" s="198" t="s">
        <v>32</v>
      </c>
      <c r="AE205" s="198" t="s">
        <v>32</v>
      </c>
      <c r="AF205" s="198" t="s">
        <v>32</v>
      </c>
      <c r="AG205" s="198" t="s">
        <v>32</v>
      </c>
      <c r="AH205" s="209"/>
    </row>
    <row r="206" spans="1:34" x14ac:dyDescent="0.3">
      <c r="A206" s="194">
        <v>37</v>
      </c>
      <c r="B206" s="135" t="s">
        <v>698</v>
      </c>
      <c r="C206" s="206" t="s">
        <v>566</v>
      </c>
      <c r="D206" s="7" t="s">
        <v>844</v>
      </c>
      <c r="E206" s="135" t="s">
        <v>567</v>
      </c>
      <c r="F206" s="135"/>
      <c r="G206" s="86" t="s">
        <v>25</v>
      </c>
      <c r="H206" s="135" t="s">
        <v>24</v>
      </c>
      <c r="I206" s="135" t="s">
        <v>466</v>
      </c>
      <c r="J206" s="204">
        <v>120</v>
      </c>
      <c r="K206" s="88">
        <v>202505</v>
      </c>
      <c r="L206" s="205">
        <v>200000</v>
      </c>
      <c r="M206" s="149">
        <f t="shared" si="9"/>
        <v>24000000</v>
      </c>
      <c r="N206" s="135" t="s">
        <v>474</v>
      </c>
      <c r="O206" s="135" t="s">
        <v>474</v>
      </c>
      <c r="P206" s="135"/>
      <c r="Q206" s="62" t="s">
        <v>469</v>
      </c>
      <c r="R206" s="128" t="s">
        <v>65</v>
      </c>
      <c r="S206" s="93" t="s">
        <v>32</v>
      </c>
      <c r="T206" s="93" t="s">
        <v>32</v>
      </c>
      <c r="U206" s="112" t="s">
        <v>32</v>
      </c>
      <c r="V206" s="93" t="s">
        <v>32</v>
      </c>
      <c r="W206" s="112" t="s">
        <v>32</v>
      </c>
      <c r="X206" s="112" t="s">
        <v>32</v>
      </c>
      <c r="Y206" s="112" t="s">
        <v>32</v>
      </c>
      <c r="Z206" s="112" t="s">
        <v>32</v>
      </c>
      <c r="AA206" s="138"/>
      <c r="AB206" s="138"/>
      <c r="AC206" s="112" t="s">
        <v>32</v>
      </c>
      <c r="AD206" s="198" t="s">
        <v>32</v>
      </c>
      <c r="AE206" s="198" t="s">
        <v>32</v>
      </c>
      <c r="AF206" s="198" t="s">
        <v>32</v>
      </c>
      <c r="AG206" s="198" t="s">
        <v>32</v>
      </c>
      <c r="AH206" s="209"/>
    </row>
    <row r="207" spans="1:34" x14ac:dyDescent="0.3">
      <c r="A207" s="194">
        <v>38</v>
      </c>
      <c r="B207" s="135" t="s">
        <v>698</v>
      </c>
      <c r="C207" s="135" t="s">
        <v>568</v>
      </c>
      <c r="D207" s="7" t="s">
        <v>845</v>
      </c>
      <c r="E207" s="135" t="s">
        <v>569</v>
      </c>
      <c r="F207" s="135"/>
      <c r="G207" s="86" t="s">
        <v>25</v>
      </c>
      <c r="H207" s="135" t="s">
        <v>24</v>
      </c>
      <c r="I207" s="135" t="s">
        <v>466</v>
      </c>
      <c r="J207" s="204">
        <v>120</v>
      </c>
      <c r="K207" s="88">
        <v>202505</v>
      </c>
      <c r="L207" s="205">
        <v>200000</v>
      </c>
      <c r="M207" s="149">
        <f t="shared" si="9"/>
        <v>24000000</v>
      </c>
      <c r="N207" s="135" t="s">
        <v>467</v>
      </c>
      <c r="O207" s="135" t="s">
        <v>467</v>
      </c>
      <c r="P207" s="135"/>
      <c r="Q207" s="62" t="s">
        <v>469</v>
      </c>
      <c r="R207" s="128" t="s">
        <v>65</v>
      </c>
      <c r="S207" s="93" t="s">
        <v>32</v>
      </c>
      <c r="T207" s="93" t="s">
        <v>32</v>
      </c>
      <c r="U207" s="112" t="s">
        <v>32</v>
      </c>
      <c r="V207" s="93" t="s">
        <v>32</v>
      </c>
      <c r="W207" s="112" t="s">
        <v>32</v>
      </c>
      <c r="X207" s="112" t="s">
        <v>32</v>
      </c>
      <c r="Y207" s="112" t="s">
        <v>32</v>
      </c>
      <c r="Z207" s="112" t="s">
        <v>32</v>
      </c>
      <c r="AA207" s="138"/>
      <c r="AB207" s="138"/>
      <c r="AC207" s="112" t="s">
        <v>32</v>
      </c>
      <c r="AD207" s="198" t="s">
        <v>32</v>
      </c>
      <c r="AE207" s="198" t="s">
        <v>32</v>
      </c>
      <c r="AF207" s="198" t="s">
        <v>32</v>
      </c>
      <c r="AG207" s="198" t="s">
        <v>32</v>
      </c>
      <c r="AH207" s="209"/>
    </row>
    <row r="208" spans="1:34" x14ac:dyDescent="0.3">
      <c r="A208" s="194">
        <v>39</v>
      </c>
      <c r="B208" s="135" t="s">
        <v>698</v>
      </c>
      <c r="C208" s="135" t="s">
        <v>570</v>
      </c>
      <c r="D208" s="7" t="s">
        <v>846</v>
      </c>
      <c r="E208" s="135" t="s">
        <v>571</v>
      </c>
      <c r="F208" s="135"/>
      <c r="G208" s="86" t="s">
        <v>25</v>
      </c>
      <c r="H208" s="135" t="s">
        <v>24</v>
      </c>
      <c r="I208" s="135" t="s">
        <v>466</v>
      </c>
      <c r="J208" s="204">
        <v>120</v>
      </c>
      <c r="K208" s="88">
        <v>202505</v>
      </c>
      <c r="L208" s="205">
        <v>200000</v>
      </c>
      <c r="M208" s="149">
        <f t="shared" si="9"/>
        <v>24000000</v>
      </c>
      <c r="N208" s="135" t="s">
        <v>467</v>
      </c>
      <c r="O208" s="135" t="s">
        <v>467</v>
      </c>
      <c r="P208" s="135"/>
      <c r="Q208" s="62" t="s">
        <v>469</v>
      </c>
      <c r="R208" s="86" t="s">
        <v>54</v>
      </c>
      <c r="S208" s="93" t="s">
        <v>32</v>
      </c>
      <c r="T208" s="93" t="s">
        <v>32</v>
      </c>
      <c r="U208" s="112" t="s">
        <v>32</v>
      </c>
      <c r="V208" s="93" t="s">
        <v>32</v>
      </c>
      <c r="W208" s="112" t="s">
        <v>32</v>
      </c>
      <c r="X208" s="112" t="s">
        <v>33</v>
      </c>
      <c r="Y208" s="112" t="s">
        <v>33</v>
      </c>
      <c r="Z208" s="112" t="s">
        <v>33</v>
      </c>
      <c r="AA208" s="138"/>
      <c r="AB208" s="138"/>
      <c r="AC208" s="112" t="s">
        <v>33</v>
      </c>
      <c r="AD208" s="176" t="s">
        <v>33</v>
      </c>
      <c r="AE208" s="176" t="s">
        <v>33</v>
      </c>
      <c r="AF208" s="176" t="s">
        <v>33</v>
      </c>
      <c r="AG208" s="176" t="s">
        <v>33</v>
      </c>
      <c r="AH208" s="206" t="s">
        <v>519</v>
      </c>
    </row>
    <row r="209" spans="1:34" x14ac:dyDescent="0.3">
      <c r="A209" s="194">
        <v>40</v>
      </c>
      <c r="B209" s="135" t="s">
        <v>698</v>
      </c>
      <c r="C209" s="135" t="s">
        <v>572</v>
      </c>
      <c r="D209" s="7" t="s">
        <v>847</v>
      </c>
      <c r="E209" s="146" t="s">
        <v>573</v>
      </c>
      <c r="F209" s="135"/>
      <c r="G209" s="86" t="s">
        <v>25</v>
      </c>
      <c r="H209" s="135" t="s">
        <v>24</v>
      </c>
      <c r="I209" s="135" t="s">
        <v>466</v>
      </c>
      <c r="J209" s="204">
        <v>120</v>
      </c>
      <c r="K209" s="88">
        <v>202505</v>
      </c>
      <c r="L209" s="211">
        <v>200000</v>
      </c>
      <c r="M209" s="149">
        <f t="shared" si="9"/>
        <v>24000000</v>
      </c>
      <c r="N209" s="146" t="s">
        <v>467</v>
      </c>
      <c r="O209" s="146" t="s">
        <v>467</v>
      </c>
      <c r="P209" s="146"/>
      <c r="Q209" s="212" t="s">
        <v>469</v>
      </c>
      <c r="R209" s="128" t="s">
        <v>65</v>
      </c>
      <c r="S209" s="213" t="s">
        <v>32</v>
      </c>
      <c r="T209" s="213" t="s">
        <v>32</v>
      </c>
      <c r="U209" s="117" t="s">
        <v>32</v>
      </c>
      <c r="V209" s="213" t="s">
        <v>32</v>
      </c>
      <c r="W209" s="117" t="s">
        <v>32</v>
      </c>
      <c r="X209" s="117" t="s">
        <v>32</v>
      </c>
      <c r="Y209" s="117" t="s">
        <v>32</v>
      </c>
      <c r="Z209" s="117" t="s">
        <v>32</v>
      </c>
      <c r="AA209" s="138"/>
      <c r="AB209" s="138"/>
      <c r="AC209" s="117" t="s">
        <v>32</v>
      </c>
      <c r="AD209" s="214" t="s">
        <v>32</v>
      </c>
      <c r="AE209" s="214" t="s">
        <v>32</v>
      </c>
      <c r="AF209" s="214" t="s">
        <v>32</v>
      </c>
      <c r="AG209" s="214" t="s">
        <v>32</v>
      </c>
      <c r="AH209" s="209"/>
    </row>
    <row r="210" spans="1:34" x14ac:dyDescent="0.3">
      <c r="A210" s="215">
        <v>41</v>
      </c>
      <c r="B210" s="146" t="s">
        <v>698</v>
      </c>
      <c r="C210" s="216" t="s">
        <v>574</v>
      </c>
      <c r="D210" s="7" t="s">
        <v>848</v>
      </c>
      <c r="E210" s="217" t="s">
        <v>575</v>
      </c>
      <c r="F210" s="218"/>
      <c r="G210" s="86" t="s">
        <v>25</v>
      </c>
      <c r="H210" s="146" t="s">
        <v>24</v>
      </c>
      <c r="I210" s="135" t="s">
        <v>466</v>
      </c>
      <c r="J210" s="204">
        <v>120</v>
      </c>
      <c r="K210" s="88">
        <v>202505</v>
      </c>
      <c r="L210" s="219">
        <v>200000</v>
      </c>
      <c r="M210" s="149">
        <f t="shared" si="9"/>
        <v>24000000</v>
      </c>
      <c r="N210" s="152" t="s">
        <v>502</v>
      </c>
      <c r="O210" s="152" t="s">
        <v>502</v>
      </c>
      <c r="P210" s="152"/>
      <c r="Q210" s="220" t="s">
        <v>469</v>
      </c>
      <c r="R210" s="128" t="s">
        <v>65</v>
      </c>
      <c r="S210" s="86" t="s">
        <v>32</v>
      </c>
      <c r="T210" s="86" t="s">
        <v>32</v>
      </c>
      <c r="U210" s="166" t="s">
        <v>32</v>
      </c>
      <c r="V210" s="86" t="s">
        <v>32</v>
      </c>
      <c r="W210" s="166" t="s">
        <v>32</v>
      </c>
      <c r="X210" s="166" t="s">
        <v>32</v>
      </c>
      <c r="Y210" s="166" t="s">
        <v>32</v>
      </c>
      <c r="Z210" s="166" t="s">
        <v>32</v>
      </c>
      <c r="AA210" s="138"/>
      <c r="AB210" s="138"/>
      <c r="AC210" s="166" t="s">
        <v>32</v>
      </c>
      <c r="AD210" s="176" t="s">
        <v>32</v>
      </c>
      <c r="AE210" s="176" t="s">
        <v>32</v>
      </c>
      <c r="AF210" s="176" t="s">
        <v>32</v>
      </c>
      <c r="AG210" s="176" t="s">
        <v>32</v>
      </c>
      <c r="AH210" s="208"/>
    </row>
    <row r="211" spans="1:34" x14ac:dyDescent="0.3">
      <c r="A211" s="150">
        <v>42</v>
      </c>
      <c r="B211" s="152" t="s">
        <v>698</v>
      </c>
      <c r="C211" s="152" t="s">
        <v>576</v>
      </c>
      <c r="D211" s="7" t="s">
        <v>849</v>
      </c>
      <c r="E211" s="152" t="s">
        <v>577</v>
      </c>
      <c r="F211" s="152"/>
      <c r="G211" s="86" t="s">
        <v>25</v>
      </c>
      <c r="H211" s="152" t="s">
        <v>24</v>
      </c>
      <c r="I211" s="142" t="s">
        <v>466</v>
      </c>
      <c r="J211" s="204">
        <v>120</v>
      </c>
      <c r="K211" s="88">
        <v>202505</v>
      </c>
      <c r="L211" s="219">
        <v>200000</v>
      </c>
      <c r="M211" s="149">
        <f t="shared" si="9"/>
        <v>24000000</v>
      </c>
      <c r="N211" s="152" t="s">
        <v>502</v>
      </c>
      <c r="O211" s="152" t="s">
        <v>502</v>
      </c>
      <c r="P211" s="152"/>
      <c r="Q211" s="220" t="s">
        <v>469</v>
      </c>
      <c r="R211" s="86" t="s">
        <v>54</v>
      </c>
      <c r="S211" s="86" t="s">
        <v>32</v>
      </c>
      <c r="T211" s="86" t="s">
        <v>32</v>
      </c>
      <c r="U211" s="166" t="s">
        <v>32</v>
      </c>
      <c r="V211" s="86" t="s">
        <v>32</v>
      </c>
      <c r="W211" s="166" t="s">
        <v>32</v>
      </c>
      <c r="X211" s="166" t="s">
        <v>33</v>
      </c>
      <c r="Y211" s="166" t="s">
        <v>33</v>
      </c>
      <c r="Z211" s="166" t="s">
        <v>33</v>
      </c>
      <c r="AA211" s="138"/>
      <c r="AB211" s="138"/>
      <c r="AC211" s="166" t="s">
        <v>33</v>
      </c>
      <c r="AD211" s="176" t="s">
        <v>33</v>
      </c>
      <c r="AE211" s="176" t="s">
        <v>33</v>
      </c>
      <c r="AF211" s="176" t="s">
        <v>33</v>
      </c>
      <c r="AG211" s="176" t="s">
        <v>33</v>
      </c>
      <c r="AH211" s="206" t="s">
        <v>519</v>
      </c>
    </row>
    <row r="212" spans="1:34" x14ac:dyDescent="0.3">
      <c r="A212" s="221">
        <v>43</v>
      </c>
      <c r="B212" s="217" t="s">
        <v>698</v>
      </c>
      <c r="C212" s="129" t="s">
        <v>578</v>
      </c>
      <c r="D212" s="7" t="s">
        <v>705</v>
      </c>
      <c r="E212" s="129" t="s">
        <v>579</v>
      </c>
      <c r="F212" s="129"/>
      <c r="G212" s="86" t="s">
        <v>25</v>
      </c>
      <c r="H212" s="217" t="s">
        <v>24</v>
      </c>
      <c r="I212" s="218" t="s">
        <v>466</v>
      </c>
      <c r="J212" s="222">
        <v>120</v>
      </c>
      <c r="K212" s="88">
        <v>202505</v>
      </c>
      <c r="L212" s="223">
        <v>200000</v>
      </c>
      <c r="M212" s="149">
        <f t="shared" si="9"/>
        <v>24000000</v>
      </c>
      <c r="N212" s="129" t="s">
        <v>482</v>
      </c>
      <c r="O212" s="129" t="s">
        <v>482</v>
      </c>
      <c r="P212" s="129"/>
      <c r="Q212" s="129" t="s">
        <v>479</v>
      </c>
      <c r="R212" s="86" t="s">
        <v>54</v>
      </c>
      <c r="S212" s="115" t="s">
        <v>32</v>
      </c>
      <c r="T212" s="115" t="s">
        <v>32</v>
      </c>
      <c r="U212" s="224" t="s">
        <v>32</v>
      </c>
      <c r="V212" s="115" t="s">
        <v>32</v>
      </c>
      <c r="W212" s="224" t="s">
        <v>32</v>
      </c>
      <c r="X212" s="224" t="s">
        <v>33</v>
      </c>
      <c r="Y212" s="224" t="s">
        <v>33</v>
      </c>
      <c r="Z212" s="224" t="s">
        <v>33</v>
      </c>
      <c r="AA212" s="138"/>
      <c r="AB212" s="138"/>
      <c r="AC212" s="224" t="s">
        <v>33</v>
      </c>
      <c r="AD212" s="176" t="s">
        <v>33</v>
      </c>
      <c r="AE212" s="176" t="s">
        <v>33</v>
      </c>
      <c r="AF212" s="176" t="s">
        <v>33</v>
      </c>
      <c r="AG212" s="176" t="s">
        <v>33</v>
      </c>
      <c r="AH212" s="138" t="s">
        <v>519</v>
      </c>
    </row>
    <row r="213" spans="1:34" x14ac:dyDescent="0.3">
      <c r="A213" s="150">
        <v>44</v>
      </c>
      <c r="B213" s="152" t="s">
        <v>698</v>
      </c>
      <c r="C213" s="128" t="s">
        <v>580</v>
      </c>
      <c r="D213" s="7" t="s">
        <v>850</v>
      </c>
      <c r="E213" s="128" t="s">
        <v>581</v>
      </c>
      <c r="F213" s="128"/>
      <c r="G213" s="86" t="s">
        <v>25</v>
      </c>
      <c r="H213" s="152" t="s">
        <v>24</v>
      </c>
      <c r="I213" s="128" t="s">
        <v>466</v>
      </c>
      <c r="J213" s="225">
        <v>200</v>
      </c>
      <c r="K213" s="88">
        <v>202505</v>
      </c>
      <c r="L213" s="219">
        <v>200000</v>
      </c>
      <c r="M213" s="149">
        <f t="shared" si="9"/>
        <v>40000000</v>
      </c>
      <c r="N213" s="128" t="s">
        <v>486</v>
      </c>
      <c r="O213" s="128" t="s">
        <v>486</v>
      </c>
      <c r="P213" s="128"/>
      <c r="Q213" s="128" t="s">
        <v>479</v>
      </c>
      <c r="R213" s="86" t="s">
        <v>212</v>
      </c>
      <c r="S213" s="86" t="s">
        <v>32</v>
      </c>
      <c r="T213" s="86" t="s">
        <v>32</v>
      </c>
      <c r="U213" s="166" t="s">
        <v>32</v>
      </c>
      <c r="V213" s="86" t="s">
        <v>32</v>
      </c>
      <c r="W213" s="166" t="s">
        <v>32</v>
      </c>
      <c r="X213" s="128"/>
      <c r="Y213" s="128" t="s">
        <v>41</v>
      </c>
      <c r="Z213" s="128" t="s">
        <v>41</v>
      </c>
      <c r="AA213" s="138"/>
      <c r="AB213" s="138"/>
      <c r="AC213" s="128" t="s">
        <v>41</v>
      </c>
      <c r="AD213" s="112" t="s">
        <v>283</v>
      </c>
      <c r="AE213" s="112" t="s">
        <v>283</v>
      </c>
      <c r="AF213" s="112" t="s">
        <v>283</v>
      </c>
      <c r="AG213" s="112" t="s">
        <v>283</v>
      </c>
      <c r="AH213" s="128" t="s">
        <v>519</v>
      </c>
    </row>
    <row r="214" spans="1:34" x14ac:dyDescent="0.3">
      <c r="A214" s="150">
        <v>45</v>
      </c>
      <c r="B214" s="152" t="s">
        <v>698</v>
      </c>
      <c r="C214" s="128" t="s">
        <v>582</v>
      </c>
      <c r="D214" s="7" t="s">
        <v>851</v>
      </c>
      <c r="E214" s="128" t="s">
        <v>583</v>
      </c>
      <c r="F214" s="128"/>
      <c r="G214" s="86" t="s">
        <v>25</v>
      </c>
      <c r="H214" s="152" t="s">
        <v>24</v>
      </c>
      <c r="I214" s="128" t="s">
        <v>466</v>
      </c>
      <c r="J214" s="225">
        <v>200</v>
      </c>
      <c r="K214" s="88">
        <v>202505</v>
      </c>
      <c r="L214" s="219">
        <v>200000</v>
      </c>
      <c r="M214" s="149">
        <f t="shared" si="9"/>
        <v>40000000</v>
      </c>
      <c r="N214" s="128" t="s">
        <v>486</v>
      </c>
      <c r="O214" s="128" t="s">
        <v>486</v>
      </c>
      <c r="P214" s="128"/>
      <c r="Q214" s="128" t="s">
        <v>479</v>
      </c>
      <c r="R214" s="86" t="s">
        <v>54</v>
      </c>
      <c r="S214" s="86" t="s">
        <v>32</v>
      </c>
      <c r="T214" s="86" t="s">
        <v>32</v>
      </c>
      <c r="U214" s="166" t="s">
        <v>32</v>
      </c>
      <c r="V214" s="86" t="s">
        <v>32</v>
      </c>
      <c r="W214" s="166" t="s">
        <v>32</v>
      </c>
      <c r="X214" s="128"/>
      <c r="Y214" s="128" t="s">
        <v>41</v>
      </c>
      <c r="Z214" s="128" t="s">
        <v>41</v>
      </c>
      <c r="AA214" s="138"/>
      <c r="AB214" s="138"/>
      <c r="AC214" s="128" t="s">
        <v>41</v>
      </c>
      <c r="AD214" s="128" t="s">
        <v>41</v>
      </c>
      <c r="AE214" s="128" t="s">
        <v>41</v>
      </c>
      <c r="AF214" s="128" t="s">
        <v>41</v>
      </c>
      <c r="AG214" s="128" t="s">
        <v>41</v>
      </c>
      <c r="AH214" s="128" t="s">
        <v>519</v>
      </c>
    </row>
    <row r="215" spans="1:34" x14ac:dyDescent="0.3">
      <c r="A215" s="150">
        <v>46</v>
      </c>
      <c r="B215" s="152" t="s">
        <v>698</v>
      </c>
      <c r="C215" s="128" t="s">
        <v>584</v>
      </c>
      <c r="D215" s="7" t="s">
        <v>852</v>
      </c>
      <c r="E215" s="128" t="s">
        <v>585</v>
      </c>
      <c r="F215" s="128"/>
      <c r="G215" s="86" t="s">
        <v>25</v>
      </c>
      <c r="H215" s="152" t="s">
        <v>24</v>
      </c>
      <c r="I215" s="128" t="s">
        <v>466</v>
      </c>
      <c r="J215" s="225">
        <v>200</v>
      </c>
      <c r="K215" s="88">
        <v>202505</v>
      </c>
      <c r="L215" s="219">
        <v>200000</v>
      </c>
      <c r="M215" s="149">
        <f t="shared" si="9"/>
        <v>40000000</v>
      </c>
      <c r="N215" s="128" t="s">
        <v>486</v>
      </c>
      <c r="O215" s="128" t="s">
        <v>486</v>
      </c>
      <c r="P215" s="128"/>
      <c r="Q215" s="128" t="s">
        <v>479</v>
      </c>
      <c r="R215" s="86" t="s">
        <v>54</v>
      </c>
      <c r="S215" s="86" t="s">
        <v>32</v>
      </c>
      <c r="T215" s="86" t="s">
        <v>32</v>
      </c>
      <c r="U215" s="166" t="s">
        <v>32</v>
      </c>
      <c r="V215" s="86" t="s">
        <v>32</v>
      </c>
      <c r="W215" s="166" t="s">
        <v>32</v>
      </c>
      <c r="X215" s="128"/>
      <c r="Y215" s="128" t="s">
        <v>41</v>
      </c>
      <c r="Z215" s="128" t="s">
        <v>41</v>
      </c>
      <c r="AA215" s="138"/>
      <c r="AB215" s="138"/>
      <c r="AC215" s="128" t="s">
        <v>41</v>
      </c>
      <c r="AD215" s="128" t="s">
        <v>41</v>
      </c>
      <c r="AE215" s="128" t="s">
        <v>283</v>
      </c>
      <c r="AF215" s="128" t="s">
        <v>47</v>
      </c>
      <c r="AG215" s="128" t="s">
        <v>47</v>
      </c>
      <c r="AH215" s="128" t="s">
        <v>519</v>
      </c>
    </row>
    <row r="216" spans="1:34" x14ac:dyDescent="0.3">
      <c r="A216" s="226">
        <v>47</v>
      </c>
      <c r="B216" s="206" t="s">
        <v>698</v>
      </c>
      <c r="C216" s="138" t="s">
        <v>586</v>
      </c>
      <c r="D216" s="7" t="s">
        <v>853</v>
      </c>
      <c r="E216" s="138" t="s">
        <v>587</v>
      </c>
      <c r="F216" s="138"/>
      <c r="G216" s="86" t="s">
        <v>25</v>
      </c>
      <c r="H216" s="206" t="s">
        <v>24</v>
      </c>
      <c r="I216" s="138" t="s">
        <v>26</v>
      </c>
      <c r="J216" s="227">
        <v>100</v>
      </c>
      <c r="K216" s="88">
        <v>202505</v>
      </c>
      <c r="L216" s="219">
        <v>200000</v>
      </c>
      <c r="M216" s="149">
        <f t="shared" si="9"/>
        <v>20000000</v>
      </c>
      <c r="N216" s="128" t="s">
        <v>486</v>
      </c>
      <c r="O216" s="128" t="s">
        <v>486</v>
      </c>
      <c r="P216" s="128"/>
      <c r="Q216" s="128" t="s">
        <v>479</v>
      </c>
      <c r="R216" s="86" t="s">
        <v>212</v>
      </c>
      <c r="S216" s="86" t="s">
        <v>32</v>
      </c>
      <c r="T216" s="86" t="s">
        <v>32</v>
      </c>
      <c r="U216" s="166" t="s">
        <v>32</v>
      </c>
      <c r="V216" s="86" t="s">
        <v>32</v>
      </c>
      <c r="W216" s="166" t="s">
        <v>32</v>
      </c>
      <c r="X216" s="128"/>
      <c r="Y216" s="128" t="s">
        <v>41</v>
      </c>
      <c r="Z216" s="128" t="s">
        <v>41</v>
      </c>
      <c r="AA216" s="138"/>
      <c r="AB216" s="138"/>
      <c r="AC216" s="128" t="s">
        <v>41</v>
      </c>
      <c r="AD216" s="128" t="s">
        <v>41</v>
      </c>
      <c r="AE216" s="128" t="s">
        <v>155</v>
      </c>
      <c r="AF216" s="128" t="s">
        <v>155</v>
      </c>
      <c r="AG216" s="128" t="s">
        <v>155</v>
      </c>
      <c r="AH216" s="128" t="s">
        <v>519</v>
      </c>
    </row>
    <row r="217" spans="1:34" x14ac:dyDescent="0.3">
      <c r="A217" s="194">
        <v>1</v>
      </c>
      <c r="B217" s="180" t="s">
        <v>799</v>
      </c>
      <c r="C217" s="62" t="s">
        <v>588</v>
      </c>
      <c r="D217" s="7" t="s">
        <v>854</v>
      </c>
      <c r="E217" s="62" t="s">
        <v>589</v>
      </c>
      <c r="F217" s="62" t="s">
        <v>590</v>
      </c>
      <c r="G217" s="86" t="s">
        <v>25</v>
      </c>
      <c r="H217" s="62" t="s">
        <v>24</v>
      </c>
      <c r="I217" s="62" t="s">
        <v>26</v>
      </c>
      <c r="J217" s="228">
        <v>500</v>
      </c>
      <c r="K217" s="88">
        <v>202505</v>
      </c>
      <c r="L217" s="229">
        <v>200000</v>
      </c>
      <c r="M217" s="230">
        <v>48000000</v>
      </c>
      <c r="N217" s="62" t="s">
        <v>591</v>
      </c>
      <c r="O217" s="62" t="s">
        <v>592</v>
      </c>
      <c r="P217" s="62" t="s">
        <v>29</v>
      </c>
      <c r="Q217" s="231" t="s">
        <v>593</v>
      </c>
      <c r="R217" s="93" t="s">
        <v>46</v>
      </c>
      <c r="S217" s="232" t="s">
        <v>77</v>
      </c>
      <c r="T217" s="93" t="s">
        <v>77</v>
      </c>
      <c r="U217" s="93" t="s">
        <v>77</v>
      </c>
      <c r="V217" s="112" t="s">
        <v>155</v>
      </c>
      <c r="W217" s="112" t="s">
        <v>155</v>
      </c>
      <c r="X217" s="112" t="s">
        <v>155</v>
      </c>
      <c r="Y217" s="112" t="s">
        <v>269</v>
      </c>
      <c r="Z217" s="206"/>
      <c r="AA217" s="206"/>
      <c r="AB217" s="206"/>
      <c r="AC217" s="112" t="s">
        <v>269</v>
      </c>
      <c r="AD217" s="112" t="s">
        <v>269</v>
      </c>
      <c r="AE217" s="112" t="s">
        <v>269</v>
      </c>
      <c r="AF217" s="198" t="s">
        <v>269</v>
      </c>
      <c r="AG217" s="112" t="s">
        <v>269</v>
      </c>
      <c r="AH217" s="233"/>
    </row>
    <row r="218" spans="1:34" x14ac:dyDescent="0.3">
      <c r="A218" s="194">
        <v>2</v>
      </c>
      <c r="B218" s="180" t="s">
        <v>799</v>
      </c>
      <c r="C218" s="62" t="s">
        <v>594</v>
      </c>
      <c r="D218" s="7" t="s">
        <v>855</v>
      </c>
      <c r="E218" s="62" t="s">
        <v>595</v>
      </c>
      <c r="F218" s="62" t="s">
        <v>596</v>
      </c>
      <c r="G218" s="86" t="s">
        <v>25</v>
      </c>
      <c r="H218" s="62" t="s">
        <v>24</v>
      </c>
      <c r="I218" s="62" t="s">
        <v>26</v>
      </c>
      <c r="J218" s="228">
        <v>500</v>
      </c>
      <c r="K218" s="88">
        <v>202505</v>
      </c>
      <c r="L218" s="229">
        <v>200000</v>
      </c>
      <c r="M218" s="230">
        <v>48000000</v>
      </c>
      <c r="N218" s="62" t="s">
        <v>597</v>
      </c>
      <c r="O218" s="62" t="s">
        <v>598</v>
      </c>
      <c r="P218" s="62" t="s">
        <v>29</v>
      </c>
      <c r="Q218" s="231" t="s">
        <v>599</v>
      </c>
      <c r="R218" s="93" t="s">
        <v>46</v>
      </c>
      <c r="S218" s="232" t="s">
        <v>77</v>
      </c>
      <c r="T218" s="93" t="s">
        <v>77</v>
      </c>
      <c r="U218" s="93" t="s">
        <v>77</v>
      </c>
      <c r="V218" s="112" t="s">
        <v>155</v>
      </c>
      <c r="W218" s="112" t="s">
        <v>155</v>
      </c>
      <c r="X218" s="112" t="s">
        <v>155</v>
      </c>
      <c r="Y218" s="112" t="s">
        <v>269</v>
      </c>
      <c r="Z218" s="206"/>
      <c r="AA218" s="206"/>
      <c r="AB218" s="206"/>
      <c r="AC218" s="112" t="s">
        <v>269</v>
      </c>
      <c r="AD218" s="112" t="s">
        <v>269</v>
      </c>
      <c r="AE218" s="112" t="s">
        <v>269</v>
      </c>
      <c r="AF218" s="198" t="s">
        <v>269</v>
      </c>
      <c r="AG218" s="112" t="s">
        <v>269</v>
      </c>
      <c r="AH218" s="233"/>
    </row>
    <row r="219" spans="1:34" x14ac:dyDescent="0.3">
      <c r="A219" s="194">
        <v>3</v>
      </c>
      <c r="B219" s="180" t="s">
        <v>799</v>
      </c>
      <c r="C219" s="62" t="s">
        <v>600</v>
      </c>
      <c r="D219" s="7" t="s">
        <v>856</v>
      </c>
      <c r="E219" s="62" t="s">
        <v>601</v>
      </c>
      <c r="F219" s="62" t="s">
        <v>602</v>
      </c>
      <c r="G219" s="86" t="s">
        <v>25</v>
      </c>
      <c r="H219" s="62" t="s">
        <v>24</v>
      </c>
      <c r="I219" s="62" t="s">
        <v>26</v>
      </c>
      <c r="J219" s="228">
        <v>500</v>
      </c>
      <c r="K219" s="88">
        <v>202505</v>
      </c>
      <c r="L219" s="229">
        <v>200000</v>
      </c>
      <c r="M219" s="230">
        <v>48000000</v>
      </c>
      <c r="N219" s="62" t="s">
        <v>597</v>
      </c>
      <c r="O219" s="62" t="s">
        <v>603</v>
      </c>
      <c r="P219" s="62" t="s">
        <v>29</v>
      </c>
      <c r="Q219" s="231" t="s">
        <v>604</v>
      </c>
      <c r="R219" s="93" t="s">
        <v>46</v>
      </c>
      <c r="S219" s="232" t="s">
        <v>77</v>
      </c>
      <c r="T219" s="93" t="s">
        <v>77</v>
      </c>
      <c r="U219" s="93" t="s">
        <v>77</v>
      </c>
      <c r="V219" s="112" t="s">
        <v>155</v>
      </c>
      <c r="W219" s="112" t="s">
        <v>155</v>
      </c>
      <c r="X219" s="112" t="s">
        <v>155</v>
      </c>
      <c r="Y219" s="112" t="s">
        <v>269</v>
      </c>
      <c r="Z219" s="206"/>
      <c r="AA219" s="206"/>
      <c r="AB219" s="206"/>
      <c r="AC219" s="112" t="s">
        <v>269</v>
      </c>
      <c r="AD219" s="112" t="s">
        <v>269</v>
      </c>
      <c r="AE219" s="112" t="s">
        <v>269</v>
      </c>
      <c r="AF219" s="198" t="s">
        <v>269</v>
      </c>
      <c r="AG219" s="112" t="s">
        <v>269</v>
      </c>
      <c r="AH219" s="233"/>
    </row>
    <row r="220" spans="1:34" x14ac:dyDescent="0.3">
      <c r="A220" s="194">
        <v>4</v>
      </c>
      <c r="B220" s="180" t="s">
        <v>799</v>
      </c>
      <c r="C220" s="62" t="s">
        <v>605</v>
      </c>
      <c r="D220" s="7" t="s">
        <v>857</v>
      </c>
      <c r="E220" s="62" t="s">
        <v>606</v>
      </c>
      <c r="F220" s="62" t="s">
        <v>607</v>
      </c>
      <c r="G220" s="86" t="s">
        <v>25</v>
      </c>
      <c r="H220" s="62" t="s">
        <v>24</v>
      </c>
      <c r="I220" s="62" t="s">
        <v>26</v>
      </c>
      <c r="J220" s="228">
        <v>500</v>
      </c>
      <c r="K220" s="88">
        <v>202505</v>
      </c>
      <c r="L220" s="229">
        <v>200000</v>
      </c>
      <c r="M220" s="230">
        <v>48000000</v>
      </c>
      <c r="N220" s="62" t="s">
        <v>597</v>
      </c>
      <c r="O220" s="62" t="s">
        <v>603</v>
      </c>
      <c r="P220" s="62" t="s">
        <v>29</v>
      </c>
      <c r="Q220" s="231" t="s">
        <v>604</v>
      </c>
      <c r="R220" s="93" t="s">
        <v>46</v>
      </c>
      <c r="S220" s="232" t="s">
        <v>77</v>
      </c>
      <c r="T220" s="93" t="s">
        <v>77</v>
      </c>
      <c r="U220" s="93" t="s">
        <v>77</v>
      </c>
      <c r="V220" s="112" t="s">
        <v>155</v>
      </c>
      <c r="W220" s="112" t="s">
        <v>155</v>
      </c>
      <c r="X220" s="112" t="s">
        <v>155</v>
      </c>
      <c r="Y220" s="112" t="s">
        <v>269</v>
      </c>
      <c r="Z220" s="206"/>
      <c r="AA220" s="206"/>
      <c r="AB220" s="206"/>
      <c r="AC220" s="112" t="s">
        <v>269</v>
      </c>
      <c r="AD220" s="112" t="s">
        <v>269</v>
      </c>
      <c r="AE220" s="112" t="s">
        <v>269</v>
      </c>
      <c r="AF220" s="198" t="s">
        <v>269</v>
      </c>
      <c r="AG220" s="112" t="s">
        <v>269</v>
      </c>
      <c r="AH220" s="233"/>
    </row>
    <row r="221" spans="1:34" x14ac:dyDescent="0.3">
      <c r="A221" s="194">
        <v>5</v>
      </c>
      <c r="B221" s="180" t="s">
        <v>799</v>
      </c>
      <c r="C221" s="180" t="s">
        <v>608</v>
      </c>
      <c r="D221" s="7" t="s">
        <v>858</v>
      </c>
      <c r="E221" s="62" t="s">
        <v>609</v>
      </c>
      <c r="F221" s="62" t="s">
        <v>610</v>
      </c>
      <c r="G221" s="86" t="s">
        <v>25</v>
      </c>
      <c r="H221" s="62" t="s">
        <v>24</v>
      </c>
      <c r="I221" s="62" t="s">
        <v>26</v>
      </c>
      <c r="J221" s="228">
        <v>500</v>
      </c>
      <c r="K221" s="88">
        <v>202505</v>
      </c>
      <c r="L221" s="229">
        <v>200000</v>
      </c>
      <c r="M221" s="230">
        <v>48000000</v>
      </c>
      <c r="N221" s="62" t="s">
        <v>611</v>
      </c>
      <c r="O221" s="62" t="s">
        <v>612</v>
      </c>
      <c r="P221" s="62" t="s">
        <v>29</v>
      </c>
      <c r="Q221" s="231" t="s">
        <v>613</v>
      </c>
      <c r="R221" s="93" t="s">
        <v>46</v>
      </c>
      <c r="S221" s="232" t="s">
        <v>77</v>
      </c>
      <c r="T221" s="93" t="s">
        <v>77</v>
      </c>
      <c r="U221" s="93" t="s">
        <v>77</v>
      </c>
      <c r="V221" s="112" t="s">
        <v>155</v>
      </c>
      <c r="W221" s="112" t="s">
        <v>155</v>
      </c>
      <c r="X221" s="112" t="s">
        <v>155</v>
      </c>
      <c r="Y221" s="112" t="s">
        <v>269</v>
      </c>
      <c r="Z221" s="206"/>
      <c r="AA221" s="206"/>
      <c r="AB221" s="206"/>
      <c r="AC221" s="112" t="s">
        <v>269</v>
      </c>
      <c r="AD221" s="112" t="s">
        <v>269</v>
      </c>
      <c r="AE221" s="112" t="s">
        <v>269</v>
      </c>
      <c r="AF221" s="198" t="s">
        <v>269</v>
      </c>
      <c r="AG221" s="112" t="s">
        <v>269</v>
      </c>
      <c r="AH221" s="233"/>
    </row>
    <row r="222" spans="1:34" x14ac:dyDescent="0.3">
      <c r="A222" s="62">
        <v>6</v>
      </c>
      <c r="B222" s="180" t="s">
        <v>799</v>
      </c>
      <c r="C222" s="62" t="s">
        <v>614</v>
      </c>
      <c r="D222" s="7" t="s">
        <v>859</v>
      </c>
      <c r="E222" s="62" t="s">
        <v>615</v>
      </c>
      <c r="F222" s="62" t="s">
        <v>616</v>
      </c>
      <c r="G222" s="86" t="s">
        <v>25</v>
      </c>
      <c r="H222" s="62" t="s">
        <v>24</v>
      </c>
      <c r="I222" s="62" t="s">
        <v>26</v>
      </c>
      <c r="J222" s="181">
        <v>300</v>
      </c>
      <c r="K222" s="88">
        <v>202505</v>
      </c>
      <c r="L222" s="229">
        <v>160000</v>
      </c>
      <c r="M222" s="230">
        <v>48000000</v>
      </c>
      <c r="N222" s="62" t="s">
        <v>617</v>
      </c>
      <c r="O222" s="62" t="s">
        <v>617</v>
      </c>
      <c r="P222" s="62" t="s">
        <v>29</v>
      </c>
      <c r="Q222" s="62" t="s">
        <v>618</v>
      </c>
      <c r="R222" s="109" t="s">
        <v>54</v>
      </c>
      <c r="S222" s="93" t="s">
        <v>82</v>
      </c>
      <c r="T222" s="93" t="s">
        <v>82</v>
      </c>
      <c r="U222" s="93" t="s">
        <v>82</v>
      </c>
      <c r="V222" s="112" t="s">
        <v>82</v>
      </c>
      <c r="W222" s="112" t="s">
        <v>82</v>
      </c>
      <c r="X222" s="112" t="s">
        <v>82</v>
      </c>
      <c r="Y222" s="112" t="s">
        <v>82</v>
      </c>
      <c r="Z222" s="206"/>
      <c r="AA222" s="206"/>
      <c r="AB222" s="206"/>
      <c r="AC222" s="112" t="s">
        <v>82</v>
      </c>
      <c r="AD222" s="112" t="s">
        <v>82</v>
      </c>
      <c r="AE222" s="112" t="s">
        <v>82</v>
      </c>
      <c r="AF222" s="112" t="s">
        <v>82</v>
      </c>
      <c r="AG222" s="234" t="s">
        <v>82</v>
      </c>
      <c r="AH222" s="139"/>
    </row>
    <row r="223" spans="1:34" x14ac:dyDescent="0.3">
      <c r="A223" s="194">
        <v>7</v>
      </c>
      <c r="B223" s="180" t="s">
        <v>799</v>
      </c>
      <c r="C223" s="62" t="s">
        <v>619</v>
      </c>
      <c r="D223" s="7" t="s">
        <v>860</v>
      </c>
      <c r="E223" s="62" t="s">
        <v>620</v>
      </c>
      <c r="F223" s="62" t="s">
        <v>621</v>
      </c>
      <c r="G223" s="86" t="s">
        <v>25</v>
      </c>
      <c r="H223" s="62" t="s">
        <v>24</v>
      </c>
      <c r="I223" s="62" t="s">
        <v>26</v>
      </c>
      <c r="J223" s="181">
        <v>500</v>
      </c>
      <c r="K223" s="88">
        <v>202505</v>
      </c>
      <c r="L223" s="229">
        <v>200000</v>
      </c>
      <c r="M223" s="230">
        <v>100000000</v>
      </c>
      <c r="N223" s="62" t="s">
        <v>460</v>
      </c>
      <c r="O223" s="185" t="s">
        <v>622</v>
      </c>
      <c r="P223" s="62" t="s">
        <v>29</v>
      </c>
      <c r="Q223" s="231" t="s">
        <v>623</v>
      </c>
      <c r="R223" s="93" t="s">
        <v>46</v>
      </c>
      <c r="S223" s="235" t="s">
        <v>32</v>
      </c>
      <c r="T223" s="93" t="s">
        <v>77</v>
      </c>
      <c r="U223" s="93" t="s">
        <v>82</v>
      </c>
      <c r="V223" s="112" t="s">
        <v>155</v>
      </c>
      <c r="W223" s="112" t="s">
        <v>82</v>
      </c>
      <c r="X223" s="112" t="s">
        <v>82</v>
      </c>
      <c r="Y223" s="112" t="s">
        <v>283</v>
      </c>
      <c r="Z223" s="206"/>
      <c r="AA223" s="206"/>
      <c r="AB223" s="206"/>
      <c r="AC223" s="112" t="s">
        <v>283</v>
      </c>
      <c r="AD223" s="112" t="s">
        <v>269</v>
      </c>
      <c r="AE223" s="112" t="s">
        <v>269</v>
      </c>
      <c r="AF223" s="198" t="s">
        <v>269</v>
      </c>
      <c r="AG223" s="112" t="s">
        <v>269</v>
      </c>
      <c r="AH223" s="233"/>
    </row>
    <row r="224" spans="1:34" x14ac:dyDescent="0.3">
      <c r="A224" s="62">
        <v>8</v>
      </c>
      <c r="B224" s="180" t="s">
        <v>799</v>
      </c>
      <c r="C224" s="180" t="s">
        <v>624</v>
      </c>
      <c r="D224" s="7" t="s">
        <v>861</v>
      </c>
      <c r="E224" s="180" t="s">
        <v>625</v>
      </c>
      <c r="F224" s="180" t="s">
        <v>621</v>
      </c>
      <c r="G224" s="86" t="s">
        <v>25</v>
      </c>
      <c r="H224" s="180" t="s">
        <v>24</v>
      </c>
      <c r="I224" s="180" t="s">
        <v>26</v>
      </c>
      <c r="J224" s="236">
        <v>500</v>
      </c>
      <c r="K224" s="88">
        <v>202505</v>
      </c>
      <c r="L224" s="237">
        <v>200000</v>
      </c>
      <c r="M224" s="238">
        <v>100000000</v>
      </c>
      <c r="N224" s="180" t="s">
        <v>460</v>
      </c>
      <c r="O224" s="185" t="s">
        <v>622</v>
      </c>
      <c r="P224" s="62" t="s">
        <v>29</v>
      </c>
      <c r="Q224" s="62" t="s">
        <v>623</v>
      </c>
      <c r="R224" s="105" t="s">
        <v>212</v>
      </c>
      <c r="S224" s="180" t="s">
        <v>48</v>
      </c>
      <c r="T224" s="93" t="s">
        <v>77</v>
      </c>
      <c r="U224" s="93" t="s">
        <v>77</v>
      </c>
      <c r="V224" s="112" t="s">
        <v>155</v>
      </c>
      <c r="W224" s="112" t="s">
        <v>155</v>
      </c>
      <c r="X224" s="112" t="s">
        <v>155</v>
      </c>
      <c r="Y224" s="112" t="s">
        <v>283</v>
      </c>
      <c r="Z224" s="206"/>
      <c r="AA224" s="206"/>
      <c r="AB224" s="206"/>
      <c r="AC224" s="112" t="s">
        <v>283</v>
      </c>
      <c r="AD224" s="112" t="s">
        <v>283</v>
      </c>
      <c r="AE224" s="112" t="s">
        <v>283</v>
      </c>
      <c r="AF224" s="112" t="s">
        <v>283</v>
      </c>
      <c r="AG224" s="118" t="s">
        <v>412</v>
      </c>
      <c r="AH224" s="139"/>
    </row>
    <row r="225" spans="1:34" x14ac:dyDescent="0.3">
      <c r="A225" s="62">
        <v>9</v>
      </c>
      <c r="B225" s="135" t="s">
        <v>799</v>
      </c>
      <c r="C225" s="135" t="s">
        <v>626</v>
      </c>
      <c r="D225" s="7" t="s">
        <v>862</v>
      </c>
      <c r="E225" s="135" t="s">
        <v>627</v>
      </c>
      <c r="F225" s="135" t="s">
        <v>628</v>
      </c>
      <c r="G225" s="86" t="s">
        <v>25</v>
      </c>
      <c r="H225" s="180" t="s">
        <v>24</v>
      </c>
      <c r="I225" s="180" t="s">
        <v>26</v>
      </c>
      <c r="J225" s="236">
        <v>300</v>
      </c>
      <c r="K225" s="88">
        <v>202505</v>
      </c>
      <c r="L225" s="229">
        <v>160000</v>
      </c>
      <c r="M225" s="230">
        <v>48000000</v>
      </c>
      <c r="N225" s="135" t="s">
        <v>629</v>
      </c>
      <c r="O225" s="100" t="s">
        <v>592</v>
      </c>
      <c r="P225" s="62" t="s">
        <v>29</v>
      </c>
      <c r="Q225" s="100" t="s">
        <v>630</v>
      </c>
      <c r="R225" s="128" t="s">
        <v>54</v>
      </c>
      <c r="S225" s="135" t="s">
        <v>32</v>
      </c>
      <c r="T225" s="135" t="s">
        <v>32</v>
      </c>
      <c r="U225" s="135" t="s">
        <v>32</v>
      </c>
      <c r="V225" s="139" t="s">
        <v>32</v>
      </c>
      <c r="W225" s="139" t="s">
        <v>32</v>
      </c>
      <c r="X225" s="139" t="s">
        <v>32</v>
      </c>
      <c r="Y225" s="139" t="s">
        <v>32</v>
      </c>
      <c r="Z225" s="206"/>
      <c r="AA225" s="206"/>
      <c r="AB225" s="206"/>
      <c r="AC225" s="139" t="s">
        <v>32</v>
      </c>
      <c r="AD225" s="139" t="s">
        <v>32</v>
      </c>
      <c r="AE225" s="139" t="s">
        <v>32</v>
      </c>
      <c r="AF225" s="139" t="s">
        <v>32</v>
      </c>
      <c r="AG225" s="33" t="s">
        <v>41</v>
      </c>
      <c r="AH225" s="139"/>
    </row>
    <row r="226" spans="1:34" x14ac:dyDescent="0.3">
      <c r="A226" s="62">
        <v>10</v>
      </c>
      <c r="B226" s="135" t="s">
        <v>799</v>
      </c>
      <c r="C226" s="135" t="s">
        <v>631</v>
      </c>
      <c r="D226" s="7" t="s">
        <v>863</v>
      </c>
      <c r="E226" s="135" t="s">
        <v>632</v>
      </c>
      <c r="F226" s="135" t="s">
        <v>628</v>
      </c>
      <c r="G226" s="86" t="s">
        <v>25</v>
      </c>
      <c r="H226" s="180" t="s">
        <v>24</v>
      </c>
      <c r="I226" s="180" t="s">
        <v>26</v>
      </c>
      <c r="J226" s="236">
        <v>300</v>
      </c>
      <c r="K226" s="88">
        <v>202505</v>
      </c>
      <c r="L226" s="229">
        <v>160000</v>
      </c>
      <c r="M226" s="230">
        <v>48000000</v>
      </c>
      <c r="N226" s="135" t="s">
        <v>629</v>
      </c>
      <c r="O226" s="100" t="s">
        <v>592</v>
      </c>
      <c r="P226" s="62" t="s">
        <v>29</v>
      </c>
      <c r="Q226" s="100" t="s">
        <v>630</v>
      </c>
      <c r="R226" s="128" t="s">
        <v>54</v>
      </c>
      <c r="S226" s="135" t="s">
        <v>32</v>
      </c>
      <c r="T226" s="135" t="s">
        <v>32</v>
      </c>
      <c r="U226" s="135" t="s">
        <v>32</v>
      </c>
      <c r="V226" s="139" t="s">
        <v>32</v>
      </c>
      <c r="W226" s="139" t="s">
        <v>32</v>
      </c>
      <c r="X226" s="139" t="s">
        <v>32</v>
      </c>
      <c r="Y226" s="139" t="s">
        <v>32</v>
      </c>
      <c r="Z226" s="206"/>
      <c r="AA226" s="206"/>
      <c r="AB226" s="206"/>
      <c r="AC226" s="139" t="s">
        <v>32</v>
      </c>
      <c r="AD226" s="139" t="s">
        <v>32</v>
      </c>
      <c r="AE226" s="139" t="s">
        <v>32</v>
      </c>
      <c r="AF226" s="139" t="s">
        <v>32</v>
      </c>
      <c r="AG226" s="33" t="s">
        <v>41</v>
      </c>
      <c r="AH226" s="139"/>
    </row>
    <row r="227" spans="1:34" x14ac:dyDescent="0.3">
      <c r="A227" s="62">
        <v>11</v>
      </c>
      <c r="B227" s="135" t="s">
        <v>799</v>
      </c>
      <c r="C227" s="135" t="s">
        <v>633</v>
      </c>
      <c r="D227" s="7" t="s">
        <v>864</v>
      </c>
      <c r="E227" s="135" t="s">
        <v>634</v>
      </c>
      <c r="F227" s="135" t="s">
        <v>628</v>
      </c>
      <c r="G227" s="86" t="s">
        <v>25</v>
      </c>
      <c r="H227" s="180" t="s">
        <v>24</v>
      </c>
      <c r="I227" s="180" t="s">
        <v>26</v>
      </c>
      <c r="J227" s="236">
        <v>300</v>
      </c>
      <c r="K227" s="88">
        <v>202505</v>
      </c>
      <c r="L227" s="229">
        <v>160000</v>
      </c>
      <c r="M227" s="230">
        <v>48000000</v>
      </c>
      <c r="N227" s="135" t="s">
        <v>629</v>
      </c>
      <c r="O227" s="100" t="s">
        <v>592</v>
      </c>
      <c r="P227" s="62" t="s">
        <v>29</v>
      </c>
      <c r="Q227" s="100" t="s">
        <v>630</v>
      </c>
      <c r="R227" s="86" t="s">
        <v>113</v>
      </c>
      <c r="S227" s="135" t="s">
        <v>32</v>
      </c>
      <c r="T227" s="135" t="s">
        <v>33</v>
      </c>
      <c r="U227" s="135" t="s">
        <v>33</v>
      </c>
      <c r="V227" s="198" t="s">
        <v>41</v>
      </c>
      <c r="W227" s="198" t="s">
        <v>41</v>
      </c>
      <c r="X227" s="198" t="s">
        <v>41</v>
      </c>
      <c r="Y227" s="198" t="s">
        <v>41</v>
      </c>
      <c r="Z227" s="206"/>
      <c r="AA227" s="206"/>
      <c r="AB227" s="206"/>
      <c r="AC227" s="198" t="s">
        <v>41</v>
      </c>
      <c r="AD227" s="198" t="s">
        <v>41</v>
      </c>
      <c r="AE227" s="198" t="s">
        <v>41</v>
      </c>
      <c r="AF227" s="198" t="s">
        <v>41</v>
      </c>
      <c r="AG227" s="198" t="s">
        <v>76</v>
      </c>
      <c r="AH227" s="139"/>
    </row>
    <row r="228" spans="1:34" x14ac:dyDescent="0.3">
      <c r="A228" s="62">
        <v>12</v>
      </c>
      <c r="B228" s="135" t="s">
        <v>799</v>
      </c>
      <c r="C228" s="135" t="s">
        <v>635</v>
      </c>
      <c r="D228" s="7" t="s">
        <v>865</v>
      </c>
      <c r="E228" s="135" t="s">
        <v>636</v>
      </c>
      <c r="F228" s="135" t="s">
        <v>637</v>
      </c>
      <c r="G228" s="86" t="s">
        <v>25</v>
      </c>
      <c r="H228" s="180" t="s">
        <v>24</v>
      </c>
      <c r="I228" s="180" t="s">
        <v>26</v>
      </c>
      <c r="J228" s="236">
        <v>300</v>
      </c>
      <c r="K228" s="88">
        <v>202505</v>
      </c>
      <c r="L228" s="229">
        <v>160000</v>
      </c>
      <c r="M228" s="230">
        <v>48000000</v>
      </c>
      <c r="N228" s="135" t="s">
        <v>591</v>
      </c>
      <c r="O228" s="100" t="s">
        <v>637</v>
      </c>
      <c r="P228" s="62" t="s">
        <v>29</v>
      </c>
      <c r="Q228" s="100" t="s">
        <v>638</v>
      </c>
      <c r="R228" s="86" t="s">
        <v>113</v>
      </c>
      <c r="S228" s="135" t="s">
        <v>32</v>
      </c>
      <c r="T228" s="93" t="s">
        <v>82</v>
      </c>
      <c r="U228" s="135" t="s">
        <v>33</v>
      </c>
      <c r="V228" s="198" t="s">
        <v>41</v>
      </c>
      <c r="W228" s="198" t="s">
        <v>41</v>
      </c>
      <c r="X228" s="198" t="s">
        <v>41</v>
      </c>
      <c r="Y228" s="198" t="s">
        <v>41</v>
      </c>
      <c r="Z228" s="206"/>
      <c r="AA228" s="206"/>
      <c r="AB228" s="206"/>
      <c r="AC228" s="198" t="s">
        <v>41</v>
      </c>
      <c r="AD228" s="198" t="s">
        <v>41</v>
      </c>
      <c r="AE228" s="198" t="s">
        <v>41</v>
      </c>
      <c r="AF228" s="198" t="s">
        <v>41</v>
      </c>
      <c r="AG228" s="198" t="s">
        <v>76</v>
      </c>
      <c r="AH228" s="139"/>
    </row>
    <row r="229" spans="1:34" x14ac:dyDescent="0.3">
      <c r="A229" s="62">
        <v>13</v>
      </c>
      <c r="B229" s="135" t="s">
        <v>799</v>
      </c>
      <c r="C229" s="135" t="s">
        <v>639</v>
      </c>
      <c r="D229" s="7" t="s">
        <v>866</v>
      </c>
      <c r="E229" s="135" t="s">
        <v>640</v>
      </c>
      <c r="F229" s="135" t="s">
        <v>637</v>
      </c>
      <c r="G229" s="86" t="s">
        <v>25</v>
      </c>
      <c r="H229" s="180" t="s">
        <v>24</v>
      </c>
      <c r="I229" s="180" t="s">
        <v>26</v>
      </c>
      <c r="J229" s="236">
        <v>300</v>
      </c>
      <c r="K229" s="88">
        <v>202505</v>
      </c>
      <c r="L229" s="229">
        <v>160000</v>
      </c>
      <c r="M229" s="230">
        <v>48000000</v>
      </c>
      <c r="N229" s="135" t="s">
        <v>629</v>
      </c>
      <c r="O229" s="100" t="s">
        <v>592</v>
      </c>
      <c r="P229" s="62" t="s">
        <v>29</v>
      </c>
      <c r="Q229" s="100" t="s">
        <v>599</v>
      </c>
      <c r="R229" s="86" t="s">
        <v>113</v>
      </c>
      <c r="S229" s="180" t="s">
        <v>32</v>
      </c>
      <c r="T229" s="135" t="s">
        <v>82</v>
      </c>
      <c r="U229" s="135" t="s">
        <v>82</v>
      </c>
      <c r="V229" s="139" t="s">
        <v>82</v>
      </c>
      <c r="W229" s="139" t="s">
        <v>82</v>
      </c>
      <c r="X229" s="139" t="s">
        <v>82</v>
      </c>
      <c r="Y229" s="139" t="s">
        <v>82</v>
      </c>
      <c r="Z229" s="206"/>
      <c r="AA229" s="206"/>
      <c r="AB229" s="206"/>
      <c r="AC229" s="139" t="s">
        <v>82</v>
      </c>
      <c r="AD229" s="139" t="s">
        <v>82</v>
      </c>
      <c r="AE229" s="139" t="s">
        <v>82</v>
      </c>
      <c r="AF229" s="139" t="s">
        <v>82</v>
      </c>
      <c r="AG229" s="139" t="s">
        <v>76</v>
      </c>
      <c r="AH229" s="139"/>
    </row>
    <row r="230" spans="1:34" x14ac:dyDescent="0.3">
      <c r="A230" s="62">
        <v>14</v>
      </c>
      <c r="B230" s="135" t="s">
        <v>799</v>
      </c>
      <c r="C230" s="135" t="s">
        <v>523</v>
      </c>
      <c r="D230" s="7" t="s">
        <v>831</v>
      </c>
      <c r="E230" s="135" t="s">
        <v>641</v>
      </c>
      <c r="F230" s="135" t="s">
        <v>642</v>
      </c>
      <c r="G230" s="86" t="s">
        <v>25</v>
      </c>
      <c r="H230" s="180" t="s">
        <v>24</v>
      </c>
      <c r="I230" s="180" t="s">
        <v>26</v>
      </c>
      <c r="J230" s="236">
        <v>300</v>
      </c>
      <c r="K230" s="88">
        <v>202505</v>
      </c>
      <c r="L230" s="229">
        <v>160000</v>
      </c>
      <c r="M230" s="230">
        <v>48000000</v>
      </c>
      <c r="N230" s="135" t="s">
        <v>629</v>
      </c>
      <c r="O230" s="100" t="s">
        <v>592</v>
      </c>
      <c r="P230" s="62" t="s">
        <v>29</v>
      </c>
      <c r="Q230" s="100" t="s">
        <v>630</v>
      </c>
      <c r="R230" s="115" t="s">
        <v>54</v>
      </c>
      <c r="S230" s="180" t="s">
        <v>32</v>
      </c>
      <c r="T230" s="135" t="s">
        <v>82</v>
      </c>
      <c r="U230" s="135" t="s">
        <v>82</v>
      </c>
      <c r="V230" s="139" t="s">
        <v>82</v>
      </c>
      <c r="W230" s="139" t="s">
        <v>82</v>
      </c>
      <c r="X230" s="139" t="s">
        <v>82</v>
      </c>
      <c r="Y230" s="139" t="s">
        <v>82</v>
      </c>
      <c r="Z230" s="206"/>
      <c r="AA230" s="206"/>
      <c r="AB230" s="206"/>
      <c r="AC230" s="139" t="s">
        <v>82</v>
      </c>
      <c r="AD230" s="139" t="s">
        <v>82</v>
      </c>
      <c r="AE230" s="139" t="s">
        <v>82</v>
      </c>
      <c r="AF230" s="139" t="s">
        <v>82</v>
      </c>
      <c r="AG230" s="239" t="s">
        <v>82</v>
      </c>
      <c r="AH230" s="139"/>
    </row>
    <row r="231" spans="1:34" x14ac:dyDescent="0.3">
      <c r="A231" s="194">
        <v>15</v>
      </c>
      <c r="B231" s="180" t="s">
        <v>799</v>
      </c>
      <c r="C231" s="62" t="s">
        <v>643</v>
      </c>
      <c r="D231" s="7" t="s">
        <v>867</v>
      </c>
      <c r="E231" s="62" t="s">
        <v>644</v>
      </c>
      <c r="F231" s="62" t="s">
        <v>621</v>
      </c>
      <c r="G231" s="86" t="s">
        <v>25</v>
      </c>
      <c r="H231" s="62" t="s">
        <v>24</v>
      </c>
      <c r="I231" s="62" t="s">
        <v>26</v>
      </c>
      <c r="J231" s="181">
        <v>500</v>
      </c>
      <c r="K231" s="88">
        <v>202505</v>
      </c>
      <c r="L231" s="229">
        <v>200000</v>
      </c>
      <c r="M231" s="230">
        <v>100000000</v>
      </c>
      <c r="N231" s="62" t="s">
        <v>460</v>
      </c>
      <c r="O231" s="185" t="s">
        <v>622</v>
      </c>
      <c r="P231" s="62" t="s">
        <v>29</v>
      </c>
      <c r="Q231" s="231" t="s">
        <v>623</v>
      </c>
      <c r="R231" s="93" t="s">
        <v>46</v>
      </c>
      <c r="S231" s="235" t="s">
        <v>32</v>
      </c>
      <c r="T231" s="93" t="s">
        <v>82</v>
      </c>
      <c r="U231" s="93" t="s">
        <v>82</v>
      </c>
      <c r="V231" s="112" t="s">
        <v>155</v>
      </c>
      <c r="W231" s="112" t="s">
        <v>82</v>
      </c>
      <c r="X231" s="112" t="s">
        <v>82</v>
      </c>
      <c r="Y231" s="112" t="s">
        <v>283</v>
      </c>
      <c r="Z231" s="206"/>
      <c r="AA231" s="206"/>
      <c r="AB231" s="206"/>
      <c r="AC231" s="112" t="s">
        <v>283</v>
      </c>
      <c r="AD231" s="112" t="s">
        <v>269</v>
      </c>
      <c r="AE231" s="112" t="s">
        <v>269</v>
      </c>
      <c r="AF231" s="198" t="s">
        <v>269</v>
      </c>
      <c r="AG231" s="112" t="s">
        <v>269</v>
      </c>
      <c r="AH231" s="233"/>
    </row>
    <row r="232" spans="1:34" x14ac:dyDescent="0.3">
      <c r="A232" s="62">
        <v>16</v>
      </c>
      <c r="B232" s="180" t="s">
        <v>799</v>
      </c>
      <c r="C232" s="62" t="s">
        <v>645</v>
      </c>
      <c r="D232" s="7" t="s">
        <v>868</v>
      </c>
      <c r="E232" s="62" t="s">
        <v>646</v>
      </c>
      <c r="F232" s="62" t="s">
        <v>621</v>
      </c>
      <c r="G232" s="86" t="s">
        <v>25</v>
      </c>
      <c r="H232" s="62" t="s">
        <v>24</v>
      </c>
      <c r="I232" s="62" t="s">
        <v>26</v>
      </c>
      <c r="J232" s="181">
        <v>500</v>
      </c>
      <c r="K232" s="88">
        <v>202505</v>
      </c>
      <c r="L232" s="229">
        <v>200000</v>
      </c>
      <c r="M232" s="230">
        <v>100000000</v>
      </c>
      <c r="N232" s="62" t="s">
        <v>460</v>
      </c>
      <c r="O232" s="185" t="s">
        <v>647</v>
      </c>
      <c r="P232" s="62" t="s">
        <v>29</v>
      </c>
      <c r="Q232" s="62" t="s">
        <v>623</v>
      </c>
      <c r="R232" s="105" t="s">
        <v>54</v>
      </c>
      <c r="S232" s="180" t="s">
        <v>32</v>
      </c>
      <c r="T232" s="93" t="s">
        <v>33</v>
      </c>
      <c r="U232" s="93" t="s">
        <v>33</v>
      </c>
      <c r="V232" s="198" t="s">
        <v>41</v>
      </c>
      <c r="W232" s="198" t="s">
        <v>41</v>
      </c>
      <c r="X232" s="198" t="s">
        <v>41</v>
      </c>
      <c r="Y232" s="198" t="s">
        <v>41</v>
      </c>
      <c r="Z232" s="206"/>
      <c r="AA232" s="206"/>
      <c r="AB232" s="206"/>
      <c r="AC232" s="198" t="s">
        <v>41</v>
      </c>
      <c r="AD232" s="198" t="s">
        <v>41</v>
      </c>
      <c r="AE232" s="198" t="s">
        <v>41</v>
      </c>
      <c r="AF232" s="198" t="s">
        <v>41</v>
      </c>
      <c r="AG232" s="33" t="s">
        <v>41</v>
      </c>
      <c r="AH232" s="139"/>
    </row>
    <row r="233" spans="1:34" x14ac:dyDescent="0.3">
      <c r="A233" s="194">
        <v>17</v>
      </c>
      <c r="B233" s="180" t="s">
        <v>799</v>
      </c>
      <c r="C233" s="62" t="s">
        <v>648</v>
      </c>
      <c r="D233" s="7" t="s">
        <v>869</v>
      </c>
      <c r="E233" s="62" t="s">
        <v>649</v>
      </c>
      <c r="F233" s="62" t="s">
        <v>621</v>
      </c>
      <c r="G233" s="86" t="s">
        <v>25</v>
      </c>
      <c r="H233" s="62" t="s">
        <v>24</v>
      </c>
      <c r="I233" s="62" t="s">
        <v>26</v>
      </c>
      <c r="J233" s="181">
        <v>500</v>
      </c>
      <c r="K233" s="88">
        <v>202505</v>
      </c>
      <c r="L233" s="229">
        <v>200000</v>
      </c>
      <c r="M233" s="230">
        <v>100000000</v>
      </c>
      <c r="N233" s="62" t="s">
        <v>460</v>
      </c>
      <c r="O233" s="185" t="s">
        <v>622</v>
      </c>
      <c r="P233" s="62" t="s">
        <v>29</v>
      </c>
      <c r="Q233" s="62" t="s">
        <v>623</v>
      </c>
      <c r="R233" s="86" t="s">
        <v>212</v>
      </c>
      <c r="S233" s="180" t="s">
        <v>32</v>
      </c>
      <c r="T233" s="186" t="s">
        <v>412</v>
      </c>
      <c r="U233" s="93" t="s">
        <v>82</v>
      </c>
      <c r="V233" s="112" t="s">
        <v>82</v>
      </c>
      <c r="W233" s="112" t="s">
        <v>82</v>
      </c>
      <c r="X233" s="112" t="s">
        <v>82</v>
      </c>
      <c r="Y233" s="112" t="s">
        <v>283</v>
      </c>
      <c r="Z233" s="206"/>
      <c r="AA233" s="206"/>
      <c r="AB233" s="206"/>
      <c r="AC233" s="112" t="s">
        <v>283</v>
      </c>
      <c r="AD233" s="112" t="s">
        <v>283</v>
      </c>
      <c r="AE233" s="112" t="s">
        <v>155</v>
      </c>
      <c r="AF233" s="112" t="s">
        <v>155</v>
      </c>
      <c r="AG233" s="112" t="s">
        <v>155</v>
      </c>
      <c r="AH233" s="139"/>
    </row>
    <row r="234" spans="1:34" x14ac:dyDescent="0.3">
      <c r="A234" s="194">
        <v>18</v>
      </c>
      <c r="B234" s="180" t="s">
        <v>799</v>
      </c>
      <c r="C234" s="62" t="s">
        <v>650</v>
      </c>
      <c r="D234" s="7" t="s">
        <v>870</v>
      </c>
      <c r="E234" s="62" t="s">
        <v>651</v>
      </c>
      <c r="F234" s="62" t="s">
        <v>621</v>
      </c>
      <c r="G234" s="86" t="s">
        <v>25</v>
      </c>
      <c r="H234" s="62" t="s">
        <v>24</v>
      </c>
      <c r="I234" s="62" t="s">
        <v>26</v>
      </c>
      <c r="J234" s="181">
        <v>500</v>
      </c>
      <c r="K234" s="88">
        <v>202505</v>
      </c>
      <c r="L234" s="229">
        <v>200000</v>
      </c>
      <c r="M234" s="230">
        <v>100000000</v>
      </c>
      <c r="N234" s="62" t="s">
        <v>460</v>
      </c>
      <c r="O234" s="185" t="s">
        <v>647</v>
      </c>
      <c r="P234" s="62" t="s">
        <v>29</v>
      </c>
      <c r="Q234" s="62" t="s">
        <v>623</v>
      </c>
      <c r="R234" s="86" t="s">
        <v>212</v>
      </c>
      <c r="S234" s="180" t="s">
        <v>32</v>
      </c>
      <c r="T234" s="93" t="s">
        <v>33</v>
      </c>
      <c r="U234" s="93" t="s">
        <v>33</v>
      </c>
      <c r="V234" s="198" t="s">
        <v>41</v>
      </c>
      <c r="W234" s="198" t="s">
        <v>41</v>
      </c>
      <c r="X234" s="198" t="s">
        <v>41</v>
      </c>
      <c r="Y234" s="198" t="s">
        <v>41</v>
      </c>
      <c r="Z234" s="206"/>
      <c r="AA234" s="206"/>
      <c r="AB234" s="206"/>
      <c r="AC234" s="198" t="s">
        <v>41</v>
      </c>
      <c r="AD234" s="198" t="s">
        <v>41</v>
      </c>
      <c r="AE234" s="198" t="s">
        <v>41</v>
      </c>
      <c r="AF234" s="198" t="s">
        <v>155</v>
      </c>
      <c r="AG234" s="198" t="s">
        <v>155</v>
      </c>
      <c r="AH234" s="139"/>
    </row>
    <row r="235" spans="1:34" x14ac:dyDescent="0.3">
      <c r="A235" s="62">
        <v>19</v>
      </c>
      <c r="B235" s="180" t="s">
        <v>799</v>
      </c>
      <c r="C235" s="62" t="s">
        <v>652</v>
      </c>
      <c r="D235" s="7" t="s">
        <v>871</v>
      </c>
      <c r="E235" s="62" t="s">
        <v>653</v>
      </c>
      <c r="F235" s="62" t="s">
        <v>621</v>
      </c>
      <c r="G235" s="86" t="s">
        <v>25</v>
      </c>
      <c r="H235" s="62" t="s">
        <v>24</v>
      </c>
      <c r="I235" s="62" t="s">
        <v>26</v>
      </c>
      <c r="J235" s="181">
        <v>500</v>
      </c>
      <c r="K235" s="88">
        <v>202505</v>
      </c>
      <c r="L235" s="229">
        <v>200000</v>
      </c>
      <c r="M235" s="230">
        <v>100000000</v>
      </c>
      <c r="N235" s="62" t="s">
        <v>460</v>
      </c>
      <c r="O235" s="185" t="s">
        <v>622</v>
      </c>
      <c r="P235" s="62" t="s">
        <v>29</v>
      </c>
      <c r="Q235" s="62" t="s">
        <v>623</v>
      </c>
      <c r="R235" s="129" t="s">
        <v>65</v>
      </c>
      <c r="S235" s="180" t="s">
        <v>32</v>
      </c>
      <c r="T235" s="93" t="s">
        <v>32</v>
      </c>
      <c r="U235" s="93" t="s">
        <v>32</v>
      </c>
      <c r="V235" s="112" t="s">
        <v>32</v>
      </c>
      <c r="W235" s="112" t="s">
        <v>32</v>
      </c>
      <c r="X235" s="112" t="s">
        <v>32</v>
      </c>
      <c r="Y235" s="112" t="s">
        <v>32</v>
      </c>
      <c r="Z235" s="206"/>
      <c r="AA235" s="206"/>
      <c r="AB235" s="206"/>
      <c r="AC235" s="112" t="s">
        <v>32</v>
      </c>
      <c r="AD235" s="112" t="s">
        <v>32</v>
      </c>
      <c r="AE235" s="112" t="s">
        <v>32</v>
      </c>
      <c r="AF235" s="112" t="s">
        <v>32</v>
      </c>
      <c r="AG235" s="117" t="s">
        <v>32</v>
      </c>
      <c r="AH235" s="139"/>
    </row>
    <row r="236" spans="1:34" x14ac:dyDescent="0.3">
      <c r="A236" s="194">
        <v>20</v>
      </c>
      <c r="B236" s="180" t="s">
        <v>799</v>
      </c>
      <c r="C236" s="62" t="s">
        <v>654</v>
      </c>
      <c r="D236" s="7"/>
      <c r="E236" s="62" t="s">
        <v>655</v>
      </c>
      <c r="F236" s="62" t="s">
        <v>621</v>
      </c>
      <c r="G236" s="86" t="s">
        <v>25</v>
      </c>
      <c r="H236" s="62" t="s">
        <v>24</v>
      </c>
      <c r="I236" s="62" t="s">
        <v>26</v>
      </c>
      <c r="J236" s="181">
        <v>500</v>
      </c>
      <c r="K236" s="88">
        <v>202505</v>
      </c>
      <c r="L236" s="229">
        <v>200000</v>
      </c>
      <c r="M236" s="230">
        <v>100000000</v>
      </c>
      <c r="N236" s="62" t="s">
        <v>460</v>
      </c>
      <c r="O236" s="185" t="s">
        <v>622</v>
      </c>
      <c r="P236" s="62" t="s">
        <v>29</v>
      </c>
      <c r="Q236" s="231" t="s">
        <v>623</v>
      </c>
      <c r="R236" s="93" t="s">
        <v>46</v>
      </c>
      <c r="S236" s="235" t="s">
        <v>32</v>
      </c>
      <c r="T236" s="93" t="s">
        <v>82</v>
      </c>
      <c r="U236" s="93" t="s">
        <v>82</v>
      </c>
      <c r="V236" s="112" t="s">
        <v>82</v>
      </c>
      <c r="W236" s="112" t="s">
        <v>82</v>
      </c>
      <c r="X236" s="112" t="s">
        <v>82</v>
      </c>
      <c r="Y236" s="112" t="s">
        <v>283</v>
      </c>
      <c r="Z236" s="206"/>
      <c r="AA236" s="206"/>
      <c r="AB236" s="206"/>
      <c r="AC236" s="112" t="s">
        <v>283</v>
      </c>
      <c r="AD236" s="112" t="s">
        <v>269</v>
      </c>
      <c r="AE236" s="112" t="s">
        <v>269</v>
      </c>
      <c r="AF236" s="198" t="s">
        <v>269</v>
      </c>
      <c r="AG236" s="112" t="s">
        <v>269</v>
      </c>
      <c r="AH236" s="233"/>
    </row>
    <row r="237" spans="1:34" x14ac:dyDescent="0.3">
      <c r="A237" s="62">
        <v>21</v>
      </c>
      <c r="B237" s="180" t="s">
        <v>799</v>
      </c>
      <c r="C237" s="62" t="s">
        <v>656</v>
      </c>
      <c r="D237" s="7" t="s">
        <v>750</v>
      </c>
      <c r="E237" s="62" t="s">
        <v>657</v>
      </c>
      <c r="F237" s="62" t="s">
        <v>621</v>
      </c>
      <c r="G237" s="86" t="s">
        <v>25</v>
      </c>
      <c r="H237" s="62" t="s">
        <v>24</v>
      </c>
      <c r="I237" s="62" t="s">
        <v>26</v>
      </c>
      <c r="J237" s="181">
        <v>500</v>
      </c>
      <c r="K237" s="88">
        <v>202505</v>
      </c>
      <c r="L237" s="229">
        <v>200000</v>
      </c>
      <c r="M237" s="230">
        <v>100000000</v>
      </c>
      <c r="N237" s="62" t="s">
        <v>460</v>
      </c>
      <c r="O237" s="185" t="s">
        <v>622</v>
      </c>
      <c r="P237" s="62" t="s">
        <v>29</v>
      </c>
      <c r="Q237" s="62" t="s">
        <v>623</v>
      </c>
      <c r="R237" s="105" t="s">
        <v>54</v>
      </c>
      <c r="S237" s="180" t="s">
        <v>32</v>
      </c>
      <c r="T237" s="93" t="s">
        <v>32</v>
      </c>
      <c r="U237" s="93" t="s">
        <v>32</v>
      </c>
      <c r="V237" s="112" t="s">
        <v>32</v>
      </c>
      <c r="W237" s="112" t="s">
        <v>32</v>
      </c>
      <c r="X237" s="112" t="s">
        <v>32</v>
      </c>
      <c r="Y237" s="112" t="s">
        <v>32</v>
      </c>
      <c r="Z237" s="206"/>
      <c r="AA237" s="206"/>
      <c r="AB237" s="206"/>
      <c r="AC237" s="112" t="s">
        <v>32</v>
      </c>
      <c r="AD237" s="112" t="s">
        <v>82</v>
      </c>
      <c r="AE237" s="112" t="s">
        <v>82</v>
      </c>
      <c r="AF237" s="112" t="s">
        <v>82</v>
      </c>
      <c r="AG237" s="118" t="s">
        <v>82</v>
      </c>
      <c r="AH237" s="139"/>
    </row>
    <row r="238" spans="1:34" x14ac:dyDescent="0.3">
      <c r="A238" s="62">
        <v>22</v>
      </c>
      <c r="B238" s="180" t="s">
        <v>799</v>
      </c>
      <c r="C238" s="62" t="s">
        <v>658</v>
      </c>
      <c r="D238" s="7" t="s">
        <v>872</v>
      </c>
      <c r="E238" s="62" t="s">
        <v>659</v>
      </c>
      <c r="F238" s="62" t="s">
        <v>621</v>
      </c>
      <c r="G238" s="86" t="s">
        <v>25</v>
      </c>
      <c r="H238" s="62" t="s">
        <v>24</v>
      </c>
      <c r="I238" s="62" t="s">
        <v>26</v>
      </c>
      <c r="J238" s="181">
        <v>500</v>
      </c>
      <c r="K238" s="88">
        <v>202505</v>
      </c>
      <c r="L238" s="229">
        <v>200000</v>
      </c>
      <c r="M238" s="230">
        <v>100000000</v>
      </c>
      <c r="N238" s="62" t="s">
        <v>460</v>
      </c>
      <c r="O238" s="185" t="s">
        <v>622</v>
      </c>
      <c r="P238" s="62" t="s">
        <v>29</v>
      </c>
      <c r="Q238" s="62" t="s">
        <v>623</v>
      </c>
      <c r="R238" s="128" t="s">
        <v>65</v>
      </c>
      <c r="S238" s="180" t="s">
        <v>32</v>
      </c>
      <c r="T238" s="93" t="s">
        <v>32</v>
      </c>
      <c r="U238" s="93" t="s">
        <v>32</v>
      </c>
      <c r="V238" s="112" t="s">
        <v>32</v>
      </c>
      <c r="W238" s="112" t="s">
        <v>32</v>
      </c>
      <c r="X238" s="112" t="s">
        <v>32</v>
      </c>
      <c r="Y238" s="112" t="s">
        <v>32</v>
      </c>
      <c r="Z238" s="206"/>
      <c r="AA238" s="206"/>
      <c r="AB238" s="206"/>
      <c r="AC238" s="112" t="s">
        <v>32</v>
      </c>
      <c r="AD238" s="112" t="s">
        <v>32</v>
      </c>
      <c r="AE238" s="112" t="s">
        <v>32</v>
      </c>
      <c r="AF238" s="112" t="s">
        <v>32</v>
      </c>
      <c r="AG238" s="112" t="s">
        <v>32</v>
      </c>
      <c r="AH238" s="139"/>
    </row>
    <row r="239" spans="1:34" ht="17.55" customHeight="1" x14ac:dyDescent="0.3">
      <c r="A239" s="62">
        <v>23</v>
      </c>
      <c r="B239" s="180" t="s">
        <v>799</v>
      </c>
      <c r="C239" s="62" t="s">
        <v>232</v>
      </c>
      <c r="D239" s="7" t="s">
        <v>739</v>
      </c>
      <c r="E239" s="62" t="s">
        <v>233</v>
      </c>
      <c r="F239" s="62" t="s">
        <v>660</v>
      </c>
      <c r="G239" s="62" t="s">
        <v>38</v>
      </c>
      <c r="H239" s="62" t="s">
        <v>37</v>
      </c>
      <c r="I239" s="62" t="s">
        <v>39</v>
      </c>
      <c r="J239" s="181">
        <v>5000</v>
      </c>
      <c r="K239" s="88">
        <v>202505</v>
      </c>
      <c r="L239" s="229">
        <v>20000</v>
      </c>
      <c r="M239" s="230">
        <v>50000000</v>
      </c>
      <c r="N239" s="62" t="s">
        <v>460</v>
      </c>
      <c r="O239" s="185" t="s">
        <v>647</v>
      </c>
      <c r="P239" s="62" t="s">
        <v>40</v>
      </c>
      <c r="Q239" s="62" t="s">
        <v>623</v>
      </c>
      <c r="R239" s="86" t="s">
        <v>54</v>
      </c>
      <c r="S239" s="180" t="s">
        <v>41</v>
      </c>
      <c r="T239" s="186" t="s">
        <v>33</v>
      </c>
      <c r="U239" s="112" t="s">
        <v>41</v>
      </c>
      <c r="V239" s="112" t="s">
        <v>41</v>
      </c>
      <c r="W239" s="112" t="str">
        <f>H239</f>
        <v>Pole</v>
      </c>
      <c r="X239" s="112" t="str">
        <f>I239</f>
        <v>tiang</v>
      </c>
      <c r="Y239" s="112" t="s">
        <v>41</v>
      </c>
      <c r="Z239" s="206"/>
      <c r="AA239" s="206"/>
      <c r="AB239" s="206"/>
      <c r="AC239" s="112" t="s">
        <v>41</v>
      </c>
      <c r="AD239" s="112" t="s">
        <v>41</v>
      </c>
      <c r="AE239" s="112" t="s">
        <v>41</v>
      </c>
      <c r="AF239" s="112" t="s">
        <v>41</v>
      </c>
      <c r="AG239" s="33" t="s">
        <v>41</v>
      </c>
      <c r="AH239" s="240" t="s">
        <v>661</v>
      </c>
    </row>
    <row r="240" spans="1:34" ht="16.05" customHeight="1" x14ac:dyDescent="0.3">
      <c r="A240" s="62">
        <v>24</v>
      </c>
      <c r="B240" s="180" t="s">
        <v>799</v>
      </c>
      <c r="C240" s="62" t="s">
        <v>662</v>
      </c>
      <c r="D240" s="7" t="s">
        <v>729</v>
      </c>
      <c r="E240" s="62" t="s">
        <v>233</v>
      </c>
      <c r="F240" s="62" t="s">
        <v>660</v>
      </c>
      <c r="G240" s="62" t="s">
        <v>38</v>
      </c>
      <c r="H240" s="62" t="s">
        <v>37</v>
      </c>
      <c r="I240" s="62" t="s">
        <v>39</v>
      </c>
      <c r="J240" s="181">
        <v>5000</v>
      </c>
      <c r="K240" s="88">
        <v>202505</v>
      </c>
      <c r="L240" s="229">
        <v>20000</v>
      </c>
      <c r="M240" s="230">
        <v>50000000</v>
      </c>
      <c r="N240" s="62" t="s">
        <v>663</v>
      </c>
      <c r="O240" s="185" t="s">
        <v>664</v>
      </c>
      <c r="P240" s="62" t="s">
        <v>40</v>
      </c>
      <c r="Q240" s="62" t="s">
        <v>665</v>
      </c>
      <c r="R240" s="86" t="s">
        <v>54</v>
      </c>
      <c r="S240" s="180" t="s">
        <v>41</v>
      </c>
      <c r="T240" s="186" t="s">
        <v>33</v>
      </c>
      <c r="U240" s="112" t="s">
        <v>41</v>
      </c>
      <c r="V240" s="112" t="s">
        <v>41</v>
      </c>
      <c r="W240" s="112" t="str">
        <f>H240</f>
        <v>Pole</v>
      </c>
      <c r="X240" s="112" t="str">
        <f>I240</f>
        <v>tiang</v>
      </c>
      <c r="Y240" s="112" t="s">
        <v>41</v>
      </c>
      <c r="Z240" s="206"/>
      <c r="AA240" s="206"/>
      <c r="AB240" s="206"/>
      <c r="AC240" s="112" t="s">
        <v>41</v>
      </c>
      <c r="AD240" s="112" t="s">
        <v>41</v>
      </c>
      <c r="AE240" s="112" t="s">
        <v>41</v>
      </c>
      <c r="AF240" s="112" t="s">
        <v>41</v>
      </c>
      <c r="AG240" s="33" t="s">
        <v>41</v>
      </c>
      <c r="AH240" s="240" t="s">
        <v>666</v>
      </c>
    </row>
    <row r="241" spans="1:34" x14ac:dyDescent="0.3">
      <c r="A241" s="62">
        <v>25</v>
      </c>
      <c r="B241" s="180" t="s">
        <v>799</v>
      </c>
      <c r="C241" s="62" t="s">
        <v>667</v>
      </c>
      <c r="D241" s="7" t="s">
        <v>873</v>
      </c>
      <c r="E241" s="62" t="s">
        <v>668</v>
      </c>
      <c r="F241" s="62"/>
      <c r="G241" s="86" t="s">
        <v>25</v>
      </c>
      <c r="H241" s="62" t="s">
        <v>24</v>
      </c>
      <c r="I241" s="62" t="s">
        <v>26</v>
      </c>
      <c r="J241" s="181">
        <v>50</v>
      </c>
      <c r="K241" s="88">
        <v>202505</v>
      </c>
      <c r="L241" s="229">
        <v>200000</v>
      </c>
      <c r="M241" s="230">
        <f t="shared" ref="M241:M255" si="10">J241*L241</f>
        <v>10000000</v>
      </c>
      <c r="N241" s="62" t="s">
        <v>663</v>
      </c>
      <c r="O241" s="185" t="s">
        <v>664</v>
      </c>
      <c r="P241" s="62" t="s">
        <v>669</v>
      </c>
      <c r="Q241" s="62" t="s">
        <v>665</v>
      </c>
      <c r="R241" s="128" t="s">
        <v>212</v>
      </c>
      <c r="S241" s="186" t="s">
        <v>32</v>
      </c>
      <c r="T241" s="186" t="s">
        <v>32</v>
      </c>
      <c r="U241" s="186" t="s">
        <v>32</v>
      </c>
      <c r="V241" s="186" t="s">
        <v>32</v>
      </c>
      <c r="W241" s="112"/>
      <c r="X241" s="112"/>
      <c r="Y241" s="112"/>
      <c r="Z241" s="206"/>
      <c r="AA241" s="206"/>
      <c r="AB241" s="206"/>
      <c r="AC241" s="112"/>
      <c r="AD241" s="186" t="s">
        <v>41</v>
      </c>
      <c r="AE241" s="186" t="s">
        <v>41</v>
      </c>
      <c r="AF241" s="186" t="s">
        <v>41</v>
      </c>
      <c r="AG241" s="186" t="s">
        <v>155</v>
      </c>
      <c r="AH241" s="139"/>
    </row>
    <row r="242" spans="1:34" x14ac:dyDescent="0.3">
      <c r="A242" s="180">
        <v>26</v>
      </c>
      <c r="B242" s="180" t="s">
        <v>799</v>
      </c>
      <c r="C242" s="62" t="s">
        <v>670</v>
      </c>
      <c r="D242" s="7" t="s">
        <v>874</v>
      </c>
      <c r="E242" s="62" t="s">
        <v>671</v>
      </c>
      <c r="F242" s="62"/>
      <c r="G242" s="86" t="s">
        <v>25</v>
      </c>
      <c r="H242" s="62" t="s">
        <v>24</v>
      </c>
      <c r="I242" s="62" t="s">
        <v>26</v>
      </c>
      <c r="J242" s="181">
        <v>50</v>
      </c>
      <c r="K242" s="88">
        <v>202505</v>
      </c>
      <c r="L242" s="229">
        <v>200000</v>
      </c>
      <c r="M242" s="230">
        <f t="shared" si="10"/>
        <v>10000000</v>
      </c>
      <c r="N242" s="62" t="s">
        <v>460</v>
      </c>
      <c r="O242" s="185" t="s">
        <v>672</v>
      </c>
      <c r="P242" s="62" t="s">
        <v>669</v>
      </c>
      <c r="Q242" s="62" t="s">
        <v>623</v>
      </c>
      <c r="R242" s="128" t="s">
        <v>65</v>
      </c>
      <c r="S242" s="186" t="s">
        <v>32</v>
      </c>
      <c r="T242" s="186" t="s">
        <v>32</v>
      </c>
      <c r="U242" s="186" t="s">
        <v>32</v>
      </c>
      <c r="V242" s="186" t="s">
        <v>32</v>
      </c>
      <c r="W242" s="112"/>
      <c r="X242" s="112"/>
      <c r="Y242" s="112"/>
      <c r="Z242" s="206"/>
      <c r="AA242" s="206"/>
      <c r="AB242" s="206"/>
      <c r="AC242" s="112"/>
      <c r="AD242" s="186" t="s">
        <v>32</v>
      </c>
      <c r="AE242" s="186" t="s">
        <v>32</v>
      </c>
      <c r="AF242" s="186" t="s">
        <v>32</v>
      </c>
      <c r="AG242" s="186" t="s">
        <v>32</v>
      </c>
      <c r="AH242" s="139"/>
    </row>
    <row r="243" spans="1:34" x14ac:dyDescent="0.3">
      <c r="A243" s="180">
        <v>27</v>
      </c>
      <c r="B243" s="180" t="s">
        <v>799</v>
      </c>
      <c r="C243" s="62" t="s">
        <v>673</v>
      </c>
      <c r="D243" s="7" t="s">
        <v>875</v>
      </c>
      <c r="E243" s="62"/>
      <c r="F243" s="62"/>
      <c r="G243" s="86" t="s">
        <v>25</v>
      </c>
      <c r="H243" s="62" t="s">
        <v>24</v>
      </c>
      <c r="I243" s="62" t="s">
        <v>26</v>
      </c>
      <c r="J243" s="181">
        <v>50</v>
      </c>
      <c r="K243" s="88">
        <v>202505</v>
      </c>
      <c r="L243" s="229">
        <v>200000</v>
      </c>
      <c r="M243" s="230">
        <f t="shared" si="10"/>
        <v>10000000</v>
      </c>
      <c r="N243" s="62" t="s">
        <v>674</v>
      </c>
      <c r="O243" s="185" t="s">
        <v>675</v>
      </c>
      <c r="P243" s="62" t="s">
        <v>669</v>
      </c>
      <c r="Q243" s="62" t="s">
        <v>676</v>
      </c>
      <c r="R243" s="128" t="s">
        <v>54</v>
      </c>
      <c r="S243" s="186" t="s">
        <v>32</v>
      </c>
      <c r="T243" s="186" t="s">
        <v>32</v>
      </c>
      <c r="U243" s="186" t="s">
        <v>32</v>
      </c>
      <c r="V243" s="186" t="s">
        <v>32</v>
      </c>
      <c r="W243" s="112"/>
      <c r="X243" s="112"/>
      <c r="Y243" s="112"/>
      <c r="Z243" s="206"/>
      <c r="AA243" s="206"/>
      <c r="AB243" s="206"/>
      <c r="AC243" s="112"/>
      <c r="AD243" s="186" t="s">
        <v>41</v>
      </c>
      <c r="AE243" s="186" t="s">
        <v>41</v>
      </c>
      <c r="AF243" s="186" t="s">
        <v>41</v>
      </c>
      <c r="AG243" s="33" t="s">
        <v>41</v>
      </c>
      <c r="AH243" s="139"/>
    </row>
    <row r="244" spans="1:34" x14ac:dyDescent="0.3">
      <c r="A244" s="180">
        <v>28</v>
      </c>
      <c r="B244" s="180" t="s">
        <v>799</v>
      </c>
      <c r="C244" s="62" t="s">
        <v>677</v>
      </c>
      <c r="D244" s="7" t="s">
        <v>876</v>
      </c>
      <c r="E244" s="62"/>
      <c r="F244" s="62"/>
      <c r="G244" s="86" t="s">
        <v>25</v>
      </c>
      <c r="H244" s="62" t="s">
        <v>24</v>
      </c>
      <c r="I244" s="62" t="s">
        <v>26</v>
      </c>
      <c r="J244" s="181">
        <v>50</v>
      </c>
      <c r="K244" s="88">
        <v>202505</v>
      </c>
      <c r="L244" s="229">
        <v>200000</v>
      </c>
      <c r="M244" s="230">
        <f t="shared" si="10"/>
        <v>10000000</v>
      </c>
      <c r="N244" s="62" t="s">
        <v>674</v>
      </c>
      <c r="O244" s="185" t="s">
        <v>675</v>
      </c>
      <c r="P244" s="62" t="s">
        <v>669</v>
      </c>
      <c r="Q244" s="62" t="s">
        <v>676</v>
      </c>
      <c r="R244" s="128" t="s">
        <v>54</v>
      </c>
      <c r="S244" s="186" t="s">
        <v>32</v>
      </c>
      <c r="T244" s="186" t="s">
        <v>32</v>
      </c>
      <c r="U244" s="186" t="s">
        <v>32</v>
      </c>
      <c r="V244" s="186" t="s">
        <v>32</v>
      </c>
      <c r="W244" s="112"/>
      <c r="X244" s="112"/>
      <c r="Y244" s="112"/>
      <c r="Z244" s="206"/>
      <c r="AA244" s="206"/>
      <c r="AB244" s="206"/>
      <c r="AC244" s="112"/>
      <c r="AD244" s="186" t="s">
        <v>41</v>
      </c>
      <c r="AE244" s="186" t="s">
        <v>41</v>
      </c>
      <c r="AF244" s="186" t="s">
        <v>41</v>
      </c>
      <c r="AG244" s="33" t="s">
        <v>41</v>
      </c>
      <c r="AH244" s="139"/>
    </row>
    <row r="245" spans="1:34" x14ac:dyDescent="0.3">
      <c r="A245" s="180">
        <v>29</v>
      </c>
      <c r="B245" s="180" t="s">
        <v>799</v>
      </c>
      <c r="C245" s="62" t="s">
        <v>678</v>
      </c>
      <c r="D245" s="7"/>
      <c r="E245" s="62"/>
      <c r="F245" s="62"/>
      <c r="G245" s="86" t="s">
        <v>38</v>
      </c>
      <c r="H245" s="62" t="s">
        <v>37</v>
      </c>
      <c r="I245" s="62" t="s">
        <v>39</v>
      </c>
      <c r="J245" s="181">
        <v>100</v>
      </c>
      <c r="K245" s="88">
        <v>202505</v>
      </c>
      <c r="L245" s="229">
        <v>200000</v>
      </c>
      <c r="M245" s="230">
        <f t="shared" si="10"/>
        <v>20000000</v>
      </c>
      <c r="N245" s="62" t="s">
        <v>663</v>
      </c>
      <c r="O245" s="185" t="s">
        <v>664</v>
      </c>
      <c r="P245" s="62" t="s">
        <v>669</v>
      </c>
      <c r="Q245" s="62" t="s">
        <v>665</v>
      </c>
      <c r="R245" s="128" t="s">
        <v>212</v>
      </c>
      <c r="S245" s="186" t="s">
        <v>32</v>
      </c>
      <c r="T245" s="186" t="s">
        <v>32</v>
      </c>
      <c r="U245" s="186" t="s">
        <v>32</v>
      </c>
      <c r="V245" s="186" t="s">
        <v>32</v>
      </c>
      <c r="W245" s="112"/>
      <c r="X245" s="112"/>
      <c r="Y245" s="112"/>
      <c r="Z245" s="206"/>
      <c r="AA245" s="206"/>
      <c r="AB245" s="206"/>
      <c r="AC245" s="112"/>
      <c r="AD245" s="186" t="s">
        <v>41</v>
      </c>
      <c r="AE245" s="186" t="s">
        <v>41</v>
      </c>
      <c r="AF245" s="186" t="s">
        <v>41</v>
      </c>
      <c r="AG245" s="186" t="s">
        <v>283</v>
      </c>
      <c r="AH245" s="139"/>
    </row>
    <row r="246" spans="1:34" x14ac:dyDescent="0.3">
      <c r="A246" s="180">
        <v>30</v>
      </c>
      <c r="B246" s="180" t="s">
        <v>799</v>
      </c>
      <c r="C246" s="62" t="s">
        <v>679</v>
      </c>
      <c r="D246" s="7" t="s">
        <v>877</v>
      </c>
      <c r="E246" s="62" t="s">
        <v>680</v>
      </c>
      <c r="F246" s="62"/>
      <c r="G246" s="86" t="s">
        <v>25</v>
      </c>
      <c r="H246" s="62" t="s">
        <v>24</v>
      </c>
      <c r="I246" s="62" t="s">
        <v>26</v>
      </c>
      <c r="J246" s="181">
        <v>50</v>
      </c>
      <c r="K246" s="88">
        <v>202505</v>
      </c>
      <c r="L246" s="229">
        <v>200000</v>
      </c>
      <c r="M246" s="230">
        <f t="shared" si="10"/>
        <v>10000000</v>
      </c>
      <c r="N246" s="62" t="s">
        <v>460</v>
      </c>
      <c r="O246" s="185" t="s">
        <v>647</v>
      </c>
      <c r="P246" s="62" t="s">
        <v>669</v>
      </c>
      <c r="Q246" s="62" t="s">
        <v>623</v>
      </c>
      <c r="R246" s="128" t="s">
        <v>54</v>
      </c>
      <c r="S246" s="186" t="s">
        <v>32</v>
      </c>
      <c r="T246" s="186" t="s">
        <v>32</v>
      </c>
      <c r="U246" s="186" t="s">
        <v>32</v>
      </c>
      <c r="V246" s="186" t="s">
        <v>32</v>
      </c>
      <c r="W246" s="112"/>
      <c r="X246" s="112"/>
      <c r="Y246" s="112"/>
      <c r="Z246" s="206"/>
      <c r="AA246" s="206"/>
      <c r="AB246" s="206"/>
      <c r="AC246" s="112" t="s">
        <v>283</v>
      </c>
      <c r="AD246" s="186" t="s">
        <v>41</v>
      </c>
      <c r="AE246" s="186" t="s">
        <v>41</v>
      </c>
      <c r="AF246" s="186" t="s">
        <v>41</v>
      </c>
      <c r="AG246" s="33" t="s">
        <v>41</v>
      </c>
      <c r="AH246" s="139"/>
    </row>
    <row r="247" spans="1:34" x14ac:dyDescent="0.3">
      <c r="A247" s="180">
        <v>31</v>
      </c>
      <c r="B247" s="180" t="s">
        <v>799</v>
      </c>
      <c r="C247" s="62" t="s">
        <v>681</v>
      </c>
      <c r="D247" s="7" t="s">
        <v>878</v>
      </c>
      <c r="E247" s="62"/>
      <c r="F247" s="62"/>
      <c r="G247" s="86" t="s">
        <v>25</v>
      </c>
      <c r="H247" s="62" t="s">
        <v>24</v>
      </c>
      <c r="I247" s="62" t="s">
        <v>26</v>
      </c>
      <c r="J247" s="181">
        <v>50</v>
      </c>
      <c r="K247" s="88">
        <v>202505</v>
      </c>
      <c r="L247" s="229">
        <v>200000</v>
      </c>
      <c r="M247" s="230">
        <f t="shared" si="10"/>
        <v>10000000</v>
      </c>
      <c r="N247" s="62" t="s">
        <v>663</v>
      </c>
      <c r="O247" s="185" t="s">
        <v>664</v>
      </c>
      <c r="P247" s="62" t="s">
        <v>669</v>
      </c>
      <c r="Q247" s="62" t="s">
        <v>665</v>
      </c>
      <c r="R247" s="128" t="s">
        <v>54</v>
      </c>
      <c r="S247" s="186" t="s">
        <v>32</v>
      </c>
      <c r="T247" s="186" t="s">
        <v>32</v>
      </c>
      <c r="U247" s="186" t="s">
        <v>32</v>
      </c>
      <c r="V247" s="186" t="s">
        <v>32</v>
      </c>
      <c r="W247" s="112"/>
      <c r="X247" s="112"/>
      <c r="Y247" s="112"/>
      <c r="Z247" s="206"/>
      <c r="AA247" s="206"/>
      <c r="AB247" s="206"/>
      <c r="AC247" s="112"/>
      <c r="AD247" s="186" t="s">
        <v>41</v>
      </c>
      <c r="AE247" s="186" t="s">
        <v>41</v>
      </c>
      <c r="AF247" s="186" t="s">
        <v>41</v>
      </c>
      <c r="AG247" s="198" t="s">
        <v>41</v>
      </c>
      <c r="AH247" s="139"/>
    </row>
    <row r="248" spans="1:34" x14ac:dyDescent="0.3">
      <c r="A248" s="180">
        <v>32</v>
      </c>
      <c r="B248" s="180" t="s">
        <v>799</v>
      </c>
      <c r="C248" s="62" t="s">
        <v>682</v>
      </c>
      <c r="D248" s="7"/>
      <c r="E248" s="62"/>
      <c r="F248" s="62"/>
      <c r="G248" s="86" t="s">
        <v>25</v>
      </c>
      <c r="H248" s="62" t="s">
        <v>24</v>
      </c>
      <c r="I248" s="62" t="s">
        <v>26</v>
      </c>
      <c r="J248" s="181">
        <v>50</v>
      </c>
      <c r="K248" s="88">
        <v>202505</v>
      </c>
      <c r="L248" s="229">
        <v>200000</v>
      </c>
      <c r="M248" s="230">
        <f t="shared" si="10"/>
        <v>10000000</v>
      </c>
      <c r="N248" s="62" t="s">
        <v>663</v>
      </c>
      <c r="O248" s="185" t="s">
        <v>664</v>
      </c>
      <c r="P248" s="62" t="s">
        <v>669</v>
      </c>
      <c r="Q248" s="62" t="s">
        <v>665</v>
      </c>
      <c r="R248" s="128" t="s">
        <v>54</v>
      </c>
      <c r="S248" s="186" t="s">
        <v>32</v>
      </c>
      <c r="T248" s="186" t="s">
        <v>32</v>
      </c>
      <c r="U248" s="186" t="s">
        <v>32</v>
      </c>
      <c r="V248" s="186" t="s">
        <v>32</v>
      </c>
      <c r="W248" s="112"/>
      <c r="X248" s="112"/>
      <c r="Y248" s="112"/>
      <c r="Z248" s="206"/>
      <c r="AA248" s="206"/>
      <c r="AB248" s="206"/>
      <c r="AC248" s="112"/>
      <c r="AD248" s="186" t="s">
        <v>41</v>
      </c>
      <c r="AE248" s="186" t="s">
        <v>41</v>
      </c>
      <c r="AF248" s="186" t="s">
        <v>41</v>
      </c>
      <c r="AG248" s="198" t="s">
        <v>41</v>
      </c>
      <c r="AH248" s="139"/>
    </row>
    <row r="249" spans="1:34" x14ac:dyDescent="0.3">
      <c r="A249" s="180">
        <v>33</v>
      </c>
      <c r="B249" s="180" t="s">
        <v>799</v>
      </c>
      <c r="C249" s="62" t="s">
        <v>683</v>
      </c>
      <c r="D249" s="7" t="s">
        <v>879</v>
      </c>
      <c r="E249" s="62"/>
      <c r="F249" s="62"/>
      <c r="G249" s="86" t="s">
        <v>25</v>
      </c>
      <c r="H249" s="62" t="s">
        <v>24</v>
      </c>
      <c r="I249" s="62" t="s">
        <v>26</v>
      </c>
      <c r="J249" s="181">
        <v>50</v>
      </c>
      <c r="K249" s="88">
        <v>202505</v>
      </c>
      <c r="L249" s="229">
        <v>200000</v>
      </c>
      <c r="M249" s="230">
        <f t="shared" si="10"/>
        <v>10000000</v>
      </c>
      <c r="N249" s="62" t="s">
        <v>663</v>
      </c>
      <c r="O249" s="185" t="s">
        <v>664</v>
      </c>
      <c r="P249" s="62" t="s">
        <v>669</v>
      </c>
      <c r="Q249" s="62" t="s">
        <v>665</v>
      </c>
      <c r="R249" s="128" t="s">
        <v>212</v>
      </c>
      <c r="S249" s="186" t="s">
        <v>32</v>
      </c>
      <c r="T249" s="186" t="s">
        <v>32</v>
      </c>
      <c r="U249" s="186" t="s">
        <v>32</v>
      </c>
      <c r="V249" s="186" t="s">
        <v>32</v>
      </c>
      <c r="W249" s="112"/>
      <c r="X249" s="112"/>
      <c r="Y249" s="112"/>
      <c r="Z249" s="206"/>
      <c r="AA249" s="206"/>
      <c r="AB249" s="206"/>
      <c r="AC249" s="112"/>
      <c r="AD249" s="186" t="s">
        <v>41</v>
      </c>
      <c r="AE249" s="186" t="s">
        <v>41</v>
      </c>
      <c r="AF249" s="186" t="s">
        <v>41</v>
      </c>
      <c r="AG249" s="186" t="s">
        <v>155</v>
      </c>
      <c r="AH249" s="139"/>
    </row>
    <row r="250" spans="1:34" x14ac:dyDescent="0.3">
      <c r="A250" s="241">
        <v>34</v>
      </c>
      <c r="B250" s="241" t="s">
        <v>799</v>
      </c>
      <c r="C250" s="212" t="s">
        <v>458</v>
      </c>
      <c r="D250" s="7" t="s">
        <v>814</v>
      </c>
      <c r="E250" s="212" t="s">
        <v>459</v>
      </c>
      <c r="F250" s="212"/>
      <c r="G250" s="212" t="s">
        <v>38</v>
      </c>
      <c r="H250" s="212" t="s">
        <v>37</v>
      </c>
      <c r="I250" s="212" t="s">
        <v>39</v>
      </c>
      <c r="J250" s="242">
        <v>3000</v>
      </c>
      <c r="K250" s="243">
        <v>202505</v>
      </c>
      <c r="L250" s="244">
        <v>20000</v>
      </c>
      <c r="M250" s="245">
        <f t="shared" si="10"/>
        <v>60000000</v>
      </c>
      <c r="N250" s="212" t="s">
        <v>460</v>
      </c>
      <c r="O250" s="246" t="s">
        <v>647</v>
      </c>
      <c r="P250" s="212" t="s">
        <v>669</v>
      </c>
      <c r="Q250" s="212" t="s">
        <v>623</v>
      </c>
      <c r="R250" s="115" t="s">
        <v>31</v>
      </c>
      <c r="S250" s="186" t="s">
        <v>32</v>
      </c>
      <c r="T250" s="186" t="s">
        <v>32</v>
      </c>
      <c r="U250" s="186" t="s">
        <v>32</v>
      </c>
      <c r="V250" s="186" t="s">
        <v>32</v>
      </c>
      <c r="W250" s="117"/>
      <c r="X250" s="117"/>
      <c r="Y250" s="117"/>
      <c r="Z250" s="138"/>
      <c r="AA250" s="138"/>
      <c r="AB250" s="138"/>
      <c r="AC250" s="117"/>
      <c r="AD250" s="186" t="s">
        <v>34</v>
      </c>
      <c r="AE250" s="186" t="s">
        <v>34</v>
      </c>
      <c r="AF250" s="186" t="s">
        <v>34</v>
      </c>
      <c r="AG250" s="186" t="s">
        <v>34</v>
      </c>
      <c r="AH250" s="239"/>
    </row>
    <row r="251" spans="1:34" x14ac:dyDescent="0.3">
      <c r="A251" s="180">
        <v>35</v>
      </c>
      <c r="B251" s="180" t="s">
        <v>799</v>
      </c>
      <c r="C251" s="178" t="s">
        <v>684</v>
      </c>
      <c r="D251" s="7" t="s">
        <v>883</v>
      </c>
      <c r="E251" s="178" t="s">
        <v>685</v>
      </c>
      <c r="F251" s="178"/>
      <c r="G251" s="86" t="s">
        <v>25</v>
      </c>
      <c r="H251" s="62" t="s">
        <v>24</v>
      </c>
      <c r="I251" s="62" t="s">
        <v>26</v>
      </c>
      <c r="J251" s="178">
        <v>50</v>
      </c>
      <c r="K251" s="178"/>
      <c r="L251" s="244">
        <v>175000</v>
      </c>
      <c r="M251" s="245">
        <f t="shared" si="10"/>
        <v>8750000</v>
      </c>
      <c r="N251" s="178"/>
      <c r="O251" s="178"/>
      <c r="P251" s="178"/>
      <c r="Q251" s="178"/>
      <c r="R251" s="115" t="s">
        <v>31</v>
      </c>
      <c r="S251" s="178"/>
      <c r="T251" s="178"/>
      <c r="U251" s="178"/>
      <c r="V251" s="178"/>
      <c r="W251" s="178"/>
      <c r="X251" s="178"/>
      <c r="Y251" s="178"/>
      <c r="Z251" s="178"/>
      <c r="AA251" s="178"/>
      <c r="AB251" s="178"/>
      <c r="AC251" s="178"/>
      <c r="AD251" s="178"/>
      <c r="AE251" s="178"/>
      <c r="AF251" s="178"/>
      <c r="AG251" s="247" t="s">
        <v>34</v>
      </c>
      <c r="AH251" s="178"/>
    </row>
    <row r="252" spans="1:34" x14ac:dyDescent="0.3">
      <c r="A252" s="180">
        <v>36</v>
      </c>
      <c r="B252" s="180" t="s">
        <v>799</v>
      </c>
      <c r="C252" s="178" t="s">
        <v>686</v>
      </c>
      <c r="D252" s="7" t="s">
        <v>884</v>
      </c>
      <c r="E252" s="178"/>
      <c r="F252" s="178"/>
      <c r="G252" s="86" t="s">
        <v>25</v>
      </c>
      <c r="H252" s="62" t="s">
        <v>24</v>
      </c>
      <c r="I252" s="62" t="s">
        <v>26</v>
      </c>
      <c r="J252" s="178">
        <v>50</v>
      </c>
      <c r="K252" s="178"/>
      <c r="L252" s="244">
        <v>175000</v>
      </c>
      <c r="M252" s="245">
        <f t="shared" si="10"/>
        <v>8750000</v>
      </c>
      <c r="N252" s="178"/>
      <c r="O252" s="178"/>
      <c r="P252" s="178"/>
      <c r="Q252" s="178"/>
      <c r="R252" s="115" t="s">
        <v>31</v>
      </c>
      <c r="S252" s="178"/>
      <c r="T252" s="178"/>
      <c r="U252" s="178"/>
      <c r="V252" s="178"/>
      <c r="W252" s="178"/>
      <c r="X252" s="178"/>
      <c r="Y252" s="178"/>
      <c r="Z252" s="178"/>
      <c r="AA252" s="178"/>
      <c r="AB252" s="178"/>
      <c r="AC252" s="178"/>
      <c r="AD252" s="178"/>
      <c r="AE252" s="178"/>
      <c r="AF252" s="178"/>
      <c r="AG252" s="247" t="s">
        <v>34</v>
      </c>
      <c r="AH252" s="178"/>
    </row>
    <row r="253" spans="1:34" x14ac:dyDescent="0.3">
      <c r="A253" s="180">
        <v>37</v>
      </c>
      <c r="B253" s="180" t="s">
        <v>799</v>
      </c>
      <c r="C253" s="178" t="s">
        <v>687</v>
      </c>
      <c r="D253" s="7" t="s">
        <v>885</v>
      </c>
      <c r="E253" s="178"/>
      <c r="F253" s="178"/>
      <c r="G253" s="86" t="s">
        <v>25</v>
      </c>
      <c r="H253" s="62" t="s">
        <v>24</v>
      </c>
      <c r="I253" s="62" t="s">
        <v>26</v>
      </c>
      <c r="J253" s="178">
        <v>50</v>
      </c>
      <c r="K253" s="178"/>
      <c r="L253" s="244">
        <v>175000</v>
      </c>
      <c r="M253" s="245">
        <f t="shared" si="10"/>
        <v>8750000</v>
      </c>
      <c r="N253" s="178"/>
      <c r="O253" s="178"/>
      <c r="P253" s="178"/>
      <c r="Q253" s="178"/>
      <c r="R253" s="115" t="s">
        <v>31</v>
      </c>
      <c r="S253" s="178"/>
      <c r="T253" s="178"/>
      <c r="U253" s="178"/>
      <c r="V253" s="178"/>
      <c r="W253" s="178"/>
      <c r="X253" s="178"/>
      <c r="Y253" s="178"/>
      <c r="Z253" s="178"/>
      <c r="AA253" s="178"/>
      <c r="AB253" s="178"/>
      <c r="AC253" s="178"/>
      <c r="AD253" s="178"/>
      <c r="AE253" s="178"/>
      <c r="AF253" s="178"/>
      <c r="AG253" s="247" t="s">
        <v>34</v>
      </c>
      <c r="AH253" s="178"/>
    </row>
    <row r="254" spans="1:34" x14ac:dyDescent="0.3">
      <c r="A254" s="241">
        <v>38</v>
      </c>
      <c r="B254" s="241" t="s">
        <v>799</v>
      </c>
      <c r="C254" s="248" t="s">
        <v>688</v>
      </c>
      <c r="D254" s="7" t="s">
        <v>886</v>
      </c>
      <c r="E254" s="248"/>
      <c r="F254" s="248"/>
      <c r="G254" s="86" t="s">
        <v>25</v>
      </c>
      <c r="H254" s="62" t="s">
        <v>24</v>
      </c>
      <c r="I254" s="62" t="s">
        <v>26</v>
      </c>
      <c r="J254" s="178">
        <v>50</v>
      </c>
      <c r="K254" s="248"/>
      <c r="L254" s="244">
        <v>175000</v>
      </c>
      <c r="M254" s="245">
        <f t="shared" si="10"/>
        <v>8750000</v>
      </c>
      <c r="N254" s="248"/>
      <c r="O254" s="248"/>
      <c r="P254" s="248"/>
      <c r="Q254" s="248"/>
      <c r="R254" s="115" t="s">
        <v>113</v>
      </c>
      <c r="S254" s="248"/>
      <c r="T254" s="248"/>
      <c r="U254" s="248"/>
      <c r="V254" s="248"/>
      <c r="W254" s="248"/>
      <c r="X254" s="248"/>
      <c r="Y254" s="248"/>
      <c r="Z254" s="248"/>
      <c r="AA254" s="248"/>
      <c r="AB254" s="248"/>
      <c r="AC254" s="248"/>
      <c r="AD254" s="248"/>
      <c r="AE254" s="248"/>
      <c r="AF254" s="248"/>
      <c r="AG254" s="249" t="s">
        <v>76</v>
      </c>
      <c r="AH254" s="248"/>
    </row>
    <row r="255" spans="1:34" x14ac:dyDescent="0.3">
      <c r="A255" s="250">
        <v>39</v>
      </c>
      <c r="B255" s="250" t="s">
        <v>799</v>
      </c>
      <c r="C255" s="80" t="s">
        <v>689</v>
      </c>
      <c r="D255" s="7" t="s">
        <v>887</v>
      </c>
      <c r="E255" s="251" t="s">
        <v>690</v>
      </c>
      <c r="F255" s="80"/>
      <c r="G255" s="86" t="s">
        <v>38</v>
      </c>
      <c r="H255" s="62" t="s">
        <v>37</v>
      </c>
      <c r="I255" s="62" t="s">
        <v>39</v>
      </c>
      <c r="J255" s="178">
        <v>1000</v>
      </c>
      <c r="K255" s="80"/>
      <c r="L255" s="244">
        <v>175000</v>
      </c>
      <c r="M255" s="245">
        <f t="shared" si="10"/>
        <v>175000000</v>
      </c>
      <c r="N255" s="80"/>
      <c r="O255" s="80"/>
      <c r="P255" s="80"/>
      <c r="Q255" s="80"/>
      <c r="R255" s="128" t="s">
        <v>212</v>
      </c>
      <c r="S255" s="80"/>
      <c r="T255" s="80"/>
      <c r="U255" s="80"/>
      <c r="V255" s="80"/>
      <c r="W255" s="80"/>
      <c r="X255" s="80"/>
      <c r="Y255" s="80"/>
      <c r="Z255" s="80"/>
      <c r="AA255" s="80"/>
      <c r="AB255" s="80"/>
      <c r="AC255" s="80"/>
      <c r="AD255" s="80"/>
      <c r="AE255" s="80"/>
      <c r="AF255" s="80"/>
      <c r="AG255" s="252" t="s">
        <v>155</v>
      </c>
      <c r="AH255" s="80"/>
    </row>
  </sheetData>
  <protectedRanges>
    <protectedRange algorithmName="SHA-512" hashValue="S+2uDrjek0GfqgO5W7gEAZApPBde0Vlz5oyQ8jSWiujihs4uGz3S7OOkKtlmjVp6qhTIYZLwKhCwx6fY2LWb3Q==" saltValue="l/+rZZc31ZrCzmucDsO2vg==" spinCount="100000" sqref="S2 S26 S4:S6 S9:S23 W45:W47 W54:W59 W62:W67" name="status W1_1_1_4_2"/>
    <protectedRange algorithmName="SHA-512" hashValue="S+2uDrjek0GfqgO5W7gEAZApPBde0Vlz5oyQ8jSWiujihs4uGz3S7OOkKtlmjVp6qhTIYZLwKhCwx6fY2LWb3Q==" saltValue="l/+rZZc31ZrCzmucDsO2vg==" spinCount="100000" sqref="S7" name="status W1_2_2_1_1_2_2"/>
    <protectedRange algorithmName="SHA-512" hashValue="S+2uDrjek0GfqgO5W7gEAZApPBde0Vlz5oyQ8jSWiujihs4uGz3S7OOkKtlmjVp6qhTIYZLwKhCwx6fY2LWb3Q==" saltValue="l/+rZZc31ZrCzmucDsO2vg==" spinCount="100000" sqref="W69" name="status W1_1_1_1_2_2"/>
    <protectedRange algorithmName="SHA-512" hashValue="S+2uDrjek0GfqgO5W7gEAZApPBde0Vlz5oyQ8jSWiujihs4uGz3S7OOkKtlmjVp6qhTIYZLwKhCwx6fY2LWb3Q==" saltValue="l/+rZZc31ZrCzmucDsO2vg==" spinCount="100000" sqref="W68" name="status W1_1_1_2_2_2"/>
    <protectedRange algorithmName="SHA-512" hashValue="S+2uDrjek0GfqgO5W7gEAZApPBde0Vlz5oyQ8jSWiujihs4uGz3S7OOkKtlmjVp6qhTIYZLwKhCwx6fY2LWb3Q==" saltValue="l/+rZZc31ZrCzmucDsO2vg==" spinCount="100000" sqref="S74:S92 S94:S140" name="status W1_1_1_1_1_1_1"/>
    <protectedRange algorithmName="SHA-512" hashValue="S+2uDrjek0GfqgO5W7gEAZApPBde0Vlz5oyQ8jSWiujihs4uGz3S7OOkKtlmjVp6qhTIYZLwKhCwx6fY2LWb3Q==" saltValue="l/+rZZc31ZrCzmucDsO2vg==" spinCount="100000" sqref="S93" name="status W1_4_1_1_1_1_1"/>
    <protectedRange algorithmName="SHA-512" hashValue="S+2uDrjek0GfqgO5W7gEAZApPBde0Vlz5oyQ8jSWiujihs4uGz3S7OOkKtlmjVp6qhTIYZLwKhCwx6fY2LWb3Q==" saltValue="l/+rZZc31ZrCzmucDsO2vg==" spinCount="100000" sqref="S229:S238 S217:S224 T223 T228" name="status W1_3_2_1_1_1"/>
    <protectedRange algorithmName="SHA-512" hashValue="S+2uDrjek0GfqgO5W7gEAZApPBde0Vlz5oyQ8jSWiujihs4uGz3S7OOkKtlmjVp6qhTIYZLwKhCwx6fY2LWb3Q==" saltValue="l/+rZZc31ZrCzmucDsO2vg==" spinCount="100000" sqref="S180:U181 V170:V216" name="status W1_2_1_1_1_2"/>
  </protectedRanges>
  <autoFilter ref="A1:AH255" xr:uid="{B96B76E1-EDD1-8940-9DD7-663D413ECF91}"/>
  <hyperlinks>
    <hyperlink ref="E139" r:id="rId1" xr:uid="{48F057DA-308D-B44C-843D-EC9FE3CAFE20}"/>
    <hyperlink ref="C140" r:id="rId2" display="http://aqsaa.id/" xr:uid="{50AC281B-1C50-5E4D-9A5D-06052D92AD6B}"/>
    <hyperlink ref="E140" r:id="rId3" display="http://aqsaa.id/" xr:uid="{3FF4437E-BB5A-C04F-A939-6C48F80A8DB1}"/>
  </hyperlinks>
  <pageMargins left="0.7" right="0.7" top="0.75" bottom="0.75" header="0.3" footer="0.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a c 9 9 2 d 1 - 7 1 b 0 - 4 8 5 6 - 9 4 c 1 - 1 2 6 2 a d f c 2 5 0 e "   x m l n s = " h t t p : / / s c h e m a s . m i c r o s o f t . c o m / D a t a M a s h u p " > A A A A A F Q E A A B Q S w M E F A A C A A g A B F v R W h t E i s e m A A A A 9 g A A A B I A H A B D b 2 5 m a W c v U G F j a 2 F n Z S 5 4 b W w g o h g A K K A U A A A A A A A A A A A A A A A A A A A A A A A A A A A A h Y 9 N D o I w G E S v Q r q n P 2 D U k I + y 0 I 2 J J C Y m x m 1 T K z R C M b R Y 7 u b C I 3 k F M Y q 6 c z l v 3 m L m f r 1 B 1 t d V c F G t 1 Y 1 J E c M U B c r I 5 q B N k a L O H c M 5 y j h s h D y J Q g W D b G z S 2 0 O K S u f O C S H e e + x j 3 L Q F i S h l Z J + v t 7 J U t U A f W f + X Q 2 2 s E 0 Y q x G H 3 G s M j z C Y x Z r M p p k B G C L k 2 X y E a 9 j 7 b H w i L r n J d q 7 g y 4 W o J Z I x A 3 h / 4 A 1 B L A w Q U A A I A C A A E W 9 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F v R W s 0 1 x q F M A Q A A 7 A I A A B M A H A B G b 3 J t d W x h c y 9 T Z W N 0 a W 9 u M S 5 t I K I Y A C i g F A A A A A A A A A A A A A A A A A A A A A A A A A A A A H 2 S z W r C Q B S F 9 4 G 8 w z D d J B A E o X Q j L i R t o Y I K V d u F u L g T b 0 3 q Z C b M j y g h 7 9 5 J Y i s 1 a b M J f O f m n J l z o z E x m R R k 2 b 6 H I 9 / z P Z 2 C w h 1 Z A e M 4 J G P C 0 f g e c c 9 S W p W g I 0 + n B P k g t k q h M O 9 S H Z i U h y A s N 3 P I c U z b L + m 2 2 s R S G D e y j V q D O x q n I P a 1 + b l A 6 p y a 0 c F K g d A f U u W x 5 D Y X t a i D N i 0 q S z p D d S B r D S m Q Q K O 2 k J E d G G C g M a Q R M W 6 c G D y Z K i I l n Y J w 7 E W Y h / t B b d T A Z 2 R d O A P V h Z O i B 8 7 g 3 I V T K 7 7 D h c 0 Z q g v l P X R i 9 z 1 0 i U U P X S S m h 8 7 l s Y c + Y n J D q / C n 6 7 U o s q M 0 r u 2 2 V n 0 t / C I t T I r q I g Y 3 y 2 n u / V / x 7 g B 0 Y o z K m D X 1 O H 0 D b p F e 8 1 9 R u N + h J 7 0 V r r n d g 9 Z b / + X N L H d 7 b e 7 c x j j 2 a X M O K e F w B l G L V e h 7 m f g r f f Q F U E s B A i 0 A F A A C A A g A B F v R W h t E i s e m A A A A 9 g A A A B I A A A A A A A A A A A A A A A A A A A A A A E N v b m Z p Z y 9 Q Y W N r Y W d l L n h t b F B L A Q I t A B Q A A g A I A A R b 0 V o P y u m r p A A A A O k A A A A T A A A A A A A A A A A A A A A A A P I A A A B b Q 2 9 u d G V u d F 9 U e X B l c 1 0 u e G 1 s U E s B A i 0 A F A A C A A g A B F v R W s 0 1 x q F M A Q A A 7 A I A A B M A A A A A A A A A A A A A A A A A 4 w 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g s A A A A A A A B 4 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E 3 N D c 1 N z c t N T l l Z i 0 0 M j h i L T h i M z U t Z j h m Z W I 5 M G I 2 O G V k 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r a H V z d X M g a n V t b G F o I G x h e W F u Y W 4 g c G 9 3 Z X I g Y m k i I C 8 + P E V u d H J 5 I F R 5 c G U 9 I l J l Y 2 9 2 Z X J 5 V G F y Z 2 V 0 Q 2 9 s d W 1 u I i B W Y W x 1 Z T 0 i b D E 1 I i A v P j x F b n R y e S B U e X B l P S J S Z W N v d m V y e V R h c m d l d F J v d y I g V m F s d W U 9 I m w x I i A v P j x F b n R y e S B U e X B l P S J G a W x s V G F y Z 2 V 0 I i B W Y W x 1 Z T 0 i c 1 R h Y m x l M V 8 x I i A v P j x F b n R y e S B U e X B l P S J G a W x s Z W R D b 2 1 w b G V 0 Z V J l c 3 V s d F R v V 2 9 y a 3 N o Z W V 0 I i B W Y W x 1 Z T 0 i b D E i I C 8 + P E V u d H J 5 I F R 5 c G U 9 I k F k Z G V k V G 9 E Y X R h T W 9 k Z W w i I F Z h b H V l P S J s M C I g L z 4 8 R W 5 0 c n k g V H l w Z T 0 i R m l s b E N v d W 5 0 I i B W Y W x 1 Z T 0 i b D M w N D g i I C 8 + P E V u d H J 5 I F R 5 c G U 9 I k Z p b G x F c n J v c k N v Z G U i I F Z h b H V l P S J z V W 5 r b m 9 3 b i I g L z 4 8 R W 5 0 c n k g V H l w Z T 0 i R m l s b E V y c m 9 y Q 2 9 1 b n Q i I F Z h b H V l P S J s M C I g L z 4 8 R W 5 0 c n k g V H l w Z T 0 i R m l s b E x h c 3 R V c G R h d G V k I i B W Y W x 1 Z T 0 i Z D I w M j U t M D Y t M T d U M D Q 6 M j Q 6 M D g u N D I 5 M D A 2 M l o i I C 8 + P E V u d H J 5 I F R 5 c G U 9 I k Z p b G x D b 2 x 1 b W 5 U e X B l c y I g V m F s d W U 9 I n N C Z 1 l G I i A v P j x F b n R y e S B U e X B l P S J G a W x s Q 2 9 s d W 1 u T m F t Z X M i I F Z h b H V l P S J z W y Z x d W 9 0 O 0 1 l c m s g V X N h a G E g K H N l c 3 V h a S B k Y X R h Y m F z Z S k m c X V v d D s s J n F 1 b 3 Q 7 Y n V s Y W 4 m c X V v d D s s J n F 1 b 3 Q 7 a n V t b G F o I G x h e W F u Y W 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E v Q X V 0 b 1 J l b W 9 2 Z W R D b 2 x 1 b W 5 z M S 5 7 T W V y a y B V c 2 F o Y S A o c 2 V z d W F p I G R h d G F i Y X N l K S w w f S Z x d W 9 0 O y w m c X V v d D t T Z W N 0 a W 9 u M S 9 U Y W J s Z T E v Q X V 0 b 1 J l b W 9 2 Z W R D b 2 x 1 b W 5 z M S 5 7 Y n V s Y W 4 s M X 0 m c X V v d D s s J n F 1 b 3 Q 7 U 2 V j d G l v b j E v V G F i b G U x L 0 F 1 d G 9 S Z W 1 v d m V k Q 2 9 s d W 1 u c z E u e 2 p 1 b W x h a C B s Y X l h b m F u L D J 9 J n F 1 b 3 Q 7 X S w m c X V v d D t D b 2 x 1 b W 5 D b 3 V u d C Z x d W 9 0 O z o z L C Z x d W 9 0 O 0 t l e U N v b H V t b k 5 h b W V z J n F 1 b 3 Q 7 O l t d L C Z x d W 9 0 O 0 N v b H V t b k l k Z W 5 0 a X R p Z X M m c X V v d D s 6 W y Z x d W 9 0 O 1 N l Y 3 R p b 2 4 x L 1 R h Y m x l M S 9 B d X R v U m V t b 3 Z l Z E N v b H V t b n M x L n t N Z X J r I F V z Y W h h I C h z Z X N 1 Y W k g Z G F 0 Y W J h c 2 U p L D B 9 J n F 1 b 3 Q 7 L C Z x d W 9 0 O 1 N l Y 3 R p b 2 4 x L 1 R h Y m x l M S 9 B d X R v U m V t b 3 Z l Z E N v b H V t b n M x L n t i d W x h b i w x f S Z x d W 9 0 O y w m c X V v d D t T Z W N 0 a W 9 u M S 9 U Y W J s Z T E v Q X V 0 b 1 J l b W 9 2 Z W R D b 2 x 1 b W 5 z M S 5 7 a n V t b G F o I G x h e W F u Y W 4 s 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M S 9 S Z W 5 h b W V k J T I w Q 2 9 s d W 1 u c z w v S X R l b V B h d G g + P C 9 J d G V t T G 9 j Y X R p b 2 4 + P F N 0 Y W J s Z U V u d H J p Z X M g L z 4 8 L 0 l 0 Z W 0 + P C 9 J d G V t c z 4 8 L 0 x v Y 2 F s U G F j a 2 F n Z U 1 l d G F k Y X R h R m l s Z T 4 W A A A A U E s F B g A A A A A A A A A A A A A A A A A A A A A A A C Y B A A A B A A A A 0 I y d 3 w E V 0 R G M e g D A T 8 K X 6 w E A A A B R K F o 1 W H Q T S b i W m / w c 3 7 G 2 A A A A A A I A A A A A A B B m A A A A A Q A A I A A A A J M 9 Y p 7 N 2 X P k D 6 X A T 9 a z P m i x 6 0 Y E E r q I U D I W t J Q 6 I y T y A A A A A A 6 A A A A A A g A A I A A A A H g 6 S y c R f d L l I c E y 4 + I W n O z M q B v X f q 4 t 5 D v I k w O n W v 6 m U A A A A D v d k C Q y k Y D s W N F o w S w b D Y N J r b L D C O Z G e k p y U + f I W n B 0 D F M 8 n K z J t C s / S N + W q 2 H O 5 x B r j 5 K x Y 5 u + 0 X r s u s Z Q h T x c s 5 a P h X p f + 9 f 7 b C 9 H 1 + D 2 Q A A A A I H J w 2 6 y w Q A / e / 0 3 i V z l N M 2 e 7 M v 3 c J e G k o p Y V U E 9 A V X m J 2 3 Y z Z 6 3 Y r p v B c o / l o m l I S s h x 7 7 1 v v V G e g 9 r 0 b 7 4 3 8 0 = < / D a t a M a s h u p > 
</file>

<file path=customXml/itemProps1.xml><?xml version="1.0" encoding="utf-8"?>
<ds:datastoreItem xmlns:ds="http://schemas.openxmlformats.org/officeDocument/2006/customXml" ds:itemID="{19991DE8-CEE4-4843-B244-64471C8154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asli</vt:lpstr>
      <vt:lpstr>sudah cleaning</vt:lpstr>
      <vt:lpstr>khusus funnel power bi</vt:lpstr>
      <vt:lpstr>khusus jumlah layanan power bi</vt:lpstr>
      <vt:lpstr>Sheet2</vt:lpstr>
      <vt:lpstr>Sheet1</vt:lpstr>
      <vt:lpstr>isp gak terdata</vt:lpstr>
      <vt:lpstr>6 juni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GST. NGURAH ANDIKA PRAMUDYA</dc:creator>
  <cp:lastModifiedBy>raihannuryasintcn@gmail.com</cp:lastModifiedBy>
  <dcterms:created xsi:type="dcterms:W3CDTF">2025-06-12T02:34:09Z</dcterms:created>
  <dcterms:modified xsi:type="dcterms:W3CDTF">2025-06-17T04:24:47Z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2025-06-12T02:34:15Z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48deb303-1702-4292-bf20-187c4e25d11f</vt:lpwstr>
  </property>
  <property fmtid="{D5CDD505-2E9C-101B-9397-08002B2CF9AE}" pid="7" name="MSIP_Label_defa4170-0d19-0005-0004-bc88714345d2_ActionId">
    <vt:lpwstr>133bc494-af15-46ea-aeaf-bd953cbcad93</vt:lpwstr>
  </property>
  <property fmtid="{D5CDD505-2E9C-101B-9397-08002B2CF9AE}" pid="8" name="MSIP_Label_defa4170-0d19-0005-0004-bc88714345d2_ContentBits">
    <vt:lpwstr>0</vt:lpwstr>
  </property>
  <property fmtid="{D5CDD505-2E9C-101B-9397-08002B2CF9AE}" pid="9" name="MSIP_Label_defa4170-0d19-0005-0004-bc88714345d2_Tag">
    <vt:lpwstr>50, 3, 0, 1</vt:lpwstr>
  </property>
</Properties>
</file>