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tutor/Blogdown/railey.io/private/"/>
    </mc:Choice>
  </mc:AlternateContent>
  <xr:revisionPtr revIDLastSave="0" documentId="13_ncr:1_{D9BF0214-70E6-614C-9480-4014D42CFEA7}" xr6:coauthVersionLast="46" xr6:coauthVersionMax="46" xr10:uidLastSave="{00000000-0000-0000-0000-000000000000}"/>
  <bookViews>
    <workbookView xWindow="11580" yWindow="5460" windowWidth="28040" windowHeight="17440" xr2:uid="{187FA577-7ED0-1044-B918-3B21D3357C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N12" i="1" s="1"/>
  <c r="J12" i="1"/>
  <c r="I12" i="1"/>
  <c r="M14" i="1"/>
  <c r="L14" i="1"/>
  <c r="J14" i="1"/>
  <c r="I14" i="1"/>
  <c r="K14" i="1"/>
  <c r="M13" i="1"/>
  <c r="L13" i="1"/>
  <c r="K13" i="1"/>
  <c r="J13" i="1"/>
  <c r="I13" i="1"/>
  <c r="N13" i="1" s="1"/>
  <c r="F13" i="1"/>
  <c r="I8" i="1"/>
  <c r="N8" i="1" s="1"/>
  <c r="M8" i="1"/>
  <c r="L8" i="1"/>
  <c r="J8" i="1"/>
  <c r="F8" i="1"/>
  <c r="K8" i="1" s="1"/>
  <c r="D11" i="1"/>
  <c r="I11" i="1" s="1"/>
  <c r="N11" i="1" s="1"/>
  <c r="M11" i="1"/>
  <c r="L11" i="1"/>
  <c r="K11" i="1"/>
  <c r="D10" i="1"/>
  <c r="I10" i="1" s="1"/>
  <c r="M10" i="1"/>
  <c r="L10" i="1"/>
  <c r="K10" i="1"/>
  <c r="F9" i="1"/>
  <c r="K9" i="1" s="1"/>
  <c r="M9" i="1"/>
  <c r="L9" i="1"/>
  <c r="I9" i="1"/>
  <c r="L7" i="1"/>
  <c r="K7" i="1"/>
  <c r="M7" i="1"/>
  <c r="I7" i="1"/>
  <c r="N14" i="1" l="1"/>
  <c r="N10" i="1"/>
  <c r="N9" i="1"/>
  <c r="N7" i="1"/>
</calcChain>
</file>

<file path=xl/sharedStrings.xml><?xml version="1.0" encoding="utf-8"?>
<sst xmlns="http://schemas.openxmlformats.org/spreadsheetml/2006/main" count="43" uniqueCount="38">
  <si>
    <t>UC Berkeley</t>
  </si>
  <si>
    <t>Years</t>
  </si>
  <si>
    <t>Semesters</t>
  </si>
  <si>
    <t>Per Unit</t>
  </si>
  <si>
    <t>Per Semester</t>
  </si>
  <si>
    <t>Per Year</t>
  </si>
  <si>
    <t>Additional</t>
  </si>
  <si>
    <t>Total</t>
  </si>
  <si>
    <t>No Units</t>
  </si>
  <si>
    <t>No Courses</t>
  </si>
  <si>
    <t>Cost</t>
  </si>
  <si>
    <t>Total Units</t>
  </si>
  <si>
    <t>Total Semesters</t>
  </si>
  <si>
    <t>Total Years</t>
  </si>
  <si>
    <t>Per Program</t>
  </si>
  <si>
    <t>Notes</t>
  </si>
  <si>
    <t>Includes one-time $95 doc fee, one-time $500 immersion Fee</t>
  </si>
  <si>
    <t>URL</t>
  </si>
  <si>
    <t>https://ischoolonline.berkeley.edu/admissions/tuition-financial-aid/</t>
  </si>
  <si>
    <t>Syracuse</t>
  </si>
  <si>
    <t>Includes semester fee at $1,283/2</t>
  </si>
  <si>
    <t>https://ischool.syr.edu/admissions-aid/costs-and-aid/</t>
  </si>
  <si>
    <t>Southern Methodist University</t>
  </si>
  <si>
    <t>Includes and additional $100 per credit hour to start Fall 2021</t>
  </si>
  <si>
    <t>https://datascience.smu.edu/admissions/tuition-and-financial-aid/</t>
  </si>
  <si>
    <t>https://ritchieonline.du.edu/admissions/tuition-and-financial-aid/faq/</t>
  </si>
  <si>
    <t>University of Denver</t>
  </si>
  <si>
    <t>Includes $4 tech fee per credit hour. Not included is a non-refundable immersion fee.</t>
  </si>
  <si>
    <t>University of Southern California</t>
  </si>
  <si>
    <t>Includes assorted fees per semester, proctoring fees per course</t>
  </si>
  <si>
    <t>Per Course</t>
  </si>
  <si>
    <t>Total Courses</t>
  </si>
  <si>
    <t>Georgia Tech</t>
  </si>
  <si>
    <t>Includes per semester fees</t>
  </si>
  <si>
    <t>Includes $0 for additional fees - there are no additional costs</t>
  </si>
  <si>
    <t>University of Texas at Austin</t>
  </si>
  <si>
    <t>University of Illinois Urbana-Champaign</t>
  </si>
  <si>
    <t>Additional fees may vary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</si>
</sst>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167" fontId="0" fillId="0" borderId="0" xfId="0" applyNumberFormat="1" applyAlignment="1">
      <alignment horizontal="righ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A7C63-2EB5-504D-BFD5-58FCAF441F52}">
  <dimension ref="A2:Q14"/>
  <sheetViews>
    <sheetView tabSelected="1" workbookViewId="0">
      <selection activeCell="A12" sqref="A12"/>
    </sheetView>
  </sheetViews>
  <sheetFormatPr baseColWidth="10" defaultRowHeight="16" x14ac:dyDescent="0.2"/>
  <cols>
    <col min="1" max="1" width="28" style="7" customWidth="1"/>
    <col min="2" max="14" width="14.33203125" customWidth="1"/>
    <col min="16" max="16" width="27.1640625" customWidth="1"/>
  </cols>
  <sheetData>
    <row r="2" spans="1:17" x14ac:dyDescent="0.2">
      <c r="A2" s="7" t="s">
        <v>1</v>
      </c>
      <c r="B2">
        <v>3</v>
      </c>
      <c r="C2">
        <v>3</v>
      </c>
    </row>
    <row r="3" spans="1:17" x14ac:dyDescent="0.2">
      <c r="A3" s="7" t="s">
        <v>2</v>
      </c>
      <c r="B3">
        <v>6</v>
      </c>
      <c r="C3">
        <v>6</v>
      </c>
    </row>
    <row r="5" spans="1:17" s="2" customFormat="1" x14ac:dyDescent="0.2">
      <c r="A5" s="8"/>
      <c r="I5" s="2" t="s">
        <v>10</v>
      </c>
      <c r="J5" s="2" t="s">
        <v>10</v>
      </c>
      <c r="K5" s="2" t="s">
        <v>10</v>
      </c>
      <c r="L5" s="2" t="s">
        <v>10</v>
      </c>
      <c r="M5" s="2" t="s">
        <v>10</v>
      </c>
      <c r="N5" s="2" t="s">
        <v>10</v>
      </c>
      <c r="P5" s="2" t="s">
        <v>15</v>
      </c>
      <c r="Q5" s="2" t="s">
        <v>17</v>
      </c>
    </row>
    <row r="6" spans="1:17" s="3" customFormat="1" x14ac:dyDescent="0.2">
      <c r="A6" s="9"/>
      <c r="B6" s="3" t="s">
        <v>8</v>
      </c>
      <c r="C6" s="3" t="s">
        <v>9</v>
      </c>
      <c r="D6" s="3" t="s">
        <v>3</v>
      </c>
      <c r="E6" s="3" t="s">
        <v>30</v>
      </c>
      <c r="F6" s="3" t="s">
        <v>4</v>
      </c>
      <c r="G6" s="3" t="s">
        <v>5</v>
      </c>
      <c r="H6" s="3" t="s">
        <v>14</v>
      </c>
      <c r="I6" s="3" t="s">
        <v>11</v>
      </c>
      <c r="J6" s="3" t="s">
        <v>31</v>
      </c>
      <c r="K6" s="3" t="s">
        <v>12</v>
      </c>
      <c r="L6" s="3" t="s">
        <v>13</v>
      </c>
      <c r="M6" s="3" t="s">
        <v>6</v>
      </c>
      <c r="N6" s="3" t="s">
        <v>7</v>
      </c>
    </row>
    <row r="7" spans="1:17" s="1" customFormat="1" ht="34" x14ac:dyDescent="0.2">
      <c r="A7" s="6" t="s">
        <v>0</v>
      </c>
      <c r="B7" s="1">
        <v>27</v>
      </c>
      <c r="D7" s="4">
        <v>2712</v>
      </c>
      <c r="E7" s="4"/>
      <c r="F7" s="4">
        <v>742.75</v>
      </c>
      <c r="G7" s="4">
        <v>0</v>
      </c>
      <c r="H7" s="4">
        <v>595</v>
      </c>
      <c r="I7" s="4">
        <f>B7*D7</f>
        <v>73224</v>
      </c>
      <c r="J7" s="4"/>
      <c r="K7" s="4">
        <f>$B$3*F7</f>
        <v>4456.5</v>
      </c>
      <c r="L7" s="4">
        <f>$B$2*G7</f>
        <v>0</v>
      </c>
      <c r="M7" s="4">
        <f>H7</f>
        <v>595</v>
      </c>
      <c r="N7" s="4">
        <f>SUM(I7:M7)</f>
        <v>78275.5</v>
      </c>
      <c r="P7" s="5" t="s">
        <v>16</v>
      </c>
      <c r="Q7" s="6" t="s">
        <v>18</v>
      </c>
    </row>
    <row r="8" spans="1:17" x14ac:dyDescent="0.2">
      <c r="A8" s="7" t="s">
        <v>28</v>
      </c>
      <c r="B8">
        <v>32</v>
      </c>
      <c r="C8">
        <v>8</v>
      </c>
      <c r="D8" s="10">
        <v>2148</v>
      </c>
      <c r="E8" s="10">
        <v>100</v>
      </c>
      <c r="F8" s="4">
        <f>400+118</f>
        <v>518</v>
      </c>
      <c r="G8" s="10">
        <v>0</v>
      </c>
      <c r="H8" s="10">
        <v>0</v>
      </c>
      <c r="I8" s="4">
        <f>B8*D8</f>
        <v>68736</v>
      </c>
      <c r="J8" s="10">
        <f>C8*E8</f>
        <v>800</v>
      </c>
      <c r="K8" s="4">
        <f>$B$3*F8</f>
        <v>3108</v>
      </c>
      <c r="L8" s="10">
        <f>$B$2*G8</f>
        <v>0</v>
      </c>
      <c r="M8" s="10">
        <f>H8</f>
        <v>0</v>
      </c>
      <c r="N8" s="4">
        <f>SUM(I8:M8)</f>
        <v>72644</v>
      </c>
      <c r="P8" t="s">
        <v>29</v>
      </c>
    </row>
    <row r="9" spans="1:17" x14ac:dyDescent="0.2">
      <c r="A9" s="7" t="s">
        <v>19</v>
      </c>
      <c r="B9">
        <v>36</v>
      </c>
      <c r="D9" s="10">
        <v>1683</v>
      </c>
      <c r="E9" s="10"/>
      <c r="F9" s="4">
        <f>1283/2</f>
        <v>641.5</v>
      </c>
      <c r="G9" s="4">
        <v>0</v>
      </c>
      <c r="H9" s="4">
        <v>0</v>
      </c>
      <c r="I9" s="4">
        <f>B9*D9</f>
        <v>60588</v>
      </c>
      <c r="J9" s="4"/>
      <c r="K9" s="4">
        <f>$B$3*F9</f>
        <v>3849</v>
      </c>
      <c r="L9" s="4">
        <f>$B$2*G9</f>
        <v>0</v>
      </c>
      <c r="M9" s="4">
        <f>H9</f>
        <v>0</v>
      </c>
      <c r="N9" s="4">
        <f>SUM(I9:M9)</f>
        <v>64437</v>
      </c>
      <c r="P9" t="s">
        <v>20</v>
      </c>
      <c r="Q9" t="s">
        <v>21</v>
      </c>
    </row>
    <row r="10" spans="1:17" x14ac:dyDescent="0.2">
      <c r="A10" s="7" t="s">
        <v>22</v>
      </c>
      <c r="B10">
        <v>33.5</v>
      </c>
      <c r="D10" s="10">
        <f>1704+100</f>
        <v>1804</v>
      </c>
      <c r="E10" s="10"/>
      <c r="F10" s="4">
        <v>0</v>
      </c>
      <c r="G10" s="4">
        <v>0</v>
      </c>
      <c r="H10" s="4">
        <v>0</v>
      </c>
      <c r="I10" s="4">
        <f>B10*D10</f>
        <v>60434</v>
      </c>
      <c r="J10" s="4"/>
      <c r="K10" s="4">
        <f>$B$3*F10</f>
        <v>0</v>
      </c>
      <c r="L10" s="4">
        <f>$B$2*G10</f>
        <v>0</v>
      </c>
      <c r="M10" s="4">
        <f>H10</f>
        <v>0</v>
      </c>
      <c r="N10" s="4">
        <f>SUM(I10:M10)</f>
        <v>60434</v>
      </c>
      <c r="P10" t="s">
        <v>23</v>
      </c>
      <c r="Q10" t="s">
        <v>24</v>
      </c>
    </row>
    <row r="11" spans="1:17" x14ac:dyDescent="0.2">
      <c r="A11" s="7" t="s">
        <v>26</v>
      </c>
      <c r="B11">
        <v>48</v>
      </c>
      <c r="D11" s="10">
        <f>1068+4</f>
        <v>1072</v>
      </c>
      <c r="E11" s="10"/>
      <c r="F11" s="4">
        <v>0</v>
      </c>
      <c r="G11" s="4">
        <v>0</v>
      </c>
      <c r="H11" s="4">
        <v>0</v>
      </c>
      <c r="I11" s="4">
        <f>B11*D11</f>
        <v>51456</v>
      </c>
      <c r="J11" s="4"/>
      <c r="K11" s="4">
        <f>$B$3*F11</f>
        <v>0</v>
      </c>
      <c r="L11" s="4">
        <f>$B$2*G11</f>
        <v>0</v>
      </c>
      <c r="M11" s="4">
        <f>H11</f>
        <v>0</v>
      </c>
      <c r="N11" s="4">
        <f>SUM(I11:M11)</f>
        <v>51456</v>
      </c>
      <c r="P11" t="s">
        <v>27</v>
      </c>
      <c r="Q11" t="s">
        <v>25</v>
      </c>
    </row>
    <row r="12" spans="1:17" x14ac:dyDescent="0.2">
      <c r="A12" s="7" t="s">
        <v>36</v>
      </c>
      <c r="B12">
        <v>32</v>
      </c>
      <c r="C12">
        <v>8</v>
      </c>
      <c r="D12" s="10">
        <v>670</v>
      </c>
      <c r="E12">
        <v>0</v>
      </c>
      <c r="F12">
        <v>0</v>
      </c>
      <c r="I12" s="4">
        <f>B12*D12</f>
        <v>21440</v>
      </c>
      <c r="J12" s="10">
        <f>C12*E12</f>
        <v>0</v>
      </c>
      <c r="K12" s="4">
        <f>$B$3*F12</f>
        <v>0</v>
      </c>
      <c r="L12" s="10">
        <f>$B$2*G12</f>
        <v>0</v>
      </c>
      <c r="M12" s="10">
        <f>H12</f>
        <v>0</v>
      </c>
      <c r="N12" s="4">
        <f>SUM(I12:M12)</f>
        <v>21440</v>
      </c>
      <c r="P12" t="s">
        <v>37</v>
      </c>
    </row>
    <row r="13" spans="1:17" x14ac:dyDescent="0.2">
      <c r="A13" s="7" t="s">
        <v>32</v>
      </c>
      <c r="B13">
        <v>36</v>
      </c>
      <c r="D13" s="10">
        <v>275</v>
      </c>
      <c r="F13">
        <f>194+107</f>
        <v>301</v>
      </c>
      <c r="I13" s="4">
        <f>B13*D13</f>
        <v>9900</v>
      </c>
      <c r="J13" s="10">
        <f>C13*E13</f>
        <v>0</v>
      </c>
      <c r="K13" s="4">
        <f>$B$3*F13</f>
        <v>1806</v>
      </c>
      <c r="L13" s="10">
        <f>$B$2*G13</f>
        <v>0</v>
      </c>
      <c r="M13" s="10">
        <f>H13</f>
        <v>0</v>
      </c>
      <c r="N13" s="4">
        <f>SUM(I13:M13)</f>
        <v>11706</v>
      </c>
      <c r="P13" t="s">
        <v>33</v>
      </c>
    </row>
    <row r="14" spans="1:17" x14ac:dyDescent="0.2">
      <c r="A14" s="7" t="s">
        <v>35</v>
      </c>
      <c r="B14">
        <v>30</v>
      </c>
      <c r="C14">
        <v>10</v>
      </c>
      <c r="D14" s="10">
        <v>333.33</v>
      </c>
      <c r="E14">
        <v>0</v>
      </c>
      <c r="F14">
        <v>0</v>
      </c>
      <c r="I14" s="4">
        <f>B14*D14</f>
        <v>9999.9</v>
      </c>
      <c r="J14" s="10">
        <f>C14*E14</f>
        <v>0</v>
      </c>
      <c r="K14" s="4">
        <f>$B$3*F14</f>
        <v>0</v>
      </c>
      <c r="L14" s="10">
        <f>$B$2*G14</f>
        <v>0</v>
      </c>
      <c r="M14" s="10">
        <f>H14</f>
        <v>0</v>
      </c>
      <c r="N14" s="4">
        <f>SUM(I14:M14)</f>
        <v>9999.9</v>
      </c>
      <c r="P14" t="s">
        <v>34</v>
      </c>
    </row>
  </sheetData>
  <sortState xmlns:xlrd2="http://schemas.microsoft.com/office/spreadsheetml/2017/richdata2" ref="A7:Q14">
    <sortCondition descending="1" ref="N7:N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Railey</dc:creator>
  <cp:lastModifiedBy>Malcolm Railey</cp:lastModifiedBy>
  <dcterms:created xsi:type="dcterms:W3CDTF">2021-01-03T20:41:58Z</dcterms:created>
  <dcterms:modified xsi:type="dcterms:W3CDTF">2021-01-04T17:23:41Z</dcterms:modified>
</cp:coreProperties>
</file>