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annaam\Documents\pSILAC_paper\paper for submission\"/>
    </mc:Choice>
  </mc:AlternateContent>
  <bookViews>
    <workbookView xWindow="0" yWindow="0" windowWidth="18910" windowHeight="6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3" i="1" l="1"/>
  <c r="BO22" i="1"/>
  <c r="BN22" i="1"/>
  <c r="BM22" i="1"/>
  <c r="BL22" i="1"/>
  <c r="BE22" i="1"/>
  <c r="BD22" i="1"/>
  <c r="BC22" i="1"/>
  <c r="BB22" i="1"/>
  <c r="AU22" i="1"/>
  <c r="AT22" i="1"/>
  <c r="AS22" i="1"/>
  <c r="AU21" i="1"/>
  <c r="AT21" i="1"/>
  <c r="AS21" i="1"/>
  <c r="AR21" i="1"/>
  <c r="BO20" i="1"/>
  <c r="BN20" i="1"/>
  <c r="BM20" i="1"/>
  <c r="BL20" i="1"/>
  <c r="BE20" i="1"/>
  <c r="BD20" i="1"/>
  <c r="BC20" i="1"/>
  <c r="BB20" i="1"/>
  <c r="BF20" i="1" s="1"/>
  <c r="AU20" i="1"/>
  <c r="AT20" i="1"/>
  <c r="AS20" i="1"/>
  <c r="AR20" i="1"/>
  <c r="BO19" i="1"/>
  <c r="BN19" i="1"/>
  <c r="BM19" i="1"/>
  <c r="BL19" i="1"/>
  <c r="BE19" i="1"/>
  <c r="BD19" i="1"/>
  <c r="BC19" i="1"/>
  <c r="BB19" i="1"/>
  <c r="AU19" i="1"/>
  <c r="AT19" i="1"/>
  <c r="AS19" i="1"/>
  <c r="AR19" i="1"/>
  <c r="BC17" i="1"/>
  <c r="AU17" i="1"/>
  <c r="AT17" i="1"/>
  <c r="AS17" i="1"/>
  <c r="AR17" i="1"/>
  <c r="BO14" i="1"/>
  <c r="BN14" i="1"/>
  <c r="BM14" i="1"/>
  <c r="BL14" i="1"/>
  <c r="BE14" i="1"/>
  <c r="BD14" i="1"/>
  <c r="BC14" i="1"/>
  <c r="BB14" i="1"/>
  <c r="AU14" i="1"/>
  <c r="AT14" i="1"/>
  <c r="AS14" i="1"/>
  <c r="AR14" i="1"/>
  <c r="AR13" i="1"/>
  <c r="BN12" i="1"/>
  <c r="BO11" i="1"/>
  <c r="BN11" i="1"/>
  <c r="BM11" i="1"/>
  <c r="BL11" i="1"/>
  <c r="BG11" i="1"/>
  <c r="BE11" i="1"/>
  <c r="BD11" i="1"/>
  <c r="BC11" i="1"/>
  <c r="BB11" i="1"/>
  <c r="AW11" i="1"/>
  <c r="AV11" i="1"/>
  <c r="BN8" i="1"/>
  <c r="BL8" i="1"/>
  <c r="BQ8" i="1" s="1"/>
  <c r="BD8" i="1"/>
  <c r="BB8" i="1"/>
  <c r="AU8" i="1"/>
  <c r="AT8" i="1"/>
  <c r="AS8" i="1"/>
  <c r="BM7" i="1"/>
  <c r="BL7" i="1"/>
  <c r="BE7" i="1"/>
  <c r="BD7" i="1"/>
  <c r="BB7" i="1"/>
  <c r="AU7" i="1"/>
  <c r="AT7" i="1"/>
  <c r="AS7" i="1"/>
  <c r="AR7" i="1"/>
  <c r="BO6" i="1"/>
  <c r="BN6" i="1"/>
  <c r="BM6" i="1"/>
  <c r="BL6" i="1"/>
  <c r="BE6" i="1"/>
  <c r="BD6" i="1"/>
  <c r="BC6" i="1"/>
  <c r="BB6" i="1"/>
  <c r="AU6" i="1"/>
  <c r="AT6" i="1"/>
  <c r="AS6" i="1"/>
  <c r="AR6" i="1"/>
  <c r="BO5" i="1"/>
  <c r="BN5" i="1"/>
  <c r="BM5" i="1"/>
  <c r="BL5" i="1"/>
  <c r="BE5" i="1"/>
  <c r="BD5" i="1"/>
  <c r="BC5" i="1"/>
  <c r="BB5" i="1"/>
  <c r="AU5" i="1"/>
  <c r="AT5" i="1"/>
  <c r="AR5" i="1"/>
  <c r="DA22" i="1"/>
  <c r="CZ22" i="1"/>
  <c r="CY22" i="1"/>
  <c r="CX22" i="1"/>
  <c r="CQ22" i="1"/>
  <c r="CP22" i="1"/>
  <c r="CO22" i="1"/>
  <c r="CN22" i="1"/>
  <c r="CG22" i="1"/>
  <c r="CF22" i="1"/>
  <c r="CE22" i="1"/>
  <c r="DA20" i="1"/>
  <c r="CZ20" i="1"/>
  <c r="CY20" i="1"/>
  <c r="CX20" i="1"/>
  <c r="CQ20" i="1"/>
  <c r="CP20" i="1"/>
  <c r="CO20" i="1"/>
  <c r="CN20" i="1"/>
  <c r="CG20" i="1"/>
  <c r="CF20" i="1"/>
  <c r="CE20" i="1"/>
  <c r="DA19" i="1"/>
  <c r="CZ19" i="1"/>
  <c r="CY19" i="1"/>
  <c r="CX19" i="1"/>
  <c r="CQ19" i="1"/>
  <c r="CP19" i="1"/>
  <c r="CO19" i="1"/>
  <c r="CN19" i="1"/>
  <c r="CG19" i="1"/>
  <c r="CF19" i="1"/>
  <c r="CE19" i="1"/>
  <c r="CD19" i="1"/>
  <c r="DA14" i="1"/>
  <c r="CZ14" i="1"/>
  <c r="CX14" i="1"/>
  <c r="CQ14" i="1"/>
  <c r="CP14" i="1"/>
  <c r="CO14" i="1"/>
  <c r="CG14" i="1"/>
  <c r="CE14" i="1"/>
  <c r="CI14" i="1" s="1"/>
  <c r="DA11" i="1"/>
  <c r="CZ11" i="1"/>
  <c r="CY11" i="1"/>
  <c r="CX11" i="1"/>
  <c r="CQ11" i="1"/>
  <c r="CP11" i="1"/>
  <c r="CO11" i="1"/>
  <c r="CN11" i="1"/>
  <c r="CG11" i="1"/>
  <c r="CF11" i="1"/>
  <c r="CE11" i="1"/>
  <c r="CD11" i="1"/>
  <c r="DA6" i="1"/>
  <c r="CZ6" i="1"/>
  <c r="CY6" i="1"/>
  <c r="CX6" i="1"/>
  <c r="CQ6" i="1"/>
  <c r="CP6" i="1"/>
  <c r="CO6" i="1"/>
  <c r="CN6" i="1"/>
  <c r="CG6" i="1"/>
  <c r="CF6" i="1"/>
  <c r="CE6" i="1"/>
  <c r="CD6" i="1"/>
  <c r="DA5" i="1"/>
  <c r="CZ5" i="1"/>
  <c r="CY5" i="1"/>
  <c r="CX5" i="1"/>
  <c r="CQ5" i="1"/>
  <c r="CP5" i="1"/>
  <c r="CO5" i="1"/>
  <c r="CN5" i="1"/>
  <c r="CG5" i="1"/>
  <c r="CF5" i="1"/>
  <c r="CE5" i="1"/>
  <c r="CD5" i="1"/>
  <c r="AC23" i="1"/>
  <c r="AB23" i="1"/>
  <c r="Z23" i="1"/>
  <c r="S23" i="1"/>
  <c r="R23" i="1"/>
  <c r="Q23" i="1"/>
  <c r="AC22" i="1"/>
  <c r="AB22" i="1"/>
  <c r="AA22" i="1"/>
  <c r="Z22" i="1"/>
  <c r="S22" i="1"/>
  <c r="R22" i="1"/>
  <c r="Q22" i="1"/>
  <c r="P22" i="1"/>
  <c r="I22" i="1"/>
  <c r="H22" i="1"/>
  <c r="G22" i="1"/>
  <c r="F22" i="1"/>
  <c r="AC21" i="1"/>
  <c r="AB21" i="1"/>
  <c r="AA21" i="1"/>
  <c r="Z21" i="1"/>
  <c r="S21" i="1"/>
  <c r="R21" i="1"/>
  <c r="Q21" i="1"/>
  <c r="P21" i="1"/>
  <c r="I21" i="1"/>
  <c r="H21" i="1"/>
  <c r="G21" i="1"/>
  <c r="F21" i="1"/>
  <c r="AC20" i="1"/>
  <c r="AB20" i="1"/>
  <c r="AA20" i="1"/>
  <c r="Z20" i="1"/>
  <c r="S20" i="1"/>
  <c r="R20" i="1"/>
  <c r="Q20" i="1"/>
  <c r="P20" i="1"/>
  <c r="I20" i="1"/>
  <c r="H20" i="1"/>
  <c r="G20" i="1"/>
  <c r="F20" i="1"/>
  <c r="AC19" i="1"/>
  <c r="AB19" i="1"/>
  <c r="AA19" i="1"/>
  <c r="Z19" i="1"/>
  <c r="S19" i="1"/>
  <c r="R19" i="1"/>
  <c r="Q19" i="1"/>
  <c r="P19" i="1"/>
  <c r="I19" i="1"/>
  <c r="H19" i="1"/>
  <c r="G19" i="1"/>
  <c r="F19" i="1"/>
  <c r="AC18" i="1"/>
  <c r="AB18" i="1"/>
  <c r="AA18" i="1"/>
  <c r="Z18" i="1"/>
  <c r="S18" i="1"/>
  <c r="R18" i="1"/>
  <c r="Q18" i="1"/>
  <c r="P18" i="1"/>
  <c r="I18" i="1"/>
  <c r="H18" i="1"/>
  <c r="G18" i="1"/>
  <c r="F18" i="1"/>
  <c r="I17" i="1"/>
  <c r="H17" i="1"/>
  <c r="G17" i="1"/>
  <c r="F17" i="1"/>
  <c r="AC16" i="1"/>
  <c r="AB16" i="1"/>
  <c r="AA16" i="1"/>
  <c r="Z16" i="1"/>
  <c r="S16" i="1"/>
  <c r="R16" i="1"/>
  <c r="Q16" i="1"/>
  <c r="P16" i="1"/>
  <c r="I16" i="1"/>
  <c r="H16" i="1"/>
  <c r="G16" i="1"/>
  <c r="F16" i="1"/>
  <c r="AC15" i="1"/>
  <c r="AB15" i="1"/>
  <c r="AA15" i="1"/>
  <c r="Z15" i="1"/>
  <c r="S15" i="1"/>
  <c r="R15" i="1"/>
  <c r="Q15" i="1"/>
  <c r="P15" i="1"/>
  <c r="I15" i="1"/>
  <c r="H15" i="1"/>
  <c r="G15" i="1"/>
  <c r="F15" i="1"/>
  <c r="AC14" i="1"/>
  <c r="AB14" i="1"/>
  <c r="AA14" i="1"/>
  <c r="Z14" i="1"/>
  <c r="S14" i="1"/>
  <c r="R14" i="1"/>
  <c r="Q14" i="1"/>
  <c r="P14" i="1"/>
  <c r="I14" i="1"/>
  <c r="H14" i="1"/>
  <c r="G14" i="1"/>
  <c r="F14" i="1"/>
  <c r="AC13" i="1"/>
  <c r="AB13" i="1"/>
  <c r="AA13" i="1"/>
  <c r="Z13" i="1"/>
  <c r="S13" i="1"/>
  <c r="R13" i="1"/>
  <c r="Q13" i="1"/>
  <c r="P13" i="1"/>
  <c r="I13" i="1"/>
  <c r="H13" i="1"/>
  <c r="G13" i="1"/>
  <c r="F13" i="1"/>
  <c r="AC12" i="1"/>
  <c r="AB12" i="1"/>
  <c r="AA12" i="1"/>
  <c r="Z12" i="1"/>
  <c r="S12" i="1"/>
  <c r="R12" i="1"/>
  <c r="Q12" i="1"/>
  <c r="P12" i="1"/>
  <c r="I12" i="1"/>
  <c r="H12" i="1"/>
  <c r="G12" i="1"/>
  <c r="F12" i="1"/>
  <c r="AC11" i="1"/>
  <c r="AB11" i="1"/>
  <c r="AA11" i="1"/>
  <c r="Z11" i="1"/>
  <c r="S11" i="1"/>
  <c r="R11" i="1"/>
  <c r="Q11" i="1"/>
  <c r="P11" i="1"/>
  <c r="I11" i="1"/>
  <c r="H11" i="1"/>
  <c r="G11" i="1"/>
  <c r="F11" i="1"/>
  <c r="AC10" i="1"/>
  <c r="AB10" i="1"/>
  <c r="AA10" i="1"/>
  <c r="Z10" i="1"/>
  <c r="S10" i="1"/>
  <c r="R10" i="1"/>
  <c r="Q10" i="1"/>
  <c r="P10" i="1"/>
  <c r="I10" i="1"/>
  <c r="H10" i="1"/>
  <c r="G10" i="1"/>
  <c r="F10" i="1"/>
  <c r="AC9" i="1"/>
  <c r="AB9" i="1"/>
  <c r="AA9" i="1"/>
  <c r="S9" i="1"/>
  <c r="R9" i="1"/>
  <c r="Q9" i="1"/>
  <c r="P9" i="1"/>
  <c r="I9" i="1"/>
  <c r="H9" i="1"/>
  <c r="G9" i="1"/>
  <c r="F9" i="1"/>
  <c r="AC8" i="1"/>
  <c r="AB8" i="1"/>
  <c r="AA8" i="1"/>
  <c r="Z8" i="1"/>
  <c r="S8" i="1"/>
  <c r="R8" i="1"/>
  <c r="Q8" i="1"/>
  <c r="P8" i="1"/>
  <c r="I8" i="1"/>
  <c r="H8" i="1"/>
  <c r="G8" i="1"/>
  <c r="F8" i="1"/>
  <c r="AC6" i="1"/>
  <c r="AB6" i="1"/>
  <c r="AA6" i="1"/>
  <c r="Z6" i="1"/>
  <c r="S6" i="1"/>
  <c r="R6" i="1"/>
  <c r="Q6" i="1"/>
  <c r="P6" i="1"/>
  <c r="I6" i="1"/>
  <c r="H6" i="1"/>
  <c r="G6" i="1"/>
  <c r="F6" i="1"/>
  <c r="AC5" i="1"/>
  <c r="AB5" i="1"/>
  <c r="AA5" i="1"/>
  <c r="Z5" i="1"/>
  <c r="S5" i="1"/>
  <c r="R5" i="1"/>
  <c r="Q5" i="1"/>
  <c r="P5" i="1"/>
  <c r="I5" i="1"/>
  <c r="H5" i="1"/>
  <c r="G5" i="1"/>
  <c r="F5" i="1"/>
  <c r="AC4" i="1"/>
  <c r="AB4" i="1"/>
  <c r="AA4" i="1"/>
  <c r="Z4" i="1"/>
  <c r="S4" i="1"/>
  <c r="R4" i="1"/>
  <c r="Q4" i="1"/>
  <c r="P4" i="1"/>
  <c r="I4" i="1"/>
  <c r="H4" i="1"/>
  <c r="G4" i="1"/>
  <c r="F4" i="1"/>
  <c r="CS11" i="1" l="1"/>
  <c r="DC19" i="1"/>
  <c r="BG6" i="1"/>
  <c r="CS20" i="1"/>
  <c r="CH11" i="1"/>
  <c r="CS22" i="1"/>
  <c r="DC5" i="1"/>
  <c r="AW5" i="1"/>
  <c r="BG19" i="1"/>
  <c r="CH6" i="1"/>
  <c r="CI19" i="1"/>
  <c r="CR22" i="1"/>
  <c r="CI5" i="1"/>
  <c r="DB5" i="1"/>
  <c r="CR14" i="1"/>
  <c r="AW7" i="1"/>
  <c r="CH20" i="1"/>
  <c r="BQ6" i="1"/>
  <c r="BG7" i="1"/>
  <c r="CI11" i="1"/>
  <c r="BF5" i="1"/>
  <c r="AV14" i="1"/>
  <c r="AV19" i="1"/>
  <c r="U13" i="1"/>
  <c r="BP8" i="1"/>
  <c r="BG22" i="1"/>
  <c r="BQ14" i="1"/>
  <c r="BQ11" i="1"/>
  <c r="AW17" i="1"/>
  <c r="BQ22" i="1"/>
  <c r="AV20" i="1"/>
  <c r="U10" i="1"/>
  <c r="AE13" i="1"/>
  <c r="U14" i="1"/>
  <c r="K15" i="1"/>
  <c r="AE15" i="1"/>
  <c r="AW8" i="1"/>
  <c r="BQ20" i="1"/>
  <c r="AW22" i="1"/>
  <c r="J4" i="1"/>
  <c r="AD4" i="1"/>
  <c r="T5" i="1"/>
  <c r="J6" i="1"/>
  <c r="AD6" i="1"/>
  <c r="T8" i="1"/>
  <c r="U19" i="1"/>
  <c r="J16" i="1"/>
  <c r="K18" i="1"/>
  <c r="AD20" i="1"/>
  <c r="K22" i="1"/>
  <c r="J22" i="1"/>
  <c r="AE14" i="1"/>
  <c r="AE20" i="1"/>
  <c r="K21" i="1"/>
  <c r="AE21" i="1"/>
  <c r="T4" i="1"/>
  <c r="AE10" i="1"/>
  <c r="U11" i="1"/>
  <c r="K12" i="1"/>
  <c r="AE12" i="1"/>
  <c r="T13" i="1"/>
  <c r="AE8" i="1"/>
  <c r="U9" i="1"/>
  <c r="AD10" i="1"/>
  <c r="AD14" i="1"/>
  <c r="K16" i="1"/>
  <c r="J18" i="1"/>
  <c r="AE18" i="1"/>
  <c r="T19" i="1"/>
  <c r="AE23" i="1"/>
  <c r="AE16" i="1"/>
  <c r="AE19" i="1"/>
  <c r="U20" i="1"/>
  <c r="AE22" i="1"/>
  <c r="CS5" i="1"/>
  <c r="CI6" i="1"/>
  <c r="DB6" i="1"/>
  <c r="CI22" i="1"/>
  <c r="DC22" i="1"/>
  <c r="BG5" i="1"/>
  <c r="AV6" i="1"/>
  <c r="BP11" i="1"/>
  <c r="CH19" i="1"/>
  <c r="T20" i="1"/>
  <c r="DC6" i="1"/>
  <c r="AV8" i="1"/>
  <c r="K4" i="1"/>
  <c r="J8" i="1"/>
  <c r="T9" i="1"/>
  <c r="AD13" i="1"/>
  <c r="AE6" i="1"/>
  <c r="J9" i="1"/>
  <c r="AE9" i="1"/>
  <c r="DC14" i="1"/>
  <c r="CS19" i="1"/>
  <c r="CI20" i="1"/>
  <c r="DC20" i="1"/>
  <c r="BP6" i="1"/>
  <c r="BF11" i="1"/>
  <c r="AW14" i="1"/>
  <c r="AW19" i="1"/>
  <c r="BQ19" i="1"/>
  <c r="AV22" i="1"/>
  <c r="BP22" i="1"/>
  <c r="T12" i="1"/>
  <c r="U4" i="1"/>
  <c r="AE4" i="1"/>
  <c r="K9" i="1"/>
  <c r="AD9" i="1"/>
  <c r="K11" i="1"/>
  <c r="AE11" i="1"/>
  <c r="J12" i="1"/>
  <c r="K14" i="1"/>
  <c r="J15" i="1"/>
  <c r="U16" i="1"/>
  <c r="K17" i="1"/>
  <c r="K20" i="1"/>
  <c r="AD21" i="1"/>
  <c r="U22" i="1"/>
  <c r="CS6" i="1"/>
  <c r="CH14" i="1"/>
  <c r="AV5" i="1"/>
  <c r="AW6" i="1"/>
  <c r="BG8" i="1"/>
  <c r="BG14" i="1"/>
  <c r="AV17" i="1"/>
  <c r="AW20" i="1"/>
  <c r="K5" i="1"/>
  <c r="K6" i="1"/>
  <c r="BQ5" i="1"/>
  <c r="BF6" i="1"/>
  <c r="BF7" i="1"/>
  <c r="BF14" i="1"/>
  <c r="BG20" i="1"/>
  <c r="AW21" i="1"/>
  <c r="BF22" i="1"/>
  <c r="AD5" i="1"/>
  <c r="U5" i="1"/>
  <c r="AE5" i="1"/>
  <c r="U6" i="1"/>
  <c r="K8" i="1"/>
  <c r="U8" i="1"/>
  <c r="K10" i="1"/>
  <c r="J11" i="1"/>
  <c r="U12" i="1"/>
  <c r="K13" i="1"/>
  <c r="U15" i="1"/>
  <c r="T16" i="1"/>
  <c r="U18" i="1"/>
  <c r="K19" i="1"/>
  <c r="U21" i="1"/>
  <c r="U23" i="1"/>
  <c r="CR5" i="1"/>
  <c r="DC11" i="1"/>
  <c r="CS14" i="1"/>
  <c r="CR20" i="1"/>
  <c r="BQ7" i="1"/>
  <c r="BP5" i="1"/>
  <c r="AV7" i="1"/>
  <c r="BP14" i="1"/>
  <c r="BP7" i="1"/>
  <c r="BP19" i="1"/>
  <c r="AV21" i="1"/>
  <c r="BF8" i="1"/>
  <c r="BF19" i="1"/>
  <c r="BP20" i="1"/>
  <c r="DB14" i="1"/>
  <c r="CH22" i="1"/>
  <c r="CH5" i="1"/>
  <c r="CR6" i="1"/>
  <c r="DB11" i="1"/>
  <c r="DB19" i="1"/>
  <c r="DB20" i="1"/>
  <c r="CR11" i="1"/>
  <c r="CR19" i="1"/>
  <c r="DB22" i="1"/>
  <c r="T23" i="1"/>
  <c r="T10" i="1"/>
  <c r="AD11" i="1"/>
  <c r="J13" i="1"/>
  <c r="T14" i="1"/>
  <c r="AD15" i="1"/>
  <c r="J17" i="1"/>
  <c r="J19" i="1"/>
  <c r="J10" i="1"/>
  <c r="T11" i="1"/>
  <c r="AD12" i="1"/>
  <c r="J14" i="1"/>
  <c r="T15" i="1"/>
  <c r="AD16" i="1"/>
  <c r="AD18" i="1"/>
  <c r="J20" i="1"/>
  <c r="T21" i="1"/>
  <c r="AD22" i="1"/>
  <c r="J5" i="1"/>
  <c r="T6" i="1"/>
  <c r="AD8" i="1"/>
  <c r="T18" i="1"/>
  <c r="AD19" i="1"/>
  <c r="J21" i="1"/>
  <c r="T22" i="1"/>
  <c r="AD23" i="1"/>
</calcChain>
</file>

<file path=xl/sharedStrings.xml><?xml version="1.0" encoding="utf-8"?>
<sst xmlns="http://schemas.openxmlformats.org/spreadsheetml/2006/main" count="348" uniqueCount="60">
  <si>
    <t>CARTILAGE</t>
  </si>
  <si>
    <t xml:space="preserve">H/L Mouse 7 weeks </t>
  </si>
  <si>
    <t xml:space="preserve">% Incorporation Mouse 7 weeks </t>
  </si>
  <si>
    <t xml:space="preserve">H/L Mouse 15 weeks </t>
  </si>
  <si>
    <t xml:space="preserve">% Incorporation Mouse 15 weeks </t>
  </si>
  <si>
    <t xml:space="preserve">H/L Mouse 45 weeks </t>
  </si>
  <si>
    <t xml:space="preserve">% Incorporation Mouse 45 weeks </t>
  </si>
  <si>
    <t>BONE</t>
  </si>
  <si>
    <t>SKIN</t>
  </si>
  <si>
    <t>Proteoglycan type</t>
  </si>
  <si>
    <t>H/L 1</t>
  </si>
  <si>
    <t>H/L 2</t>
  </si>
  <si>
    <t>H/L 3</t>
  </si>
  <si>
    <t>H/L 4</t>
  </si>
  <si>
    <t>% Incorporation 1</t>
  </si>
  <si>
    <t>% Incorporation 2</t>
  </si>
  <si>
    <t>% Incorporation 3</t>
  </si>
  <si>
    <t>% Incorporation 4</t>
  </si>
  <si>
    <t>Mean % Incorporation 4-7 weeks</t>
  </si>
  <si>
    <t>SD 4-7w</t>
  </si>
  <si>
    <t>Mean % Incorporation 12-15 weeks</t>
  </si>
  <si>
    <t>SD 12-15 w</t>
  </si>
  <si>
    <t>Mean % Incorporation 42-45 weeks</t>
  </si>
  <si>
    <t>SD 42-45 w</t>
  </si>
  <si>
    <t xml:space="preserve">Aggrecan </t>
  </si>
  <si>
    <t>ND</t>
  </si>
  <si>
    <t>Asporin</t>
  </si>
  <si>
    <t>Biglycan</t>
  </si>
  <si>
    <t>Bone marrow proteoglycan (BMPg)</t>
  </si>
  <si>
    <t>Heavy only</t>
  </si>
  <si>
    <t>Chondroadherin</t>
  </si>
  <si>
    <t>Chondroadherin-like protein (CHADL)</t>
  </si>
  <si>
    <t>Chondroitin Sulfate Proteoglycan 4 (CSPG4)</t>
  </si>
  <si>
    <t>NQ</t>
  </si>
  <si>
    <t>Decorin</t>
  </si>
  <si>
    <t>Extracellular matrix protein 2 (ECM2)</t>
  </si>
  <si>
    <t>Light only</t>
  </si>
  <si>
    <t>Fibromodulin</t>
  </si>
  <si>
    <t>Basement membrane-specific heparan sulfate proteoglycan core protein (HSPG)</t>
  </si>
  <si>
    <t>Hyaluronan and proteoglycan link protein 1(HPLp1)</t>
  </si>
  <si>
    <t>Hyaluronan and proteoglycan link protein 4 (HPLp4)</t>
  </si>
  <si>
    <t>Keratocan</t>
  </si>
  <si>
    <t>Lubricin</t>
  </si>
  <si>
    <t>Lumican</t>
  </si>
  <si>
    <t>Mimecan</t>
  </si>
  <si>
    <t>Osteomodulin</t>
  </si>
  <si>
    <t>Prolargin</t>
  </si>
  <si>
    <t>Versican</t>
  </si>
  <si>
    <t>Studen ttest p value_comparison 7&amp;15 weeks</t>
  </si>
  <si>
    <t>Studen ttest q value_comparison 7&amp;15 weeks_BH correction</t>
  </si>
  <si>
    <t>Studen ttest p value_comparison 7&amp;45 weeks</t>
  </si>
  <si>
    <t>Studen ttest q value_comparison 7&amp;45 weeks_BH correction</t>
  </si>
  <si>
    <t>Studen ttest q value_comparison 15&amp;45 weeks_BH correction</t>
  </si>
  <si>
    <t>Studen ttest p value_comparison 15&amp;45 weeks</t>
  </si>
  <si>
    <t>TTEST</t>
  </si>
  <si>
    <t>*</t>
  </si>
  <si>
    <t>#</t>
  </si>
  <si>
    <t>^</t>
  </si>
  <si>
    <t>$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</si>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</sst>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3" xfId="0" applyFont="1" applyFill="1" applyBorder="1"/>
    <xf numFmtId="0" fontId="0" fillId="0" borderId="1" xfId="0" applyFill="1" applyBorder="1"/>
    <xf numFmtId="0" fontId="0" fillId="0" borderId="0" xfId="0" applyFill="1" applyBorder="1"/>
    <xf numFmtId="2" fontId="0" fillId="0" borderId="3" xfId="0" applyNumberForma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ont="1" applyFill="1" applyBorder="1"/>
    <xf numFmtId="2" fontId="0" fillId="0" borderId="5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0" fontId="0" fillId="0" borderId="4" xfId="0" applyFont="1" applyFill="1" applyBorder="1"/>
    <xf numFmtId="0" fontId="1" fillId="0" borderId="3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11" fontId="0" fillId="0" borderId="0" xfId="0" applyNumberFormat="1"/>
    <xf numFmtId="0" fontId="0" fillId="0" borderId="4" xfId="0" applyBorder="1"/>
    <xf numFmtId="0" fontId="1" fillId="0" borderId="11" xfId="0" applyFont="1" applyFill="1" applyBorder="1" applyAlignment="1">
      <alignment horizontal="center" textRotation="90" wrapText="1"/>
    </xf>
    <xf numFmtId="0" fontId="1" fillId="0" borderId="8" xfId="0" applyFont="1" applyFill="1" applyBorder="1" applyAlignment="1">
      <alignment horizontal="center" textRotation="90" wrapText="1"/>
    </xf>
    <xf numFmtId="0" fontId="1" fillId="0" borderId="10" xfId="0" applyFont="1" applyFill="1" applyBorder="1" applyAlignment="1">
      <alignment horizontal="center" textRotation="90" wrapText="1"/>
    </xf>
    <xf numFmtId="0" fontId="1" fillId="0" borderId="9" xfId="0" applyFont="1" applyFill="1" applyBorder="1" applyAlignment="1">
      <alignment horizontal="center" textRotation="90" wrapText="1"/>
    </xf>
    <xf numFmtId="49" fontId="1" fillId="0" borderId="8" xfId="0" applyNumberFormat="1" applyFont="1" applyFill="1" applyBorder="1" applyAlignment="1">
      <alignment horizontal="center" textRotation="90" wrapText="1"/>
    </xf>
    <xf numFmtId="0" fontId="0" fillId="0" borderId="8" xfId="0" applyFill="1" applyBorder="1" applyAlignment="1">
      <alignment textRotation="90" wrapText="1"/>
    </xf>
    <xf numFmtId="0" fontId="1" fillId="0" borderId="8" xfId="0" applyFont="1" applyFill="1" applyBorder="1" applyAlignment="1">
      <alignment textRotation="90" wrapText="1"/>
    </xf>
    <xf numFmtId="0" fontId="0" fillId="0" borderId="10" xfId="0" applyFill="1" applyBorder="1" applyAlignment="1">
      <alignment textRotation="90" wrapText="1"/>
    </xf>
    <xf numFmtId="0" fontId="1" fillId="0" borderId="11" xfId="0" applyFont="1" applyFill="1" applyBorder="1" applyAlignment="1">
      <alignment textRotation="90" wrapText="1"/>
    </xf>
    <xf numFmtId="0" fontId="1" fillId="0" borderId="8" xfId="0" applyFont="1" applyFill="1" applyBorder="1" applyAlignment="1">
      <alignment horizontal="center" textRotation="90" wrapText="1"/>
    </xf>
    <xf numFmtId="0" fontId="1" fillId="0" borderId="10" xfId="0" applyFont="1" applyFill="1" applyBorder="1" applyAlignment="1">
      <alignment horizontal="center" textRotation="90" wrapText="1"/>
    </xf>
    <xf numFmtId="0" fontId="1" fillId="0" borderId="9" xfId="0" applyFont="1" applyFill="1" applyBorder="1" applyAlignment="1">
      <alignment horizontal="center" textRotation="90" wrapText="1"/>
    </xf>
    <xf numFmtId="0" fontId="0" fillId="0" borderId="12" xfId="0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2" xfId="0" applyBorder="1"/>
    <xf numFmtId="11" fontId="0" fillId="0" borderId="2" xfId="0" applyNumberFormat="1" applyBorder="1"/>
    <xf numFmtId="11" fontId="0" fillId="0" borderId="4" xfId="0" applyNumberFormat="1" applyBorder="1"/>
    <xf numFmtId="11" fontId="0" fillId="0" borderId="6" xfId="0" applyNumberFormat="1" applyBorder="1"/>
    <xf numFmtId="0" fontId="1" fillId="0" borderId="10" xfId="0" applyFont="1" applyFill="1" applyBorder="1" applyAlignment="1">
      <alignment textRotation="90" wrapText="1"/>
    </xf>
    <xf numFmtId="0" fontId="1" fillId="0" borderId="0" xfId="0" applyFont="1" applyFill="1" applyBorder="1" applyAlignment="1">
      <alignment textRotation="90" wrapText="1"/>
    </xf>
    <xf numFmtId="0" fontId="1" fillId="0" borderId="9" xfId="0" applyFont="1" applyFill="1" applyBorder="1" applyAlignment="1">
      <alignment textRotation="90" wrapText="1"/>
    </xf>
    <xf numFmtId="0" fontId="1" fillId="0" borderId="0" xfId="0" applyFont="1" applyFill="1" applyAlignment="1">
      <alignment textRotation="90" wrapText="1"/>
    </xf>
    <xf numFmtId="0" fontId="1" fillId="0" borderId="1" xfId="0" applyFont="1" applyFill="1" applyBorder="1" applyAlignment="1">
      <alignment horizontal="center" textRotation="90" wrapText="1"/>
    </xf>
    <xf numFmtId="0" fontId="1" fillId="0" borderId="0" xfId="0" applyFont="1" applyFill="1" applyBorder="1" applyAlignment="1">
      <alignment horizontal="center" textRotation="90" wrapText="1"/>
    </xf>
    <xf numFmtId="0" fontId="1" fillId="0" borderId="2" xfId="0" applyFont="1" applyFill="1" applyBorder="1" applyAlignment="1">
      <alignment horizontal="center" textRotation="90" wrapText="1"/>
    </xf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2" xfId="0" applyBorder="1"/>
    <xf numFmtId="11" fontId="0" fillId="0" borderId="12" xfId="0" applyNumberFormat="1" applyBorder="1"/>
    <xf numFmtId="0" fontId="0" fillId="0" borderId="13" xfId="0" applyBorder="1"/>
    <xf numFmtId="11" fontId="0" fillId="0" borderId="1" xfId="0" applyNumberFormat="1" applyBorder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60"/>
  <sheetViews>
    <sheetView tabSelected="1" topLeftCell="AL3" zoomScale="70" zoomScaleNormal="70" workbookViewId="0">
      <selection activeCell="DJ4" sqref="DJ4:DJ23"/>
    </sheetView>
  </sheetViews>
  <sheetFormatPr defaultRowHeight="14.5" x14ac:dyDescent="0.35"/>
  <cols>
    <col min="1" max="1" width="33.90625" style="10" customWidth="1"/>
    <col min="2" max="2" width="0" style="12" hidden="1" customWidth="1"/>
    <col min="3" max="11" width="0" style="10" hidden="1" customWidth="1"/>
    <col min="12" max="12" width="0" style="12" hidden="1" customWidth="1"/>
    <col min="13" max="15" width="0" style="10" hidden="1" customWidth="1"/>
    <col min="16" max="16" width="0" style="12" hidden="1" customWidth="1"/>
    <col min="17" max="25" width="0" style="10" hidden="1" customWidth="1"/>
    <col min="26" max="26" width="0" style="12" hidden="1" customWidth="1"/>
    <col min="27" max="31" width="0" style="10" hidden="1" customWidth="1"/>
    <col min="32" max="38" width="8.7265625" style="10"/>
    <col min="39" max="39" width="32.90625" style="10" customWidth="1"/>
    <col min="40" max="69" width="0" style="10" hidden="1" customWidth="1"/>
    <col min="70" max="76" width="8.7265625" style="10"/>
    <col min="77" max="77" width="36.90625" style="10" customWidth="1"/>
    <col min="78" max="107" width="0" style="10" hidden="1" customWidth="1"/>
    <col min="108" max="112" width="8.7265625" style="10"/>
    <col min="113" max="113" width="9.6328125" style="10" customWidth="1"/>
    <col min="114" max="16384" width="8.7265625" style="10"/>
  </cols>
  <sheetData>
    <row r="1" spans="1:114" s="37" customFormat="1" ht="90" hidden="1" customHeight="1" x14ac:dyDescent="0.35">
      <c r="A1" s="40" t="s">
        <v>0</v>
      </c>
      <c r="B1" s="41" t="s">
        <v>1</v>
      </c>
      <c r="C1" s="41"/>
      <c r="D1" s="41"/>
      <c r="E1" s="42"/>
      <c r="F1" s="43" t="s">
        <v>2</v>
      </c>
      <c r="G1" s="41"/>
      <c r="H1" s="41"/>
      <c r="I1" s="41"/>
      <c r="J1" s="41"/>
      <c r="K1" s="42"/>
      <c r="L1" s="43" t="s">
        <v>3</v>
      </c>
      <c r="M1" s="41"/>
      <c r="N1" s="41"/>
      <c r="O1" s="42"/>
      <c r="P1" s="41" t="s">
        <v>4</v>
      </c>
      <c r="Q1" s="41"/>
      <c r="R1" s="41"/>
      <c r="S1" s="41"/>
      <c r="T1" s="41"/>
      <c r="U1" s="42"/>
      <c r="V1" s="43" t="s">
        <v>5</v>
      </c>
      <c r="W1" s="41"/>
      <c r="X1" s="41"/>
      <c r="Y1" s="42"/>
      <c r="Z1" s="41" t="s">
        <v>6</v>
      </c>
      <c r="AA1" s="41"/>
      <c r="AB1" s="41"/>
      <c r="AC1" s="41"/>
      <c r="AD1" s="41"/>
      <c r="AE1" s="42"/>
      <c r="AK1" s="39"/>
      <c r="AM1" s="40" t="s">
        <v>7</v>
      </c>
      <c r="AN1" s="43" t="s">
        <v>1</v>
      </c>
      <c r="AO1" s="41"/>
      <c r="AP1" s="41"/>
      <c r="AQ1" s="42"/>
      <c r="AR1" s="41" t="s">
        <v>2</v>
      </c>
      <c r="AS1" s="41"/>
      <c r="AT1" s="41"/>
      <c r="AU1" s="41"/>
      <c r="AV1" s="41"/>
      <c r="AW1" s="42"/>
      <c r="AX1" s="43" t="s">
        <v>3</v>
      </c>
      <c r="AY1" s="41"/>
      <c r="AZ1" s="41"/>
      <c r="BA1" s="42"/>
      <c r="BB1" s="41" t="s">
        <v>4</v>
      </c>
      <c r="BC1" s="41"/>
      <c r="BD1" s="41"/>
      <c r="BE1" s="41"/>
      <c r="BF1" s="41"/>
      <c r="BG1" s="42"/>
      <c r="BH1" s="43" t="s">
        <v>5</v>
      </c>
      <c r="BI1" s="41"/>
      <c r="BJ1" s="41"/>
      <c r="BK1" s="42"/>
      <c r="BL1" s="43" t="s">
        <v>6</v>
      </c>
      <c r="BM1" s="41"/>
      <c r="BN1" s="41"/>
      <c r="BO1" s="41"/>
      <c r="BP1" s="41"/>
      <c r="BQ1" s="42"/>
      <c r="BY1" s="40" t="s">
        <v>8</v>
      </c>
      <c r="BZ1" s="43" t="s">
        <v>1</v>
      </c>
      <c r="CA1" s="41"/>
      <c r="CB1" s="41"/>
      <c r="CC1" s="42"/>
      <c r="CD1" s="43" t="s">
        <v>2</v>
      </c>
      <c r="CE1" s="41"/>
      <c r="CF1" s="41"/>
      <c r="CG1" s="41"/>
      <c r="CH1" s="41"/>
      <c r="CI1" s="42"/>
      <c r="CJ1" s="43" t="s">
        <v>3</v>
      </c>
      <c r="CK1" s="41"/>
      <c r="CL1" s="41"/>
      <c r="CM1" s="42"/>
      <c r="CN1" s="43" t="s">
        <v>4</v>
      </c>
      <c r="CO1" s="41"/>
      <c r="CP1" s="41"/>
      <c r="CQ1" s="41"/>
      <c r="CR1" s="41"/>
      <c r="CS1" s="42"/>
      <c r="CT1" s="43" t="s">
        <v>5</v>
      </c>
      <c r="CU1" s="41"/>
      <c r="CV1" s="41"/>
      <c r="CW1" s="42"/>
      <c r="CX1" s="43" t="s">
        <v>6</v>
      </c>
      <c r="CY1" s="41"/>
      <c r="CZ1" s="41"/>
      <c r="DA1" s="41"/>
      <c r="DB1" s="41"/>
      <c r="DC1" s="42"/>
      <c r="DD1" s="39"/>
    </row>
    <row r="2" spans="1:114" s="37" customFormat="1" ht="90" customHeight="1" x14ac:dyDescent="0.35">
      <c r="A2" s="55" t="s">
        <v>0</v>
      </c>
      <c r="B2" s="56" t="s">
        <v>1</v>
      </c>
      <c r="C2" s="57"/>
      <c r="D2" s="57"/>
      <c r="E2" s="58"/>
      <c r="F2" s="56" t="s">
        <v>2</v>
      </c>
      <c r="G2" s="57"/>
      <c r="H2" s="57"/>
      <c r="I2" s="57"/>
      <c r="J2" s="57"/>
      <c r="K2" s="58"/>
      <c r="L2" s="56" t="s">
        <v>3</v>
      </c>
      <c r="M2" s="57"/>
      <c r="N2" s="57"/>
      <c r="O2" s="58"/>
      <c r="P2" s="57" t="s">
        <v>4</v>
      </c>
      <c r="Q2" s="57"/>
      <c r="R2" s="57"/>
      <c r="S2" s="57"/>
      <c r="T2" s="57"/>
      <c r="U2" s="58"/>
      <c r="V2" s="56" t="s">
        <v>5</v>
      </c>
      <c r="W2" s="57"/>
      <c r="X2" s="57"/>
      <c r="Y2" s="58"/>
      <c r="Z2" s="57" t="s">
        <v>6</v>
      </c>
      <c r="AA2" s="57"/>
      <c r="AB2" s="57"/>
      <c r="AC2" s="57"/>
      <c r="AD2" s="57"/>
      <c r="AE2" s="58"/>
      <c r="AF2" s="43" t="s">
        <v>54</v>
      </c>
      <c r="AG2" s="41"/>
      <c r="AH2" s="41"/>
      <c r="AI2" s="41"/>
      <c r="AJ2" s="41"/>
      <c r="AK2" s="42"/>
      <c r="AM2" s="54" t="s">
        <v>7</v>
      </c>
      <c r="AN2" s="56" t="s">
        <v>1</v>
      </c>
      <c r="AO2" s="57"/>
      <c r="AP2" s="57"/>
      <c r="AQ2" s="58"/>
      <c r="AR2" s="56" t="s">
        <v>2</v>
      </c>
      <c r="AS2" s="57"/>
      <c r="AT2" s="57"/>
      <c r="AU2" s="57"/>
      <c r="AV2" s="57"/>
      <c r="AW2" s="58"/>
      <c r="AX2" s="56" t="s">
        <v>3</v>
      </c>
      <c r="AY2" s="57"/>
      <c r="AZ2" s="57"/>
      <c r="BA2" s="58"/>
      <c r="BB2" s="57" t="s">
        <v>4</v>
      </c>
      <c r="BC2" s="57"/>
      <c r="BD2" s="57"/>
      <c r="BE2" s="57"/>
      <c r="BF2" s="57"/>
      <c r="BG2" s="58"/>
      <c r="BH2" s="56" t="s">
        <v>5</v>
      </c>
      <c r="BI2" s="57"/>
      <c r="BJ2" s="57"/>
      <c r="BK2" s="58"/>
      <c r="BL2" s="57" t="s">
        <v>6</v>
      </c>
      <c r="BM2" s="57"/>
      <c r="BN2" s="57"/>
      <c r="BO2" s="57"/>
      <c r="BP2" s="57"/>
      <c r="BQ2" s="58"/>
      <c r="BR2" s="43" t="s">
        <v>54</v>
      </c>
      <c r="BS2" s="41"/>
      <c r="BT2" s="41"/>
      <c r="BU2" s="41"/>
      <c r="BV2" s="41"/>
      <c r="BW2" s="42"/>
      <c r="BY2" s="40" t="s">
        <v>8</v>
      </c>
      <c r="BZ2" s="57" t="s">
        <v>1</v>
      </c>
      <c r="CA2" s="57"/>
      <c r="CB2" s="57"/>
      <c r="CC2" s="58"/>
      <c r="CD2" s="56" t="s">
        <v>2</v>
      </c>
      <c r="CE2" s="57"/>
      <c r="CF2" s="57"/>
      <c r="CG2" s="57"/>
      <c r="CH2" s="57"/>
      <c r="CI2" s="58"/>
      <c r="CJ2" s="56" t="s">
        <v>3</v>
      </c>
      <c r="CK2" s="57"/>
      <c r="CL2" s="57"/>
      <c r="CM2" s="58"/>
      <c r="CN2" s="57" t="s">
        <v>4</v>
      </c>
      <c r="CO2" s="57"/>
      <c r="CP2" s="57"/>
      <c r="CQ2" s="57"/>
      <c r="CR2" s="57"/>
      <c r="CS2" s="58"/>
      <c r="CT2" s="56" t="s">
        <v>5</v>
      </c>
      <c r="CU2" s="57"/>
      <c r="CV2" s="57"/>
      <c r="CW2" s="58"/>
      <c r="CX2" s="57" t="s">
        <v>6</v>
      </c>
      <c r="CY2" s="57"/>
      <c r="CZ2" s="57"/>
      <c r="DA2" s="57"/>
      <c r="DB2" s="57"/>
      <c r="DC2" s="58"/>
      <c r="DD2" s="43" t="s">
        <v>54</v>
      </c>
      <c r="DE2" s="41"/>
      <c r="DF2" s="41"/>
      <c r="DG2" s="41"/>
      <c r="DH2" s="41"/>
      <c r="DI2" s="42"/>
    </row>
    <row r="3" spans="1:114" s="38" customFormat="1" ht="141.5" customHeight="1" x14ac:dyDescent="0.35">
      <c r="A3" s="32" t="s">
        <v>9</v>
      </c>
      <c r="B3" s="33" t="s">
        <v>10</v>
      </c>
      <c r="C3" s="33" t="s">
        <v>11</v>
      </c>
      <c r="D3" s="33" t="s">
        <v>12</v>
      </c>
      <c r="E3" s="34" t="s">
        <v>13</v>
      </c>
      <c r="F3" s="35" t="s">
        <v>14</v>
      </c>
      <c r="G3" s="33" t="s">
        <v>15</v>
      </c>
      <c r="H3" s="33" t="s">
        <v>16</v>
      </c>
      <c r="I3" s="33" t="s">
        <v>17</v>
      </c>
      <c r="J3" s="36" t="s">
        <v>18</v>
      </c>
      <c r="K3" s="34" t="s">
        <v>19</v>
      </c>
      <c r="L3" s="35" t="s">
        <v>10</v>
      </c>
      <c r="M3" s="33" t="s">
        <v>11</v>
      </c>
      <c r="N3" s="33" t="s">
        <v>12</v>
      </c>
      <c r="O3" s="34" t="s">
        <v>13</v>
      </c>
      <c r="P3" s="33" t="s">
        <v>14</v>
      </c>
      <c r="Q3" s="33" t="s">
        <v>15</v>
      </c>
      <c r="R3" s="33" t="s">
        <v>16</v>
      </c>
      <c r="S3" s="33" t="s">
        <v>17</v>
      </c>
      <c r="T3" s="36" t="s">
        <v>20</v>
      </c>
      <c r="U3" s="34" t="s">
        <v>21</v>
      </c>
      <c r="V3" s="35" t="s">
        <v>10</v>
      </c>
      <c r="W3" s="33" t="s">
        <v>11</v>
      </c>
      <c r="X3" s="33" t="s">
        <v>12</v>
      </c>
      <c r="Y3" s="34" t="s">
        <v>13</v>
      </c>
      <c r="Z3" s="33" t="s">
        <v>14</v>
      </c>
      <c r="AA3" s="33" t="s">
        <v>15</v>
      </c>
      <c r="AB3" s="33" t="s">
        <v>16</v>
      </c>
      <c r="AC3" s="33" t="s">
        <v>17</v>
      </c>
      <c r="AD3" s="36" t="s">
        <v>22</v>
      </c>
      <c r="AE3" s="34" t="s">
        <v>23</v>
      </c>
      <c r="AF3" s="38" t="s">
        <v>48</v>
      </c>
      <c r="AG3" s="38" t="s">
        <v>49</v>
      </c>
      <c r="AH3" s="38" t="s">
        <v>50</v>
      </c>
      <c r="AI3" s="38" t="s">
        <v>51</v>
      </c>
      <c r="AJ3" s="38" t="s">
        <v>53</v>
      </c>
      <c r="AK3" s="52" t="s">
        <v>52</v>
      </c>
      <c r="AL3" s="37"/>
      <c r="AM3" s="35" t="s">
        <v>9</v>
      </c>
      <c r="AN3" s="35" t="s">
        <v>10</v>
      </c>
      <c r="AO3" s="33" t="s">
        <v>11</v>
      </c>
      <c r="AP3" s="33" t="s">
        <v>12</v>
      </c>
      <c r="AQ3" s="34" t="s">
        <v>13</v>
      </c>
      <c r="AR3" s="33" t="s">
        <v>14</v>
      </c>
      <c r="AS3" s="33" t="s">
        <v>15</v>
      </c>
      <c r="AT3" s="33" t="s">
        <v>16</v>
      </c>
      <c r="AU3" s="33" t="s">
        <v>17</v>
      </c>
      <c r="AV3" s="36" t="s">
        <v>18</v>
      </c>
      <c r="AW3" s="34" t="s">
        <v>19</v>
      </c>
      <c r="AX3" s="35" t="s">
        <v>10</v>
      </c>
      <c r="AY3" s="33" t="s">
        <v>11</v>
      </c>
      <c r="AZ3" s="33" t="s">
        <v>12</v>
      </c>
      <c r="BA3" s="34" t="s">
        <v>13</v>
      </c>
      <c r="BB3" s="33" t="s">
        <v>14</v>
      </c>
      <c r="BC3" s="33" t="s">
        <v>15</v>
      </c>
      <c r="BD3" s="33" t="s">
        <v>16</v>
      </c>
      <c r="BE3" s="33" t="s">
        <v>17</v>
      </c>
      <c r="BF3" s="36" t="s">
        <v>20</v>
      </c>
      <c r="BG3" s="34" t="s">
        <v>21</v>
      </c>
      <c r="BH3" s="35" t="s">
        <v>10</v>
      </c>
      <c r="BI3" s="33" t="s">
        <v>11</v>
      </c>
      <c r="BJ3" s="33" t="s">
        <v>12</v>
      </c>
      <c r="BK3" s="34" t="s">
        <v>13</v>
      </c>
      <c r="BL3" s="35" t="s">
        <v>14</v>
      </c>
      <c r="BM3" s="33" t="s">
        <v>15</v>
      </c>
      <c r="BN3" s="33" t="s">
        <v>16</v>
      </c>
      <c r="BO3" s="33" t="s">
        <v>17</v>
      </c>
      <c r="BP3" s="36" t="s">
        <v>22</v>
      </c>
      <c r="BQ3" s="34" t="s">
        <v>23</v>
      </c>
      <c r="BR3" s="38" t="s">
        <v>48</v>
      </c>
      <c r="BS3" s="38" t="s">
        <v>49</v>
      </c>
      <c r="BT3" s="38" t="s">
        <v>50</v>
      </c>
      <c r="BU3" s="38" t="s">
        <v>51</v>
      </c>
      <c r="BV3" s="38" t="s">
        <v>53</v>
      </c>
      <c r="BW3" s="52" t="s">
        <v>52</v>
      </c>
      <c r="BY3" s="32" t="s">
        <v>9</v>
      </c>
      <c r="BZ3" s="33" t="s">
        <v>10</v>
      </c>
      <c r="CA3" s="33" t="s">
        <v>11</v>
      </c>
      <c r="CB3" s="33" t="s">
        <v>12</v>
      </c>
      <c r="CC3" s="34" t="s">
        <v>13</v>
      </c>
      <c r="CD3" s="35" t="s">
        <v>14</v>
      </c>
      <c r="CE3" s="33" t="s">
        <v>15</v>
      </c>
      <c r="CF3" s="33" t="s">
        <v>16</v>
      </c>
      <c r="CG3" s="33" t="s">
        <v>17</v>
      </c>
      <c r="CH3" s="36" t="s">
        <v>18</v>
      </c>
      <c r="CI3" s="34" t="s">
        <v>19</v>
      </c>
      <c r="CJ3" s="35" t="s">
        <v>10</v>
      </c>
      <c r="CK3" s="33" t="s">
        <v>11</v>
      </c>
      <c r="CL3" s="33" t="s">
        <v>12</v>
      </c>
      <c r="CM3" s="34" t="s">
        <v>13</v>
      </c>
      <c r="CN3" s="35" t="s">
        <v>14</v>
      </c>
      <c r="CO3" s="33" t="s">
        <v>15</v>
      </c>
      <c r="CP3" s="33" t="s">
        <v>16</v>
      </c>
      <c r="CQ3" s="33" t="s">
        <v>17</v>
      </c>
      <c r="CR3" s="36" t="s">
        <v>20</v>
      </c>
      <c r="CS3" s="34" t="s">
        <v>21</v>
      </c>
      <c r="CT3" s="35" t="s">
        <v>10</v>
      </c>
      <c r="CU3" s="33" t="s">
        <v>11</v>
      </c>
      <c r="CV3" s="33" t="s">
        <v>12</v>
      </c>
      <c r="CW3" s="34" t="s">
        <v>13</v>
      </c>
      <c r="CX3" s="35" t="s">
        <v>14</v>
      </c>
      <c r="CY3" s="33" t="s">
        <v>15</v>
      </c>
      <c r="CZ3" s="33" t="s">
        <v>16</v>
      </c>
      <c r="DA3" s="33" t="s">
        <v>17</v>
      </c>
      <c r="DB3" s="36" t="s">
        <v>22</v>
      </c>
      <c r="DC3" s="34" t="s">
        <v>23</v>
      </c>
      <c r="DD3" s="38" t="s">
        <v>48</v>
      </c>
      <c r="DE3" s="38" t="s">
        <v>49</v>
      </c>
      <c r="DF3" s="38" t="s">
        <v>50</v>
      </c>
      <c r="DG3" s="38" t="s">
        <v>51</v>
      </c>
      <c r="DH3" s="38" t="s">
        <v>53</v>
      </c>
      <c r="DI3" s="52" t="s">
        <v>52</v>
      </c>
    </row>
    <row r="4" spans="1:114" x14ac:dyDescent="0.35">
      <c r="A4" s="11" t="s">
        <v>24</v>
      </c>
      <c r="B4" s="2">
        <v>2.0329000000000002</v>
      </c>
      <c r="C4" s="2">
        <v>2.1684000000000001</v>
      </c>
      <c r="D4" s="2">
        <v>2.105</v>
      </c>
      <c r="E4" s="2">
        <v>2.3445999999999998</v>
      </c>
      <c r="F4" s="1">
        <f t="shared" ref="F4:I6" si="0">(B4/(B4+1))*100</f>
        <v>67.028256783936172</v>
      </c>
      <c r="G4" s="2">
        <f t="shared" si="0"/>
        <v>68.438328493877037</v>
      </c>
      <c r="H4" s="2">
        <f t="shared" si="0"/>
        <v>67.793880837359097</v>
      </c>
      <c r="I4" s="2">
        <f t="shared" si="0"/>
        <v>70.101058422531835</v>
      </c>
      <c r="J4" s="3">
        <f>AVERAGE(F4:I4)</f>
        <v>68.340381134426039</v>
      </c>
      <c r="K4" s="4">
        <f>STDEV(F4:I4)</f>
        <v>1.307658350375168</v>
      </c>
      <c r="L4" s="2">
        <v>0.50621000000000005</v>
      </c>
      <c r="M4" s="2">
        <v>0.65276000000000001</v>
      </c>
      <c r="N4" s="2">
        <v>0.56581999999999999</v>
      </c>
      <c r="O4" s="2">
        <v>0.60224</v>
      </c>
      <c r="P4" s="2">
        <f t="shared" ref="P4:S6" si="1">(L4/(L4+1))*100</f>
        <v>33.608195404359286</v>
      </c>
      <c r="Q4" s="2">
        <f t="shared" si="1"/>
        <v>39.495147510830371</v>
      </c>
      <c r="R4" s="2">
        <f t="shared" si="1"/>
        <v>36.135698867047303</v>
      </c>
      <c r="S4" s="2">
        <f t="shared" si="1"/>
        <v>37.587377671260228</v>
      </c>
      <c r="T4" s="3">
        <f>AVERAGE(P4:S4)</f>
        <v>36.706604863374295</v>
      </c>
      <c r="U4" s="4">
        <f>STDEV(P4:S4)</f>
        <v>2.4817873712406282</v>
      </c>
      <c r="V4" s="2">
        <v>0.35409000000000002</v>
      </c>
      <c r="W4" s="2">
        <v>0.36248999999999998</v>
      </c>
      <c r="X4" s="2">
        <v>0.29792000000000002</v>
      </c>
      <c r="Y4" s="2">
        <v>0.27201999999999998</v>
      </c>
      <c r="Z4" s="2">
        <f t="shared" ref="Z4:AC6" si="2">(V4/(V4+1))*100</f>
        <v>26.149665088731176</v>
      </c>
      <c r="AA4" s="2">
        <f t="shared" si="2"/>
        <v>26.604965908006662</v>
      </c>
      <c r="AB4" s="2">
        <f t="shared" si="2"/>
        <v>22.953648915187379</v>
      </c>
      <c r="AC4" s="2">
        <f t="shared" si="2"/>
        <v>21.384883885473499</v>
      </c>
      <c r="AD4" s="3">
        <f>AVERAGE(Z4:AC4)</f>
        <v>24.273290949349679</v>
      </c>
      <c r="AE4" s="4">
        <f>STDEV(Z4:AC4)</f>
        <v>2.5193807763513054</v>
      </c>
      <c r="AF4" s="30">
        <v>4.9842699999999997E-7</v>
      </c>
      <c r="AG4" s="30">
        <v>1.18376E-6</v>
      </c>
      <c r="AH4" s="30">
        <v>7.4201000000000004E-8</v>
      </c>
      <c r="AI4" s="30">
        <v>2.0140299999999999E-7</v>
      </c>
      <c r="AJ4">
        <v>4.1302299999999999E-4</v>
      </c>
      <c r="AK4" s="48">
        <v>8.26047E-4</v>
      </c>
      <c r="AL4" s="13" t="s">
        <v>55</v>
      </c>
      <c r="AM4" s="45" t="s">
        <v>24</v>
      </c>
      <c r="AN4" s="5"/>
      <c r="AO4" s="6"/>
      <c r="AP4" s="6"/>
      <c r="AQ4" s="7"/>
      <c r="AR4" s="6"/>
      <c r="AS4" s="6"/>
      <c r="AT4" s="6"/>
      <c r="AU4" s="6"/>
      <c r="AV4" s="3" t="s">
        <v>25</v>
      </c>
      <c r="AW4" s="4"/>
      <c r="AX4" s="5"/>
      <c r="AY4" s="6"/>
      <c r="AZ4" s="6"/>
      <c r="BA4" s="7"/>
      <c r="BB4" s="6"/>
      <c r="BC4" s="6"/>
      <c r="BD4" s="6"/>
      <c r="BE4" s="6"/>
      <c r="BF4" s="3" t="s">
        <v>25</v>
      </c>
      <c r="BG4" s="4"/>
      <c r="BH4" s="5"/>
      <c r="BI4" s="6"/>
      <c r="BJ4" s="6"/>
      <c r="BK4" s="7"/>
      <c r="BL4" s="5"/>
      <c r="BM4" s="6"/>
      <c r="BN4" s="6"/>
      <c r="BO4" s="6"/>
      <c r="BP4" s="3" t="s">
        <v>25</v>
      </c>
      <c r="BQ4" s="4"/>
      <c r="BR4"/>
      <c r="BS4"/>
      <c r="BT4"/>
      <c r="BU4"/>
      <c r="BV4"/>
      <c r="BW4" s="48"/>
      <c r="BX4" s="17"/>
      <c r="BY4" s="11" t="s">
        <v>24</v>
      </c>
      <c r="BZ4" s="2"/>
      <c r="CA4" s="2"/>
      <c r="CB4" s="2"/>
      <c r="CC4" s="2"/>
      <c r="CD4" s="5"/>
      <c r="CE4" s="6"/>
      <c r="CF4" s="6"/>
      <c r="CG4" s="2"/>
      <c r="CH4" s="3" t="s">
        <v>25</v>
      </c>
      <c r="CI4" s="4"/>
      <c r="CJ4" s="2"/>
      <c r="CK4" s="2"/>
      <c r="CL4" s="2"/>
      <c r="CM4" s="2"/>
      <c r="CN4" s="1"/>
      <c r="CO4" s="2"/>
      <c r="CP4" s="2"/>
      <c r="CQ4" s="2"/>
      <c r="CR4" s="3" t="s">
        <v>25</v>
      </c>
      <c r="CS4" s="4"/>
      <c r="CT4" s="2"/>
      <c r="CU4" s="2"/>
      <c r="CV4" s="2"/>
      <c r="CW4" s="2"/>
      <c r="CX4" s="1"/>
      <c r="CY4" s="2"/>
      <c r="CZ4" s="2"/>
      <c r="DA4" s="2"/>
      <c r="DB4" s="3" t="s">
        <v>25</v>
      </c>
      <c r="DC4" s="4"/>
      <c r="DD4" s="63"/>
      <c r="DE4" s="64"/>
      <c r="DF4" s="65"/>
      <c r="DG4" s="65"/>
      <c r="DH4" s="64"/>
      <c r="DI4" s="66"/>
    </row>
    <row r="5" spans="1:114" x14ac:dyDescent="0.35">
      <c r="A5" s="28" t="s">
        <v>26</v>
      </c>
      <c r="B5" s="2">
        <v>0.99117999999999995</v>
      </c>
      <c r="C5" s="2">
        <v>1.0456000000000001</v>
      </c>
      <c r="D5" s="2">
        <v>1.3314999999999999</v>
      </c>
      <c r="E5" s="2">
        <v>1.419</v>
      </c>
      <c r="F5" s="1">
        <f t="shared" si="0"/>
        <v>49.778523287698754</v>
      </c>
      <c r="G5" s="2">
        <f t="shared" si="0"/>
        <v>51.114587407117718</v>
      </c>
      <c r="H5" s="2">
        <f t="shared" si="0"/>
        <v>57.109157194938874</v>
      </c>
      <c r="I5" s="2">
        <f t="shared" si="0"/>
        <v>58.660603555188096</v>
      </c>
      <c r="J5" s="3">
        <f t="shared" ref="J5:J22" si="3">AVERAGE(F5:I5)</f>
        <v>54.165717861235855</v>
      </c>
      <c r="K5" s="4">
        <f t="shared" ref="K5:K22" si="4">STDEV(F5:I5)</f>
        <v>4.3751078381759969</v>
      </c>
      <c r="L5" s="2">
        <v>0.28219</v>
      </c>
      <c r="M5" s="2">
        <v>0.31681999999999999</v>
      </c>
      <c r="N5" s="2">
        <v>0.31451000000000001</v>
      </c>
      <c r="O5" s="2">
        <v>0.31556000000000001</v>
      </c>
      <c r="P5" s="2">
        <f t="shared" si="1"/>
        <v>22.008438686934074</v>
      </c>
      <c r="Q5" s="2">
        <f t="shared" si="1"/>
        <v>24.059476617912853</v>
      </c>
      <c r="R5" s="2">
        <f t="shared" si="1"/>
        <v>23.926025667358939</v>
      </c>
      <c r="S5" s="2">
        <f t="shared" si="1"/>
        <v>23.986743288029434</v>
      </c>
      <c r="T5" s="3">
        <f t="shared" ref="T5:T23" si="5">AVERAGE(P5:S5)</f>
        <v>23.495171065058823</v>
      </c>
      <c r="U5" s="4">
        <f t="shared" ref="U5:U23" si="6">STDEV(P5:S5)</f>
        <v>0.99265517004745463</v>
      </c>
      <c r="V5" s="2">
        <v>0.28932999999999998</v>
      </c>
      <c r="W5" s="2">
        <v>0.27333000000000002</v>
      </c>
      <c r="X5" s="2">
        <v>0.31020999999999999</v>
      </c>
      <c r="Y5" s="2">
        <v>0.27243000000000001</v>
      </c>
      <c r="Z5" s="2">
        <f t="shared" si="2"/>
        <v>22.440337229413725</v>
      </c>
      <c r="AA5" s="2">
        <f t="shared" si="2"/>
        <v>21.465762999379578</v>
      </c>
      <c r="AB5" s="2">
        <f t="shared" si="2"/>
        <v>23.67635722517764</v>
      </c>
      <c r="AC5" s="2">
        <f t="shared" si="2"/>
        <v>21.410215100241274</v>
      </c>
      <c r="AD5" s="3">
        <f t="shared" ref="AD5:AD23" si="7">AVERAGE(Z5:AC5)</f>
        <v>22.248168138553055</v>
      </c>
      <c r="AE5" s="4">
        <f t="shared" ref="AE5:AE23" si="8">STDEV(Z5:AC5)</f>
        <v>1.0631676134484149</v>
      </c>
      <c r="AF5" s="30">
        <v>9.5216599999999996E-6</v>
      </c>
      <c r="AG5" s="30">
        <v>1.20608E-5</v>
      </c>
      <c r="AH5" s="30">
        <v>7.70333E-6</v>
      </c>
      <c r="AI5" s="30">
        <v>9.7575499999999994E-6</v>
      </c>
      <c r="AJ5">
        <v>0.13727800000000001</v>
      </c>
      <c r="AK5" s="48">
        <v>0.16473299999999999</v>
      </c>
      <c r="AL5" s="13" t="s">
        <v>56</v>
      </c>
      <c r="AM5" s="46" t="s">
        <v>26</v>
      </c>
      <c r="AN5" s="2">
        <v>2.6537000000000002</v>
      </c>
      <c r="AO5" s="2"/>
      <c r="AP5" s="2">
        <v>2.4321000000000002</v>
      </c>
      <c r="AQ5" s="2">
        <v>2.0501</v>
      </c>
      <c r="AR5" s="6">
        <f t="shared" ref="AR5:AU8" si="9">(AN5/(AN5+1))*100</f>
        <v>72.630484166735087</v>
      </c>
      <c r="AS5" s="6"/>
      <c r="AT5" s="6">
        <f t="shared" si="9"/>
        <v>70.863319833338196</v>
      </c>
      <c r="AU5" s="6">
        <f t="shared" si="9"/>
        <v>67.214189698698405</v>
      </c>
      <c r="AV5" s="3">
        <f t="shared" ref="AV5:AV8" si="10">AVERAGE(AR5:AU5)</f>
        <v>70.235997899590572</v>
      </c>
      <c r="AW5" s="4">
        <f t="shared" ref="AW5:AW8" si="11">STDEV(AR5:AU5)</f>
        <v>2.7621026497112382</v>
      </c>
      <c r="AX5" s="2">
        <v>0.47394999999999998</v>
      </c>
      <c r="AY5" s="2">
        <v>0.50619000000000003</v>
      </c>
      <c r="AZ5" s="2">
        <v>0.51729999999999998</v>
      </c>
      <c r="BA5" s="2">
        <v>0.65598999999999996</v>
      </c>
      <c r="BB5" s="6">
        <f>(AX5/(AX5+1))*100</f>
        <v>32.155093456358763</v>
      </c>
      <c r="BC5" s="6">
        <f t="shared" ref="BC5:BC6" si="12">(AY5/(AY5+1))*100</f>
        <v>33.607313818309777</v>
      </c>
      <c r="BD5" s="6">
        <f>(AZ5/(AZ5+1))*100</f>
        <v>34.093455480129172</v>
      </c>
      <c r="BE5" s="6">
        <f t="shared" ref="BE5:BE7" si="13">(BA5/(BA5+1))*100</f>
        <v>39.61316191522895</v>
      </c>
      <c r="BF5" s="3">
        <f t="shared" ref="BF5:BF8" si="14">AVERAGE(BB5:BE5)</f>
        <v>34.86725616750666</v>
      </c>
      <c r="BG5" s="4">
        <f t="shared" ref="BG5:BG8" si="15">STDEV(BB5:BE5)</f>
        <v>3.2693358227164024</v>
      </c>
      <c r="BH5" s="2">
        <v>0.26277</v>
      </c>
      <c r="BI5" s="2">
        <v>0.29038000000000003</v>
      </c>
      <c r="BJ5" s="2">
        <v>0.10684</v>
      </c>
      <c r="BK5" s="2">
        <v>0.15235000000000001</v>
      </c>
      <c r="BL5" s="5">
        <f t="shared" ref="BL5:BO8" si="16">(BH5/(BH5+1))*100</f>
        <v>20.809015101720821</v>
      </c>
      <c r="BM5" s="6">
        <f t="shared" si="16"/>
        <v>22.503448596537453</v>
      </c>
      <c r="BN5" s="6">
        <f t="shared" si="16"/>
        <v>9.6527049980123589</v>
      </c>
      <c r="BO5" s="6">
        <f t="shared" si="16"/>
        <v>13.220809649845968</v>
      </c>
      <c r="BP5" s="3">
        <f t="shared" ref="BP5:BP11" si="17">AVERAGE(BL5:BO5)</f>
        <v>16.54649458652915</v>
      </c>
      <c r="BQ5" s="4">
        <f t="shared" ref="BQ5:BQ11" si="18">STDEV(BL5:BO5)</f>
        <v>6.1166139164466902</v>
      </c>
      <c r="BR5" s="30">
        <v>2.00887E-6</v>
      </c>
      <c r="BS5" s="30">
        <v>2.20976E-5</v>
      </c>
      <c r="BT5" s="30">
        <v>3.1933699999999998E-6</v>
      </c>
      <c r="BU5" s="30">
        <v>1.7563499999999999E-5</v>
      </c>
      <c r="BV5">
        <v>1.8571099999999999E-3</v>
      </c>
      <c r="BW5" s="48">
        <v>8.3569999999999998E-3</v>
      </c>
      <c r="BX5" s="17" t="s">
        <v>55</v>
      </c>
      <c r="BY5" s="28" t="s">
        <v>26</v>
      </c>
      <c r="BZ5" s="2">
        <v>0.83252999999999999</v>
      </c>
      <c r="CA5" s="2">
        <v>1.1870000000000001</v>
      </c>
      <c r="CB5" s="2">
        <v>1.0802</v>
      </c>
      <c r="CC5" s="2">
        <v>1.2019</v>
      </c>
      <c r="CD5" s="5">
        <f t="shared" ref="CD5:CG20" si="19">(BZ5/(BZ5+1))*100</f>
        <v>45.430634150600532</v>
      </c>
      <c r="CE5" s="6">
        <f t="shared" si="19"/>
        <v>54.275262917238223</v>
      </c>
      <c r="CF5" s="6">
        <f t="shared" si="19"/>
        <v>51.927699259686563</v>
      </c>
      <c r="CG5" s="2">
        <f t="shared" si="19"/>
        <v>54.584676869975922</v>
      </c>
      <c r="CH5" s="3">
        <f t="shared" ref="CH5:CH22" si="20">AVERAGE(CD5:CG5)</f>
        <v>51.554568299375305</v>
      </c>
      <c r="CI5" s="4">
        <f t="shared" ref="CI5:CI22" si="21">STDEV(CD5:CG5)</f>
        <v>4.2514912413320012</v>
      </c>
      <c r="CJ5" s="2">
        <v>0.23138</v>
      </c>
      <c r="CK5" s="2">
        <v>0.22309999999999999</v>
      </c>
      <c r="CL5" s="2">
        <v>0.16833999999999999</v>
      </c>
      <c r="CM5" s="2">
        <v>0.17652999999999999</v>
      </c>
      <c r="CN5" s="1">
        <f t="shared" ref="CN5:CQ6" si="22">(CJ5/(CJ5+1))*100</f>
        <v>18.790300313469444</v>
      </c>
      <c r="CO5" s="2">
        <f t="shared" si="22"/>
        <v>18.240536342081594</v>
      </c>
      <c r="CP5" s="2">
        <f t="shared" si="22"/>
        <v>14.408476984439462</v>
      </c>
      <c r="CQ5" s="2">
        <f t="shared" si="22"/>
        <v>15.004292283239696</v>
      </c>
      <c r="CR5" s="3">
        <f>AVERAGE(CN5:CQ5)</f>
        <v>16.610901480807549</v>
      </c>
      <c r="CS5" s="4">
        <f>STDEV(CN5:CQ5)</f>
        <v>2.2239121556991766</v>
      </c>
      <c r="CT5" s="2">
        <v>0.19031000000000001</v>
      </c>
      <c r="CU5" s="2">
        <v>0.18342</v>
      </c>
      <c r="CV5" s="2">
        <v>0.16854</v>
      </c>
      <c r="CW5" s="2">
        <v>0.10925</v>
      </c>
      <c r="CX5" s="1">
        <f t="shared" ref="CX5:DA14" si="23">(CT5/(CT5+1))*100</f>
        <v>15.988271962766005</v>
      </c>
      <c r="CY5" s="2">
        <f t="shared" si="23"/>
        <v>15.499146541380068</v>
      </c>
      <c r="CZ5" s="2">
        <f t="shared" si="23"/>
        <v>14.423126294350217</v>
      </c>
      <c r="DA5" s="2">
        <f t="shared" si="23"/>
        <v>9.8489970700924037</v>
      </c>
      <c r="DB5" s="3">
        <f t="shared" ref="DB5:DB22" si="24">AVERAGE(CX5:DA5)</f>
        <v>13.939885467147173</v>
      </c>
      <c r="DC5" s="4">
        <f t="shared" ref="DC5:DC22" si="25">STDEV(CX5:DA5)</f>
        <v>2.8045244342719324</v>
      </c>
      <c r="DD5" s="67">
        <v>6.5703100000000003E-6</v>
      </c>
      <c r="DE5" s="68">
        <v>1.5330699999999999E-5</v>
      </c>
      <c r="DF5" s="68">
        <v>6.0540400000000002E-6</v>
      </c>
      <c r="DG5" s="68">
        <v>1.41261E-5</v>
      </c>
      <c r="DH5" s="68">
        <v>0.72971399999999997</v>
      </c>
      <c r="DI5" s="49">
        <v>0.91206200000000004</v>
      </c>
      <c r="DJ5" s="10" t="s">
        <v>56</v>
      </c>
    </row>
    <row r="6" spans="1:114" x14ac:dyDescent="0.35">
      <c r="A6" s="11" t="s">
        <v>27</v>
      </c>
      <c r="B6" s="2">
        <v>0.71533000000000002</v>
      </c>
      <c r="C6" s="2">
        <v>0.80003000000000002</v>
      </c>
      <c r="D6" s="2">
        <v>0.74360000000000004</v>
      </c>
      <c r="E6" s="2">
        <v>0.98057000000000005</v>
      </c>
      <c r="F6" s="1">
        <f t="shared" si="0"/>
        <v>41.702179755498939</v>
      </c>
      <c r="G6" s="2">
        <f t="shared" si="0"/>
        <v>44.445370354938532</v>
      </c>
      <c r="H6" s="2">
        <f t="shared" si="0"/>
        <v>42.647396191787109</v>
      </c>
      <c r="I6" s="2">
        <f t="shared" si="0"/>
        <v>49.509484643309754</v>
      </c>
      <c r="J6" s="3">
        <f t="shared" si="3"/>
        <v>44.576107736383577</v>
      </c>
      <c r="K6" s="4">
        <f t="shared" si="4"/>
        <v>3.4801671526078048</v>
      </c>
      <c r="L6" s="2">
        <v>8.7780999999999998E-2</v>
      </c>
      <c r="M6" s="2">
        <v>8.6201E-2</v>
      </c>
      <c r="N6" s="2">
        <v>0.10715</v>
      </c>
      <c r="O6" s="2">
        <v>9.0143000000000001E-2</v>
      </c>
      <c r="P6" s="2">
        <f t="shared" si="1"/>
        <v>8.0697309476815633</v>
      </c>
      <c r="Q6" s="2">
        <f t="shared" si="1"/>
        <v>7.9360081605522366</v>
      </c>
      <c r="R6" s="2">
        <f t="shared" si="1"/>
        <v>9.6780020774059512</v>
      </c>
      <c r="S6" s="2">
        <f t="shared" si="1"/>
        <v>8.2689151790177977</v>
      </c>
      <c r="T6" s="3">
        <f t="shared" si="5"/>
        <v>8.4881640911643874</v>
      </c>
      <c r="U6" s="4">
        <f t="shared" si="6"/>
        <v>0.80493208538690408</v>
      </c>
      <c r="V6" s="2">
        <v>8.0276E-2</v>
      </c>
      <c r="W6" s="2">
        <v>9.6307000000000004E-2</v>
      </c>
      <c r="X6" s="2">
        <v>9.7667000000000004E-2</v>
      </c>
      <c r="Y6" s="2">
        <v>7.7948000000000003E-2</v>
      </c>
      <c r="Z6" s="2">
        <f t="shared" si="2"/>
        <v>7.4310639132962315</v>
      </c>
      <c r="AA6" s="2">
        <f t="shared" si="2"/>
        <v>8.7846743658482538</v>
      </c>
      <c r="AB6" s="2">
        <f t="shared" si="2"/>
        <v>8.8976893720955452</v>
      </c>
      <c r="AC6" s="2">
        <f t="shared" si="2"/>
        <v>7.2311465859206576</v>
      </c>
      <c r="AD6" s="3">
        <f t="shared" si="7"/>
        <v>8.0861435592901714</v>
      </c>
      <c r="AE6" s="4">
        <f t="shared" si="8"/>
        <v>0.87686963323312672</v>
      </c>
      <c r="AF6" s="30">
        <v>9.5509899999999994E-7</v>
      </c>
      <c r="AG6" s="30">
        <v>1.8146899999999999E-6</v>
      </c>
      <c r="AH6" s="30">
        <v>9.1939900000000001E-7</v>
      </c>
      <c r="AI6" s="30">
        <v>1.3365100000000001E-6</v>
      </c>
      <c r="AJ6">
        <v>0.52157900000000001</v>
      </c>
      <c r="AK6" s="48">
        <v>0.55225999999999997</v>
      </c>
      <c r="AL6" s="13" t="s">
        <v>56</v>
      </c>
      <c r="AM6" s="45" t="s">
        <v>27</v>
      </c>
      <c r="AN6" s="2">
        <v>3.5055999999999998</v>
      </c>
      <c r="AO6" s="2">
        <v>2.8271999999999999</v>
      </c>
      <c r="AP6" s="2">
        <v>3.8794</v>
      </c>
      <c r="AQ6" s="2">
        <v>4.0921000000000003</v>
      </c>
      <c r="AR6" s="6">
        <f t="shared" si="9"/>
        <v>77.805397727272734</v>
      </c>
      <c r="AS6" s="6">
        <f>(AO6/(AO6+1))*100</f>
        <v>73.871237458193988</v>
      </c>
      <c r="AT6" s="6">
        <f t="shared" si="9"/>
        <v>79.505676927491081</v>
      </c>
      <c r="AU6" s="6">
        <f t="shared" si="9"/>
        <v>80.361736807996692</v>
      </c>
      <c r="AV6" s="3">
        <f t="shared" si="10"/>
        <v>77.88601223023862</v>
      </c>
      <c r="AW6" s="4">
        <f t="shared" si="11"/>
        <v>2.8796667101579509</v>
      </c>
      <c r="AX6" s="2">
        <v>0.98985999999999996</v>
      </c>
      <c r="AY6" s="2">
        <v>0.95998000000000006</v>
      </c>
      <c r="AZ6" s="2">
        <v>0.90351999999999999</v>
      </c>
      <c r="BA6" s="2">
        <v>1.2318</v>
      </c>
      <c r="BB6" s="6">
        <f>(AX6/(AX6+1))*100</f>
        <v>49.745208205602403</v>
      </c>
      <c r="BC6" s="6">
        <f t="shared" si="12"/>
        <v>48.979071215012397</v>
      </c>
      <c r="BD6" s="6">
        <f>(AZ6/(AZ6+1))*100</f>
        <v>47.465747667479199</v>
      </c>
      <c r="BE6" s="6">
        <f t="shared" si="13"/>
        <v>55.193117662873028</v>
      </c>
      <c r="BF6" s="3">
        <f t="shared" si="14"/>
        <v>50.345786187741759</v>
      </c>
      <c r="BG6" s="4">
        <f t="shared" si="15"/>
        <v>3.3674841270255773</v>
      </c>
      <c r="BH6" s="2">
        <v>0.60131999999999997</v>
      </c>
      <c r="BI6" s="2">
        <v>0.62043000000000004</v>
      </c>
      <c r="BJ6" s="2">
        <v>0.46495999999999998</v>
      </c>
      <c r="BK6" s="2">
        <v>0.46781</v>
      </c>
      <c r="BL6" s="5">
        <f t="shared" si="16"/>
        <v>37.551519996003293</v>
      </c>
      <c r="BM6" s="6">
        <f t="shared" si="16"/>
        <v>38.28798528785569</v>
      </c>
      <c r="BN6" s="6">
        <f t="shared" si="16"/>
        <v>31.738750546089996</v>
      </c>
      <c r="BO6" s="6">
        <f t="shared" si="16"/>
        <v>31.871291243417062</v>
      </c>
      <c r="BP6" s="3">
        <f t="shared" si="17"/>
        <v>34.862386768341509</v>
      </c>
      <c r="BQ6" s="4">
        <f t="shared" si="18"/>
        <v>3.5435348839446181</v>
      </c>
      <c r="BR6" s="30">
        <v>1.6511199999999999E-5</v>
      </c>
      <c r="BS6" s="30">
        <v>4.77211E-5</v>
      </c>
      <c r="BT6" s="30">
        <v>1.4433499999999999E-6</v>
      </c>
      <c r="BU6" s="30">
        <v>1.58769E-5</v>
      </c>
      <c r="BV6">
        <v>7.2216399999999997E-4</v>
      </c>
      <c r="BW6" s="48">
        <v>6.4994800000000002E-3</v>
      </c>
      <c r="BX6" s="17" t="s">
        <v>55</v>
      </c>
      <c r="BY6" s="11" t="s">
        <v>27</v>
      </c>
      <c r="BZ6" s="2">
        <v>2.5150999999999999</v>
      </c>
      <c r="CA6" s="2">
        <v>3.2054999999999998</v>
      </c>
      <c r="CB6" s="2">
        <v>2.8029999999999999</v>
      </c>
      <c r="CC6" s="2">
        <v>3.4922</v>
      </c>
      <c r="CD6" s="5">
        <f t="shared" si="19"/>
        <v>71.551307217433362</v>
      </c>
      <c r="CE6" s="6">
        <f t="shared" si="19"/>
        <v>76.221614552371904</v>
      </c>
      <c r="CF6" s="6">
        <f t="shared" si="19"/>
        <v>73.704969760715215</v>
      </c>
      <c r="CG6" s="2">
        <f t="shared" si="19"/>
        <v>77.739192377899457</v>
      </c>
      <c r="CH6" s="3">
        <f t="shared" si="20"/>
        <v>74.804270977104977</v>
      </c>
      <c r="CI6" s="4">
        <f t="shared" si="21"/>
        <v>2.7333046436676103</v>
      </c>
      <c r="CJ6" s="2">
        <v>1.0189999999999999</v>
      </c>
      <c r="CK6" s="2">
        <v>0.95898000000000005</v>
      </c>
      <c r="CL6" s="2">
        <v>0.75531000000000004</v>
      </c>
      <c r="CM6" s="2">
        <v>0.83921000000000001</v>
      </c>
      <c r="CN6" s="1">
        <f t="shared" si="22"/>
        <v>50.470529965329355</v>
      </c>
      <c r="CO6" s="2">
        <f t="shared" si="22"/>
        <v>48.953026575054373</v>
      </c>
      <c r="CP6" s="2">
        <f t="shared" si="22"/>
        <v>43.030006095789346</v>
      </c>
      <c r="CQ6" s="2">
        <f t="shared" si="22"/>
        <v>45.628829769303124</v>
      </c>
      <c r="CR6" s="3">
        <f t="shared" ref="CR6:CR22" si="26">AVERAGE(CN6:CQ6)</f>
        <v>47.020598101369046</v>
      </c>
      <c r="CS6" s="4">
        <f t="shared" ref="CS6:CS22" si="27">STDEV(CN6:CQ6)</f>
        <v>3.3415641705153902</v>
      </c>
      <c r="CT6" s="2">
        <v>0.75951999999999997</v>
      </c>
      <c r="CU6" s="2">
        <v>0.99138999999999999</v>
      </c>
      <c r="CV6" s="2">
        <v>1.0484</v>
      </c>
      <c r="CW6" s="2">
        <v>0.69179000000000002</v>
      </c>
      <c r="CX6" s="1">
        <f t="shared" si="23"/>
        <v>43.166318086750934</v>
      </c>
      <c r="CY6" s="2">
        <f t="shared" si="23"/>
        <v>49.783819342268465</v>
      </c>
      <c r="CZ6" s="2">
        <f t="shared" si="23"/>
        <v>51.181409880882647</v>
      </c>
      <c r="DA6" s="2">
        <f t="shared" si="23"/>
        <v>40.891008931368553</v>
      </c>
      <c r="DB6" s="3">
        <f t="shared" si="24"/>
        <v>46.255639060317655</v>
      </c>
      <c r="DC6" s="4">
        <f t="shared" si="25"/>
        <v>5.0011476941739321</v>
      </c>
      <c r="DD6" s="67">
        <v>1.3522900000000001E-5</v>
      </c>
      <c r="DE6" s="68">
        <v>1.8932100000000001E-5</v>
      </c>
      <c r="DF6" s="68">
        <v>5.7278699999999998E-5</v>
      </c>
      <c r="DG6" s="68">
        <v>6.6825100000000005E-5</v>
      </c>
      <c r="DH6" s="68">
        <v>9.2783000000000004E-2</v>
      </c>
      <c r="DI6" s="49">
        <v>0.91206200000000004</v>
      </c>
      <c r="DJ6" s="10" t="s">
        <v>56</v>
      </c>
    </row>
    <row r="7" spans="1:114" x14ac:dyDescent="0.35">
      <c r="A7" s="11" t="s">
        <v>28</v>
      </c>
      <c r="B7" s="2"/>
      <c r="C7" s="2"/>
      <c r="D7" s="2"/>
      <c r="E7" s="8"/>
      <c r="F7" s="1"/>
      <c r="G7" s="2"/>
      <c r="H7" s="2"/>
      <c r="I7" s="2"/>
      <c r="J7" s="3" t="s">
        <v>25</v>
      </c>
      <c r="K7" s="4"/>
      <c r="L7" s="1"/>
      <c r="M7" s="2"/>
      <c r="N7" s="2"/>
      <c r="O7" s="8"/>
      <c r="P7" s="2"/>
      <c r="Q7" s="2"/>
      <c r="R7" s="2"/>
      <c r="S7" s="2"/>
      <c r="T7" s="3" t="s">
        <v>25</v>
      </c>
      <c r="U7" s="4"/>
      <c r="V7" s="1"/>
      <c r="W7" s="2"/>
      <c r="X7" s="2"/>
      <c r="Y7" s="8"/>
      <c r="Z7" s="2"/>
      <c r="AA7" s="2"/>
      <c r="AB7" s="2"/>
      <c r="AC7" s="2"/>
      <c r="AD7" s="3" t="s">
        <v>25</v>
      </c>
      <c r="AE7" s="4"/>
      <c r="AF7"/>
      <c r="AG7"/>
      <c r="AH7"/>
      <c r="AI7"/>
      <c r="AJ7"/>
      <c r="AK7" s="48"/>
      <c r="AL7" s="13"/>
      <c r="AM7" s="45" t="s">
        <v>28</v>
      </c>
      <c r="AN7" s="2">
        <v>5.0500999999999996</v>
      </c>
      <c r="AO7" s="2">
        <v>6.8762999999999996</v>
      </c>
      <c r="AP7" s="2">
        <v>5.3817000000000004</v>
      </c>
      <c r="AQ7" s="2">
        <v>7.5667</v>
      </c>
      <c r="AR7" s="6">
        <f t="shared" si="9"/>
        <v>83.471347581031722</v>
      </c>
      <c r="AS7" s="6">
        <f t="shared" si="9"/>
        <v>87.303683201503247</v>
      </c>
      <c r="AT7" s="6">
        <f t="shared" si="9"/>
        <v>84.330194148894506</v>
      </c>
      <c r="AU7" s="6">
        <f t="shared" si="9"/>
        <v>88.326893669674433</v>
      </c>
      <c r="AV7" s="3">
        <f t="shared" si="10"/>
        <v>85.858029650275967</v>
      </c>
      <c r="AW7" s="4">
        <f t="shared" si="11"/>
        <v>2.3249183752976452</v>
      </c>
      <c r="AX7" s="2">
        <v>4.9612999999999996</v>
      </c>
      <c r="AY7" s="2"/>
      <c r="AZ7" s="2">
        <v>4.2777000000000003</v>
      </c>
      <c r="BA7" s="2">
        <v>3.4580000000000002</v>
      </c>
      <c r="BB7" s="6">
        <f t="shared" ref="BB7:BB8" si="28">(AX7/(AX7+1))*100</f>
        <v>83.225135457031186</v>
      </c>
      <c r="BC7" s="6"/>
      <c r="BD7" s="6">
        <f>(AZ7/(AZ7+1))*100</f>
        <v>81.052352350455692</v>
      </c>
      <c r="BE7" s="6">
        <f t="shared" si="13"/>
        <v>77.568416330192917</v>
      </c>
      <c r="BF7" s="3">
        <f t="shared" si="14"/>
        <v>80.615301379226594</v>
      </c>
      <c r="BG7" s="4">
        <f t="shared" si="15"/>
        <v>2.8535728453245581</v>
      </c>
      <c r="BH7" s="2">
        <v>2.9401000000000002</v>
      </c>
      <c r="BI7" s="2">
        <v>4.3448000000000002</v>
      </c>
      <c r="BJ7" s="2" t="s">
        <v>29</v>
      </c>
      <c r="BK7" s="2"/>
      <c r="BL7" s="5">
        <f t="shared" si="16"/>
        <v>74.61993350422577</v>
      </c>
      <c r="BM7" s="6">
        <f t="shared" si="16"/>
        <v>81.290226014069759</v>
      </c>
      <c r="BN7" s="6"/>
      <c r="BO7" s="6"/>
      <c r="BP7" s="3">
        <f t="shared" si="17"/>
        <v>77.955079759147765</v>
      </c>
      <c r="BQ7" s="4">
        <f t="shared" si="18"/>
        <v>4.7166090662085205</v>
      </c>
      <c r="BR7">
        <v>1.9010099999999999E-2</v>
      </c>
      <c r="BS7">
        <v>2.61389E-2</v>
      </c>
      <c r="BT7">
        <v>4.5091300000000001E-3</v>
      </c>
      <c r="BU7">
        <v>7.0857699999999999E-3</v>
      </c>
      <c r="BV7">
        <v>0.18828700000000001</v>
      </c>
      <c r="BW7" s="48">
        <v>0.21182300000000001</v>
      </c>
      <c r="BX7" s="17" t="s">
        <v>58</v>
      </c>
      <c r="BY7" s="11" t="s">
        <v>28</v>
      </c>
      <c r="BZ7" s="2"/>
      <c r="CA7" s="2"/>
      <c r="CB7" s="2"/>
      <c r="CC7" s="2"/>
      <c r="CD7" s="5"/>
      <c r="CE7" s="6"/>
      <c r="CF7" s="6"/>
      <c r="CG7" s="2"/>
      <c r="CH7" s="3" t="s">
        <v>25</v>
      </c>
      <c r="CI7" s="4"/>
      <c r="CJ7" s="2"/>
      <c r="CK7" s="2"/>
      <c r="CL7" s="2"/>
      <c r="CM7" s="2"/>
      <c r="CN7" s="1"/>
      <c r="CO7" s="2"/>
      <c r="CP7" s="2"/>
      <c r="CQ7" s="2"/>
      <c r="CR7" s="3" t="s">
        <v>25</v>
      </c>
      <c r="CS7" s="4"/>
      <c r="CT7" s="1"/>
      <c r="CU7" s="2"/>
      <c r="CV7" s="2"/>
      <c r="CW7" s="8"/>
      <c r="CX7" s="1"/>
      <c r="CY7" s="2"/>
      <c r="CZ7" s="2"/>
      <c r="DA7" s="2"/>
      <c r="DB7" s="3" t="s">
        <v>25</v>
      </c>
      <c r="DC7" s="4"/>
      <c r="DD7" s="59"/>
      <c r="DE7" s="60"/>
      <c r="DF7" s="60"/>
      <c r="DG7" s="60"/>
      <c r="DH7" s="60"/>
      <c r="DI7" s="48"/>
    </row>
    <row r="8" spans="1:114" x14ac:dyDescent="0.35">
      <c r="A8" s="28" t="s">
        <v>30</v>
      </c>
      <c r="B8" s="2">
        <v>4.4673999999999996</v>
      </c>
      <c r="C8" s="2">
        <v>4.4467999999999996</v>
      </c>
      <c r="D8" s="2">
        <v>4.4985999999999997</v>
      </c>
      <c r="E8" s="2">
        <v>4.8093000000000004</v>
      </c>
      <c r="F8" s="1">
        <f t="shared" ref="F8:I22" si="29">(B8/(B8+1))*100</f>
        <v>81.709770640523828</v>
      </c>
      <c r="G8" s="2">
        <f t="shared" si="29"/>
        <v>81.640596313431729</v>
      </c>
      <c r="H8" s="2">
        <f t="shared" si="29"/>
        <v>81.813552540646711</v>
      </c>
      <c r="I8" s="2">
        <f t="shared" si="29"/>
        <v>82.786222092162561</v>
      </c>
      <c r="J8" s="3">
        <f t="shared" si="3"/>
        <v>81.987535396691214</v>
      </c>
      <c r="K8" s="4">
        <f t="shared" si="4"/>
        <v>0.53718105544344508</v>
      </c>
      <c r="L8" s="2">
        <v>1.1416999999999999</v>
      </c>
      <c r="M8" s="2">
        <v>1.0347</v>
      </c>
      <c r="N8" s="2">
        <v>0.85021999999999998</v>
      </c>
      <c r="O8" s="2">
        <v>0.81015000000000004</v>
      </c>
      <c r="P8" s="2">
        <f t="shared" ref="P8:S16" si="30">(L8/(L8+1))*100</f>
        <v>53.308119717981043</v>
      </c>
      <c r="Q8" s="2">
        <f t="shared" si="30"/>
        <v>50.852705558558995</v>
      </c>
      <c r="R8" s="2">
        <f t="shared" si="30"/>
        <v>45.952373231291418</v>
      </c>
      <c r="S8" s="2">
        <f t="shared" si="30"/>
        <v>44.755959450874236</v>
      </c>
      <c r="T8" s="3">
        <f t="shared" si="5"/>
        <v>48.717289489676418</v>
      </c>
      <c r="U8" s="4">
        <f t="shared" si="6"/>
        <v>4.04032265892035</v>
      </c>
      <c r="V8" s="2">
        <v>0.52229999999999999</v>
      </c>
      <c r="W8" s="2">
        <v>0.64683000000000002</v>
      </c>
      <c r="X8" s="2">
        <v>0.66359000000000001</v>
      </c>
      <c r="Y8" s="2">
        <v>0.65042999999999995</v>
      </c>
      <c r="Z8" s="2">
        <f t="shared" ref="Z8:AC23" si="31">(V8/(V8+1))*100</f>
        <v>34.309925770216118</v>
      </c>
      <c r="AA8" s="2">
        <f t="shared" si="31"/>
        <v>39.277278164716456</v>
      </c>
      <c r="AB8" s="2">
        <f t="shared" si="31"/>
        <v>39.889035158903333</v>
      </c>
      <c r="AC8" s="2">
        <f t="shared" si="31"/>
        <v>39.40972958562314</v>
      </c>
      <c r="AD8" s="3">
        <f t="shared" si="7"/>
        <v>38.22149216986476</v>
      </c>
      <c r="AE8" s="4">
        <f t="shared" si="8"/>
        <v>2.6209186393505282</v>
      </c>
      <c r="AF8" s="30">
        <v>3.3620499999999999E-6</v>
      </c>
      <c r="AG8" s="30">
        <v>4.91376E-6</v>
      </c>
      <c r="AH8" s="30">
        <v>5.4365800000000001E-8</v>
      </c>
      <c r="AI8" s="30">
        <v>1.72158E-7</v>
      </c>
      <c r="AJ8">
        <v>4.7779600000000004E-3</v>
      </c>
      <c r="AK8" s="48">
        <v>6.6156399999999999E-3</v>
      </c>
      <c r="AL8" s="13" t="s">
        <v>55</v>
      </c>
      <c r="AM8" s="46" t="s">
        <v>30</v>
      </c>
      <c r="AN8" s="2"/>
      <c r="AO8" s="2">
        <v>4.2005999999999997</v>
      </c>
      <c r="AP8" s="2">
        <v>6.2289000000000003</v>
      </c>
      <c r="AQ8" s="2">
        <v>5.0425000000000004</v>
      </c>
      <c r="AR8" s="9"/>
      <c r="AS8" s="6">
        <f t="shared" si="9"/>
        <v>80.771449448140601</v>
      </c>
      <c r="AT8" s="6">
        <f t="shared" si="9"/>
        <v>86.166636694379505</v>
      </c>
      <c r="AU8" s="6">
        <f t="shared" si="9"/>
        <v>83.450558543649151</v>
      </c>
      <c r="AV8" s="3">
        <f t="shared" si="10"/>
        <v>83.46288156205641</v>
      </c>
      <c r="AW8" s="4">
        <f t="shared" si="11"/>
        <v>2.6976147330710019</v>
      </c>
      <c r="AX8" s="2">
        <v>1.6431145406863763</v>
      </c>
      <c r="AY8" s="2"/>
      <c r="AZ8" s="2">
        <v>1.2343999999999999</v>
      </c>
      <c r="BA8" s="2" t="s">
        <v>29</v>
      </c>
      <c r="BB8" s="6">
        <f t="shared" si="28"/>
        <v>62.165846973082175</v>
      </c>
      <c r="BC8" s="6"/>
      <c r="BD8" s="6">
        <f>(AZ8/(AZ8+1))*100</f>
        <v>55.2452559971357</v>
      </c>
      <c r="BE8" s="6"/>
      <c r="BF8" s="3">
        <f t="shared" si="14"/>
        <v>58.705551485108941</v>
      </c>
      <c r="BG8" s="4">
        <f t="shared" si="15"/>
        <v>4.8935968089101793</v>
      </c>
      <c r="BH8" s="2">
        <v>0.71470999999999996</v>
      </c>
      <c r="BI8" s="2" t="s">
        <v>29</v>
      </c>
      <c r="BJ8" s="2">
        <v>1.2432000000000001</v>
      </c>
      <c r="BK8" s="2"/>
      <c r="BL8" s="5">
        <f t="shared" si="16"/>
        <v>41.68110059426958</v>
      </c>
      <c r="BM8" s="6">
        <v>100</v>
      </c>
      <c r="BN8" s="6">
        <f t="shared" si="16"/>
        <v>55.420827389443659</v>
      </c>
      <c r="BO8" s="6"/>
      <c r="BP8" s="3">
        <f t="shared" si="17"/>
        <v>65.700642661237751</v>
      </c>
      <c r="BQ8" s="4">
        <f t="shared" si="18"/>
        <v>30.488185555893338</v>
      </c>
      <c r="BR8" s="30">
        <v>8.952E-6</v>
      </c>
      <c r="BS8" s="30">
        <v>4.77211E-5</v>
      </c>
      <c r="BT8">
        <v>0.20500599999999999</v>
      </c>
      <c r="BU8">
        <v>0.28188299999999999</v>
      </c>
      <c r="BV8">
        <v>0.59703399999999995</v>
      </c>
      <c r="BW8" s="48">
        <v>0.59703399999999995</v>
      </c>
      <c r="BX8" s="17" t="s">
        <v>59</v>
      </c>
      <c r="BY8" s="28" t="s">
        <v>30</v>
      </c>
      <c r="BZ8" s="6"/>
      <c r="CA8" s="6"/>
      <c r="CB8" s="6"/>
      <c r="CC8" s="7"/>
      <c r="CD8" s="5"/>
      <c r="CE8" s="6"/>
      <c r="CF8" s="6"/>
      <c r="CG8" s="2"/>
      <c r="CH8" s="3" t="s">
        <v>25</v>
      </c>
      <c r="CI8" s="4"/>
      <c r="CJ8" s="1"/>
      <c r="CK8" s="2"/>
      <c r="CL8" s="2"/>
      <c r="CM8" s="8"/>
      <c r="CN8" s="1"/>
      <c r="CO8" s="2"/>
      <c r="CP8" s="2"/>
      <c r="CQ8" s="2"/>
      <c r="CR8" s="3" t="s">
        <v>25</v>
      </c>
      <c r="CS8" s="4"/>
      <c r="CT8" s="1"/>
      <c r="CU8" s="2"/>
      <c r="CV8" s="2"/>
      <c r="CW8" s="8"/>
      <c r="CX8" s="1"/>
      <c r="CY8" s="2"/>
      <c r="CZ8" s="2"/>
      <c r="DA8" s="2"/>
      <c r="DB8" s="3" t="s">
        <v>25</v>
      </c>
      <c r="DC8" s="4"/>
      <c r="DD8" s="59"/>
      <c r="DE8" s="60"/>
      <c r="DF8" s="68"/>
      <c r="DG8" s="68"/>
      <c r="DH8" s="60"/>
      <c r="DI8" s="48"/>
    </row>
    <row r="9" spans="1:114" x14ac:dyDescent="0.35">
      <c r="A9" s="11" t="s">
        <v>31</v>
      </c>
      <c r="B9" s="2">
        <v>3.2290999999999999</v>
      </c>
      <c r="C9" s="2">
        <v>3.6778</v>
      </c>
      <c r="D9" s="2">
        <v>4.4661</v>
      </c>
      <c r="E9" s="2">
        <v>4.1047000000000002</v>
      </c>
      <c r="F9" s="1">
        <f t="shared" si="29"/>
        <v>76.354307062968488</v>
      </c>
      <c r="G9" s="2">
        <f t="shared" si="29"/>
        <v>78.622429347129</v>
      </c>
      <c r="H9" s="2">
        <f t="shared" si="29"/>
        <v>81.705420683851372</v>
      </c>
      <c r="I9" s="2">
        <f t="shared" si="29"/>
        <v>80.410210198444574</v>
      </c>
      <c r="J9" s="3">
        <f t="shared" si="3"/>
        <v>79.273091823098355</v>
      </c>
      <c r="K9" s="4">
        <f t="shared" si="4"/>
        <v>2.3203396317495586</v>
      </c>
      <c r="L9" s="2">
        <v>0.52498999999999996</v>
      </c>
      <c r="M9" s="2">
        <v>0.50461999999999996</v>
      </c>
      <c r="N9" s="2">
        <v>0.49459999999999998</v>
      </c>
      <c r="O9" s="2">
        <v>0.51873999999999998</v>
      </c>
      <c r="P9" s="2">
        <f t="shared" si="30"/>
        <v>34.425799513439429</v>
      </c>
      <c r="Q9" s="2">
        <f t="shared" si="30"/>
        <v>33.538036181893098</v>
      </c>
      <c r="R9" s="2">
        <f t="shared" si="30"/>
        <v>33.092466211695438</v>
      </c>
      <c r="S9" s="2">
        <f t="shared" si="30"/>
        <v>34.155945059720558</v>
      </c>
      <c r="T9" s="3">
        <f t="shared" si="5"/>
        <v>33.803061741687131</v>
      </c>
      <c r="U9" s="4">
        <f t="shared" si="6"/>
        <v>0.60208347236951953</v>
      </c>
      <c r="V9" s="2" t="s">
        <v>25</v>
      </c>
      <c r="W9" s="2">
        <v>0.37158999999999998</v>
      </c>
      <c r="X9" s="2">
        <v>0.22938</v>
      </c>
      <c r="Y9" s="2">
        <v>0.23</v>
      </c>
      <c r="Z9" s="2"/>
      <c r="AA9" s="2">
        <f t="shared" si="31"/>
        <v>27.091915222479024</v>
      </c>
      <c r="AB9" s="2">
        <f t="shared" si="31"/>
        <v>18.658185426800504</v>
      </c>
      <c r="AC9" s="2">
        <f t="shared" si="31"/>
        <v>18.699186991869922</v>
      </c>
      <c r="AD9" s="3">
        <f t="shared" si="7"/>
        <v>21.48309588038315</v>
      </c>
      <c r="AE9" s="4">
        <f t="shared" si="8"/>
        <v>4.857423297519591</v>
      </c>
      <c r="AF9" s="30">
        <v>2.2643599999999999E-8</v>
      </c>
      <c r="AG9" s="30">
        <v>1.9140300000000001E-7</v>
      </c>
      <c r="AH9" s="30">
        <v>2.6014899999999998E-7</v>
      </c>
      <c r="AI9" s="30">
        <v>4.9428300000000003E-7</v>
      </c>
      <c r="AJ9">
        <v>8.5048600000000002E-4</v>
      </c>
      <c r="AK9" s="48">
        <v>1.5308800000000001E-3</v>
      </c>
      <c r="AL9" s="13" t="s">
        <v>55</v>
      </c>
      <c r="AM9" s="45" t="s">
        <v>31</v>
      </c>
      <c r="AN9" s="5"/>
      <c r="AO9" s="6"/>
      <c r="AP9" s="6"/>
      <c r="AQ9" s="7"/>
      <c r="AR9" s="6"/>
      <c r="AS9" s="6"/>
      <c r="AT9" s="6"/>
      <c r="AU9" s="6"/>
      <c r="AV9" s="3" t="s">
        <v>25</v>
      </c>
      <c r="AW9" s="4"/>
      <c r="AX9" s="5"/>
      <c r="AY9" s="5"/>
      <c r="AZ9" s="2"/>
      <c r="BA9" s="2"/>
      <c r="BB9" s="6"/>
      <c r="BC9" s="6"/>
      <c r="BD9" s="6"/>
      <c r="BE9" s="6"/>
      <c r="BF9" s="3" t="s">
        <v>25</v>
      </c>
      <c r="BG9" s="4"/>
      <c r="BH9" s="5"/>
      <c r="BI9" s="6"/>
      <c r="BJ9" s="2"/>
      <c r="BK9" s="2"/>
      <c r="BL9" s="5"/>
      <c r="BM9" s="6"/>
      <c r="BN9" s="6"/>
      <c r="BO9" s="6"/>
      <c r="BP9" s="3" t="s">
        <v>25</v>
      </c>
      <c r="BQ9" s="4"/>
      <c r="BR9"/>
      <c r="BS9"/>
      <c r="BT9"/>
      <c r="BU9"/>
      <c r="BV9"/>
      <c r="BW9" s="48"/>
      <c r="BX9" s="17"/>
      <c r="BY9" s="11" t="s">
        <v>31</v>
      </c>
      <c r="BZ9" s="2"/>
      <c r="CA9" s="2"/>
      <c r="CB9" s="2"/>
      <c r="CC9" s="2"/>
      <c r="CD9" s="5"/>
      <c r="CE9" s="6"/>
      <c r="CF9" s="6"/>
      <c r="CG9" s="2"/>
      <c r="CH9" s="3" t="s">
        <v>25</v>
      </c>
      <c r="CI9" s="4"/>
      <c r="CJ9" s="2"/>
      <c r="CK9" s="2"/>
      <c r="CL9" s="2"/>
      <c r="CM9" s="2"/>
      <c r="CN9" s="1"/>
      <c r="CO9" s="2"/>
      <c r="CP9" s="2"/>
      <c r="CQ9" s="2"/>
      <c r="CR9" s="3" t="s">
        <v>25</v>
      </c>
      <c r="CS9" s="4"/>
      <c r="CT9" s="1"/>
      <c r="CU9" s="2"/>
      <c r="CV9" s="2"/>
      <c r="CW9" s="8"/>
      <c r="CX9" s="1"/>
      <c r="CY9" s="2"/>
      <c r="CZ9" s="2"/>
      <c r="DA9" s="2"/>
      <c r="DB9" s="3" t="s">
        <v>25</v>
      </c>
      <c r="DC9" s="4"/>
      <c r="DD9" s="59"/>
      <c r="DE9" s="60"/>
      <c r="DF9" s="68"/>
      <c r="DG9" s="68"/>
      <c r="DH9" s="60"/>
      <c r="DI9" s="48"/>
    </row>
    <row r="10" spans="1:114" x14ac:dyDescent="0.35">
      <c r="A10" s="11" t="s">
        <v>32</v>
      </c>
      <c r="B10" s="2">
        <v>1.1627000000000001</v>
      </c>
      <c r="C10" s="2">
        <v>1.5876999999999999</v>
      </c>
      <c r="D10" s="2">
        <v>1.1425000000000001</v>
      </c>
      <c r="E10" s="2">
        <v>1.6022000000000001</v>
      </c>
      <c r="F10" s="1">
        <f t="shared" si="29"/>
        <v>53.761501826420677</v>
      </c>
      <c r="G10" s="2">
        <f t="shared" si="29"/>
        <v>61.355644008192598</v>
      </c>
      <c r="H10" s="2">
        <f t="shared" si="29"/>
        <v>53.325554259043173</v>
      </c>
      <c r="I10" s="2">
        <f t="shared" si="29"/>
        <v>61.570978402889864</v>
      </c>
      <c r="J10" s="3">
        <f t="shared" si="3"/>
        <v>57.503419624136576</v>
      </c>
      <c r="K10" s="4">
        <f t="shared" si="4"/>
        <v>4.5767956380506654</v>
      </c>
      <c r="L10" s="2">
        <v>0.19689999999999999</v>
      </c>
      <c r="M10" s="2">
        <v>0.22975000000000001</v>
      </c>
      <c r="N10" s="2">
        <v>0.40533999999999998</v>
      </c>
      <c r="O10" s="2">
        <v>0.24091000000000001</v>
      </c>
      <c r="P10" s="2">
        <f t="shared" si="30"/>
        <v>16.450831314228424</v>
      </c>
      <c r="Q10" s="2">
        <f t="shared" si="30"/>
        <v>18.682659077048179</v>
      </c>
      <c r="R10" s="2">
        <f t="shared" si="30"/>
        <v>28.842842301507105</v>
      </c>
      <c r="S10" s="2">
        <f t="shared" si="30"/>
        <v>19.41397845129784</v>
      </c>
      <c r="T10" s="3">
        <f t="shared" si="5"/>
        <v>20.847577786020388</v>
      </c>
      <c r="U10" s="4">
        <f t="shared" si="6"/>
        <v>5.4771560223285798</v>
      </c>
      <c r="V10" s="2">
        <v>0.21304000000000001</v>
      </c>
      <c r="W10" s="2">
        <v>0.23053000000000001</v>
      </c>
      <c r="X10" s="2">
        <v>0.28261999999999998</v>
      </c>
      <c r="Y10" s="2">
        <v>0.13231000000000001</v>
      </c>
      <c r="Z10" s="2">
        <f t="shared" ref="Z10:Z16" si="32">(V10/(V10+1))*100</f>
        <v>17.562487634373149</v>
      </c>
      <c r="AA10" s="2">
        <f t="shared" si="31"/>
        <v>18.734203960894902</v>
      </c>
      <c r="AB10" s="2">
        <f t="shared" si="31"/>
        <v>22.034585457890877</v>
      </c>
      <c r="AC10" s="2">
        <f t="shared" si="31"/>
        <v>11.684962598581663</v>
      </c>
      <c r="AD10" s="3">
        <f t="shared" si="7"/>
        <v>17.504059912935148</v>
      </c>
      <c r="AE10" s="4">
        <f t="shared" si="8"/>
        <v>4.3167975570159038</v>
      </c>
      <c r="AF10" s="30">
        <v>4.9669500000000003E-5</v>
      </c>
      <c r="AG10" s="30">
        <v>5.89825E-5</v>
      </c>
      <c r="AH10" s="30">
        <v>1.45022E-5</v>
      </c>
      <c r="AI10" s="30">
        <v>1.6732199999999999E-5</v>
      </c>
      <c r="AJ10">
        <v>0.37443599999999999</v>
      </c>
      <c r="AK10" s="48">
        <v>0.42124</v>
      </c>
      <c r="AL10" s="13" t="s">
        <v>56</v>
      </c>
      <c r="AM10" s="45" t="s">
        <v>32</v>
      </c>
      <c r="AN10" s="5"/>
      <c r="AO10" s="6"/>
      <c r="AP10" s="7" t="s">
        <v>29</v>
      </c>
      <c r="AQ10" s="7" t="s">
        <v>29</v>
      </c>
      <c r="AR10" s="6"/>
      <c r="AS10" s="6"/>
      <c r="AT10" s="6"/>
      <c r="AU10" s="6"/>
      <c r="AV10" s="3" t="s">
        <v>33</v>
      </c>
      <c r="AW10" s="4"/>
      <c r="AX10" s="6"/>
      <c r="AY10" s="6"/>
      <c r="AZ10" s="6"/>
      <c r="BA10" s="6"/>
      <c r="BB10" s="6"/>
      <c r="BC10" s="6"/>
      <c r="BD10" s="6"/>
      <c r="BE10" s="6"/>
      <c r="BF10" s="3" t="s">
        <v>25</v>
      </c>
      <c r="BG10" s="4"/>
      <c r="BH10" s="2"/>
      <c r="BI10" s="2"/>
      <c r="BJ10" s="2"/>
      <c r="BK10" s="2"/>
      <c r="BL10" s="5"/>
      <c r="BM10" s="6"/>
      <c r="BN10" s="6"/>
      <c r="BO10" s="6"/>
      <c r="BP10" s="3" t="s">
        <v>25</v>
      </c>
      <c r="BQ10" s="4"/>
      <c r="BR10"/>
      <c r="BS10"/>
      <c r="BT10"/>
      <c r="BU10"/>
      <c r="BV10"/>
      <c r="BW10" s="48"/>
      <c r="BX10" s="17"/>
      <c r="BY10" s="11" t="s">
        <v>32</v>
      </c>
      <c r="BZ10" s="2"/>
      <c r="CA10" s="2"/>
      <c r="CB10" s="2"/>
      <c r="CC10" s="2"/>
      <c r="CD10" s="5"/>
      <c r="CE10" s="6"/>
      <c r="CF10" s="6"/>
      <c r="CG10" s="2"/>
      <c r="CH10" s="3" t="s">
        <v>25</v>
      </c>
      <c r="CI10" s="4"/>
      <c r="CJ10" s="2"/>
      <c r="CK10" s="2"/>
      <c r="CL10" s="2"/>
      <c r="CM10" s="2"/>
      <c r="CN10" s="1"/>
      <c r="CO10" s="2"/>
      <c r="CP10" s="2"/>
      <c r="CQ10" s="2"/>
      <c r="CR10" s="3" t="s">
        <v>25</v>
      </c>
      <c r="CS10" s="4"/>
      <c r="CT10" s="1"/>
      <c r="CU10" s="2"/>
      <c r="CV10" s="2"/>
      <c r="CW10" s="8"/>
      <c r="CX10" s="1"/>
      <c r="CY10" s="2"/>
      <c r="CZ10" s="2"/>
      <c r="DA10" s="2"/>
      <c r="DB10" s="3" t="s">
        <v>25</v>
      </c>
      <c r="DC10" s="4"/>
      <c r="DD10" s="59"/>
      <c r="DE10" s="60"/>
      <c r="DF10" s="68"/>
      <c r="DG10" s="68"/>
      <c r="DH10" s="60"/>
      <c r="DI10" s="48"/>
    </row>
    <row r="11" spans="1:114" x14ac:dyDescent="0.35">
      <c r="A11" s="11" t="s">
        <v>34</v>
      </c>
      <c r="B11" s="2">
        <v>2.5651999999999999</v>
      </c>
      <c r="C11" s="2">
        <v>2.4849999999999999</v>
      </c>
      <c r="D11" s="2">
        <v>2.7195999999999998</v>
      </c>
      <c r="E11" s="2">
        <v>2.8458999999999999</v>
      </c>
      <c r="F11" s="1">
        <f t="shared" si="29"/>
        <v>71.951082688208231</v>
      </c>
      <c r="G11" s="2">
        <f t="shared" si="29"/>
        <v>71.305595408895257</v>
      </c>
      <c r="H11" s="2">
        <f t="shared" si="29"/>
        <v>73.115388751478648</v>
      </c>
      <c r="I11" s="2">
        <f t="shared" si="29"/>
        <v>73.99828388673653</v>
      </c>
      <c r="J11" s="3">
        <f t="shared" si="3"/>
        <v>72.592587683829663</v>
      </c>
      <c r="K11" s="4">
        <f t="shared" si="4"/>
        <v>1.1996083453013311</v>
      </c>
      <c r="L11" s="2">
        <v>1.1487000000000001</v>
      </c>
      <c r="M11" s="2">
        <v>1.0905</v>
      </c>
      <c r="N11" s="2">
        <v>1.0507</v>
      </c>
      <c r="O11" s="2">
        <v>1.0645</v>
      </c>
      <c r="P11" s="2">
        <f t="shared" si="30"/>
        <v>53.460231768045809</v>
      </c>
      <c r="Q11" s="2">
        <f t="shared" si="30"/>
        <v>52.164553934465438</v>
      </c>
      <c r="R11" s="2">
        <f t="shared" si="30"/>
        <v>51.236163261325395</v>
      </c>
      <c r="S11" s="2">
        <f t="shared" si="30"/>
        <v>51.562121579074841</v>
      </c>
      <c r="T11" s="3">
        <f t="shared" si="5"/>
        <v>52.105767635727872</v>
      </c>
      <c r="U11" s="4">
        <f t="shared" si="6"/>
        <v>0.98146008877069779</v>
      </c>
      <c r="V11" s="2">
        <v>0.64590000000000003</v>
      </c>
      <c r="W11" s="2">
        <v>0.59913000000000005</v>
      </c>
      <c r="X11" s="2">
        <v>0.59789000000000003</v>
      </c>
      <c r="Y11" s="2">
        <v>0.65527999999999997</v>
      </c>
      <c r="Z11" s="2">
        <f t="shared" si="32"/>
        <v>39.242967373473483</v>
      </c>
      <c r="AA11" s="2">
        <f t="shared" si="31"/>
        <v>37.465997135942672</v>
      </c>
      <c r="AB11" s="2">
        <f t="shared" si="31"/>
        <v>37.417469287623057</v>
      </c>
      <c r="AC11" s="2">
        <f t="shared" si="31"/>
        <v>39.587260161422847</v>
      </c>
      <c r="AD11" s="3">
        <f t="shared" si="7"/>
        <v>38.428423489615511</v>
      </c>
      <c r="AE11" s="4">
        <f t="shared" si="8"/>
        <v>1.1481400982206151</v>
      </c>
      <c r="AF11" s="30">
        <v>1.92747E-7</v>
      </c>
      <c r="AG11" s="30">
        <v>7.2494699999999996E-7</v>
      </c>
      <c r="AH11" s="30">
        <v>1.3716199999999999E-8</v>
      </c>
      <c r="AI11" s="30">
        <v>6.5152100000000005E-8</v>
      </c>
      <c r="AJ11" s="30">
        <v>1.8129700000000001E-6</v>
      </c>
      <c r="AK11" s="49">
        <v>3.2633399999999998E-5</v>
      </c>
      <c r="AL11" s="13" t="s">
        <v>55</v>
      </c>
      <c r="AM11" s="45" t="s">
        <v>34</v>
      </c>
      <c r="AN11" s="2">
        <v>5.3331</v>
      </c>
      <c r="AO11" s="2">
        <v>5.1923000000000004</v>
      </c>
      <c r="AP11" s="2">
        <v>5.8867000000000003</v>
      </c>
      <c r="AQ11" s="2">
        <v>5.9417</v>
      </c>
      <c r="AR11" s="6">
        <v>78.079789565979837</v>
      </c>
      <c r="AS11" s="6">
        <v>68.821126804477288</v>
      </c>
      <c r="AT11" s="6">
        <v>59.422171725369253</v>
      </c>
      <c r="AU11" s="6">
        <v>57.598371777476252</v>
      </c>
      <c r="AV11" s="3">
        <f t="shared" ref="AV11:AV14" si="33">AVERAGE(AR11:AU11)</f>
        <v>65.980364968325659</v>
      </c>
      <c r="AW11" s="4">
        <f t="shared" ref="AW11:AW14" si="34">STDEV(AR11:AU11)</f>
        <v>9.4469344563454136</v>
      </c>
      <c r="AX11" s="2">
        <v>2.3477999999999999</v>
      </c>
      <c r="AY11" s="2">
        <v>2.3344</v>
      </c>
      <c r="AZ11" s="2">
        <v>2.1781999999999999</v>
      </c>
      <c r="BA11" s="2">
        <v>2.3441000000000001</v>
      </c>
      <c r="BB11" s="6">
        <f>(AX11/(AX11+1))*100</f>
        <v>70.129637373797721</v>
      </c>
      <c r="BC11" s="6">
        <f t="shared" ref="BC11" si="35">(AY11/(AY11+1))*100</f>
        <v>70.009596928982731</v>
      </c>
      <c r="BD11" s="6">
        <f>(AZ11/(AZ11+1))*100</f>
        <v>68.535649109558875</v>
      </c>
      <c r="BE11" s="6">
        <f t="shared" ref="BE11" si="36">(BA11/(BA11+1))*100</f>
        <v>70.096588020693162</v>
      </c>
      <c r="BF11" s="3">
        <f t="shared" ref="BF11:BF20" si="37">AVERAGE(BB11:BE11)</f>
        <v>69.692867858258126</v>
      </c>
      <c r="BG11" s="4">
        <f t="shared" ref="BG11:BG20" si="38">STDEV(BB11:BE11)</f>
        <v>0.77313864988637826</v>
      </c>
      <c r="BH11" s="2">
        <v>1.9074</v>
      </c>
      <c r="BI11" s="2">
        <v>1.9482999999999999</v>
      </c>
      <c r="BJ11" s="2">
        <v>1.5904</v>
      </c>
      <c r="BK11" s="2">
        <v>1.6076999999999999</v>
      </c>
      <c r="BL11" s="5">
        <f t="shared" ref="BL11:BO11" si="39">(BH11/(BH11+1))*100</f>
        <v>65.605007910848173</v>
      </c>
      <c r="BM11" s="6">
        <f t="shared" si="39"/>
        <v>66.082149035037148</v>
      </c>
      <c r="BN11" s="6">
        <f t="shared" si="39"/>
        <v>61.395923409512051</v>
      </c>
      <c r="BO11" s="6">
        <f t="shared" si="39"/>
        <v>61.652030524983701</v>
      </c>
      <c r="BP11" s="3">
        <f t="shared" si="17"/>
        <v>63.683777720095264</v>
      </c>
      <c r="BQ11" s="4">
        <f t="shared" si="18"/>
        <v>2.5037028858269381</v>
      </c>
      <c r="BR11">
        <v>0.46291900000000002</v>
      </c>
      <c r="BS11">
        <v>0.56579000000000002</v>
      </c>
      <c r="BT11" s="30">
        <v>0.65518200000000004</v>
      </c>
      <c r="BU11" s="30">
        <v>0.80077799999999999</v>
      </c>
      <c r="BV11">
        <v>3.7385999999999999E-3</v>
      </c>
      <c r="BW11" s="48">
        <v>8.4118500000000002E-3</v>
      </c>
      <c r="BX11" s="17" t="s">
        <v>57</v>
      </c>
      <c r="BY11" s="11" t="s">
        <v>34</v>
      </c>
      <c r="BZ11" s="2">
        <v>2.9897999999999998</v>
      </c>
      <c r="CA11" s="2">
        <v>3.7654999999999998</v>
      </c>
      <c r="CB11" s="2">
        <v>3.2675000000000001</v>
      </c>
      <c r="CC11" s="2">
        <v>3.9472999999999998</v>
      </c>
      <c r="CD11" s="5">
        <f t="shared" si="19"/>
        <v>74.936087021905863</v>
      </c>
      <c r="CE11" s="6">
        <f t="shared" si="19"/>
        <v>79.015843038505935</v>
      </c>
      <c r="CF11" s="6">
        <f t="shared" si="19"/>
        <v>76.567076742823673</v>
      </c>
      <c r="CG11" s="2">
        <f t="shared" si="19"/>
        <v>79.786954500434575</v>
      </c>
      <c r="CH11" s="3">
        <f t="shared" si="20"/>
        <v>77.576490325917518</v>
      </c>
      <c r="CI11" s="4">
        <f t="shared" si="21"/>
        <v>2.2322285940011484</v>
      </c>
      <c r="CJ11" s="2">
        <v>1.3557999999999999</v>
      </c>
      <c r="CK11" s="2">
        <v>1.2526999999999999</v>
      </c>
      <c r="CL11" s="2">
        <v>1.0642</v>
      </c>
      <c r="CM11" s="2">
        <v>1.2038</v>
      </c>
      <c r="CN11" s="1">
        <f t="shared" ref="CN11:CQ22" si="40">(CJ11/(CJ11+1))*100</f>
        <v>57.551574836573558</v>
      </c>
      <c r="CO11" s="2">
        <f t="shared" si="40"/>
        <v>55.608824965596838</v>
      </c>
      <c r="CP11" s="2">
        <f t="shared" si="40"/>
        <v>51.555081871911632</v>
      </c>
      <c r="CQ11" s="2">
        <f t="shared" si="40"/>
        <v>54.623831563662762</v>
      </c>
      <c r="CR11" s="3">
        <f t="shared" si="26"/>
        <v>54.83482830943619</v>
      </c>
      <c r="CS11" s="4">
        <f t="shared" si="27"/>
        <v>2.502068400186988</v>
      </c>
      <c r="CT11" s="2">
        <v>1.2373000000000001</v>
      </c>
      <c r="CU11" s="2">
        <v>1.1749000000000001</v>
      </c>
      <c r="CV11" s="2">
        <v>1.2441</v>
      </c>
      <c r="CW11" s="2">
        <v>0.97294999999999998</v>
      </c>
      <c r="CX11" s="1">
        <f t="shared" ref="CX11:DA11" si="41">(CT11/(CT11+1))*100</f>
        <v>55.303267331158089</v>
      </c>
      <c r="CY11" s="2">
        <f t="shared" si="41"/>
        <v>54.020874522966579</v>
      </c>
      <c r="CZ11" s="2">
        <f t="shared" si="41"/>
        <v>55.438705940020498</v>
      </c>
      <c r="DA11" s="2">
        <f t="shared" si="41"/>
        <v>49.314478319268105</v>
      </c>
      <c r="DB11" s="3">
        <f t="shared" si="24"/>
        <v>53.51933152835332</v>
      </c>
      <c r="DC11" s="4">
        <f t="shared" si="25"/>
        <v>2.875109329288847</v>
      </c>
      <c r="DD11" s="67">
        <v>9.9184600000000006E-6</v>
      </c>
      <c r="DE11" s="68">
        <v>1.7357300000000001E-5</v>
      </c>
      <c r="DF11" s="68">
        <v>1.15896E-5</v>
      </c>
      <c r="DG11" s="68">
        <v>1.6225499999999999E-5</v>
      </c>
      <c r="DH11" s="68">
        <v>0.28806100000000001</v>
      </c>
      <c r="DI11" s="49">
        <v>0.91206200000000004</v>
      </c>
      <c r="DJ11" s="10" t="s">
        <v>56</v>
      </c>
    </row>
    <row r="12" spans="1:114" x14ac:dyDescent="0.35">
      <c r="A12" s="28" t="s">
        <v>35</v>
      </c>
      <c r="B12" s="2">
        <v>1.9630000000000001</v>
      </c>
      <c r="C12" s="2">
        <v>1.7858000000000001</v>
      </c>
      <c r="D12" s="2">
        <v>1.9028</v>
      </c>
      <c r="E12" s="2">
        <v>2.7057000000000002</v>
      </c>
      <c r="F12" s="1">
        <f t="shared" si="29"/>
        <v>66.250421869726623</v>
      </c>
      <c r="G12" s="2">
        <f t="shared" si="29"/>
        <v>64.103668605068563</v>
      </c>
      <c r="H12" s="2">
        <f t="shared" si="29"/>
        <v>65.550502962656736</v>
      </c>
      <c r="I12" s="2">
        <f t="shared" si="29"/>
        <v>73.014545160158676</v>
      </c>
      <c r="J12" s="3">
        <f t="shared" si="3"/>
        <v>67.229784649402646</v>
      </c>
      <c r="K12" s="4">
        <f t="shared" si="4"/>
        <v>3.9587537654797491</v>
      </c>
      <c r="L12" s="2">
        <v>0.33088000000000001</v>
      </c>
      <c r="M12" s="2">
        <v>0.27152999999999999</v>
      </c>
      <c r="N12" s="2">
        <v>0.29854000000000003</v>
      </c>
      <c r="O12" s="2">
        <v>0.40805999999999998</v>
      </c>
      <c r="P12" s="2">
        <f t="shared" si="30"/>
        <v>24.861745611925944</v>
      </c>
      <c r="Q12" s="2">
        <f t="shared" si="30"/>
        <v>21.354588566530083</v>
      </c>
      <c r="R12" s="2">
        <f t="shared" si="30"/>
        <v>22.990435412078181</v>
      </c>
      <c r="S12" s="2">
        <f t="shared" si="30"/>
        <v>28.980299134980044</v>
      </c>
      <c r="T12" s="3">
        <f t="shared" si="5"/>
        <v>24.546767181378563</v>
      </c>
      <c r="U12" s="4">
        <f t="shared" si="6"/>
        <v>3.2846912528955179</v>
      </c>
      <c r="V12" s="2">
        <v>0.18160000000000001</v>
      </c>
      <c r="W12" s="2">
        <v>0.16689999999999999</v>
      </c>
      <c r="X12" s="2">
        <v>0.10997</v>
      </c>
      <c r="Y12" s="2">
        <v>0.13858999999999999</v>
      </c>
      <c r="Z12" s="2">
        <f t="shared" si="32"/>
        <v>15.368991198375086</v>
      </c>
      <c r="AA12" s="2">
        <f t="shared" si="31"/>
        <v>14.30285371497129</v>
      </c>
      <c r="AB12" s="2">
        <f t="shared" si="31"/>
        <v>9.9074749768011756</v>
      </c>
      <c r="AC12" s="2">
        <f t="shared" si="31"/>
        <v>12.172072475605793</v>
      </c>
      <c r="AD12" s="3">
        <f t="shared" si="7"/>
        <v>12.937848091438337</v>
      </c>
      <c r="AE12" s="4">
        <f t="shared" si="8"/>
        <v>2.4182135738599904</v>
      </c>
      <c r="AF12" s="30">
        <v>3.0539300000000001E-6</v>
      </c>
      <c r="AG12" s="30">
        <v>4.8353899999999996E-6</v>
      </c>
      <c r="AH12" s="30">
        <v>3.9814399999999999E-7</v>
      </c>
      <c r="AI12" s="30">
        <v>6.8770299999999997E-7</v>
      </c>
      <c r="AJ12">
        <v>1.2707E-3</v>
      </c>
      <c r="AK12" s="48">
        <v>1.9060399999999999E-3</v>
      </c>
      <c r="AL12" s="13" t="s">
        <v>55</v>
      </c>
      <c r="AM12" s="46" t="s">
        <v>35</v>
      </c>
      <c r="AN12" s="5"/>
      <c r="AO12" s="6"/>
      <c r="AP12" s="2"/>
      <c r="AQ12" s="2"/>
      <c r="AR12" s="6"/>
      <c r="AS12" s="6"/>
      <c r="AT12" s="6"/>
      <c r="AU12" s="6"/>
      <c r="AV12" s="3" t="s">
        <v>25</v>
      </c>
      <c r="AW12" s="4"/>
      <c r="AX12" s="5" t="s">
        <v>36</v>
      </c>
      <c r="AY12" s="6"/>
      <c r="AZ12" s="7" t="s">
        <v>36</v>
      </c>
      <c r="BA12" s="7"/>
      <c r="BB12" s="6"/>
      <c r="BC12" s="6"/>
      <c r="BD12" s="6"/>
      <c r="BE12" s="6"/>
      <c r="BF12" s="3">
        <v>0</v>
      </c>
      <c r="BG12" s="4"/>
      <c r="BH12" s="5"/>
      <c r="BI12" s="6"/>
      <c r="BJ12" s="2">
        <v>0.35935</v>
      </c>
      <c r="BK12" s="7"/>
      <c r="BL12" s="5"/>
      <c r="BM12" s="6"/>
      <c r="BN12" s="6">
        <f>(BJ12/(BJ12+1))*100</f>
        <v>26.435428697539265</v>
      </c>
      <c r="BO12" s="6"/>
      <c r="BP12" s="3" t="s">
        <v>33</v>
      </c>
      <c r="BQ12" s="4"/>
      <c r="BR12"/>
      <c r="BS12"/>
      <c r="BT12"/>
      <c r="BU12"/>
      <c r="BV12"/>
      <c r="BW12" s="48"/>
      <c r="BX12" s="17"/>
      <c r="BY12" s="28" t="s">
        <v>35</v>
      </c>
      <c r="BZ12" s="2"/>
      <c r="CA12" s="2"/>
      <c r="CB12" s="2"/>
      <c r="CC12" s="2"/>
      <c r="CD12" s="5"/>
      <c r="CE12" s="6"/>
      <c r="CF12" s="6"/>
      <c r="CG12" s="2"/>
      <c r="CH12" s="3" t="s">
        <v>25</v>
      </c>
      <c r="CI12" s="4"/>
      <c r="CJ12" s="2"/>
      <c r="CK12" s="2"/>
      <c r="CL12" s="2"/>
      <c r="CM12" s="2"/>
      <c r="CN12" s="1"/>
      <c r="CO12" s="2"/>
      <c r="CP12" s="2"/>
      <c r="CQ12" s="2"/>
      <c r="CR12" s="3" t="s">
        <v>25</v>
      </c>
      <c r="CS12" s="4"/>
      <c r="CT12" s="1"/>
      <c r="CU12" s="2"/>
      <c r="CV12" s="2"/>
      <c r="CW12" s="8"/>
      <c r="CX12" s="1"/>
      <c r="CY12" s="2"/>
      <c r="CZ12" s="2"/>
      <c r="DA12" s="2"/>
      <c r="DB12" s="3" t="s">
        <v>25</v>
      </c>
      <c r="DC12" s="4"/>
      <c r="DD12" s="59"/>
      <c r="DE12" s="60"/>
      <c r="DF12" s="68"/>
      <c r="DG12" s="68"/>
      <c r="DH12" s="60"/>
      <c r="DI12" s="48"/>
    </row>
    <row r="13" spans="1:114" x14ac:dyDescent="0.35">
      <c r="A13" s="11" t="s">
        <v>37</v>
      </c>
      <c r="B13" s="2">
        <v>0.81162000000000001</v>
      </c>
      <c r="C13" s="2">
        <v>0.94260999999999995</v>
      </c>
      <c r="D13" s="2">
        <v>0.92471999999999999</v>
      </c>
      <c r="E13" s="2">
        <v>1.0479000000000001</v>
      </c>
      <c r="F13" s="1">
        <f t="shared" si="29"/>
        <v>44.800786036806834</v>
      </c>
      <c r="G13" s="2">
        <f t="shared" si="29"/>
        <v>48.522863570145319</v>
      </c>
      <c r="H13" s="2">
        <f t="shared" si="29"/>
        <v>48.044390872438584</v>
      </c>
      <c r="I13" s="2">
        <f t="shared" si="29"/>
        <v>51.169490697787978</v>
      </c>
      <c r="J13" s="3">
        <f t="shared" si="3"/>
        <v>48.13438279429468</v>
      </c>
      <c r="K13" s="4">
        <f t="shared" si="4"/>
        <v>2.6130290970816379</v>
      </c>
      <c r="L13" s="2">
        <v>9.0523999999999993E-2</v>
      </c>
      <c r="M13" s="2">
        <v>0.1217</v>
      </c>
      <c r="N13" s="2">
        <v>0.10563</v>
      </c>
      <c r="O13" s="2">
        <v>0.10971</v>
      </c>
      <c r="P13" s="2">
        <f t="shared" si="30"/>
        <v>8.3009635734747693</v>
      </c>
      <c r="Q13" s="2">
        <f t="shared" si="30"/>
        <v>10.8496032807346</v>
      </c>
      <c r="R13" s="2">
        <f t="shared" si="30"/>
        <v>9.5538290386476472</v>
      </c>
      <c r="S13" s="2">
        <f t="shared" si="30"/>
        <v>9.8863667084193168</v>
      </c>
      <c r="T13" s="3">
        <f t="shared" si="5"/>
        <v>9.6476906503190829</v>
      </c>
      <c r="U13" s="4">
        <f t="shared" si="6"/>
        <v>1.0526227645764654</v>
      </c>
      <c r="V13" s="2">
        <v>0.10582999999999999</v>
      </c>
      <c r="W13" s="2">
        <v>0.10736</v>
      </c>
      <c r="X13" s="2">
        <v>0.14901</v>
      </c>
      <c r="Y13" s="2">
        <v>8.9163000000000006E-2</v>
      </c>
      <c r="Z13" s="2">
        <f t="shared" si="32"/>
        <v>9.5701870992828901</v>
      </c>
      <c r="AA13" s="2">
        <f t="shared" si="31"/>
        <v>9.6951307614506579</v>
      </c>
      <c r="AB13" s="2">
        <f t="shared" si="31"/>
        <v>12.968555539116283</v>
      </c>
      <c r="AC13" s="2">
        <f t="shared" si="31"/>
        <v>8.1863779801554024</v>
      </c>
      <c r="AD13" s="3">
        <f t="shared" si="7"/>
        <v>10.105062845001306</v>
      </c>
      <c r="AE13" s="4">
        <f t="shared" si="8"/>
        <v>2.0277309483197126</v>
      </c>
      <c r="AF13" s="30">
        <v>1.5912799999999999E-7</v>
      </c>
      <c r="AG13" s="30">
        <v>7.2494699999999996E-7</v>
      </c>
      <c r="AH13" s="30">
        <v>4.4335299999999999E-7</v>
      </c>
      <c r="AI13" s="30">
        <v>7.0197499999999996E-7</v>
      </c>
      <c r="AJ13">
        <v>0.70110499999999998</v>
      </c>
      <c r="AK13" s="48">
        <v>0.70110499999999998</v>
      </c>
      <c r="AL13" s="13" t="s">
        <v>56</v>
      </c>
      <c r="AM13" s="45" t="s">
        <v>37</v>
      </c>
      <c r="AN13" s="2">
        <v>0.92723999999999995</v>
      </c>
      <c r="AO13" s="6"/>
      <c r="AP13" s="6"/>
      <c r="AQ13" s="7" t="s">
        <v>29</v>
      </c>
      <c r="AR13" s="6">
        <f t="shared" ref="AR13:AU14" si="42">(AN13/(AN13+1))*100</f>
        <v>48.11232643573193</v>
      </c>
      <c r="AS13" s="6"/>
      <c r="AT13" s="6"/>
      <c r="AU13" s="6"/>
      <c r="AV13" s="3" t="s">
        <v>33</v>
      </c>
      <c r="AW13" s="4"/>
      <c r="AX13" s="5"/>
      <c r="AY13" s="6"/>
      <c r="AZ13" s="6"/>
      <c r="BA13" s="7"/>
      <c r="BB13" s="6"/>
      <c r="BC13" s="6"/>
      <c r="BD13" s="6"/>
      <c r="BE13" s="6"/>
      <c r="BF13" s="3" t="s">
        <v>25</v>
      </c>
      <c r="BG13" s="4"/>
      <c r="BH13" s="5"/>
      <c r="BI13" s="6"/>
      <c r="BJ13" s="6"/>
      <c r="BK13" s="7"/>
      <c r="BL13" s="5"/>
      <c r="BM13" s="6"/>
      <c r="BN13" s="6"/>
      <c r="BO13" s="6"/>
      <c r="BP13" s="3" t="s">
        <v>25</v>
      </c>
      <c r="BQ13" s="4"/>
      <c r="BR13"/>
      <c r="BS13"/>
      <c r="BT13"/>
      <c r="BU13"/>
      <c r="BV13"/>
      <c r="BW13" s="48"/>
      <c r="BX13" s="17"/>
      <c r="BY13" s="11" t="s">
        <v>37</v>
      </c>
      <c r="BZ13" s="2"/>
      <c r="CA13" s="2"/>
      <c r="CB13" s="2"/>
      <c r="CC13" s="2"/>
      <c r="CD13" s="5"/>
      <c r="CE13" s="6"/>
      <c r="CF13" s="6"/>
      <c r="CG13" s="2"/>
      <c r="CH13" s="3" t="s">
        <v>25</v>
      </c>
      <c r="CI13" s="4"/>
      <c r="CJ13" s="2"/>
      <c r="CK13" s="2"/>
      <c r="CL13" s="2"/>
      <c r="CM13" s="2"/>
      <c r="CN13" s="1"/>
      <c r="CO13" s="2"/>
      <c r="CP13" s="2"/>
      <c r="CQ13" s="2"/>
      <c r="CR13" s="3" t="s">
        <v>25</v>
      </c>
      <c r="CS13" s="4"/>
      <c r="CT13" s="1"/>
      <c r="CU13" s="2"/>
      <c r="CV13" s="2"/>
      <c r="CW13" s="8"/>
      <c r="CX13" s="1"/>
      <c r="CY13" s="2"/>
      <c r="CZ13" s="2"/>
      <c r="DA13" s="2"/>
      <c r="DB13" s="3" t="s">
        <v>25</v>
      </c>
      <c r="DC13" s="4"/>
      <c r="DD13" s="59"/>
      <c r="DE13" s="60"/>
      <c r="DF13" s="68"/>
      <c r="DG13" s="68"/>
      <c r="DH13" s="60"/>
      <c r="DI13" s="48"/>
    </row>
    <row r="14" spans="1:114" x14ac:dyDescent="0.35">
      <c r="A14" s="11" t="s">
        <v>38</v>
      </c>
      <c r="B14" s="2">
        <v>0.69552999999999998</v>
      </c>
      <c r="C14" s="2">
        <v>0.77915999999999996</v>
      </c>
      <c r="D14" s="2">
        <v>0.72950999999999999</v>
      </c>
      <c r="E14" s="2">
        <v>0.97472999999999999</v>
      </c>
      <c r="F14" s="1">
        <f t="shared" si="29"/>
        <v>41.021391541287969</v>
      </c>
      <c r="G14" s="2">
        <f t="shared" si="29"/>
        <v>43.793700397940597</v>
      </c>
      <c r="H14" s="2">
        <f t="shared" si="29"/>
        <v>42.1801550728241</v>
      </c>
      <c r="I14" s="2">
        <f t="shared" si="29"/>
        <v>49.360165693537851</v>
      </c>
      <c r="J14" s="3">
        <f t="shared" si="3"/>
        <v>44.088853176397627</v>
      </c>
      <c r="K14" s="4">
        <f t="shared" si="4"/>
        <v>3.6935213617650802</v>
      </c>
      <c r="L14" s="2">
        <v>8.2458000000000004E-2</v>
      </c>
      <c r="M14" s="2">
        <v>7.1969000000000005E-2</v>
      </c>
      <c r="N14" s="2">
        <v>0.1002</v>
      </c>
      <c r="O14" s="2">
        <v>9.3696000000000002E-2</v>
      </c>
      <c r="P14" s="2">
        <f t="shared" si="30"/>
        <v>7.6176627638208609</v>
      </c>
      <c r="Q14" s="2">
        <f t="shared" si="30"/>
        <v>6.7137202661644135</v>
      </c>
      <c r="R14" s="2">
        <f t="shared" si="30"/>
        <v>9.1074350118160332</v>
      </c>
      <c r="S14" s="2">
        <f t="shared" si="30"/>
        <v>8.5669143893732809</v>
      </c>
      <c r="T14" s="3">
        <f t="shared" si="5"/>
        <v>8.0014331077936482</v>
      </c>
      <c r="U14" s="4">
        <f t="shared" si="6"/>
        <v>1.0564868402600276</v>
      </c>
      <c r="V14" s="2">
        <v>6.1198000000000002E-2</v>
      </c>
      <c r="W14" s="2">
        <v>7.6286000000000007E-2</v>
      </c>
      <c r="X14" s="2">
        <v>7.3194999999999996E-2</v>
      </c>
      <c r="Y14" s="2">
        <v>6.3812999999999995E-2</v>
      </c>
      <c r="Z14" s="2">
        <f t="shared" si="32"/>
        <v>5.7668785655457322</v>
      </c>
      <c r="AA14" s="2">
        <f t="shared" si="31"/>
        <v>7.0878929949846041</v>
      </c>
      <c r="AB14" s="2">
        <f t="shared" si="31"/>
        <v>6.8202889502839659</v>
      </c>
      <c r="AC14" s="2">
        <f t="shared" si="31"/>
        <v>5.9985166565928409</v>
      </c>
      <c r="AD14" s="3">
        <f t="shared" si="7"/>
        <v>6.4183942918517856</v>
      </c>
      <c r="AE14" s="4">
        <f t="shared" si="8"/>
        <v>0.63522116888203917</v>
      </c>
      <c r="AF14" s="30">
        <v>1.47169E-6</v>
      </c>
      <c r="AG14" s="30">
        <v>2.5420099999999998E-6</v>
      </c>
      <c r="AH14" s="30">
        <v>9.84797E-7</v>
      </c>
      <c r="AI14" s="30">
        <v>1.3365100000000001E-6</v>
      </c>
      <c r="AJ14">
        <v>4.2711300000000001E-2</v>
      </c>
      <c r="AK14" s="48">
        <v>5.4914499999999998E-2</v>
      </c>
      <c r="AL14" s="13" t="s">
        <v>56</v>
      </c>
      <c r="AM14" s="45" t="s">
        <v>38</v>
      </c>
      <c r="AN14" s="2">
        <v>2.1276999999999999</v>
      </c>
      <c r="AO14" s="2">
        <v>2.6173000000000002</v>
      </c>
      <c r="AP14" s="2">
        <v>3</v>
      </c>
      <c r="AQ14" s="2">
        <v>4.9459</v>
      </c>
      <c r="AR14" s="6">
        <f t="shared" si="42"/>
        <v>68.02762413274931</v>
      </c>
      <c r="AS14" s="6">
        <f>(AO14/(AO14+1))*100</f>
        <v>72.355071462140273</v>
      </c>
      <c r="AT14" s="6">
        <f t="shared" si="42"/>
        <v>75</v>
      </c>
      <c r="AU14" s="6">
        <f t="shared" si="42"/>
        <v>83.181688222136259</v>
      </c>
      <c r="AV14" s="3">
        <f t="shared" si="33"/>
        <v>74.641095954256457</v>
      </c>
      <c r="AW14" s="4">
        <f t="shared" si="34"/>
        <v>6.3779423513816607</v>
      </c>
      <c r="AX14" s="2">
        <v>0.98099000000000003</v>
      </c>
      <c r="AY14" s="2">
        <v>1.1171</v>
      </c>
      <c r="AZ14" s="2">
        <v>1.3651</v>
      </c>
      <c r="BA14" s="2">
        <v>1.2758</v>
      </c>
      <c r="BB14" s="6">
        <f t="shared" ref="BB14:BE17" si="43">(AX14/(AX14+1))*100</f>
        <v>49.520189400249372</v>
      </c>
      <c r="BC14" s="6">
        <f t="shared" si="43"/>
        <v>52.765575551461907</v>
      </c>
      <c r="BD14" s="6">
        <f t="shared" si="43"/>
        <v>57.718489704452246</v>
      </c>
      <c r="BE14" s="6">
        <f t="shared" si="43"/>
        <v>56.059407680815532</v>
      </c>
      <c r="BF14" s="3">
        <f t="shared" si="37"/>
        <v>54.015915584244766</v>
      </c>
      <c r="BG14" s="4">
        <f t="shared" si="38"/>
        <v>3.6359235041191669</v>
      </c>
      <c r="BH14" s="2">
        <v>0.65895999999999999</v>
      </c>
      <c r="BI14" s="2">
        <v>0.80469999999999997</v>
      </c>
      <c r="BJ14" s="2">
        <v>0.62285999999999997</v>
      </c>
      <c r="BK14" s="2">
        <v>0.83511999999999997</v>
      </c>
      <c r="BL14" s="5">
        <f t="shared" ref="BL14:BO14" si="44">(BH14/(BH14+1))*100</f>
        <v>39.721271157833819</v>
      </c>
      <c r="BM14" s="6">
        <f t="shared" si="44"/>
        <v>44.589128386989522</v>
      </c>
      <c r="BN14" s="6">
        <f t="shared" si="44"/>
        <v>38.380390175369413</v>
      </c>
      <c r="BO14" s="6">
        <f t="shared" si="44"/>
        <v>45.507650725838097</v>
      </c>
      <c r="BP14" s="3">
        <f t="shared" ref="BP14" si="45">AVERAGE(BL14:BO14)</f>
        <v>42.049610111507711</v>
      </c>
      <c r="BQ14" s="4">
        <f t="shared" ref="BQ14" si="46">STDEV(BL14:BO14)</f>
        <v>3.5256930848092152</v>
      </c>
      <c r="BR14">
        <v>1.3556200000000001E-3</v>
      </c>
      <c r="BS14">
        <v>2.4853000000000002E-3</v>
      </c>
      <c r="BT14">
        <v>1.0889E-4</v>
      </c>
      <c r="BU14">
        <v>2.39559E-4</v>
      </c>
      <c r="BV14">
        <v>3.2416200000000002E-3</v>
      </c>
      <c r="BW14" s="48">
        <v>8.4118500000000002E-3</v>
      </c>
      <c r="BX14" s="17" t="s">
        <v>55</v>
      </c>
      <c r="BY14" s="11" t="s">
        <v>38</v>
      </c>
      <c r="BZ14" s="2" t="s">
        <v>29</v>
      </c>
      <c r="CA14" s="2">
        <v>3.6488</v>
      </c>
      <c r="CB14" s="2" t="s">
        <v>25</v>
      </c>
      <c r="CC14" s="2">
        <v>2.7185999999999999</v>
      </c>
      <c r="CD14" s="5"/>
      <c r="CE14" s="6">
        <f t="shared" si="19"/>
        <v>78.489072448803995</v>
      </c>
      <c r="CF14" s="6"/>
      <c r="CG14" s="2">
        <f t="shared" si="19"/>
        <v>73.108158984564085</v>
      </c>
      <c r="CH14" s="3">
        <f t="shared" si="20"/>
        <v>75.79861571668404</v>
      </c>
      <c r="CI14" s="4">
        <f t="shared" si="21"/>
        <v>3.8048803995420375</v>
      </c>
      <c r="CJ14" s="2" t="s">
        <v>25</v>
      </c>
      <c r="CK14" s="2">
        <v>0.89156000000000002</v>
      </c>
      <c r="CL14" s="2">
        <v>1.0128999999999999</v>
      </c>
      <c r="CM14" s="2">
        <v>1.2710999999999999</v>
      </c>
      <c r="CN14" s="1"/>
      <c r="CO14" s="2">
        <f t="shared" si="40"/>
        <v>47.133582862822223</v>
      </c>
      <c r="CP14" s="2">
        <f t="shared" si="40"/>
        <v>50.320433205822432</v>
      </c>
      <c r="CQ14" s="2">
        <f t="shared" si="40"/>
        <v>55.968473426973716</v>
      </c>
      <c r="CR14" s="3">
        <f t="shared" si="26"/>
        <v>51.140829831872793</v>
      </c>
      <c r="CS14" s="4">
        <f t="shared" si="27"/>
        <v>4.4742162205418037</v>
      </c>
      <c r="CT14" s="2">
        <v>1.0266</v>
      </c>
      <c r="CU14" s="2" t="s">
        <v>25</v>
      </c>
      <c r="CV14" s="2">
        <v>1.1536</v>
      </c>
      <c r="CW14" s="2">
        <v>0.85412999999999994</v>
      </c>
      <c r="CX14" s="1">
        <f t="shared" si="23"/>
        <v>50.656271587881172</v>
      </c>
      <c r="CY14" s="2"/>
      <c r="CZ14" s="2">
        <f t="shared" si="23"/>
        <v>53.566121842496287</v>
      </c>
      <c r="DA14" s="2">
        <f t="shared" si="23"/>
        <v>46.066349177242152</v>
      </c>
      <c r="DB14" s="3">
        <f t="shared" si="24"/>
        <v>50.096247535873204</v>
      </c>
      <c r="DC14" s="4">
        <f t="shared" si="25"/>
        <v>3.7811199017941552</v>
      </c>
      <c r="DD14" s="67">
        <v>2.5131699999999999E-5</v>
      </c>
      <c r="DE14" s="68">
        <v>2.9320300000000001E-5</v>
      </c>
      <c r="DF14" s="68">
        <v>9.9545799999999998E-6</v>
      </c>
      <c r="DG14" s="68">
        <v>1.6225499999999999E-5</v>
      </c>
      <c r="DH14" s="68">
        <v>0.168157</v>
      </c>
      <c r="DI14" s="49">
        <v>0.91206200000000004</v>
      </c>
      <c r="DJ14" s="10" t="s">
        <v>56</v>
      </c>
    </row>
    <row r="15" spans="1:114" x14ac:dyDescent="0.35">
      <c r="A15" s="11" t="s">
        <v>39</v>
      </c>
      <c r="B15" s="2">
        <v>1.1842999999999999</v>
      </c>
      <c r="C15" s="2">
        <v>1.1648000000000001</v>
      </c>
      <c r="D15" s="2">
        <v>1.1106</v>
      </c>
      <c r="E15" s="2">
        <v>1.5728</v>
      </c>
      <c r="F15" s="1">
        <f t="shared" si="29"/>
        <v>54.218742846678566</v>
      </c>
      <c r="G15" s="2">
        <f t="shared" si="29"/>
        <v>53.806356245380641</v>
      </c>
      <c r="H15" s="2">
        <f t="shared" si="29"/>
        <v>52.620108026153709</v>
      </c>
      <c r="I15" s="2">
        <f t="shared" si="29"/>
        <v>61.131840796019901</v>
      </c>
      <c r="J15" s="3">
        <f t="shared" si="3"/>
        <v>55.444261978558202</v>
      </c>
      <c r="K15" s="4">
        <f t="shared" si="4"/>
        <v>3.8517974455700501</v>
      </c>
      <c r="L15" s="2">
        <v>0.13219</v>
      </c>
      <c r="M15" s="2">
        <v>0.15504999999999999</v>
      </c>
      <c r="N15" s="2">
        <v>0.11483</v>
      </c>
      <c r="O15" s="2">
        <v>0.13425000000000001</v>
      </c>
      <c r="P15" s="2">
        <f t="shared" si="30"/>
        <v>11.675602151582332</v>
      </c>
      <c r="Q15" s="2">
        <f t="shared" si="30"/>
        <v>13.423661313363059</v>
      </c>
      <c r="R15" s="2">
        <f t="shared" si="30"/>
        <v>10.300225146434883</v>
      </c>
      <c r="S15" s="2">
        <f t="shared" si="30"/>
        <v>11.836014987877451</v>
      </c>
      <c r="T15" s="3">
        <f t="shared" si="5"/>
        <v>11.808875899814431</v>
      </c>
      <c r="U15" s="4">
        <f t="shared" si="6"/>
        <v>1.2782875849550726</v>
      </c>
      <c r="V15" s="2">
        <v>4.3712000000000001E-2</v>
      </c>
      <c r="W15" s="2">
        <v>5.0074E-2</v>
      </c>
      <c r="X15" s="2">
        <v>3.8026999999999998E-2</v>
      </c>
      <c r="Y15" s="2">
        <v>3.0164E-2</v>
      </c>
      <c r="Z15" s="2">
        <f t="shared" si="32"/>
        <v>4.1881285258768708</v>
      </c>
      <c r="AA15" s="2">
        <f t="shared" si="31"/>
        <v>4.768616307041218</v>
      </c>
      <c r="AB15" s="2">
        <f t="shared" si="31"/>
        <v>3.6633921853670466</v>
      </c>
      <c r="AC15" s="2">
        <f t="shared" si="31"/>
        <v>2.9280774711599316</v>
      </c>
      <c r="AD15" s="3">
        <f t="shared" si="7"/>
        <v>3.8870536223612664</v>
      </c>
      <c r="AE15" s="4">
        <f t="shared" si="8"/>
        <v>0.78261496738355973</v>
      </c>
      <c r="AF15" s="30">
        <v>6.5809400000000004E-7</v>
      </c>
      <c r="AG15" s="30">
        <v>1.38931E-6</v>
      </c>
      <c r="AH15" s="30">
        <v>2.0193699999999999E-7</v>
      </c>
      <c r="AI15" s="30">
        <v>4.2631200000000001E-7</v>
      </c>
      <c r="AJ15" s="30">
        <v>4.1961200000000001E-5</v>
      </c>
      <c r="AK15" s="48">
        <v>1.2588399999999999E-4</v>
      </c>
      <c r="AL15" s="13" t="s">
        <v>55</v>
      </c>
      <c r="AM15" s="45" t="s">
        <v>39</v>
      </c>
      <c r="AN15" s="5"/>
      <c r="AO15" s="6"/>
      <c r="AP15" s="6"/>
      <c r="AQ15" s="7"/>
      <c r="AR15" s="6"/>
      <c r="AS15" s="6"/>
      <c r="AT15" s="6"/>
      <c r="AU15" s="6"/>
      <c r="AV15" s="3" t="s">
        <v>25</v>
      </c>
      <c r="AW15" s="4"/>
      <c r="AX15" s="5"/>
      <c r="AY15" s="6"/>
      <c r="AZ15" s="6"/>
      <c r="BA15" s="7"/>
      <c r="BB15" s="6"/>
      <c r="BC15" s="6"/>
      <c r="BD15" s="6"/>
      <c r="BE15" s="6"/>
      <c r="BF15" s="3" t="s">
        <v>25</v>
      </c>
      <c r="BG15" s="4"/>
      <c r="BH15" s="5"/>
      <c r="BI15" s="6"/>
      <c r="BJ15" s="6"/>
      <c r="BK15" s="7"/>
      <c r="BL15" s="5"/>
      <c r="BM15" s="6"/>
      <c r="BN15" s="6"/>
      <c r="BO15" s="6"/>
      <c r="BP15" s="3" t="s">
        <v>25</v>
      </c>
      <c r="BQ15" s="4"/>
      <c r="BR15"/>
      <c r="BS15"/>
      <c r="BT15" s="30"/>
      <c r="BU15"/>
      <c r="BV15"/>
      <c r="BW15" s="48"/>
      <c r="BX15" s="17"/>
      <c r="BY15" s="11" t="s">
        <v>39</v>
      </c>
      <c r="BZ15" s="2"/>
      <c r="CA15" s="2"/>
      <c r="CB15" s="2"/>
      <c r="CC15" s="2"/>
      <c r="CD15" s="5"/>
      <c r="CE15" s="6"/>
      <c r="CF15" s="6"/>
      <c r="CG15" s="2"/>
      <c r="CH15" s="3" t="s">
        <v>25</v>
      </c>
      <c r="CI15" s="4"/>
      <c r="CJ15" s="2"/>
      <c r="CK15" s="2"/>
      <c r="CL15" s="2"/>
      <c r="CM15" s="2"/>
      <c r="CN15" s="1"/>
      <c r="CO15" s="2"/>
      <c r="CP15" s="2"/>
      <c r="CQ15" s="2"/>
      <c r="CR15" s="3" t="s">
        <v>25</v>
      </c>
      <c r="CS15" s="4"/>
      <c r="CT15" s="1"/>
      <c r="CU15" s="2"/>
      <c r="CV15" s="2"/>
      <c r="CW15" s="8"/>
      <c r="CX15" s="1"/>
      <c r="CY15" s="2"/>
      <c r="CZ15" s="2"/>
      <c r="DA15" s="2"/>
      <c r="DB15" s="3" t="s">
        <v>25</v>
      </c>
      <c r="DC15" s="4"/>
      <c r="DD15" s="59"/>
      <c r="DE15" s="60"/>
      <c r="DF15" s="68"/>
      <c r="DG15" s="68"/>
      <c r="DH15" s="60"/>
      <c r="DI15" s="48"/>
    </row>
    <row r="16" spans="1:114" x14ac:dyDescent="0.35">
      <c r="A16" s="11" t="s">
        <v>40</v>
      </c>
      <c r="B16" s="2">
        <v>1.1958</v>
      </c>
      <c r="C16" s="2">
        <v>1.1896</v>
      </c>
      <c r="D16" s="2">
        <v>1.2707999999999999</v>
      </c>
      <c r="E16" s="2">
        <v>1.6026</v>
      </c>
      <c r="F16" s="1">
        <f t="shared" si="29"/>
        <v>54.458511704162483</v>
      </c>
      <c r="G16" s="2">
        <f t="shared" si="29"/>
        <v>54.32955791012057</v>
      </c>
      <c r="H16" s="2">
        <f t="shared" si="29"/>
        <v>55.962656332570013</v>
      </c>
      <c r="I16" s="2">
        <f t="shared" si="29"/>
        <v>61.576884653807738</v>
      </c>
      <c r="J16" s="3">
        <f t="shared" si="3"/>
        <v>56.581902650165205</v>
      </c>
      <c r="K16" s="4">
        <f t="shared" si="4"/>
        <v>3.4115078365311846</v>
      </c>
      <c r="L16" s="2">
        <v>0.13089999999999999</v>
      </c>
      <c r="M16" s="2">
        <v>0.14768000000000001</v>
      </c>
      <c r="N16" s="2">
        <v>0.13095999999999999</v>
      </c>
      <c r="O16" s="2">
        <v>0.13775999999999999</v>
      </c>
      <c r="P16" s="2">
        <f t="shared" si="30"/>
        <v>11.57485188787691</v>
      </c>
      <c r="Q16" s="2">
        <f t="shared" si="30"/>
        <v>12.867698313118639</v>
      </c>
      <c r="R16" s="2">
        <f t="shared" si="30"/>
        <v>11.579543043078447</v>
      </c>
      <c r="S16" s="2">
        <f t="shared" si="30"/>
        <v>12.108001687526366</v>
      </c>
      <c r="T16" s="3">
        <f t="shared" si="5"/>
        <v>12.03252373290009</v>
      </c>
      <c r="U16" s="4">
        <f t="shared" si="6"/>
        <v>0.61042840807529297</v>
      </c>
      <c r="V16" s="2">
        <v>5.0784000000000003E-2</v>
      </c>
      <c r="W16" s="2">
        <v>6.6268999999999995E-2</v>
      </c>
      <c r="X16" s="2">
        <v>4.6658999999999999E-2</v>
      </c>
      <c r="Y16" s="2">
        <v>4.6566999999999997E-2</v>
      </c>
      <c r="Z16" s="2">
        <f t="shared" si="32"/>
        <v>4.8329628163352325</v>
      </c>
      <c r="AA16" s="2">
        <f t="shared" si="31"/>
        <v>6.21503579303159</v>
      </c>
      <c r="AB16" s="2">
        <f t="shared" si="31"/>
        <v>4.4578988954377685</v>
      </c>
      <c r="AC16" s="2">
        <f t="shared" si="31"/>
        <v>4.4495001275599169</v>
      </c>
      <c r="AD16" s="3">
        <f t="shared" si="7"/>
        <v>4.9888494080911272</v>
      </c>
      <c r="AE16" s="4">
        <f t="shared" si="8"/>
        <v>0.83678746274049465</v>
      </c>
      <c r="AF16" s="30">
        <v>2.28931E-7</v>
      </c>
      <c r="AG16" s="30">
        <v>7.2494699999999996E-7</v>
      </c>
      <c r="AH16" s="30">
        <v>1.03461E-7</v>
      </c>
      <c r="AI16" s="30">
        <v>2.4572099999999998E-7</v>
      </c>
      <c r="AJ16" s="30">
        <v>9.9823600000000001E-6</v>
      </c>
      <c r="AK16" s="49">
        <v>4.3508699999999999E-5</v>
      </c>
      <c r="AL16" s="13" t="s">
        <v>55</v>
      </c>
      <c r="AM16" s="45" t="s">
        <v>40</v>
      </c>
      <c r="AN16" s="5"/>
      <c r="AO16" s="6"/>
      <c r="AP16" s="6"/>
      <c r="AQ16" s="7"/>
      <c r="AR16" s="6"/>
      <c r="AS16" s="6"/>
      <c r="AT16" s="6"/>
      <c r="AU16" s="6"/>
      <c r="AV16" s="3" t="s">
        <v>25</v>
      </c>
      <c r="AW16" s="4"/>
      <c r="AX16" s="5"/>
      <c r="AY16" s="6"/>
      <c r="AZ16" s="6"/>
      <c r="BA16" s="7"/>
      <c r="BB16" s="6"/>
      <c r="BC16" s="6"/>
      <c r="BD16" s="6"/>
      <c r="BE16" s="6"/>
      <c r="BF16" s="3" t="s">
        <v>25</v>
      </c>
      <c r="BG16" s="4"/>
      <c r="BH16" s="5"/>
      <c r="BI16" s="6"/>
      <c r="BJ16" s="6"/>
      <c r="BK16" s="7"/>
      <c r="BL16" s="5"/>
      <c r="BM16" s="6"/>
      <c r="BN16" s="6"/>
      <c r="BO16" s="6"/>
      <c r="BP16" s="3" t="s">
        <v>25</v>
      </c>
      <c r="BQ16" s="4"/>
      <c r="BR16"/>
      <c r="BS16"/>
      <c r="BT16" s="30"/>
      <c r="BU16" s="30"/>
      <c r="BV16"/>
      <c r="BW16" s="48"/>
      <c r="BX16" s="17"/>
      <c r="BY16" s="11" t="s">
        <v>40</v>
      </c>
      <c r="BZ16" s="6"/>
      <c r="CA16" s="6"/>
      <c r="CB16" s="6"/>
      <c r="CC16" s="7"/>
      <c r="CD16" s="5"/>
      <c r="CE16" s="6"/>
      <c r="CF16" s="6"/>
      <c r="CG16" s="2"/>
      <c r="CH16" s="3" t="s">
        <v>25</v>
      </c>
      <c r="CI16" s="4"/>
      <c r="CJ16" s="2"/>
      <c r="CK16" s="2"/>
      <c r="CL16" s="2"/>
      <c r="CM16" s="2"/>
      <c r="CN16" s="1"/>
      <c r="CO16" s="2"/>
      <c r="CP16" s="2"/>
      <c r="CQ16" s="2"/>
      <c r="CR16" s="3" t="s">
        <v>25</v>
      </c>
      <c r="CS16" s="4"/>
      <c r="CT16" s="1"/>
      <c r="CU16" s="2"/>
      <c r="CV16" s="2"/>
      <c r="CW16" s="8"/>
      <c r="CX16" s="1"/>
      <c r="CY16" s="2"/>
      <c r="CZ16" s="2"/>
      <c r="DA16" s="2"/>
      <c r="DB16" s="3" t="s">
        <v>25</v>
      </c>
      <c r="DC16" s="4"/>
      <c r="DD16" s="59"/>
      <c r="DE16" s="60"/>
      <c r="DF16" s="68"/>
      <c r="DG16" s="68"/>
      <c r="DH16" s="60"/>
      <c r="DI16" s="48"/>
    </row>
    <row r="17" spans="1:114" x14ac:dyDescent="0.35">
      <c r="A17" s="11" t="s">
        <v>41</v>
      </c>
      <c r="B17" s="2">
        <v>0.72192000000000001</v>
      </c>
      <c r="C17" s="2">
        <v>0.78541000000000005</v>
      </c>
      <c r="D17" s="2">
        <v>0.43468000000000001</v>
      </c>
      <c r="E17" s="2">
        <v>0.58987000000000001</v>
      </c>
      <c r="F17" s="1">
        <f t="shared" si="29"/>
        <v>41.925292696524814</v>
      </c>
      <c r="G17" s="2">
        <f t="shared" si="29"/>
        <v>43.990455973697919</v>
      </c>
      <c r="H17" s="2">
        <f t="shared" si="29"/>
        <v>30.298045557197423</v>
      </c>
      <c r="I17" s="2">
        <f t="shared" si="29"/>
        <v>37.101775616874342</v>
      </c>
      <c r="J17" s="3">
        <f t="shared" si="3"/>
        <v>38.328892461073629</v>
      </c>
      <c r="K17" s="4">
        <f t="shared" si="4"/>
        <v>6.0824258812814271</v>
      </c>
      <c r="L17" s="14"/>
      <c r="M17" s="2"/>
      <c r="N17" s="2"/>
      <c r="O17" s="8"/>
      <c r="P17" s="2"/>
      <c r="Q17" s="2"/>
      <c r="R17" s="2"/>
      <c r="S17" s="2"/>
      <c r="T17" s="3" t="s">
        <v>25</v>
      </c>
      <c r="U17" s="4"/>
      <c r="V17" s="1"/>
      <c r="W17" s="2"/>
      <c r="X17" s="2"/>
      <c r="Y17" s="8"/>
      <c r="Z17" s="2"/>
      <c r="AA17" s="2"/>
      <c r="AB17" s="2"/>
      <c r="AC17" s="2"/>
      <c r="AD17" s="3" t="s">
        <v>25</v>
      </c>
      <c r="AE17" s="4"/>
      <c r="AF17"/>
      <c r="AG17"/>
      <c r="AH17"/>
      <c r="AI17"/>
      <c r="AJ17"/>
      <c r="AK17" s="48"/>
      <c r="AL17" s="13"/>
      <c r="AM17" s="45" t="s">
        <v>41</v>
      </c>
      <c r="AN17" s="2">
        <v>3.9620000000000002</v>
      </c>
      <c r="AO17" s="2">
        <v>4.3101000000000003</v>
      </c>
      <c r="AP17" s="2">
        <v>2.1819000000000002</v>
      </c>
      <c r="AQ17" s="2">
        <v>2.5108999999999999</v>
      </c>
      <c r="AR17" s="6">
        <f>(AN17/(AN17+1))*100</f>
        <v>79.846835953244664</v>
      </c>
      <c r="AS17" s="6">
        <f>(AO17/(AO17+1))*100</f>
        <v>81.167962938551057</v>
      </c>
      <c r="AT17" s="6">
        <f t="shared" ref="AT17:AU17" si="47">(AP17/(AP17+1))*100</f>
        <v>68.572236713913071</v>
      </c>
      <c r="AU17" s="6">
        <f t="shared" si="47"/>
        <v>71.517274772850271</v>
      </c>
      <c r="AV17" s="3">
        <f t="shared" ref="AV17:AV22" si="48">AVERAGE(AR17:AU17)</f>
        <v>75.276077594639759</v>
      </c>
      <c r="AW17" s="4">
        <f t="shared" ref="AW17:AW22" si="49">STDEV(AR17:AU17)</f>
        <v>6.1826700296271229</v>
      </c>
      <c r="AX17" s="5"/>
      <c r="AY17" s="2">
        <v>1.0588</v>
      </c>
      <c r="AZ17" s="6"/>
      <c r="BA17" s="7"/>
      <c r="BB17" s="6"/>
      <c r="BC17" s="6">
        <f t="shared" si="43"/>
        <v>51.428016320186522</v>
      </c>
      <c r="BD17" s="6"/>
      <c r="BE17" s="6"/>
      <c r="BF17" s="3" t="s">
        <v>33</v>
      </c>
      <c r="BG17" s="4"/>
      <c r="BH17" s="5"/>
      <c r="BI17" s="6"/>
      <c r="BJ17" s="6" t="s">
        <v>36</v>
      </c>
      <c r="BK17" s="7"/>
      <c r="BL17" s="5"/>
      <c r="BM17" s="6"/>
      <c r="BN17" s="6"/>
      <c r="BO17" s="6"/>
      <c r="BP17" s="15" t="s">
        <v>33</v>
      </c>
      <c r="BQ17" s="4"/>
      <c r="BR17"/>
      <c r="BS17"/>
      <c r="BT17"/>
      <c r="BU17"/>
      <c r="BV17"/>
      <c r="BW17" s="48"/>
      <c r="BX17" s="17"/>
      <c r="BY17" s="11" t="s">
        <v>41</v>
      </c>
      <c r="BZ17" s="2"/>
      <c r="CA17" s="2"/>
      <c r="CB17" s="2"/>
      <c r="CC17" s="2"/>
      <c r="CD17" s="5"/>
      <c r="CE17" s="6"/>
      <c r="CF17" s="6"/>
      <c r="CG17" s="2"/>
      <c r="CH17" s="3" t="s">
        <v>25</v>
      </c>
      <c r="CI17" s="4"/>
      <c r="CJ17" s="2"/>
      <c r="CK17" s="2"/>
      <c r="CL17" s="2"/>
      <c r="CM17" s="2"/>
      <c r="CN17" s="1"/>
      <c r="CO17" s="2"/>
      <c r="CP17" s="2"/>
      <c r="CQ17" s="2"/>
      <c r="CR17" s="3" t="s">
        <v>25</v>
      </c>
      <c r="CS17" s="4"/>
      <c r="CT17" s="1"/>
      <c r="CU17" s="1"/>
      <c r="CV17" s="1"/>
      <c r="CW17" s="8"/>
      <c r="CX17" s="1"/>
      <c r="CY17" s="2"/>
      <c r="CZ17" s="2"/>
      <c r="DA17" s="2"/>
      <c r="DB17" s="3" t="s">
        <v>25</v>
      </c>
      <c r="DC17" s="4"/>
      <c r="DD17" s="59"/>
      <c r="DE17" s="60"/>
      <c r="DF17" s="60"/>
      <c r="DG17" s="60"/>
      <c r="DH17" s="60"/>
      <c r="DI17" s="48"/>
    </row>
    <row r="18" spans="1:114" x14ac:dyDescent="0.35">
      <c r="A18" s="11" t="s">
        <v>42</v>
      </c>
      <c r="B18" s="2">
        <v>4.6830999999999996</v>
      </c>
      <c r="C18" s="2">
        <v>4.4611000000000001</v>
      </c>
      <c r="D18" s="2">
        <v>5.0762999999999998</v>
      </c>
      <c r="E18" s="2">
        <v>5.5499000000000001</v>
      </c>
      <c r="F18" s="1">
        <f t="shared" si="29"/>
        <v>82.403969664443693</v>
      </c>
      <c r="G18" s="2">
        <f t="shared" si="29"/>
        <v>81.688670780611957</v>
      </c>
      <c r="H18" s="2">
        <f t="shared" si="29"/>
        <v>83.542616394845552</v>
      </c>
      <c r="I18" s="2">
        <f t="shared" si="29"/>
        <v>84.732591337272325</v>
      </c>
      <c r="J18" s="3">
        <f t="shared" si="3"/>
        <v>83.091962044293382</v>
      </c>
      <c r="K18" s="4">
        <f t="shared" si="4"/>
        <v>1.3338307871325648</v>
      </c>
      <c r="L18" s="2">
        <v>1.6254999999999999</v>
      </c>
      <c r="M18" s="2">
        <v>1.9137</v>
      </c>
      <c r="N18" s="2">
        <v>1.9242999999999999</v>
      </c>
      <c r="O18" s="2">
        <v>2.0066999999999999</v>
      </c>
      <c r="P18" s="2">
        <f t="shared" ref="P18:S23" si="50">(L18/(L18+1))*100</f>
        <v>61.912016758712632</v>
      </c>
      <c r="Q18" s="2">
        <f t="shared" si="50"/>
        <v>65.679376737481547</v>
      </c>
      <c r="R18" s="2">
        <f t="shared" si="50"/>
        <v>65.803782101699554</v>
      </c>
      <c r="S18" s="2">
        <f t="shared" si="50"/>
        <v>66.740945222336777</v>
      </c>
      <c r="T18" s="3">
        <f t="shared" si="5"/>
        <v>65.034030205057633</v>
      </c>
      <c r="U18" s="4">
        <f t="shared" si="6"/>
        <v>2.1345973050880467</v>
      </c>
      <c r="V18" s="2">
        <v>0.89861999999999997</v>
      </c>
      <c r="W18" s="2">
        <v>0.92781999999999998</v>
      </c>
      <c r="X18" s="2">
        <v>0.81267999999999996</v>
      </c>
      <c r="Y18" s="2">
        <v>0.82645999999999997</v>
      </c>
      <c r="Z18" s="2">
        <f t="shared" si="31"/>
        <v>47.330166120656052</v>
      </c>
      <c r="AA18" s="2">
        <f t="shared" si="31"/>
        <v>48.127937255552901</v>
      </c>
      <c r="AB18" s="2">
        <f t="shared" si="31"/>
        <v>44.83306485424896</v>
      </c>
      <c r="AC18" s="2">
        <f t="shared" si="31"/>
        <v>45.249280028032366</v>
      </c>
      <c r="AD18" s="3">
        <f t="shared" si="7"/>
        <v>46.385112064622568</v>
      </c>
      <c r="AE18" s="4">
        <f t="shared" si="8"/>
        <v>1.5947342279660932</v>
      </c>
      <c r="AF18" s="30">
        <v>7.1690600000000003E-6</v>
      </c>
      <c r="AG18" s="30">
        <v>9.7294500000000005E-6</v>
      </c>
      <c r="AH18" s="30">
        <v>3.44353E-8</v>
      </c>
      <c r="AI18" s="30">
        <v>1.3085399999999999E-7</v>
      </c>
      <c r="AJ18" s="30">
        <v>8.3148200000000001E-6</v>
      </c>
      <c r="AK18" s="49">
        <v>4.3508699999999999E-5</v>
      </c>
      <c r="AL18" s="13" t="s">
        <v>55</v>
      </c>
      <c r="AM18" s="45" t="s">
        <v>42</v>
      </c>
      <c r="AN18" s="5"/>
      <c r="AO18" s="6"/>
      <c r="AP18" s="6" t="s">
        <v>29</v>
      </c>
      <c r="AQ18" s="6" t="s">
        <v>29</v>
      </c>
      <c r="AR18" s="6"/>
      <c r="AS18" s="6"/>
      <c r="AT18" s="6"/>
      <c r="AU18" s="6"/>
      <c r="AV18" s="3" t="s">
        <v>33</v>
      </c>
      <c r="AW18" s="4"/>
      <c r="AX18" s="5"/>
      <c r="AY18" s="6"/>
      <c r="AZ18" s="6"/>
      <c r="BA18" s="7"/>
      <c r="BB18" s="6"/>
      <c r="BC18" s="6"/>
      <c r="BD18" s="6"/>
      <c r="BE18" s="6"/>
      <c r="BF18" s="3" t="s">
        <v>25</v>
      </c>
      <c r="BG18" s="4"/>
      <c r="BH18" s="7"/>
      <c r="BI18" s="7"/>
      <c r="BJ18" s="7"/>
      <c r="BK18" s="7"/>
      <c r="BL18" s="5"/>
      <c r="BM18" s="6"/>
      <c r="BN18" s="6"/>
      <c r="BO18" s="6"/>
      <c r="BP18" s="3" t="s">
        <v>25</v>
      </c>
      <c r="BQ18" s="4"/>
      <c r="BR18"/>
      <c r="BS18"/>
      <c r="BT18" s="30"/>
      <c r="BU18" s="30"/>
      <c r="BV18"/>
      <c r="BW18" s="48"/>
      <c r="BX18" s="17"/>
      <c r="BY18" s="11" t="s">
        <v>42</v>
      </c>
      <c r="BZ18" s="6"/>
      <c r="CA18" s="6"/>
      <c r="CB18" s="6"/>
      <c r="CC18" s="7"/>
      <c r="CD18" s="5"/>
      <c r="CE18" s="6"/>
      <c r="CF18" s="6"/>
      <c r="CG18" s="2"/>
      <c r="CH18" s="3" t="s">
        <v>25</v>
      </c>
      <c r="CI18" s="4"/>
      <c r="CJ18" s="1"/>
      <c r="CK18" s="2"/>
      <c r="CL18" s="2"/>
      <c r="CM18" s="8"/>
      <c r="CN18" s="1"/>
      <c r="CO18" s="2"/>
      <c r="CP18" s="2"/>
      <c r="CQ18" s="2"/>
      <c r="CR18" s="3" t="s">
        <v>25</v>
      </c>
      <c r="CS18" s="4"/>
      <c r="CT18" s="1"/>
      <c r="CU18" s="2"/>
      <c r="CV18" s="2"/>
      <c r="CW18" s="8"/>
      <c r="CX18" s="1"/>
      <c r="CY18" s="2"/>
      <c r="CZ18" s="2"/>
      <c r="DA18" s="2"/>
      <c r="DB18" s="3" t="s">
        <v>25</v>
      </c>
      <c r="DC18" s="4"/>
      <c r="DD18" s="59"/>
      <c r="DE18" s="60"/>
      <c r="DF18" s="68"/>
      <c r="DG18" s="68"/>
      <c r="DH18" s="60"/>
      <c r="DI18" s="48"/>
    </row>
    <row r="19" spans="1:114" x14ac:dyDescent="0.35">
      <c r="A19" s="11" t="s">
        <v>43</v>
      </c>
      <c r="B19" s="2">
        <v>2.4842</v>
      </c>
      <c r="C19" s="2">
        <v>2.6566000000000001</v>
      </c>
      <c r="D19" s="2">
        <v>2.6882999999999999</v>
      </c>
      <c r="E19" s="2">
        <v>2.9689999999999999</v>
      </c>
      <c r="F19" s="1">
        <f t="shared" si="29"/>
        <v>71.299006945640315</v>
      </c>
      <c r="G19" s="2">
        <f t="shared" si="29"/>
        <v>72.65219055953618</v>
      </c>
      <c r="H19" s="2">
        <f t="shared" si="29"/>
        <v>72.887238022937396</v>
      </c>
      <c r="I19" s="2">
        <f t="shared" si="29"/>
        <v>74.804736709498613</v>
      </c>
      <c r="J19" s="3">
        <f t="shared" si="3"/>
        <v>72.910793059403119</v>
      </c>
      <c r="K19" s="4">
        <f t="shared" si="4"/>
        <v>1.443642051541399</v>
      </c>
      <c r="L19" s="2">
        <v>0.68283000000000005</v>
      </c>
      <c r="M19" s="2">
        <v>0.77644999999999997</v>
      </c>
      <c r="N19" s="2">
        <v>0.61411000000000004</v>
      </c>
      <c r="O19" s="2">
        <v>0.69971000000000005</v>
      </c>
      <c r="P19" s="2">
        <f t="shared" si="50"/>
        <v>40.576291128634509</v>
      </c>
      <c r="Q19" s="2">
        <f t="shared" si="50"/>
        <v>43.707956880294965</v>
      </c>
      <c r="R19" s="2">
        <f t="shared" si="50"/>
        <v>38.046353718148076</v>
      </c>
      <c r="S19" s="2">
        <f t="shared" si="50"/>
        <v>41.16643427408205</v>
      </c>
      <c r="T19" s="3">
        <f t="shared" si="5"/>
        <v>40.874259000289896</v>
      </c>
      <c r="U19" s="4">
        <f t="shared" si="6"/>
        <v>2.3238648270403042</v>
      </c>
      <c r="V19" s="2">
        <v>0.46368999999999999</v>
      </c>
      <c r="W19" s="2">
        <v>0.47450999999999999</v>
      </c>
      <c r="X19" s="2">
        <v>0.42819000000000002</v>
      </c>
      <c r="Y19" s="2">
        <v>0.45634999999999998</v>
      </c>
      <c r="Z19" s="2">
        <f t="shared" si="31"/>
        <v>31.679522303219944</v>
      </c>
      <c r="AA19" s="2">
        <f t="shared" si="31"/>
        <v>32.180860082332437</v>
      </c>
      <c r="AB19" s="2">
        <f t="shared" si="31"/>
        <v>29.981305008437253</v>
      </c>
      <c r="AC19" s="2">
        <f t="shared" si="31"/>
        <v>31.335187283276682</v>
      </c>
      <c r="AD19" s="3">
        <f t="shared" si="7"/>
        <v>31.294218669316582</v>
      </c>
      <c r="AE19" s="4">
        <f t="shared" si="8"/>
        <v>0.94163202186899242</v>
      </c>
      <c r="AF19" s="30">
        <v>3.9624800000000002E-7</v>
      </c>
      <c r="AG19" s="30">
        <v>1.0755300000000001E-6</v>
      </c>
      <c r="AH19" s="30">
        <v>5.2572700000000004E-9</v>
      </c>
      <c r="AI19" s="30">
        <v>4.9944E-8</v>
      </c>
      <c r="AJ19">
        <v>2.61568E-4</v>
      </c>
      <c r="AK19" s="48">
        <v>6.7260300000000002E-4</v>
      </c>
      <c r="AL19" s="13" t="s">
        <v>55</v>
      </c>
      <c r="AM19" s="45" t="s">
        <v>43</v>
      </c>
      <c r="AN19" s="2">
        <v>2.4582000000000002</v>
      </c>
      <c r="AO19" s="2">
        <v>2.0838999999999999</v>
      </c>
      <c r="AP19" s="2">
        <v>2.4912999999999998</v>
      </c>
      <c r="AQ19" s="2">
        <v>2.6781999999999999</v>
      </c>
      <c r="AR19" s="6">
        <f t="shared" ref="AR19:AU23" si="51">(AN19/(AN19+1))*100</f>
        <v>71.083222485686193</v>
      </c>
      <c r="AS19" s="6">
        <f t="shared" si="51"/>
        <v>67.573527027465218</v>
      </c>
      <c r="AT19" s="6">
        <f t="shared" si="51"/>
        <v>71.357374044052364</v>
      </c>
      <c r="AU19" s="6">
        <f t="shared" si="51"/>
        <v>72.812788864118318</v>
      </c>
      <c r="AV19" s="3">
        <f t="shared" si="48"/>
        <v>70.706728105330512</v>
      </c>
      <c r="AW19" s="4">
        <f t="shared" si="49"/>
        <v>2.2224257820421327</v>
      </c>
      <c r="AX19" s="2">
        <v>0.57896999999999998</v>
      </c>
      <c r="AY19" s="2">
        <v>0.72860000000000003</v>
      </c>
      <c r="AZ19" s="2">
        <v>0.59331</v>
      </c>
      <c r="BA19" s="2">
        <v>0.94874000000000003</v>
      </c>
      <c r="BB19" s="6">
        <f t="shared" ref="BB19:BC20" si="52">(AX19/(AX19+1))*100</f>
        <v>36.667574431433145</v>
      </c>
      <c r="BC19" s="6">
        <f t="shared" si="52"/>
        <v>42.149716533611013</v>
      </c>
      <c r="BD19" s="6">
        <f>(AZ19/(AZ19+1))*100</f>
        <v>37.237574608833185</v>
      </c>
      <c r="BE19" s="6">
        <f t="shared" ref="BE19:BE20" si="53">(BA19/(BA19+1))*100</f>
        <v>48.68479119841539</v>
      </c>
      <c r="BF19" s="3">
        <f t="shared" ref="BF19" si="54">AVERAGE(BB19:BE19)</f>
        <v>41.184914193073183</v>
      </c>
      <c r="BG19" s="4">
        <f t="shared" ref="BG19" si="55">STDEV(BB19:BE19)</f>
        <v>5.5727565580829985</v>
      </c>
      <c r="BH19" s="2">
        <v>0.46487000000000001</v>
      </c>
      <c r="BI19" s="2">
        <v>0.47738999999999998</v>
      </c>
      <c r="BJ19" s="2">
        <v>0.26152999999999998</v>
      </c>
      <c r="BK19" s="2">
        <v>0.25755</v>
      </c>
      <c r="BL19" s="5">
        <f t="shared" ref="BL19:BO20" si="56">(BH19/(BH19+1))*100</f>
        <v>31.734556650078165</v>
      </c>
      <c r="BM19" s="6">
        <f t="shared" si="56"/>
        <v>32.313065608945507</v>
      </c>
      <c r="BN19" s="6">
        <f t="shared" si="56"/>
        <v>20.731175635934139</v>
      </c>
      <c r="BO19" s="6">
        <f t="shared" si="56"/>
        <v>20.480298994075781</v>
      </c>
      <c r="BP19" s="3">
        <f t="shared" ref="BP19:BP20" si="57">AVERAGE(BL19:BO19)</f>
        <v>26.314774222258396</v>
      </c>
      <c r="BQ19" s="4">
        <f t="shared" ref="BQ19:BQ20" si="58">STDEV(BL19:BO19)</f>
        <v>6.597252344372567</v>
      </c>
      <c r="BR19" s="30">
        <v>6.3300100000000001E-5</v>
      </c>
      <c r="BS19">
        <v>1.3925999999999999E-4</v>
      </c>
      <c r="BT19" s="30">
        <v>1.4245399999999999E-5</v>
      </c>
      <c r="BU19" s="30">
        <v>5.22332E-5</v>
      </c>
      <c r="BV19">
        <v>1.37044E-2</v>
      </c>
      <c r="BW19" s="48">
        <v>1.90723E-2</v>
      </c>
      <c r="BX19" s="17" t="s">
        <v>55</v>
      </c>
      <c r="BY19" s="11" t="s">
        <v>43</v>
      </c>
      <c r="BZ19" s="2">
        <v>1.0495000000000001</v>
      </c>
      <c r="CA19" s="2">
        <v>1.5289999999999999</v>
      </c>
      <c r="CB19" s="2">
        <v>1.2942</v>
      </c>
      <c r="CC19" s="2">
        <v>1.7034</v>
      </c>
      <c r="CD19" s="5">
        <f t="shared" si="19"/>
        <v>51.207611612588444</v>
      </c>
      <c r="CE19" s="6">
        <f t="shared" si="19"/>
        <v>60.458679319889285</v>
      </c>
      <c r="CF19" s="6">
        <f t="shared" si="19"/>
        <v>56.411821114113856</v>
      </c>
      <c r="CG19" s="2">
        <f t="shared" si="19"/>
        <v>63.009543537767257</v>
      </c>
      <c r="CH19" s="3">
        <f t="shared" si="20"/>
        <v>57.771913896089707</v>
      </c>
      <c r="CI19" s="4">
        <f t="shared" si="21"/>
        <v>5.1507730665945326</v>
      </c>
      <c r="CJ19" s="2">
        <v>0.42648000000000003</v>
      </c>
      <c r="CK19" s="2">
        <v>0.45245999999999997</v>
      </c>
      <c r="CL19" s="2">
        <v>0.34176000000000001</v>
      </c>
      <c r="CM19" s="2">
        <v>0.37923000000000001</v>
      </c>
      <c r="CN19" s="1">
        <f t="shared" si="40"/>
        <v>29.897369749312997</v>
      </c>
      <c r="CO19" s="2">
        <f t="shared" si="40"/>
        <v>31.15128815939854</v>
      </c>
      <c r="CP19" s="2">
        <f t="shared" si="40"/>
        <v>25.471023133794418</v>
      </c>
      <c r="CQ19" s="2">
        <f t="shared" si="40"/>
        <v>27.49577662898864</v>
      </c>
      <c r="CR19" s="3">
        <f t="shared" si="26"/>
        <v>28.503864417873647</v>
      </c>
      <c r="CS19" s="4">
        <f t="shared" si="27"/>
        <v>2.5275203144883567</v>
      </c>
      <c r="CT19" s="2">
        <v>0.38133</v>
      </c>
      <c r="CU19" s="2">
        <v>0.47170000000000001</v>
      </c>
      <c r="CV19" s="2">
        <v>0.47963</v>
      </c>
      <c r="CW19" s="2">
        <v>0.25846999999999998</v>
      </c>
      <c r="CX19" s="1">
        <f t="shared" ref="CX19:DA20" si="59">(CT19/(CT19+1))*100</f>
        <v>27.606002910238686</v>
      </c>
      <c r="CY19" s="2">
        <f t="shared" si="59"/>
        <v>32.051369164911328</v>
      </c>
      <c r="CZ19" s="2">
        <f t="shared" si="59"/>
        <v>32.415536316511563</v>
      </c>
      <c r="DA19" s="2">
        <f t="shared" si="59"/>
        <v>20.538431587562673</v>
      </c>
      <c r="DB19" s="3">
        <f t="shared" si="24"/>
        <v>28.15283499480606</v>
      </c>
      <c r="DC19" s="4">
        <f t="shared" si="25"/>
        <v>5.527125709037227</v>
      </c>
      <c r="DD19" s="67">
        <v>5.1641699999999997E-5</v>
      </c>
      <c r="DE19" s="68">
        <v>5.1641699999999997E-5</v>
      </c>
      <c r="DF19" s="68">
        <v>2.2744200000000001E-4</v>
      </c>
      <c r="DG19" s="68">
        <v>2.2744200000000001E-4</v>
      </c>
      <c r="DH19" s="68">
        <v>3.9975700000000003E-2</v>
      </c>
      <c r="DI19" s="49">
        <v>0.91206200000000004</v>
      </c>
      <c r="DJ19" s="10" t="s">
        <v>56</v>
      </c>
    </row>
    <row r="20" spans="1:114" x14ac:dyDescent="0.35">
      <c r="A20" s="28" t="s">
        <v>44</v>
      </c>
      <c r="B20" s="2">
        <v>0.80498000000000003</v>
      </c>
      <c r="C20" s="2">
        <v>0.99095</v>
      </c>
      <c r="D20" s="2">
        <v>0.82594999999999996</v>
      </c>
      <c r="E20" s="2">
        <v>1.123</v>
      </c>
      <c r="F20" s="1">
        <f t="shared" si="29"/>
        <v>44.597724074504981</v>
      </c>
      <c r="G20" s="2">
        <f t="shared" si="29"/>
        <v>49.772721565081994</v>
      </c>
      <c r="H20" s="2">
        <f t="shared" si="29"/>
        <v>45.233987787179274</v>
      </c>
      <c r="I20" s="2">
        <f t="shared" si="29"/>
        <v>52.896844088553927</v>
      </c>
      <c r="J20" s="3">
        <f t="shared" si="3"/>
        <v>48.125319378830049</v>
      </c>
      <c r="K20" s="4">
        <f t="shared" si="4"/>
        <v>3.9278963420957407</v>
      </c>
      <c r="L20" s="2">
        <v>0.41857</v>
      </c>
      <c r="M20" s="2">
        <v>0.34843000000000002</v>
      </c>
      <c r="N20" s="2">
        <v>0.33411000000000002</v>
      </c>
      <c r="O20" s="2">
        <v>0.37092000000000003</v>
      </c>
      <c r="P20" s="2">
        <f t="shared" si="50"/>
        <v>29.506474830286837</v>
      </c>
      <c r="Q20" s="2">
        <f t="shared" si="50"/>
        <v>25.839680220701112</v>
      </c>
      <c r="R20" s="2">
        <f t="shared" si="50"/>
        <v>25.043662066846068</v>
      </c>
      <c r="S20" s="2">
        <f t="shared" si="50"/>
        <v>27.056283371750361</v>
      </c>
      <c r="T20" s="3">
        <f t="shared" si="5"/>
        <v>26.861525122396095</v>
      </c>
      <c r="U20" s="4">
        <f t="shared" si="6"/>
        <v>1.9478606063077317</v>
      </c>
      <c r="V20" s="2">
        <v>0.18589</v>
      </c>
      <c r="W20" s="2">
        <v>0.25679000000000002</v>
      </c>
      <c r="X20" s="2">
        <v>0.15207999999999999</v>
      </c>
      <c r="Y20" s="2">
        <v>0.16023000000000001</v>
      </c>
      <c r="Z20" s="2">
        <f t="shared" si="31"/>
        <v>15.675146936056464</v>
      </c>
      <c r="AA20" s="2">
        <f t="shared" si="31"/>
        <v>20.432212223203557</v>
      </c>
      <c r="AB20" s="2">
        <f t="shared" si="31"/>
        <v>13.20047218943129</v>
      </c>
      <c r="AC20" s="2">
        <f t="shared" si="31"/>
        <v>13.810192806598693</v>
      </c>
      <c r="AD20" s="3">
        <f t="shared" si="7"/>
        <v>15.7795060388225</v>
      </c>
      <c r="AE20" s="4">
        <f t="shared" si="8"/>
        <v>3.2755750570663298</v>
      </c>
      <c r="AF20" s="30">
        <v>6.9125100000000007E-5</v>
      </c>
      <c r="AG20" s="30">
        <v>7.7257500000000004E-5</v>
      </c>
      <c r="AH20" s="30">
        <v>1.4970899999999999E-5</v>
      </c>
      <c r="AI20" s="30">
        <v>1.6732199999999999E-5</v>
      </c>
      <c r="AJ20">
        <v>1.13594E-3</v>
      </c>
      <c r="AK20" s="48">
        <v>1.85881E-3</v>
      </c>
      <c r="AL20" s="13" t="s">
        <v>55</v>
      </c>
      <c r="AM20" s="46" t="s">
        <v>44</v>
      </c>
      <c r="AN20" s="2">
        <v>1.9961</v>
      </c>
      <c r="AO20" s="2">
        <v>1.5329999999999999</v>
      </c>
      <c r="AP20" s="2">
        <v>2.0206</v>
      </c>
      <c r="AQ20" s="2">
        <v>2.0922999999999998</v>
      </c>
      <c r="AR20" s="6">
        <f t="shared" si="51"/>
        <v>66.623276926671338</v>
      </c>
      <c r="AS20" s="6">
        <f t="shared" si="51"/>
        <v>60.521121200157914</v>
      </c>
      <c r="AT20" s="6">
        <f t="shared" si="51"/>
        <v>66.893994570615106</v>
      </c>
      <c r="AU20" s="6">
        <f t="shared" si="51"/>
        <v>67.661611098535062</v>
      </c>
      <c r="AV20" s="3">
        <f t="shared" si="48"/>
        <v>65.42500094899485</v>
      </c>
      <c r="AW20" s="4">
        <f t="shared" si="49"/>
        <v>3.2987002051877359</v>
      </c>
      <c r="AX20" s="2">
        <v>0.78459999999999996</v>
      </c>
      <c r="AY20" s="2">
        <v>0.69576000000000005</v>
      </c>
      <c r="AZ20" s="2">
        <v>0.79776999999999998</v>
      </c>
      <c r="BA20" s="2">
        <v>0.72489999999999999</v>
      </c>
      <c r="BB20" s="6">
        <f t="shared" si="52"/>
        <v>43.965034181329152</v>
      </c>
      <c r="BC20" s="6">
        <f t="shared" si="52"/>
        <v>41.029390951549757</v>
      </c>
      <c r="BD20" s="6">
        <f>(AZ20/(AZ20+1))*100</f>
        <v>44.375531908976122</v>
      </c>
      <c r="BE20" s="6">
        <f t="shared" si="53"/>
        <v>42.025624673894143</v>
      </c>
      <c r="BF20" s="3">
        <f t="shared" si="37"/>
        <v>42.848895428937297</v>
      </c>
      <c r="BG20" s="4">
        <f t="shared" si="38"/>
        <v>1.5879500344908848</v>
      </c>
      <c r="BH20" s="2">
        <v>0.59885999999999995</v>
      </c>
      <c r="BI20" s="2">
        <v>0.50936000000000003</v>
      </c>
      <c r="BJ20" s="2">
        <v>0.29916999999999999</v>
      </c>
      <c r="BK20" s="2">
        <v>0.42763000000000001</v>
      </c>
      <c r="BL20" s="5">
        <f t="shared" si="56"/>
        <v>37.455436998861686</v>
      </c>
      <c r="BM20" s="6">
        <f t="shared" si="56"/>
        <v>33.746753590925955</v>
      </c>
      <c r="BN20" s="6">
        <f t="shared" si="56"/>
        <v>23.027779274459846</v>
      </c>
      <c r="BO20" s="6">
        <f t="shared" si="56"/>
        <v>29.953839580283407</v>
      </c>
      <c r="BP20" s="3">
        <f t="shared" si="57"/>
        <v>31.045952361132727</v>
      </c>
      <c r="BQ20" s="4">
        <f t="shared" si="58"/>
        <v>6.1606176794775811</v>
      </c>
      <c r="BR20" s="30">
        <v>1.7353100000000002E-5</v>
      </c>
      <c r="BS20" s="30">
        <v>4.77211E-5</v>
      </c>
      <c r="BT20" s="30">
        <v>6.3607800000000004E-5</v>
      </c>
      <c r="BU20">
        <v>1.74921E-4</v>
      </c>
      <c r="BV20">
        <v>9.9680800000000007E-3</v>
      </c>
      <c r="BW20" s="48">
        <v>1.79425E-2</v>
      </c>
      <c r="BX20" s="17" t="s">
        <v>55</v>
      </c>
      <c r="BY20" s="28" t="s">
        <v>44</v>
      </c>
      <c r="BZ20" s="2" t="s">
        <v>25</v>
      </c>
      <c r="CA20" s="2">
        <v>1.2553000000000001</v>
      </c>
      <c r="CB20" s="2">
        <v>1.1438999999999999</v>
      </c>
      <c r="CC20" s="2">
        <v>1.3134999999999999</v>
      </c>
      <c r="CD20" s="5"/>
      <c r="CE20" s="6">
        <f t="shared" si="19"/>
        <v>55.660000886799985</v>
      </c>
      <c r="CF20" s="6">
        <f t="shared" si="19"/>
        <v>53.356033397080083</v>
      </c>
      <c r="CG20" s="2">
        <f t="shared" si="19"/>
        <v>56.77544845472228</v>
      </c>
      <c r="CH20" s="3">
        <f t="shared" si="20"/>
        <v>55.263827579534109</v>
      </c>
      <c r="CI20" s="4">
        <f t="shared" si="21"/>
        <v>1.7437932220163119</v>
      </c>
      <c r="CJ20" s="2">
        <v>0.26395999999999997</v>
      </c>
      <c r="CK20" s="2">
        <v>0.32485999999999998</v>
      </c>
      <c r="CL20" s="2">
        <v>0.20707</v>
      </c>
      <c r="CM20" s="2">
        <v>0.24104999999999999</v>
      </c>
      <c r="CN20" s="1">
        <f t="shared" si="40"/>
        <v>20.883572264945091</v>
      </c>
      <c r="CO20" s="2">
        <f t="shared" si="40"/>
        <v>24.520326676026148</v>
      </c>
      <c r="CP20" s="2">
        <f t="shared" si="40"/>
        <v>17.154763186890566</v>
      </c>
      <c r="CQ20" s="2">
        <f t="shared" si="40"/>
        <v>19.423069175295112</v>
      </c>
      <c r="CR20" s="3">
        <f t="shared" si="26"/>
        <v>20.49543282578923</v>
      </c>
      <c r="CS20" s="4">
        <f t="shared" si="27"/>
        <v>3.0908715149109289</v>
      </c>
      <c r="CT20" s="2">
        <v>0.30443999999999999</v>
      </c>
      <c r="CU20" s="2">
        <v>0.33362000000000003</v>
      </c>
      <c r="CV20" s="2">
        <v>0.30928</v>
      </c>
      <c r="CW20" s="2">
        <v>0.18961</v>
      </c>
      <c r="CX20" s="1">
        <f t="shared" si="59"/>
        <v>23.338750728281866</v>
      </c>
      <c r="CY20" s="2">
        <f t="shared" si="59"/>
        <v>25.016121533870216</v>
      </c>
      <c r="CZ20" s="2">
        <f t="shared" si="59"/>
        <v>23.62214346816571</v>
      </c>
      <c r="DA20" s="2">
        <f t="shared" si="59"/>
        <v>15.93883709787241</v>
      </c>
      <c r="DB20" s="3">
        <f t="shared" si="24"/>
        <v>21.978963207047549</v>
      </c>
      <c r="DC20" s="4">
        <f t="shared" si="25"/>
        <v>4.0929417941280546</v>
      </c>
      <c r="DD20" s="67">
        <v>8.9499499999999998E-7</v>
      </c>
      <c r="DE20" s="68">
        <v>3.1324799999999999E-6</v>
      </c>
      <c r="DF20" s="68">
        <v>4.8100200000000002E-6</v>
      </c>
      <c r="DG20" s="68">
        <v>1.41261E-5</v>
      </c>
      <c r="DH20" s="68">
        <v>0.23426900000000001</v>
      </c>
      <c r="DI20" s="49">
        <v>0.91206200000000004</v>
      </c>
      <c r="DJ20" s="10" t="s">
        <v>56</v>
      </c>
    </row>
    <row r="21" spans="1:114" x14ac:dyDescent="0.35">
      <c r="A21" s="28" t="s">
        <v>45</v>
      </c>
      <c r="B21" s="2">
        <v>2.2181000000000002</v>
      </c>
      <c r="C21" s="2">
        <v>2.2427999999999999</v>
      </c>
      <c r="D21" s="2">
        <v>2.4173</v>
      </c>
      <c r="E21" s="2">
        <v>2.5891999999999999</v>
      </c>
      <c r="F21" s="1">
        <f t="shared" si="29"/>
        <v>68.925763649358316</v>
      </c>
      <c r="G21" s="2">
        <f t="shared" si="29"/>
        <v>69.162452201800917</v>
      </c>
      <c r="H21" s="2">
        <f t="shared" si="29"/>
        <v>70.737131653644695</v>
      </c>
      <c r="I21" s="2">
        <f t="shared" si="29"/>
        <v>72.13863813663211</v>
      </c>
      <c r="J21" s="3">
        <f t="shared" si="3"/>
        <v>70.240996410359017</v>
      </c>
      <c r="K21" s="4">
        <f t="shared" si="4"/>
        <v>1.4989206256888774</v>
      </c>
      <c r="L21" s="2">
        <v>0.35497000000000001</v>
      </c>
      <c r="M21" s="2">
        <v>0.29815999999999998</v>
      </c>
      <c r="N21" s="2">
        <v>0.31047000000000002</v>
      </c>
      <c r="O21" s="2">
        <v>0.36651</v>
      </c>
      <c r="P21" s="2">
        <f t="shared" si="50"/>
        <v>26.197627991763657</v>
      </c>
      <c r="Q21" s="2">
        <f t="shared" si="50"/>
        <v>22.967893017809821</v>
      </c>
      <c r="R21" s="2">
        <f t="shared" si="50"/>
        <v>23.691499996184575</v>
      </c>
      <c r="S21" s="2">
        <f t="shared" si="50"/>
        <v>26.820879466670572</v>
      </c>
      <c r="T21" s="3">
        <f t="shared" si="5"/>
        <v>24.919475118107158</v>
      </c>
      <c r="U21" s="4">
        <f t="shared" si="6"/>
        <v>1.8766644931397101</v>
      </c>
      <c r="V21" s="2">
        <v>5.8020000000000002E-2</v>
      </c>
      <c r="W21" s="2">
        <v>9.3940999999999997E-2</v>
      </c>
      <c r="X21" s="2">
        <v>6.0651999999999998E-2</v>
      </c>
      <c r="Y21" s="2">
        <v>8.5093000000000002E-2</v>
      </c>
      <c r="Z21" s="2">
        <f t="shared" si="31"/>
        <v>5.4838282830192249</v>
      </c>
      <c r="AA21" s="2">
        <f t="shared" si="31"/>
        <v>8.5873918246047989</v>
      </c>
      <c r="AB21" s="2">
        <f t="shared" si="31"/>
        <v>5.7183694557687161</v>
      </c>
      <c r="AC21" s="2">
        <f t="shared" si="31"/>
        <v>7.8420006395765158</v>
      </c>
      <c r="AD21" s="3">
        <f t="shared" si="7"/>
        <v>6.9078975507423133</v>
      </c>
      <c r="AE21" s="4">
        <f t="shared" si="8"/>
        <v>1.5423142745574887</v>
      </c>
      <c r="AF21" s="30">
        <v>2.3104400000000001E-8</v>
      </c>
      <c r="AG21" s="30">
        <v>1.9140300000000001E-7</v>
      </c>
      <c r="AH21" s="30">
        <v>1.6147300000000001E-9</v>
      </c>
      <c r="AI21" s="30">
        <v>3.0680000000000001E-8</v>
      </c>
      <c r="AJ21" s="30">
        <v>5.9212600000000001E-6</v>
      </c>
      <c r="AK21" s="49">
        <v>4.3508699999999999E-5</v>
      </c>
      <c r="AL21" s="13" t="s">
        <v>55</v>
      </c>
      <c r="AM21" s="46" t="s">
        <v>45</v>
      </c>
      <c r="AN21" s="2">
        <v>2.4257</v>
      </c>
      <c r="AO21" s="2">
        <v>2.0503</v>
      </c>
      <c r="AP21" s="2">
        <v>2.7559</v>
      </c>
      <c r="AQ21" s="2">
        <v>4.0316000000000001</v>
      </c>
      <c r="AR21" s="6">
        <f t="shared" si="51"/>
        <v>70.80888577517004</v>
      </c>
      <c r="AS21" s="6">
        <f t="shared" si="51"/>
        <v>67.216339376454769</v>
      </c>
      <c r="AT21" s="6">
        <f t="shared" si="51"/>
        <v>73.375222982507523</v>
      </c>
      <c r="AU21" s="6">
        <f t="shared" si="51"/>
        <v>80.125606169011846</v>
      </c>
      <c r="AV21" s="3">
        <f t="shared" si="48"/>
        <v>72.881513575786045</v>
      </c>
      <c r="AW21" s="4">
        <f t="shared" si="49"/>
        <v>5.450095142477462</v>
      </c>
      <c r="AX21" s="5"/>
      <c r="AY21" s="6" t="s">
        <v>36</v>
      </c>
      <c r="AZ21" s="6"/>
      <c r="BA21" s="7" t="s">
        <v>29</v>
      </c>
      <c r="BB21" s="6"/>
      <c r="BC21" s="6"/>
      <c r="BD21" s="6"/>
      <c r="BE21" s="6"/>
      <c r="BF21" s="3" t="s">
        <v>33</v>
      </c>
      <c r="BG21" s="4"/>
      <c r="BH21" s="5"/>
      <c r="BI21" s="6"/>
      <c r="BJ21" s="6"/>
      <c r="BK21" s="7"/>
      <c r="BL21" s="5"/>
      <c r="BM21" s="6"/>
      <c r="BN21" s="6"/>
      <c r="BO21" s="6"/>
      <c r="BP21" s="3" t="s">
        <v>25</v>
      </c>
      <c r="BQ21" s="4"/>
      <c r="BR21"/>
      <c r="BS21"/>
      <c r="BT21" s="30"/>
      <c r="BU21" s="30"/>
      <c r="BV21"/>
      <c r="BW21" s="48"/>
      <c r="BX21" s="17"/>
      <c r="BY21" s="28" t="s">
        <v>45</v>
      </c>
      <c r="BZ21" s="6"/>
      <c r="CA21" s="6"/>
      <c r="CB21" s="6"/>
      <c r="CC21" s="7"/>
      <c r="CD21" s="5"/>
      <c r="CE21" s="6"/>
      <c r="CF21" s="6"/>
      <c r="CG21" s="2"/>
      <c r="CH21" s="3" t="s">
        <v>25</v>
      </c>
      <c r="CI21" s="4"/>
      <c r="CJ21" s="1"/>
      <c r="CK21" s="2"/>
      <c r="CL21" s="2"/>
      <c r="CM21" s="8"/>
      <c r="CN21" s="1"/>
      <c r="CO21" s="2"/>
      <c r="CP21" s="2"/>
      <c r="CQ21" s="2"/>
      <c r="CR21" s="3" t="s">
        <v>25</v>
      </c>
      <c r="CS21" s="4"/>
      <c r="CT21" s="1"/>
      <c r="CU21" s="2"/>
      <c r="CV21" s="2"/>
      <c r="CW21" s="8"/>
      <c r="CX21" s="1"/>
      <c r="CY21" s="2"/>
      <c r="CZ21" s="2"/>
      <c r="DA21" s="2"/>
      <c r="DB21" s="3" t="s">
        <v>25</v>
      </c>
      <c r="DC21" s="4"/>
      <c r="DD21" s="59"/>
      <c r="DE21" s="60"/>
      <c r="DF21" s="68"/>
      <c r="DG21" s="68"/>
      <c r="DH21" s="60"/>
      <c r="DI21" s="48"/>
    </row>
    <row r="22" spans="1:114" x14ac:dyDescent="0.35">
      <c r="A22" s="28" t="s">
        <v>46</v>
      </c>
      <c r="B22" s="2">
        <v>1.2406999999999999</v>
      </c>
      <c r="C22" s="2">
        <v>1.1673</v>
      </c>
      <c r="D22" s="2">
        <v>1.1848000000000001</v>
      </c>
      <c r="E22" s="2">
        <v>1.0835999999999999</v>
      </c>
      <c r="F22" s="1">
        <f t="shared" si="29"/>
        <v>55.371089391707947</v>
      </c>
      <c r="G22" s="2">
        <f t="shared" si="29"/>
        <v>53.859641028007196</v>
      </c>
      <c r="H22" s="2">
        <f t="shared" si="29"/>
        <v>54.229220065909921</v>
      </c>
      <c r="I22" s="2">
        <f t="shared" si="29"/>
        <v>52.006143213668651</v>
      </c>
      <c r="J22" s="3">
        <f t="shared" si="3"/>
        <v>53.866523424823427</v>
      </c>
      <c r="K22" s="4">
        <f t="shared" si="4"/>
        <v>1.3971792416156208</v>
      </c>
      <c r="L22" s="2">
        <v>0.26741999999999999</v>
      </c>
      <c r="M22" s="2">
        <v>0.26358999999999999</v>
      </c>
      <c r="N22" s="2">
        <v>0.29714000000000002</v>
      </c>
      <c r="O22" s="2">
        <v>0.29553000000000001</v>
      </c>
      <c r="P22" s="2">
        <f t="shared" si="50"/>
        <v>21.099556579507979</v>
      </c>
      <c r="Q22" s="2">
        <f t="shared" si="50"/>
        <v>20.860405669560535</v>
      </c>
      <c r="R22" s="2">
        <f t="shared" si="50"/>
        <v>22.907319179117135</v>
      </c>
      <c r="S22" s="2">
        <f t="shared" si="50"/>
        <v>22.811513434656085</v>
      </c>
      <c r="T22" s="3">
        <f t="shared" si="5"/>
        <v>21.919698715710432</v>
      </c>
      <c r="U22" s="4">
        <f t="shared" si="6"/>
        <v>1.0901777460371673</v>
      </c>
      <c r="V22" s="2">
        <v>0.18079000000000001</v>
      </c>
      <c r="W22" s="2">
        <v>0.19225999999999999</v>
      </c>
      <c r="X22" s="2">
        <v>0.21920999999999999</v>
      </c>
      <c r="Y22" s="2">
        <v>0.19375999999999999</v>
      </c>
      <c r="Z22" s="2">
        <f t="shared" si="31"/>
        <v>15.310935898847383</v>
      </c>
      <c r="AA22" s="2">
        <f t="shared" si="31"/>
        <v>16.12567728515592</v>
      </c>
      <c r="AB22" s="2">
        <f t="shared" si="31"/>
        <v>17.979675363555089</v>
      </c>
      <c r="AC22" s="2">
        <f t="shared" si="31"/>
        <v>16.231068221418042</v>
      </c>
      <c r="AD22" s="3">
        <f t="shared" si="7"/>
        <v>16.411839192244109</v>
      </c>
      <c r="AE22" s="4">
        <f t="shared" si="8"/>
        <v>1.1231896697121961</v>
      </c>
      <c r="AF22" s="30">
        <v>3.0221499999999997E-8</v>
      </c>
      <c r="AG22" s="30">
        <v>1.9140300000000001E-7</v>
      </c>
      <c r="AH22" s="30">
        <v>1.25024E-8</v>
      </c>
      <c r="AI22" s="30">
        <v>6.5152100000000005E-8</v>
      </c>
      <c r="AJ22">
        <v>4.1205300000000001E-4</v>
      </c>
      <c r="AK22" s="48">
        <v>8.26047E-4</v>
      </c>
      <c r="AL22" s="13" t="s">
        <v>55</v>
      </c>
      <c r="AM22" s="46" t="s">
        <v>46</v>
      </c>
      <c r="AN22" s="2"/>
      <c r="AO22" s="9">
        <v>0.76710999999999996</v>
      </c>
      <c r="AP22" s="2">
        <v>1.7690999999999999</v>
      </c>
      <c r="AQ22" s="2">
        <v>2.0284</v>
      </c>
      <c r="AR22" s="6"/>
      <c r="AS22" s="6">
        <f t="shared" si="51"/>
        <v>43.410427194685106</v>
      </c>
      <c r="AT22" s="6">
        <f t="shared" si="51"/>
        <v>63.887183561445958</v>
      </c>
      <c r="AU22" s="6">
        <f t="shared" si="51"/>
        <v>66.979262977149645</v>
      </c>
      <c r="AV22" s="3">
        <f t="shared" si="48"/>
        <v>58.092291244426896</v>
      </c>
      <c r="AW22" s="4">
        <f t="shared" si="49"/>
        <v>12.808516220061604</v>
      </c>
      <c r="AX22" s="2">
        <v>0.47660999999999998</v>
      </c>
      <c r="AY22" s="2">
        <v>0.39449000000000001</v>
      </c>
      <c r="AZ22" s="2">
        <v>0.57979999999999998</v>
      </c>
      <c r="BA22" s="2">
        <v>0.44958999999999999</v>
      </c>
      <c r="BB22" s="6">
        <f t="shared" ref="BB22:BC22" si="60">(AX22/(AX22+1))*100</f>
        <v>32.277310867459924</v>
      </c>
      <c r="BC22" s="6">
        <f t="shared" si="60"/>
        <v>28.289195333060835</v>
      </c>
      <c r="BD22" s="6">
        <f>(AZ22/(AZ22+1))*100</f>
        <v>36.700848208634</v>
      </c>
      <c r="BE22" s="6">
        <f t="shared" ref="BE22" si="61">(BA22/(BA22+1))*100</f>
        <v>31.014976648569597</v>
      </c>
      <c r="BF22" s="3">
        <f t="shared" ref="BF22" si="62">AVERAGE(BB22:BE22)</f>
        <v>32.070582764431087</v>
      </c>
      <c r="BG22" s="4">
        <f t="shared" ref="BG22" si="63">STDEV(BB22:BE22)</f>
        <v>3.5069117359071824</v>
      </c>
      <c r="BH22" s="2">
        <v>0.29454000000000002</v>
      </c>
      <c r="BI22" s="2">
        <v>0.24454999999999999</v>
      </c>
      <c r="BJ22" s="2">
        <v>0.12928999999999999</v>
      </c>
      <c r="BK22" s="2">
        <v>0.35149999999999998</v>
      </c>
      <c r="BL22" s="5">
        <f t="shared" ref="BL22:BO22" si="64">(BH22/(BH22+1))*100</f>
        <v>22.752483507655231</v>
      </c>
      <c r="BM22" s="6">
        <f t="shared" si="64"/>
        <v>19.649672572415732</v>
      </c>
      <c r="BN22" s="6">
        <f t="shared" si="64"/>
        <v>11.448786405617689</v>
      </c>
      <c r="BO22" s="6">
        <f t="shared" si="64"/>
        <v>26.008139104698486</v>
      </c>
      <c r="BP22" s="3">
        <f t="shared" ref="BP22" si="65">AVERAGE(BL22:BO22)</f>
        <v>19.964770397596787</v>
      </c>
      <c r="BQ22" s="4">
        <f t="shared" ref="BQ22" si="66">STDEV(BL22:BO22)</f>
        <v>6.2427269603661015</v>
      </c>
      <c r="BR22" s="59">
        <v>3.2649300000000001E-3</v>
      </c>
      <c r="BS22" s="60">
        <v>5.1306099999999999E-3</v>
      </c>
      <c r="BT22" s="60">
        <v>7.7083100000000003E-4</v>
      </c>
      <c r="BU22" s="60">
        <v>1.4131899999999999E-3</v>
      </c>
      <c r="BV22" s="60">
        <v>1.4834E-2</v>
      </c>
      <c r="BW22" s="48">
        <v>1.90723E-2</v>
      </c>
      <c r="BX22" s="17" t="s">
        <v>55</v>
      </c>
      <c r="BY22" s="28" t="s">
        <v>46</v>
      </c>
      <c r="BZ22" s="2" t="s">
        <v>25</v>
      </c>
      <c r="CA22" s="2">
        <v>1.3436999999999999</v>
      </c>
      <c r="CB22" s="2">
        <v>1.5422</v>
      </c>
      <c r="CC22" s="2">
        <v>1.6259999999999999</v>
      </c>
      <c r="CD22" s="5"/>
      <c r="CE22" s="6">
        <f t="shared" ref="CE22:CG22" si="67">(CA22/(CA22+1))*100</f>
        <v>57.332423091692618</v>
      </c>
      <c r="CF22" s="6">
        <f t="shared" si="67"/>
        <v>60.663991818110297</v>
      </c>
      <c r="CG22" s="2">
        <f t="shared" si="67"/>
        <v>61.919268849961917</v>
      </c>
      <c r="CH22" s="3">
        <f t="shared" si="20"/>
        <v>59.971894586588284</v>
      </c>
      <c r="CI22" s="4">
        <f t="shared" si="21"/>
        <v>2.3704508929628973</v>
      </c>
      <c r="CJ22" s="2">
        <v>0.30521999999999999</v>
      </c>
      <c r="CK22" s="2">
        <v>0.31147999999999998</v>
      </c>
      <c r="CL22" s="2">
        <v>0.23449999999999999</v>
      </c>
      <c r="CM22" s="2">
        <v>0.27517000000000003</v>
      </c>
      <c r="CN22" s="1">
        <f t="shared" si="40"/>
        <v>23.384563521858382</v>
      </c>
      <c r="CO22" s="2">
        <f t="shared" si="40"/>
        <v>23.75026687406594</v>
      </c>
      <c r="CP22" s="2">
        <f t="shared" si="40"/>
        <v>18.995544754961525</v>
      </c>
      <c r="CQ22" s="2">
        <f t="shared" si="40"/>
        <v>21.579083573170635</v>
      </c>
      <c r="CR22" s="3">
        <f t="shared" si="26"/>
        <v>21.927364681014122</v>
      </c>
      <c r="CS22" s="4">
        <f t="shared" si="27"/>
        <v>2.1728068387894588</v>
      </c>
      <c r="CT22" s="2">
        <v>0.28797</v>
      </c>
      <c r="CU22" s="2">
        <v>0.32607999999999998</v>
      </c>
      <c r="CV22" s="2">
        <v>0.29065999999999997</v>
      </c>
      <c r="CW22" s="2">
        <v>0.188</v>
      </c>
      <c r="CX22" s="1">
        <f t="shared" ref="CX22:DA22" si="68">(CT22/(CT22+1))*100</f>
        <v>22.358440025776996</v>
      </c>
      <c r="CY22" s="2">
        <f t="shared" si="68"/>
        <v>24.589768339768341</v>
      </c>
      <c r="CZ22" s="2">
        <f t="shared" si="68"/>
        <v>22.520260951761113</v>
      </c>
      <c r="DA22" s="2">
        <f t="shared" si="68"/>
        <v>15.824915824915825</v>
      </c>
      <c r="DB22" s="3">
        <f t="shared" si="24"/>
        <v>21.323346285555569</v>
      </c>
      <c r="DC22" s="4">
        <f t="shared" si="25"/>
        <v>3.803782079981374</v>
      </c>
      <c r="DD22" s="67">
        <v>2.0567499999999999E-7</v>
      </c>
      <c r="DE22" s="68">
        <v>1.4397200000000001E-6</v>
      </c>
      <c r="DF22" s="68">
        <v>1.8306300000000001E-6</v>
      </c>
      <c r="DG22" s="68">
        <v>1.2814400000000001E-5</v>
      </c>
      <c r="DH22" s="68">
        <v>0.10145</v>
      </c>
      <c r="DI22" s="49">
        <v>0.91206200000000004</v>
      </c>
      <c r="DJ22" s="10" t="s">
        <v>56</v>
      </c>
    </row>
    <row r="23" spans="1:114" x14ac:dyDescent="0.35">
      <c r="A23" s="29" t="s">
        <v>47</v>
      </c>
      <c r="B23" s="19"/>
      <c r="C23" s="19"/>
      <c r="D23" s="19"/>
      <c r="E23" s="20"/>
      <c r="F23" s="18"/>
      <c r="G23" s="19"/>
      <c r="H23" s="19"/>
      <c r="I23" s="19"/>
      <c r="J23" s="21" t="s">
        <v>25</v>
      </c>
      <c r="K23" s="22"/>
      <c r="L23" s="19" t="s">
        <v>36</v>
      </c>
      <c r="M23" s="19">
        <v>0.629</v>
      </c>
      <c r="N23" s="19">
        <v>0.61163999999999996</v>
      </c>
      <c r="O23" s="19">
        <v>0.83306999999999998</v>
      </c>
      <c r="P23" s="19"/>
      <c r="Q23" s="19">
        <f t="shared" si="50"/>
        <v>38.612645794966241</v>
      </c>
      <c r="R23" s="19">
        <f t="shared" si="50"/>
        <v>37.951403539251942</v>
      </c>
      <c r="S23" s="19">
        <f t="shared" si="50"/>
        <v>45.446709618290626</v>
      </c>
      <c r="T23" s="21">
        <f t="shared" si="5"/>
        <v>40.670252984169601</v>
      </c>
      <c r="U23" s="22">
        <f t="shared" si="6"/>
        <v>4.1497245466915738</v>
      </c>
      <c r="V23" s="19">
        <v>0.22301000000000001</v>
      </c>
      <c r="W23" s="19" t="s">
        <v>36</v>
      </c>
      <c r="X23" s="19">
        <v>0.21431</v>
      </c>
      <c r="Y23" s="19">
        <v>0.18340999999999999</v>
      </c>
      <c r="Z23" s="19">
        <f t="shared" si="31"/>
        <v>18.234519750451756</v>
      </c>
      <c r="AA23" s="19"/>
      <c r="AB23" s="19">
        <f t="shared" si="31"/>
        <v>17.648705849412423</v>
      </c>
      <c r="AC23" s="19">
        <f t="shared" si="31"/>
        <v>15.498432495922799</v>
      </c>
      <c r="AD23" s="21">
        <f t="shared" si="7"/>
        <v>17.127219365262324</v>
      </c>
      <c r="AE23" s="22">
        <f t="shared" si="8"/>
        <v>1.4406611263452531</v>
      </c>
      <c r="AF23" s="31"/>
      <c r="AG23" s="23"/>
      <c r="AH23"/>
      <c r="AI23"/>
      <c r="AJ23" s="50">
        <v>1.20858E-5</v>
      </c>
      <c r="AK23" s="51">
        <v>4.3508699999999999E-5</v>
      </c>
      <c r="AL23" s="16" t="s">
        <v>57</v>
      </c>
      <c r="AM23" s="47" t="s">
        <v>47</v>
      </c>
      <c r="AN23" s="24"/>
      <c r="AO23" s="24" t="s">
        <v>29</v>
      </c>
      <c r="AP23" s="19">
        <v>2.6179000000000001</v>
      </c>
      <c r="AQ23" s="24"/>
      <c r="AR23" s="24"/>
      <c r="AS23" s="24"/>
      <c r="AT23" s="24">
        <f t="shared" si="51"/>
        <v>72.359656154122547</v>
      </c>
      <c r="AU23" s="24"/>
      <c r="AV23" s="22" t="s">
        <v>33</v>
      </c>
      <c r="AW23" s="16"/>
      <c r="AX23" s="25"/>
      <c r="AY23" s="24"/>
      <c r="AZ23" s="24"/>
      <c r="BA23" s="26"/>
      <c r="BB23" s="24"/>
      <c r="BC23" s="24"/>
      <c r="BD23" s="24"/>
      <c r="BE23" s="24"/>
      <c r="BF23" s="21" t="s">
        <v>25</v>
      </c>
      <c r="BG23" s="22"/>
      <c r="BH23" s="25"/>
      <c r="BI23" s="24"/>
      <c r="BJ23" s="24"/>
      <c r="BK23" s="26"/>
      <c r="BL23" s="25"/>
      <c r="BM23" s="24"/>
      <c r="BN23" s="24"/>
      <c r="BO23" s="24"/>
      <c r="BP23" s="21" t="s">
        <v>25</v>
      </c>
      <c r="BQ23" s="22"/>
      <c r="BR23" s="61"/>
      <c r="BS23" s="31"/>
      <c r="BT23" s="50"/>
      <c r="BU23" s="50"/>
      <c r="BV23" s="31"/>
      <c r="BW23" s="62"/>
      <c r="BX23" s="27"/>
      <c r="BY23" s="29" t="s">
        <v>47</v>
      </c>
      <c r="BZ23" s="24"/>
      <c r="CA23" s="24"/>
      <c r="CB23" s="24"/>
      <c r="CC23" s="26"/>
      <c r="CD23" s="25"/>
      <c r="CE23" s="24"/>
      <c r="CF23" s="24"/>
      <c r="CG23" s="19"/>
      <c r="CH23" s="21" t="s">
        <v>25</v>
      </c>
      <c r="CI23" s="22"/>
      <c r="CJ23" s="18"/>
      <c r="CK23" s="19"/>
      <c r="CL23" s="19"/>
      <c r="CM23" s="20"/>
      <c r="CN23" s="18"/>
      <c r="CO23" s="19"/>
      <c r="CP23" s="19"/>
      <c r="CQ23" s="19"/>
      <c r="CR23" s="21" t="s">
        <v>25</v>
      </c>
      <c r="CS23" s="22"/>
      <c r="CT23" s="18"/>
      <c r="CU23" s="19"/>
      <c r="CV23" s="19"/>
      <c r="CW23" s="20"/>
      <c r="CX23" s="18"/>
      <c r="CY23" s="19"/>
      <c r="CZ23" s="19"/>
      <c r="DA23" s="19"/>
      <c r="DB23" s="21" t="s">
        <v>25</v>
      </c>
      <c r="DC23" s="22"/>
      <c r="DD23" s="61"/>
      <c r="DE23" s="31"/>
      <c r="DF23" s="31"/>
      <c r="DG23" s="31"/>
      <c r="DH23" s="31"/>
      <c r="DI23" s="62"/>
    </row>
    <row r="24" spans="1:114" x14ac:dyDescent="0.3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13"/>
      <c r="AK24" s="13"/>
      <c r="BK24" s="6"/>
      <c r="BL24" s="6"/>
      <c r="BM24" s="6"/>
      <c r="BN24" s="6"/>
      <c r="BO24" s="6"/>
      <c r="BP24" s="3"/>
      <c r="BQ24" s="3"/>
    </row>
    <row r="25" spans="1:114" x14ac:dyDescent="0.35">
      <c r="A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 spans="1:114" x14ac:dyDescent="0.35">
      <c r="A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114" x14ac:dyDescent="0.35">
      <c r="A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1:114" x14ac:dyDescent="0.35">
      <c r="A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BV28" s="53"/>
      <c r="BW28" s="53"/>
    </row>
    <row r="29" spans="1:114" x14ac:dyDescent="0.35">
      <c r="A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1:114" x14ac:dyDescent="0.35">
      <c r="A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1:114" x14ac:dyDescent="0.35">
      <c r="A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spans="1:114" x14ac:dyDescent="0.35">
      <c r="A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 spans="1:37" x14ac:dyDescent="0.35">
      <c r="A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 spans="1:37" x14ac:dyDescent="0.35">
      <c r="A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spans="1:37" x14ac:dyDescent="0.35">
      <c r="A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</row>
    <row r="36" spans="1:37" x14ac:dyDescent="0.35">
      <c r="A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 spans="1:37" x14ac:dyDescent="0.35">
      <c r="A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1:37" x14ac:dyDescent="0.35">
      <c r="A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</row>
    <row r="39" spans="1:37" x14ac:dyDescent="0.35">
      <c r="A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1:37" x14ac:dyDescent="0.35">
      <c r="A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1:37" x14ac:dyDescent="0.35">
      <c r="A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1:37" x14ac:dyDescent="0.35">
      <c r="A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1:37" x14ac:dyDescent="0.35">
      <c r="A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1:37" x14ac:dyDescent="0.35">
      <c r="A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1:37" x14ac:dyDescent="0.35">
      <c r="A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37" x14ac:dyDescent="0.35">
      <c r="A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1:37" x14ac:dyDescent="0.35">
      <c r="A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1:37" x14ac:dyDescent="0.35">
      <c r="A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1:37" x14ac:dyDescent="0.35">
      <c r="A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1:37" x14ac:dyDescent="0.35">
      <c r="A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1:37" x14ac:dyDescent="0.35">
      <c r="A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1:37" x14ac:dyDescent="0.35">
      <c r="A52" s="13"/>
      <c r="C52" s="13"/>
      <c r="D52" s="13"/>
      <c r="E52" s="13"/>
      <c r="F52" s="13"/>
      <c r="G52" s="13"/>
      <c r="H52" s="13"/>
      <c r="I52" s="13"/>
      <c r="J52" s="13"/>
      <c r="K52" s="13"/>
      <c r="M52" s="13"/>
      <c r="N52" s="13"/>
      <c r="O52" s="13"/>
      <c r="Q52" s="13"/>
      <c r="R52" s="13"/>
      <c r="S52" s="13"/>
      <c r="T52" s="13"/>
      <c r="U52" s="13"/>
      <c r="V52" s="13"/>
      <c r="W52" s="13"/>
      <c r="X52" s="13"/>
      <c r="Y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 spans="1:37" x14ac:dyDescent="0.35">
      <c r="A53" s="13"/>
      <c r="C53" s="13"/>
      <c r="D53" s="13"/>
      <c r="E53" s="13"/>
      <c r="F53" s="13"/>
      <c r="G53" s="13"/>
      <c r="H53" s="13"/>
      <c r="I53" s="13"/>
      <c r="J53" s="13"/>
      <c r="K53" s="13"/>
      <c r="M53" s="13"/>
      <c r="N53" s="13"/>
      <c r="O53" s="13"/>
      <c r="Q53" s="13"/>
      <c r="R53" s="13"/>
      <c r="S53" s="13"/>
      <c r="T53" s="13"/>
      <c r="U53" s="13"/>
      <c r="V53" s="13"/>
      <c r="W53" s="13"/>
      <c r="X53" s="13"/>
      <c r="Y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 spans="1:37" x14ac:dyDescent="0.35">
      <c r="A54" s="13"/>
      <c r="C54" s="13"/>
      <c r="D54" s="13"/>
      <c r="E54" s="13"/>
      <c r="F54" s="13"/>
      <c r="G54" s="13"/>
      <c r="H54" s="13"/>
      <c r="I54" s="13"/>
      <c r="J54" s="13"/>
      <c r="K54" s="13"/>
      <c r="M54" s="13"/>
      <c r="N54" s="13"/>
      <c r="O54" s="13"/>
      <c r="Q54" s="13"/>
      <c r="R54" s="13"/>
      <c r="S54" s="13"/>
      <c r="T54" s="13"/>
      <c r="U54" s="13"/>
      <c r="V54" s="13"/>
      <c r="W54" s="13"/>
      <c r="X54" s="13"/>
      <c r="Y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 spans="1:37" x14ac:dyDescent="0.35">
      <c r="A55" s="13"/>
      <c r="C55" s="13"/>
      <c r="D55" s="13"/>
      <c r="E55" s="13"/>
      <c r="F55" s="13"/>
      <c r="G55" s="13"/>
      <c r="H55" s="13"/>
      <c r="I55" s="13"/>
      <c r="J55" s="13"/>
      <c r="K55" s="13"/>
      <c r="M55" s="13"/>
      <c r="N55" s="13"/>
      <c r="O55" s="13"/>
      <c r="Q55" s="13"/>
      <c r="R55" s="13"/>
      <c r="S55" s="13"/>
      <c r="T55" s="13"/>
      <c r="U55" s="13"/>
      <c r="V55" s="13"/>
      <c r="W55" s="13"/>
      <c r="X55" s="13"/>
      <c r="Y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  <row r="56" spans="1:37" x14ac:dyDescent="0.35">
      <c r="A56" s="13"/>
      <c r="C56" s="13"/>
      <c r="D56" s="13"/>
      <c r="E56" s="13"/>
      <c r="F56" s="13"/>
      <c r="G56" s="13"/>
      <c r="H56" s="13"/>
      <c r="I56" s="13"/>
      <c r="J56" s="13"/>
      <c r="K56" s="13"/>
      <c r="M56" s="13"/>
      <c r="N56" s="13"/>
      <c r="O56" s="13"/>
      <c r="Q56" s="13"/>
      <c r="R56" s="13"/>
      <c r="S56" s="13"/>
      <c r="T56" s="13"/>
      <c r="U56" s="13"/>
      <c r="V56" s="13"/>
      <c r="W56" s="13"/>
      <c r="X56" s="13"/>
      <c r="Y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</row>
    <row r="57" spans="1:37" x14ac:dyDescent="0.35">
      <c r="A57" s="13"/>
      <c r="C57" s="13"/>
      <c r="D57" s="13"/>
      <c r="E57" s="13"/>
      <c r="F57" s="13"/>
      <c r="G57" s="13"/>
      <c r="H57" s="13"/>
      <c r="I57" s="13"/>
      <c r="J57" s="13"/>
      <c r="K57" s="13"/>
      <c r="M57" s="13"/>
      <c r="N57" s="13"/>
      <c r="O57" s="13"/>
      <c r="Q57" s="13"/>
      <c r="R57" s="13"/>
      <c r="S57" s="13"/>
      <c r="T57" s="13"/>
      <c r="U57" s="13"/>
      <c r="V57" s="13"/>
      <c r="W57" s="13"/>
      <c r="X57" s="13"/>
      <c r="Y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 spans="1:37" x14ac:dyDescent="0.35">
      <c r="A58" s="13"/>
      <c r="C58" s="13"/>
      <c r="D58" s="13"/>
      <c r="E58" s="13"/>
      <c r="F58" s="13"/>
      <c r="G58" s="13"/>
      <c r="H58" s="13"/>
      <c r="I58" s="13"/>
      <c r="J58" s="13"/>
      <c r="K58" s="13"/>
      <c r="M58" s="13"/>
      <c r="N58" s="13"/>
      <c r="O58" s="13"/>
      <c r="Q58" s="13"/>
      <c r="R58" s="13"/>
      <c r="S58" s="13"/>
      <c r="T58" s="13"/>
      <c r="U58" s="13"/>
      <c r="V58" s="13"/>
      <c r="W58" s="13"/>
      <c r="X58" s="13"/>
      <c r="Y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 spans="1:37" x14ac:dyDescent="0.35">
      <c r="A59" s="13"/>
      <c r="C59" s="13"/>
      <c r="D59" s="13"/>
      <c r="E59" s="13"/>
      <c r="F59" s="13"/>
      <c r="G59" s="13"/>
      <c r="H59" s="13"/>
      <c r="I59" s="13"/>
      <c r="J59" s="13"/>
      <c r="K59" s="13"/>
      <c r="M59" s="13"/>
      <c r="N59" s="13"/>
      <c r="O59" s="13"/>
      <c r="Q59" s="13"/>
      <c r="R59" s="13"/>
      <c r="S59" s="13"/>
      <c r="T59" s="13"/>
      <c r="U59" s="13"/>
      <c r="V59" s="13"/>
      <c r="W59" s="13"/>
      <c r="X59" s="13"/>
      <c r="Y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 spans="1:37" x14ac:dyDescent="0.35">
      <c r="A60" s="13"/>
      <c r="C60" s="13"/>
      <c r="D60" s="13"/>
      <c r="E60" s="13"/>
      <c r="F60" s="13"/>
      <c r="G60" s="13"/>
      <c r="H60" s="13"/>
      <c r="I60" s="13"/>
      <c r="J60" s="13"/>
      <c r="K60" s="13"/>
      <c r="M60" s="13"/>
      <c r="N60" s="13"/>
      <c r="O60" s="13"/>
      <c r="Q60" s="13"/>
      <c r="R60" s="13"/>
      <c r="S60" s="13"/>
      <c r="T60" s="13"/>
      <c r="U60" s="13"/>
      <c r="V60" s="13"/>
      <c r="W60" s="13"/>
      <c r="X60" s="13"/>
      <c r="Y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 spans="1:37" x14ac:dyDescent="0.35">
      <c r="A61" s="13"/>
      <c r="C61" s="13"/>
      <c r="D61" s="13"/>
      <c r="E61" s="13"/>
      <c r="F61" s="13"/>
      <c r="G61" s="13"/>
      <c r="H61" s="13"/>
      <c r="I61" s="13"/>
      <c r="J61" s="13"/>
      <c r="K61" s="13"/>
      <c r="M61" s="13"/>
      <c r="N61" s="13"/>
      <c r="O61" s="13"/>
      <c r="Q61" s="13"/>
      <c r="R61" s="13"/>
      <c r="S61" s="13"/>
      <c r="T61" s="13"/>
      <c r="U61" s="13"/>
      <c r="V61" s="13"/>
      <c r="W61" s="13"/>
      <c r="X61" s="13"/>
      <c r="Y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 spans="1:37" x14ac:dyDescent="0.35">
      <c r="A62" s="13"/>
      <c r="C62" s="13"/>
      <c r="D62" s="13"/>
      <c r="E62" s="13"/>
      <c r="F62" s="13"/>
      <c r="G62" s="13"/>
      <c r="H62" s="13"/>
      <c r="I62" s="13"/>
      <c r="J62" s="13"/>
      <c r="K62" s="13"/>
      <c r="M62" s="13"/>
      <c r="N62" s="13"/>
      <c r="O62" s="13"/>
      <c r="Q62" s="13"/>
      <c r="R62" s="13"/>
      <c r="S62" s="13"/>
      <c r="T62" s="13"/>
      <c r="U62" s="13"/>
      <c r="V62" s="13"/>
      <c r="W62" s="13"/>
      <c r="X62" s="13"/>
      <c r="Y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 spans="1:37" x14ac:dyDescent="0.35">
      <c r="A63" s="13"/>
      <c r="C63" s="13"/>
      <c r="D63" s="13"/>
      <c r="E63" s="13"/>
      <c r="F63" s="13"/>
      <c r="G63" s="13"/>
      <c r="H63" s="13"/>
      <c r="I63" s="13"/>
      <c r="J63" s="13"/>
      <c r="K63" s="13"/>
      <c r="M63" s="13"/>
      <c r="N63" s="13"/>
      <c r="O63" s="13"/>
      <c r="Q63" s="13"/>
      <c r="R63" s="13"/>
      <c r="S63" s="13"/>
      <c r="T63" s="13"/>
      <c r="U63" s="13"/>
      <c r="V63" s="13"/>
      <c r="W63" s="13"/>
      <c r="X63" s="13"/>
      <c r="Y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 spans="1:37" x14ac:dyDescent="0.35">
      <c r="A64" s="13"/>
      <c r="C64" s="13"/>
      <c r="D64" s="13"/>
      <c r="E64" s="13"/>
      <c r="F64" s="13"/>
      <c r="G64" s="13"/>
      <c r="H64" s="13"/>
      <c r="I64" s="13"/>
      <c r="J64" s="13"/>
      <c r="K64" s="13"/>
      <c r="M64" s="13"/>
      <c r="N64" s="13"/>
      <c r="O64" s="13"/>
      <c r="Q64" s="13"/>
      <c r="R64" s="13"/>
      <c r="S64" s="13"/>
      <c r="T64" s="13"/>
      <c r="U64" s="13"/>
      <c r="V64" s="13"/>
      <c r="W64" s="13"/>
      <c r="X64" s="13"/>
      <c r="Y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  <row r="65" spans="1:37" x14ac:dyDescent="0.35">
      <c r="A65" s="13"/>
      <c r="C65" s="13"/>
      <c r="D65" s="13"/>
      <c r="E65" s="13"/>
      <c r="F65" s="13"/>
      <c r="G65" s="13"/>
      <c r="H65" s="13"/>
      <c r="I65" s="13"/>
      <c r="J65" s="13"/>
      <c r="K65" s="13"/>
      <c r="M65" s="13"/>
      <c r="N65" s="13"/>
      <c r="O65" s="13"/>
      <c r="Q65" s="13"/>
      <c r="R65" s="13"/>
      <c r="S65" s="13"/>
      <c r="T65" s="13"/>
      <c r="U65" s="13"/>
      <c r="V65" s="13"/>
      <c r="W65" s="13"/>
      <c r="X65" s="13"/>
      <c r="Y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</row>
    <row r="66" spans="1:37" x14ac:dyDescent="0.35">
      <c r="A66" s="13"/>
      <c r="C66" s="13"/>
      <c r="D66" s="13"/>
      <c r="E66" s="13"/>
      <c r="F66" s="13"/>
      <c r="G66" s="13"/>
      <c r="H66" s="13"/>
      <c r="I66" s="13"/>
      <c r="J66" s="13"/>
      <c r="K66" s="13"/>
      <c r="M66" s="13"/>
      <c r="N66" s="13"/>
      <c r="O66" s="13"/>
      <c r="Q66" s="13"/>
      <c r="R66" s="13"/>
      <c r="S66" s="13"/>
      <c r="T66" s="13"/>
      <c r="U66" s="13"/>
      <c r="V66" s="13"/>
      <c r="W66" s="13"/>
      <c r="X66" s="13"/>
      <c r="Y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 spans="1:37" x14ac:dyDescent="0.35">
      <c r="A67" s="13"/>
      <c r="C67" s="13"/>
      <c r="D67" s="13"/>
      <c r="E67" s="13"/>
      <c r="F67" s="13"/>
      <c r="G67" s="13"/>
      <c r="H67" s="13"/>
      <c r="I67" s="13"/>
      <c r="J67" s="13"/>
      <c r="K67" s="13"/>
      <c r="M67" s="13"/>
      <c r="N67" s="13"/>
      <c r="O67" s="13"/>
      <c r="Q67" s="13"/>
      <c r="R67" s="13"/>
      <c r="S67" s="13"/>
      <c r="T67" s="13"/>
      <c r="U67" s="13"/>
      <c r="V67" s="13"/>
      <c r="W67" s="13"/>
      <c r="X67" s="13"/>
      <c r="Y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 spans="1:37" x14ac:dyDescent="0.35">
      <c r="A68" s="13"/>
      <c r="C68" s="13"/>
      <c r="D68" s="13"/>
      <c r="E68" s="13"/>
      <c r="F68" s="13"/>
      <c r="G68" s="13"/>
      <c r="H68" s="13"/>
      <c r="I68" s="13"/>
      <c r="J68" s="13"/>
      <c r="K68" s="13"/>
      <c r="M68" s="13"/>
      <c r="N68" s="13"/>
      <c r="O68" s="13"/>
      <c r="Q68" s="13"/>
      <c r="R68" s="13"/>
      <c r="S68" s="13"/>
      <c r="T68" s="13"/>
      <c r="U68" s="13"/>
      <c r="V68" s="13"/>
      <c r="W68" s="13"/>
      <c r="X68" s="13"/>
      <c r="Y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 spans="1:37" x14ac:dyDescent="0.35">
      <c r="A69" s="13"/>
      <c r="C69" s="13"/>
      <c r="D69" s="13"/>
      <c r="E69" s="13"/>
      <c r="F69" s="13"/>
      <c r="G69" s="13"/>
      <c r="H69" s="13"/>
      <c r="I69" s="13"/>
      <c r="J69" s="13"/>
      <c r="K69" s="13"/>
      <c r="M69" s="13"/>
      <c r="N69" s="13"/>
      <c r="O69" s="13"/>
      <c r="Q69" s="13"/>
      <c r="R69" s="13"/>
      <c r="S69" s="13"/>
      <c r="T69" s="13"/>
      <c r="U69" s="13"/>
      <c r="V69" s="13"/>
      <c r="W69" s="13"/>
      <c r="X69" s="13"/>
      <c r="Y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 spans="1:37" x14ac:dyDescent="0.35">
      <c r="A70" s="13"/>
      <c r="C70" s="13"/>
      <c r="D70" s="13"/>
      <c r="E70" s="13"/>
      <c r="F70" s="13"/>
      <c r="G70" s="13"/>
      <c r="H70" s="13"/>
      <c r="I70" s="13"/>
      <c r="J70" s="13"/>
      <c r="K70" s="13"/>
      <c r="M70" s="13"/>
      <c r="N70" s="13"/>
      <c r="O70" s="13"/>
      <c r="Q70" s="13"/>
      <c r="R70" s="13"/>
      <c r="S70" s="13"/>
      <c r="T70" s="13"/>
      <c r="U70" s="13"/>
      <c r="V70" s="13"/>
      <c r="W70" s="13"/>
      <c r="X70" s="13"/>
      <c r="Y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 spans="1:37" x14ac:dyDescent="0.35">
      <c r="A71" s="13"/>
      <c r="C71" s="13"/>
      <c r="D71" s="13"/>
      <c r="E71" s="13"/>
      <c r="F71" s="13"/>
      <c r="G71" s="13"/>
      <c r="H71" s="13"/>
      <c r="I71" s="13"/>
      <c r="J71" s="13"/>
      <c r="K71" s="13"/>
      <c r="M71" s="13"/>
      <c r="N71" s="13"/>
      <c r="O71" s="13"/>
      <c r="Q71" s="13"/>
      <c r="R71" s="13"/>
      <c r="S71" s="13"/>
      <c r="T71" s="13"/>
      <c r="U71" s="13"/>
      <c r="V71" s="13"/>
      <c r="W71" s="13"/>
      <c r="X71" s="13"/>
      <c r="Y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</row>
    <row r="72" spans="1:37" x14ac:dyDescent="0.35">
      <c r="A72" s="13"/>
      <c r="C72" s="13"/>
      <c r="D72" s="13"/>
      <c r="E72" s="13"/>
      <c r="F72" s="13"/>
      <c r="G72" s="13"/>
      <c r="H72" s="13"/>
      <c r="I72" s="13"/>
      <c r="J72" s="13"/>
      <c r="K72" s="13"/>
      <c r="M72" s="13"/>
      <c r="N72" s="13"/>
      <c r="O72" s="13"/>
      <c r="Q72" s="13"/>
      <c r="R72" s="13"/>
      <c r="S72" s="13"/>
      <c r="T72" s="13"/>
      <c r="U72" s="13"/>
      <c r="V72" s="13"/>
      <c r="W72" s="13"/>
      <c r="X72" s="13"/>
      <c r="Y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</row>
    <row r="73" spans="1:37" x14ac:dyDescent="0.35">
      <c r="A73" s="13"/>
      <c r="C73" s="13"/>
      <c r="D73" s="13"/>
      <c r="E73" s="13"/>
      <c r="F73" s="13"/>
      <c r="G73" s="13"/>
      <c r="H73" s="13"/>
      <c r="I73" s="13"/>
      <c r="J73" s="13"/>
      <c r="K73" s="13"/>
      <c r="M73" s="13"/>
      <c r="N73" s="13"/>
      <c r="O73" s="13"/>
      <c r="Q73" s="13"/>
      <c r="R73" s="13"/>
      <c r="S73" s="13"/>
      <c r="T73" s="13"/>
      <c r="U73" s="13"/>
      <c r="V73" s="13"/>
      <c r="W73" s="13"/>
      <c r="X73" s="13"/>
      <c r="Y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 spans="1:37" x14ac:dyDescent="0.35">
      <c r="A74" s="13"/>
      <c r="C74" s="13"/>
      <c r="D74" s="13"/>
      <c r="E74" s="13"/>
      <c r="F74" s="13"/>
      <c r="G74" s="13"/>
      <c r="H74" s="13"/>
      <c r="I74" s="13"/>
      <c r="J74" s="13"/>
      <c r="K74" s="13"/>
      <c r="M74" s="13"/>
      <c r="N74" s="13"/>
      <c r="O74" s="13"/>
      <c r="Q74" s="13"/>
      <c r="R74" s="13"/>
      <c r="S74" s="13"/>
      <c r="T74" s="13"/>
      <c r="U74" s="13"/>
      <c r="V74" s="13"/>
      <c r="W74" s="13"/>
      <c r="X74" s="13"/>
      <c r="Y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</row>
    <row r="75" spans="1:37" x14ac:dyDescent="0.35">
      <c r="A75" s="13"/>
      <c r="C75" s="13"/>
      <c r="D75" s="13"/>
      <c r="E75" s="13"/>
      <c r="F75" s="13"/>
      <c r="G75" s="13"/>
      <c r="H75" s="13"/>
      <c r="I75" s="13"/>
      <c r="J75" s="13"/>
      <c r="K75" s="13"/>
      <c r="M75" s="13"/>
      <c r="N75" s="13"/>
      <c r="O75" s="13"/>
      <c r="Q75" s="13"/>
      <c r="R75" s="13"/>
      <c r="S75" s="13"/>
      <c r="T75" s="13"/>
      <c r="U75" s="13"/>
      <c r="V75" s="13"/>
      <c r="W75" s="13"/>
      <c r="X75" s="13"/>
      <c r="Y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 spans="1:37" x14ac:dyDescent="0.35">
      <c r="A76" s="13"/>
      <c r="C76" s="13"/>
      <c r="D76" s="13"/>
      <c r="E76" s="13"/>
      <c r="F76" s="13"/>
      <c r="G76" s="13"/>
      <c r="H76" s="13"/>
      <c r="I76" s="13"/>
      <c r="J76" s="13"/>
      <c r="K76" s="13"/>
      <c r="M76" s="13"/>
      <c r="N76" s="13"/>
      <c r="O76" s="13"/>
      <c r="Q76" s="13"/>
      <c r="R76" s="13"/>
      <c r="S76" s="13"/>
      <c r="T76" s="13"/>
      <c r="U76" s="13"/>
      <c r="V76" s="13"/>
      <c r="W76" s="13"/>
      <c r="X76" s="13"/>
      <c r="Y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 spans="1:37" x14ac:dyDescent="0.35">
      <c r="A77" s="13"/>
      <c r="C77" s="13"/>
      <c r="D77" s="13"/>
      <c r="E77" s="13"/>
      <c r="F77" s="13"/>
      <c r="G77" s="13"/>
      <c r="H77" s="13"/>
      <c r="I77" s="13"/>
      <c r="J77" s="13"/>
      <c r="K77" s="13"/>
      <c r="M77" s="13"/>
      <c r="N77" s="13"/>
      <c r="O77" s="13"/>
      <c r="Q77" s="13"/>
      <c r="R77" s="13"/>
      <c r="S77" s="13"/>
      <c r="T77" s="13"/>
      <c r="U77" s="13"/>
      <c r="V77" s="13"/>
      <c r="W77" s="13"/>
      <c r="X77" s="13"/>
      <c r="Y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</row>
    <row r="78" spans="1:37" x14ac:dyDescent="0.35">
      <c r="A78" s="13"/>
      <c r="C78" s="13"/>
      <c r="D78" s="13"/>
      <c r="E78" s="13"/>
      <c r="F78" s="13"/>
      <c r="G78" s="13"/>
      <c r="H78" s="13"/>
      <c r="I78" s="13"/>
      <c r="J78" s="13"/>
      <c r="K78" s="13"/>
      <c r="M78" s="13"/>
      <c r="N78" s="13"/>
      <c r="O78" s="13"/>
      <c r="Q78" s="13"/>
      <c r="R78" s="13"/>
      <c r="S78" s="13"/>
      <c r="T78" s="13"/>
      <c r="U78" s="13"/>
      <c r="V78" s="13"/>
      <c r="W78" s="13"/>
      <c r="X78" s="13"/>
      <c r="Y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</row>
    <row r="79" spans="1:37" x14ac:dyDescent="0.35">
      <c r="A79" s="13"/>
      <c r="C79" s="13"/>
      <c r="D79" s="13"/>
      <c r="E79" s="13"/>
      <c r="F79" s="13"/>
      <c r="G79" s="13"/>
      <c r="H79" s="13"/>
      <c r="I79" s="13"/>
      <c r="J79" s="13"/>
      <c r="K79" s="13"/>
      <c r="M79" s="13"/>
      <c r="N79" s="13"/>
      <c r="O79" s="13"/>
      <c r="Q79" s="13"/>
      <c r="R79" s="13"/>
      <c r="S79" s="13"/>
      <c r="T79" s="13"/>
      <c r="U79" s="13"/>
      <c r="V79" s="13"/>
      <c r="W79" s="13"/>
      <c r="X79" s="13"/>
      <c r="Y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</row>
    <row r="80" spans="1:37" x14ac:dyDescent="0.35">
      <c r="A80" s="13"/>
      <c r="C80" s="13"/>
      <c r="D80" s="13"/>
      <c r="E80" s="13"/>
      <c r="F80" s="13"/>
      <c r="G80" s="13"/>
      <c r="H80" s="13"/>
      <c r="I80" s="13"/>
      <c r="J80" s="13"/>
      <c r="K80" s="13"/>
      <c r="M80" s="13"/>
      <c r="N80" s="13"/>
      <c r="O80" s="13"/>
      <c r="Q80" s="13"/>
      <c r="R80" s="13"/>
      <c r="S80" s="13"/>
      <c r="T80" s="13"/>
      <c r="U80" s="13"/>
      <c r="V80" s="13"/>
      <c r="W80" s="13"/>
      <c r="X80" s="13"/>
      <c r="Y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 spans="1:37" x14ac:dyDescent="0.35">
      <c r="A81" s="13"/>
      <c r="C81" s="13"/>
      <c r="D81" s="13"/>
      <c r="E81" s="13"/>
      <c r="F81" s="13"/>
      <c r="G81" s="13"/>
      <c r="H81" s="13"/>
      <c r="I81" s="13"/>
      <c r="J81" s="13"/>
      <c r="K81" s="13"/>
      <c r="M81" s="13"/>
      <c r="N81" s="13"/>
      <c r="O81" s="13"/>
      <c r="Q81" s="13"/>
      <c r="R81" s="13"/>
      <c r="S81" s="13"/>
      <c r="T81" s="13"/>
      <c r="U81" s="13"/>
      <c r="V81" s="13"/>
      <c r="W81" s="13"/>
      <c r="X81" s="13"/>
      <c r="Y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 spans="1:37" x14ac:dyDescent="0.35">
      <c r="A82" s="13"/>
      <c r="C82" s="13"/>
      <c r="D82" s="13"/>
      <c r="E82" s="13"/>
      <c r="F82" s="13"/>
      <c r="G82" s="13"/>
      <c r="H82" s="13"/>
      <c r="I82" s="13"/>
      <c r="J82" s="13"/>
      <c r="K82" s="13"/>
      <c r="M82" s="13"/>
      <c r="N82" s="13"/>
      <c r="O82" s="13"/>
      <c r="Q82" s="13"/>
      <c r="R82" s="13"/>
      <c r="S82" s="13"/>
      <c r="T82" s="13"/>
      <c r="U82" s="13"/>
      <c r="V82" s="13"/>
      <c r="W82" s="13"/>
      <c r="X82" s="13"/>
      <c r="Y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</row>
    <row r="83" spans="1:37" x14ac:dyDescent="0.35">
      <c r="A83" s="13"/>
      <c r="C83" s="13"/>
      <c r="D83" s="13"/>
      <c r="E83" s="13"/>
      <c r="F83" s="13"/>
      <c r="G83" s="13"/>
      <c r="H83" s="13"/>
      <c r="I83" s="13"/>
      <c r="J83" s="13"/>
      <c r="K83" s="13"/>
      <c r="M83" s="13"/>
      <c r="N83" s="13"/>
      <c r="O83" s="13"/>
      <c r="Q83" s="13"/>
      <c r="R83" s="13"/>
      <c r="S83" s="13"/>
      <c r="T83" s="13"/>
      <c r="U83" s="13"/>
      <c r="V83" s="13"/>
      <c r="W83" s="13"/>
      <c r="X83" s="13"/>
      <c r="Y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</row>
    <row r="84" spans="1:37" x14ac:dyDescent="0.35">
      <c r="A84" s="13"/>
      <c r="C84" s="13"/>
      <c r="D84" s="13"/>
      <c r="E84" s="13"/>
      <c r="F84" s="13"/>
      <c r="G84" s="13"/>
      <c r="H84" s="13"/>
      <c r="I84" s="13"/>
      <c r="J84" s="13"/>
      <c r="K84" s="13"/>
      <c r="M84" s="13"/>
      <c r="N84" s="13"/>
      <c r="O84" s="13"/>
      <c r="Q84" s="13"/>
      <c r="R84" s="13"/>
      <c r="S84" s="13"/>
      <c r="T84" s="13"/>
      <c r="U84" s="13"/>
      <c r="V84" s="13"/>
      <c r="W84" s="13"/>
      <c r="X84" s="13"/>
      <c r="Y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</row>
    <row r="85" spans="1:37" x14ac:dyDescent="0.35">
      <c r="A85" s="13"/>
      <c r="C85" s="13"/>
      <c r="D85" s="13"/>
      <c r="E85" s="13"/>
      <c r="F85" s="13"/>
      <c r="G85" s="13"/>
      <c r="H85" s="13"/>
      <c r="I85" s="13"/>
      <c r="J85" s="13"/>
      <c r="K85" s="13"/>
      <c r="M85" s="13"/>
      <c r="N85" s="13"/>
      <c r="O85" s="13"/>
      <c r="Q85" s="13"/>
      <c r="R85" s="13"/>
      <c r="S85" s="13"/>
      <c r="T85" s="13"/>
      <c r="U85" s="13"/>
      <c r="V85" s="13"/>
      <c r="W85" s="13"/>
      <c r="X85" s="13"/>
      <c r="Y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</row>
    <row r="86" spans="1:37" x14ac:dyDescent="0.35">
      <c r="A86" s="13"/>
      <c r="C86" s="13"/>
      <c r="D86" s="13"/>
      <c r="E86" s="13"/>
      <c r="F86" s="13"/>
      <c r="G86" s="13"/>
      <c r="H86" s="13"/>
      <c r="I86" s="13"/>
      <c r="J86" s="13"/>
      <c r="K86" s="13"/>
      <c r="M86" s="13"/>
      <c r="N86" s="13"/>
      <c r="O86" s="13"/>
      <c r="Q86" s="13"/>
      <c r="R86" s="13"/>
      <c r="S86" s="13"/>
      <c r="T86" s="13"/>
      <c r="U86" s="13"/>
      <c r="V86" s="13"/>
      <c r="W86" s="13"/>
      <c r="X86" s="13"/>
      <c r="Y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</row>
    <row r="87" spans="1:37" x14ac:dyDescent="0.35">
      <c r="A87" s="13"/>
      <c r="C87" s="13"/>
      <c r="D87" s="13"/>
      <c r="E87" s="13"/>
      <c r="F87" s="13"/>
      <c r="G87" s="13"/>
      <c r="H87" s="13"/>
      <c r="I87" s="13"/>
      <c r="J87" s="13"/>
      <c r="K87" s="13"/>
      <c r="M87" s="13"/>
      <c r="N87" s="13"/>
      <c r="O87" s="13"/>
      <c r="Q87" s="13"/>
      <c r="R87" s="13"/>
      <c r="S87" s="13"/>
      <c r="T87" s="13"/>
      <c r="U87" s="13"/>
      <c r="V87" s="13"/>
      <c r="W87" s="13"/>
      <c r="X87" s="13"/>
      <c r="Y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</row>
    <row r="88" spans="1:37" x14ac:dyDescent="0.35">
      <c r="A88" s="13"/>
      <c r="C88" s="13"/>
      <c r="D88" s="13"/>
      <c r="E88" s="13"/>
      <c r="F88" s="13"/>
      <c r="G88" s="13"/>
      <c r="H88" s="13"/>
      <c r="I88" s="13"/>
      <c r="J88" s="13"/>
      <c r="K88" s="13"/>
      <c r="M88" s="13"/>
      <c r="N88" s="13"/>
      <c r="O88" s="13"/>
      <c r="Q88" s="13"/>
      <c r="R88" s="13"/>
      <c r="S88" s="13"/>
      <c r="T88" s="13"/>
      <c r="U88" s="13"/>
      <c r="V88" s="13"/>
      <c r="W88" s="13"/>
      <c r="X88" s="13"/>
      <c r="Y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</row>
    <row r="89" spans="1:37" x14ac:dyDescent="0.35">
      <c r="A89" s="13"/>
      <c r="C89" s="13"/>
      <c r="D89" s="13"/>
      <c r="E89" s="13"/>
      <c r="F89" s="13"/>
      <c r="G89" s="13"/>
      <c r="H89" s="13"/>
      <c r="I89" s="13"/>
      <c r="J89" s="13"/>
      <c r="K89" s="13"/>
      <c r="M89" s="13"/>
      <c r="N89" s="13"/>
      <c r="O89" s="13"/>
      <c r="Q89" s="13"/>
      <c r="R89" s="13"/>
      <c r="S89" s="13"/>
      <c r="T89" s="13"/>
      <c r="U89" s="13"/>
      <c r="V89" s="13"/>
      <c r="W89" s="13"/>
      <c r="X89" s="13"/>
      <c r="Y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</row>
    <row r="90" spans="1:37" x14ac:dyDescent="0.35">
      <c r="A90" s="13"/>
      <c r="C90" s="13"/>
      <c r="D90" s="13"/>
      <c r="E90" s="13"/>
      <c r="F90" s="13"/>
      <c r="G90" s="13"/>
      <c r="H90" s="13"/>
      <c r="I90" s="13"/>
      <c r="J90" s="13"/>
      <c r="K90" s="13"/>
      <c r="M90" s="13"/>
      <c r="N90" s="13"/>
      <c r="O90" s="13"/>
      <c r="Q90" s="13"/>
      <c r="R90" s="13"/>
      <c r="S90" s="13"/>
      <c r="T90" s="13"/>
      <c r="U90" s="13"/>
      <c r="V90" s="13"/>
      <c r="W90" s="13"/>
      <c r="X90" s="13"/>
      <c r="Y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</row>
    <row r="91" spans="1:37" x14ac:dyDescent="0.35">
      <c r="A91" s="13"/>
      <c r="C91" s="13"/>
      <c r="D91" s="13"/>
      <c r="E91" s="13"/>
      <c r="F91" s="13"/>
      <c r="G91" s="13"/>
      <c r="H91" s="13"/>
      <c r="I91" s="13"/>
      <c r="J91" s="13"/>
      <c r="K91" s="13"/>
      <c r="M91" s="13"/>
      <c r="N91" s="13"/>
      <c r="O91" s="13"/>
      <c r="Q91" s="13"/>
      <c r="R91" s="13"/>
      <c r="S91" s="13"/>
      <c r="T91" s="13"/>
      <c r="U91" s="13"/>
      <c r="V91" s="13"/>
      <c r="W91" s="13"/>
      <c r="X91" s="13"/>
      <c r="Y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</row>
    <row r="92" spans="1:37" x14ac:dyDescent="0.35">
      <c r="A92" s="13"/>
      <c r="C92" s="13"/>
      <c r="D92" s="13"/>
      <c r="E92" s="13"/>
      <c r="F92" s="13"/>
      <c r="G92" s="13"/>
      <c r="H92" s="13"/>
      <c r="I92" s="13"/>
      <c r="J92" s="13"/>
      <c r="K92" s="13"/>
      <c r="M92" s="13"/>
      <c r="N92" s="13"/>
      <c r="O92" s="13"/>
      <c r="Q92" s="13"/>
      <c r="R92" s="13"/>
      <c r="S92" s="13"/>
      <c r="T92" s="13"/>
      <c r="U92" s="13"/>
      <c r="V92" s="13"/>
      <c r="W92" s="13"/>
      <c r="X92" s="13"/>
      <c r="Y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</row>
    <row r="93" spans="1:37" x14ac:dyDescent="0.35">
      <c r="A93" s="13"/>
      <c r="C93" s="13"/>
      <c r="D93" s="13"/>
      <c r="E93" s="13"/>
      <c r="F93" s="13"/>
      <c r="G93" s="13"/>
      <c r="H93" s="13"/>
      <c r="I93" s="13"/>
      <c r="J93" s="13"/>
      <c r="K93" s="13"/>
      <c r="M93" s="13"/>
      <c r="N93" s="13"/>
      <c r="O93" s="13"/>
      <c r="Q93" s="13"/>
      <c r="R93" s="13"/>
      <c r="S93" s="13"/>
      <c r="T93" s="13"/>
      <c r="U93" s="13"/>
      <c r="V93" s="13"/>
      <c r="W93" s="13"/>
      <c r="X93" s="13"/>
      <c r="Y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</row>
    <row r="94" spans="1:37" x14ac:dyDescent="0.35">
      <c r="A94" s="13"/>
      <c r="C94" s="13"/>
      <c r="D94" s="13"/>
      <c r="E94" s="13"/>
      <c r="F94" s="13"/>
      <c r="G94" s="13"/>
      <c r="H94" s="13"/>
      <c r="I94" s="13"/>
      <c r="J94" s="13"/>
      <c r="K94" s="13"/>
      <c r="M94" s="13"/>
      <c r="N94" s="13"/>
      <c r="O94" s="13"/>
      <c r="Q94" s="13"/>
      <c r="R94" s="13"/>
      <c r="S94" s="13"/>
      <c r="T94" s="13"/>
      <c r="U94" s="13"/>
      <c r="V94" s="13"/>
      <c r="W94" s="13"/>
      <c r="X94" s="13"/>
      <c r="Y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</row>
    <row r="95" spans="1:37" x14ac:dyDescent="0.35">
      <c r="A95" s="13"/>
      <c r="C95" s="13"/>
      <c r="D95" s="13"/>
      <c r="E95" s="13"/>
      <c r="F95" s="13"/>
      <c r="G95" s="13"/>
      <c r="H95" s="13"/>
      <c r="I95" s="13"/>
      <c r="J95" s="13"/>
      <c r="K95" s="13"/>
      <c r="M95" s="13"/>
      <c r="N95" s="13"/>
      <c r="O95" s="13"/>
      <c r="Q95" s="13"/>
      <c r="R95" s="13"/>
      <c r="S95" s="13"/>
      <c r="T95" s="13"/>
      <c r="U95" s="13"/>
      <c r="V95" s="13"/>
      <c r="W95" s="13"/>
      <c r="X95" s="13"/>
      <c r="Y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 spans="1:37" x14ac:dyDescent="0.35">
      <c r="A96" s="13"/>
      <c r="C96" s="13"/>
      <c r="D96" s="13"/>
      <c r="E96" s="13"/>
      <c r="F96" s="13"/>
      <c r="G96" s="13"/>
      <c r="H96" s="13"/>
      <c r="I96" s="13"/>
      <c r="J96" s="13"/>
      <c r="K96" s="13"/>
      <c r="M96" s="13"/>
      <c r="N96" s="13"/>
      <c r="O96" s="13"/>
      <c r="Q96" s="13"/>
      <c r="R96" s="13"/>
      <c r="S96" s="13"/>
      <c r="T96" s="13"/>
      <c r="U96" s="13"/>
      <c r="V96" s="13"/>
      <c r="W96" s="13"/>
      <c r="X96" s="13"/>
      <c r="Y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</row>
    <row r="97" spans="1:37" x14ac:dyDescent="0.35">
      <c r="A97" s="13"/>
      <c r="C97" s="13"/>
      <c r="D97" s="13"/>
      <c r="E97" s="13"/>
      <c r="F97" s="13"/>
      <c r="G97" s="13"/>
      <c r="H97" s="13"/>
      <c r="I97" s="13"/>
      <c r="J97" s="13"/>
      <c r="K97" s="13"/>
      <c r="M97" s="13"/>
      <c r="N97" s="13"/>
      <c r="O97" s="13"/>
      <c r="Q97" s="13"/>
      <c r="R97" s="13"/>
      <c r="S97" s="13"/>
      <c r="T97" s="13"/>
      <c r="U97" s="13"/>
      <c r="V97" s="13"/>
      <c r="W97" s="13"/>
      <c r="X97" s="13"/>
      <c r="Y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 spans="1:37" x14ac:dyDescent="0.35">
      <c r="A98" s="13"/>
      <c r="C98" s="13"/>
      <c r="D98" s="13"/>
      <c r="E98" s="13"/>
      <c r="F98" s="13"/>
      <c r="G98" s="13"/>
      <c r="H98" s="13"/>
      <c r="I98" s="13"/>
      <c r="J98" s="13"/>
      <c r="K98" s="13"/>
      <c r="M98" s="13"/>
      <c r="N98" s="13"/>
      <c r="O98" s="13"/>
      <c r="Q98" s="13"/>
      <c r="R98" s="13"/>
      <c r="S98" s="13"/>
      <c r="T98" s="13"/>
      <c r="U98" s="13"/>
      <c r="V98" s="13"/>
      <c r="W98" s="13"/>
      <c r="X98" s="13"/>
      <c r="Y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 spans="1:37" x14ac:dyDescent="0.35">
      <c r="A99" s="13"/>
      <c r="C99" s="13"/>
      <c r="D99" s="13"/>
      <c r="E99" s="13"/>
      <c r="F99" s="13"/>
      <c r="G99" s="13"/>
      <c r="H99" s="13"/>
      <c r="I99" s="13"/>
      <c r="J99" s="13"/>
      <c r="K99" s="13"/>
      <c r="M99" s="13"/>
      <c r="N99" s="13"/>
      <c r="O99" s="13"/>
      <c r="Q99" s="13"/>
      <c r="R99" s="13"/>
      <c r="S99" s="13"/>
      <c r="T99" s="13"/>
      <c r="U99" s="13"/>
      <c r="V99" s="13"/>
      <c r="W99" s="13"/>
      <c r="X99" s="13"/>
      <c r="Y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 spans="1:37" x14ac:dyDescent="0.35">
      <c r="A100" s="13"/>
      <c r="C100" s="13"/>
      <c r="D100" s="13"/>
      <c r="E100" s="13"/>
      <c r="F100" s="13"/>
      <c r="G100" s="13"/>
      <c r="H100" s="13"/>
      <c r="I100" s="13"/>
      <c r="J100" s="13"/>
      <c r="K100" s="13"/>
      <c r="M100" s="13"/>
      <c r="N100" s="13"/>
      <c r="O100" s="13"/>
      <c r="Q100" s="13"/>
      <c r="R100" s="13"/>
      <c r="S100" s="13"/>
      <c r="T100" s="13"/>
      <c r="U100" s="13"/>
      <c r="V100" s="13"/>
      <c r="W100" s="13"/>
      <c r="X100" s="13"/>
      <c r="Y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 spans="1:37" x14ac:dyDescent="0.35">
      <c r="A101" s="13"/>
      <c r="C101" s="13"/>
      <c r="D101" s="13"/>
      <c r="E101" s="13"/>
      <c r="F101" s="13"/>
      <c r="G101" s="13"/>
      <c r="H101" s="13"/>
      <c r="I101" s="13"/>
      <c r="J101" s="13"/>
      <c r="K101" s="13"/>
      <c r="M101" s="13"/>
      <c r="N101" s="13"/>
      <c r="O101" s="13"/>
      <c r="Q101" s="13"/>
      <c r="R101" s="13"/>
      <c r="S101" s="13"/>
      <c r="T101" s="13"/>
      <c r="U101" s="13"/>
      <c r="V101" s="13"/>
      <c r="W101" s="13"/>
      <c r="X101" s="13"/>
      <c r="Y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 spans="1:37" x14ac:dyDescent="0.35">
      <c r="A102" s="13"/>
      <c r="C102" s="13"/>
      <c r="D102" s="13"/>
      <c r="E102" s="13"/>
      <c r="F102" s="13"/>
      <c r="G102" s="13"/>
      <c r="H102" s="13"/>
      <c r="I102" s="13"/>
      <c r="J102" s="13"/>
      <c r="K102" s="13"/>
      <c r="M102" s="13"/>
      <c r="N102" s="13"/>
      <c r="O102" s="13"/>
      <c r="Q102" s="13"/>
      <c r="R102" s="13"/>
      <c r="S102" s="13"/>
      <c r="T102" s="13"/>
      <c r="U102" s="13"/>
      <c r="V102" s="13"/>
      <c r="W102" s="13"/>
      <c r="X102" s="13"/>
      <c r="Y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 spans="1:37" x14ac:dyDescent="0.35">
      <c r="A103" s="13"/>
      <c r="C103" s="13"/>
      <c r="D103" s="13"/>
      <c r="E103" s="13"/>
      <c r="F103" s="13"/>
      <c r="G103" s="13"/>
      <c r="H103" s="13"/>
      <c r="I103" s="13"/>
      <c r="J103" s="13"/>
      <c r="K103" s="13"/>
      <c r="M103" s="13"/>
      <c r="N103" s="13"/>
      <c r="O103" s="13"/>
      <c r="Q103" s="13"/>
      <c r="R103" s="13"/>
      <c r="S103" s="13"/>
      <c r="T103" s="13"/>
      <c r="U103" s="13"/>
      <c r="V103" s="13"/>
      <c r="W103" s="13"/>
      <c r="X103" s="13"/>
      <c r="Y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</row>
    <row r="104" spans="1:37" x14ac:dyDescent="0.35">
      <c r="A104" s="13"/>
      <c r="C104" s="13"/>
      <c r="D104" s="13"/>
      <c r="E104" s="13"/>
      <c r="F104" s="13"/>
      <c r="G104" s="13"/>
      <c r="H104" s="13"/>
      <c r="I104" s="13"/>
      <c r="J104" s="13"/>
      <c r="K104" s="13"/>
      <c r="M104" s="13"/>
      <c r="N104" s="13"/>
      <c r="O104" s="13"/>
      <c r="Q104" s="13"/>
      <c r="R104" s="13"/>
      <c r="S104" s="13"/>
      <c r="T104" s="13"/>
      <c r="U104" s="13"/>
      <c r="V104" s="13"/>
      <c r="W104" s="13"/>
      <c r="X104" s="13"/>
      <c r="Y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05" spans="1:37" x14ac:dyDescent="0.35">
      <c r="A105" s="13"/>
      <c r="C105" s="13"/>
      <c r="D105" s="13"/>
      <c r="E105" s="13"/>
      <c r="F105" s="13"/>
      <c r="G105" s="13"/>
      <c r="H105" s="13"/>
      <c r="I105" s="13"/>
      <c r="J105" s="13"/>
      <c r="K105" s="13"/>
      <c r="M105" s="13"/>
      <c r="N105" s="13"/>
      <c r="O105" s="13"/>
      <c r="Q105" s="13"/>
      <c r="R105" s="13"/>
      <c r="S105" s="13"/>
      <c r="T105" s="13"/>
      <c r="U105" s="13"/>
      <c r="V105" s="13"/>
      <c r="W105" s="13"/>
      <c r="X105" s="13"/>
      <c r="Y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</row>
    <row r="106" spans="1:37" x14ac:dyDescent="0.35">
      <c r="A106" s="13"/>
      <c r="C106" s="13"/>
      <c r="D106" s="13"/>
      <c r="E106" s="13"/>
      <c r="F106" s="13"/>
      <c r="G106" s="13"/>
      <c r="H106" s="13"/>
      <c r="I106" s="13"/>
      <c r="J106" s="13"/>
      <c r="K106" s="13"/>
      <c r="M106" s="13"/>
      <c r="N106" s="13"/>
      <c r="O106" s="13"/>
      <c r="Q106" s="13"/>
      <c r="R106" s="13"/>
      <c r="S106" s="13"/>
      <c r="T106" s="13"/>
      <c r="U106" s="13"/>
      <c r="V106" s="13"/>
      <c r="W106" s="13"/>
      <c r="X106" s="13"/>
      <c r="Y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</row>
    <row r="107" spans="1:37" x14ac:dyDescent="0.35">
      <c r="A107" s="13"/>
      <c r="C107" s="13"/>
      <c r="D107" s="13"/>
      <c r="E107" s="13"/>
      <c r="F107" s="13"/>
      <c r="G107" s="13"/>
      <c r="H107" s="13"/>
      <c r="I107" s="13"/>
      <c r="J107" s="13"/>
      <c r="K107" s="13"/>
      <c r="M107" s="13"/>
      <c r="N107" s="13"/>
      <c r="O107" s="13"/>
      <c r="Q107" s="13"/>
      <c r="R107" s="13"/>
      <c r="S107" s="13"/>
      <c r="T107" s="13"/>
      <c r="U107" s="13"/>
      <c r="V107" s="13"/>
      <c r="W107" s="13"/>
      <c r="X107" s="13"/>
      <c r="Y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</row>
    <row r="108" spans="1:37" x14ac:dyDescent="0.35">
      <c r="A108" s="13"/>
      <c r="C108" s="13"/>
      <c r="D108" s="13"/>
      <c r="E108" s="13"/>
      <c r="F108" s="13"/>
      <c r="G108" s="13"/>
      <c r="H108" s="13"/>
      <c r="I108" s="13"/>
      <c r="J108" s="13"/>
      <c r="K108" s="13"/>
      <c r="M108" s="13"/>
      <c r="N108" s="13"/>
      <c r="O108" s="13"/>
      <c r="Q108" s="13"/>
      <c r="R108" s="13"/>
      <c r="S108" s="13"/>
      <c r="T108" s="13"/>
      <c r="U108" s="13"/>
      <c r="V108" s="13"/>
      <c r="W108" s="13"/>
      <c r="X108" s="13"/>
      <c r="Y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</row>
    <row r="109" spans="1:37" x14ac:dyDescent="0.35">
      <c r="A109" s="13"/>
      <c r="C109" s="13"/>
      <c r="D109" s="13"/>
      <c r="E109" s="13"/>
      <c r="F109" s="13"/>
      <c r="G109" s="13"/>
      <c r="H109" s="13"/>
      <c r="I109" s="13"/>
      <c r="J109" s="13"/>
      <c r="K109" s="13"/>
      <c r="M109" s="13"/>
      <c r="N109" s="13"/>
      <c r="O109" s="13"/>
      <c r="Q109" s="13"/>
      <c r="R109" s="13"/>
      <c r="S109" s="13"/>
      <c r="T109" s="13"/>
      <c r="U109" s="13"/>
      <c r="V109" s="13"/>
      <c r="W109" s="13"/>
      <c r="X109" s="13"/>
      <c r="Y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</row>
    <row r="110" spans="1:37" x14ac:dyDescent="0.35">
      <c r="A110" s="13"/>
      <c r="C110" s="13"/>
      <c r="D110" s="13"/>
      <c r="E110" s="13"/>
      <c r="F110" s="13"/>
      <c r="G110" s="13"/>
      <c r="H110" s="13"/>
      <c r="I110" s="13"/>
      <c r="J110" s="13"/>
      <c r="K110" s="13"/>
      <c r="M110" s="13"/>
      <c r="N110" s="13"/>
      <c r="O110" s="13"/>
      <c r="Q110" s="13"/>
      <c r="R110" s="13"/>
      <c r="S110" s="13"/>
      <c r="T110" s="13"/>
      <c r="U110" s="13"/>
      <c r="V110" s="13"/>
      <c r="W110" s="13"/>
      <c r="X110" s="13"/>
      <c r="Y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</row>
    <row r="111" spans="1:37" x14ac:dyDescent="0.35">
      <c r="A111" s="13"/>
      <c r="C111" s="13"/>
      <c r="D111" s="13"/>
      <c r="E111" s="13"/>
      <c r="F111" s="13"/>
      <c r="G111" s="13"/>
      <c r="H111" s="13"/>
      <c r="I111" s="13"/>
      <c r="J111" s="13"/>
      <c r="K111" s="13"/>
      <c r="M111" s="13"/>
      <c r="N111" s="13"/>
      <c r="O111" s="13"/>
      <c r="Q111" s="13"/>
      <c r="R111" s="13"/>
      <c r="S111" s="13"/>
      <c r="T111" s="13"/>
      <c r="U111" s="13"/>
      <c r="V111" s="13"/>
      <c r="W111" s="13"/>
      <c r="X111" s="13"/>
      <c r="Y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 spans="1:37" x14ac:dyDescent="0.35">
      <c r="A112" s="13"/>
      <c r="C112" s="13"/>
      <c r="D112" s="13"/>
      <c r="E112" s="13"/>
      <c r="F112" s="13"/>
      <c r="G112" s="13"/>
      <c r="H112" s="13"/>
      <c r="I112" s="13"/>
      <c r="J112" s="13"/>
      <c r="K112" s="13"/>
      <c r="M112" s="13"/>
      <c r="N112" s="13"/>
      <c r="O112" s="13"/>
      <c r="Q112" s="13"/>
      <c r="R112" s="13"/>
      <c r="S112" s="13"/>
      <c r="T112" s="13"/>
      <c r="U112" s="13"/>
      <c r="V112" s="13"/>
      <c r="W112" s="13"/>
      <c r="X112" s="13"/>
      <c r="Y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 spans="1:37" x14ac:dyDescent="0.35">
      <c r="A113" s="13"/>
      <c r="C113" s="13"/>
      <c r="D113" s="13"/>
      <c r="E113" s="13"/>
      <c r="F113" s="13"/>
      <c r="G113" s="13"/>
      <c r="H113" s="13"/>
      <c r="I113" s="13"/>
      <c r="J113" s="13"/>
      <c r="K113" s="13"/>
      <c r="M113" s="13"/>
      <c r="N113" s="13"/>
      <c r="O113" s="13"/>
      <c r="Q113" s="13"/>
      <c r="R113" s="13"/>
      <c r="S113" s="13"/>
      <c r="T113" s="13"/>
      <c r="U113" s="13"/>
      <c r="V113" s="13"/>
      <c r="W113" s="13"/>
      <c r="X113" s="13"/>
      <c r="Y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</row>
    <row r="114" spans="1:37" x14ac:dyDescent="0.35">
      <c r="A114" s="13"/>
      <c r="C114" s="13"/>
      <c r="D114" s="13"/>
      <c r="E114" s="13"/>
      <c r="F114" s="13"/>
      <c r="G114" s="13"/>
      <c r="H114" s="13"/>
      <c r="I114" s="13"/>
      <c r="J114" s="13"/>
      <c r="K114" s="13"/>
      <c r="M114" s="13"/>
      <c r="N114" s="13"/>
      <c r="O114" s="13"/>
      <c r="Q114" s="13"/>
      <c r="R114" s="13"/>
      <c r="S114" s="13"/>
      <c r="T114" s="13"/>
      <c r="U114" s="13"/>
      <c r="V114" s="13"/>
      <c r="W114" s="13"/>
      <c r="X114" s="13"/>
      <c r="Y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 spans="1:37" x14ac:dyDescent="0.35">
      <c r="A115" s="13"/>
      <c r="C115" s="13"/>
      <c r="D115" s="13"/>
      <c r="E115" s="13"/>
      <c r="F115" s="13"/>
      <c r="G115" s="13"/>
      <c r="H115" s="13"/>
      <c r="I115" s="13"/>
      <c r="J115" s="13"/>
      <c r="K115" s="13"/>
      <c r="M115" s="13"/>
      <c r="N115" s="13"/>
      <c r="O115" s="13"/>
      <c r="Q115" s="13"/>
      <c r="R115" s="13"/>
      <c r="S115" s="13"/>
      <c r="T115" s="13"/>
      <c r="U115" s="13"/>
      <c r="V115" s="13"/>
      <c r="W115" s="13"/>
      <c r="X115" s="13"/>
      <c r="Y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</row>
    <row r="116" spans="1:37" x14ac:dyDescent="0.35">
      <c r="A116" s="13"/>
      <c r="C116" s="13"/>
      <c r="D116" s="13"/>
      <c r="E116" s="13"/>
      <c r="F116" s="13"/>
      <c r="G116" s="13"/>
      <c r="H116" s="13"/>
      <c r="I116" s="13"/>
      <c r="J116" s="13"/>
      <c r="K116" s="13"/>
      <c r="M116" s="13"/>
      <c r="N116" s="13"/>
      <c r="O116" s="13"/>
      <c r="Q116" s="13"/>
      <c r="R116" s="13"/>
      <c r="S116" s="13"/>
      <c r="T116" s="13"/>
      <c r="U116" s="13"/>
      <c r="V116" s="13"/>
      <c r="W116" s="13"/>
      <c r="X116" s="13"/>
      <c r="Y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</row>
    <row r="117" spans="1:37" x14ac:dyDescent="0.35">
      <c r="A117" s="13"/>
      <c r="C117" s="13"/>
      <c r="D117" s="13"/>
      <c r="E117" s="13"/>
      <c r="F117" s="13"/>
      <c r="G117" s="13"/>
      <c r="H117" s="13"/>
      <c r="I117" s="13"/>
      <c r="J117" s="13"/>
      <c r="K117" s="13"/>
      <c r="M117" s="13"/>
      <c r="N117" s="13"/>
      <c r="O117" s="13"/>
      <c r="Q117" s="13"/>
      <c r="R117" s="13"/>
      <c r="S117" s="13"/>
      <c r="T117" s="13"/>
      <c r="U117" s="13"/>
      <c r="V117" s="13"/>
      <c r="W117" s="13"/>
      <c r="X117" s="13"/>
      <c r="Y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</row>
    <row r="118" spans="1:37" x14ac:dyDescent="0.35">
      <c r="A118" s="13"/>
      <c r="C118" s="13"/>
      <c r="D118" s="13"/>
      <c r="E118" s="13"/>
      <c r="F118" s="13"/>
      <c r="G118" s="13"/>
      <c r="H118" s="13"/>
      <c r="I118" s="13"/>
      <c r="J118" s="13"/>
      <c r="K118" s="13"/>
      <c r="M118" s="13"/>
      <c r="N118" s="13"/>
      <c r="O118" s="13"/>
      <c r="Q118" s="13"/>
      <c r="R118" s="13"/>
      <c r="S118" s="13"/>
      <c r="T118" s="13"/>
      <c r="U118" s="13"/>
      <c r="V118" s="13"/>
      <c r="W118" s="13"/>
      <c r="X118" s="13"/>
      <c r="Y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</row>
    <row r="119" spans="1:37" x14ac:dyDescent="0.35">
      <c r="A119" s="13"/>
      <c r="C119" s="13"/>
      <c r="D119" s="13"/>
      <c r="E119" s="13"/>
      <c r="F119" s="13"/>
      <c r="G119" s="13"/>
      <c r="H119" s="13"/>
      <c r="I119" s="13"/>
      <c r="J119" s="13"/>
      <c r="K119" s="13"/>
      <c r="M119" s="13"/>
      <c r="N119" s="13"/>
      <c r="O119" s="13"/>
      <c r="Q119" s="13"/>
      <c r="R119" s="13"/>
      <c r="S119" s="13"/>
      <c r="T119" s="13"/>
      <c r="U119" s="13"/>
      <c r="V119" s="13"/>
      <c r="W119" s="13"/>
      <c r="X119" s="13"/>
      <c r="Y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</row>
    <row r="120" spans="1:37" x14ac:dyDescent="0.35">
      <c r="A120" s="13"/>
      <c r="C120" s="13"/>
      <c r="D120" s="13"/>
      <c r="E120" s="13"/>
      <c r="F120" s="13"/>
      <c r="G120" s="13"/>
      <c r="H120" s="13"/>
      <c r="I120" s="13"/>
      <c r="J120" s="13"/>
      <c r="K120" s="13"/>
      <c r="M120" s="13"/>
      <c r="N120" s="13"/>
      <c r="O120" s="13"/>
      <c r="Q120" s="13"/>
      <c r="R120" s="13"/>
      <c r="S120" s="13"/>
      <c r="T120" s="13"/>
      <c r="U120" s="13"/>
      <c r="V120" s="13"/>
      <c r="W120" s="13"/>
      <c r="X120" s="13"/>
      <c r="Y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</row>
    <row r="121" spans="1:37" x14ac:dyDescent="0.35">
      <c r="A121" s="13"/>
      <c r="C121" s="13"/>
      <c r="D121" s="13"/>
      <c r="E121" s="13"/>
      <c r="F121" s="13"/>
      <c r="G121" s="13"/>
      <c r="H121" s="13"/>
      <c r="I121" s="13"/>
      <c r="J121" s="13"/>
      <c r="K121" s="13"/>
      <c r="M121" s="13"/>
      <c r="N121" s="13"/>
      <c r="O121" s="13"/>
      <c r="Q121" s="13"/>
      <c r="R121" s="13"/>
      <c r="S121" s="13"/>
      <c r="T121" s="13"/>
      <c r="U121" s="13"/>
      <c r="V121" s="13"/>
      <c r="W121" s="13"/>
      <c r="X121" s="13"/>
      <c r="Y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</row>
    <row r="122" spans="1:37" x14ac:dyDescent="0.35">
      <c r="A122" s="13"/>
      <c r="C122" s="13"/>
      <c r="D122" s="13"/>
      <c r="E122" s="13"/>
      <c r="F122" s="13"/>
      <c r="G122" s="13"/>
      <c r="H122" s="13"/>
      <c r="I122" s="13"/>
      <c r="J122" s="13"/>
      <c r="K122" s="13"/>
      <c r="M122" s="13"/>
      <c r="N122" s="13"/>
      <c r="O122" s="13"/>
      <c r="Q122" s="13"/>
      <c r="R122" s="13"/>
      <c r="S122" s="13"/>
      <c r="T122" s="13"/>
      <c r="U122" s="13"/>
      <c r="V122" s="13"/>
      <c r="W122" s="13"/>
      <c r="X122" s="13"/>
      <c r="Y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</row>
    <row r="123" spans="1:37" x14ac:dyDescent="0.35">
      <c r="A123" s="13"/>
      <c r="C123" s="13"/>
      <c r="D123" s="13"/>
      <c r="E123" s="13"/>
      <c r="F123" s="13"/>
      <c r="G123" s="13"/>
      <c r="H123" s="13"/>
      <c r="I123" s="13"/>
      <c r="J123" s="13"/>
      <c r="K123" s="13"/>
      <c r="M123" s="13"/>
      <c r="N123" s="13"/>
      <c r="O123" s="13"/>
      <c r="Q123" s="13"/>
      <c r="R123" s="13"/>
      <c r="S123" s="13"/>
      <c r="T123" s="13"/>
      <c r="U123" s="13"/>
      <c r="V123" s="13"/>
      <c r="W123" s="13"/>
      <c r="X123" s="13"/>
      <c r="Y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</row>
    <row r="124" spans="1:37" x14ac:dyDescent="0.35">
      <c r="A124" s="13"/>
      <c r="C124" s="13"/>
      <c r="D124" s="13"/>
      <c r="E124" s="13"/>
      <c r="F124" s="13"/>
      <c r="G124" s="13"/>
      <c r="H124" s="13"/>
      <c r="I124" s="13"/>
      <c r="J124" s="13"/>
      <c r="K124" s="13"/>
      <c r="M124" s="13"/>
      <c r="N124" s="13"/>
      <c r="O124" s="13"/>
      <c r="Q124" s="13"/>
      <c r="R124" s="13"/>
      <c r="S124" s="13"/>
      <c r="T124" s="13"/>
      <c r="U124" s="13"/>
      <c r="V124" s="13"/>
      <c r="W124" s="13"/>
      <c r="X124" s="13"/>
      <c r="Y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5" spans="1:37" x14ac:dyDescent="0.35">
      <c r="A125" s="13"/>
      <c r="C125" s="13"/>
      <c r="D125" s="13"/>
      <c r="E125" s="13"/>
      <c r="F125" s="13"/>
      <c r="G125" s="13"/>
      <c r="H125" s="13"/>
      <c r="I125" s="13"/>
      <c r="J125" s="13"/>
      <c r="K125" s="13"/>
      <c r="M125" s="13"/>
      <c r="N125" s="13"/>
      <c r="O125" s="13"/>
      <c r="Q125" s="13"/>
      <c r="R125" s="13"/>
      <c r="S125" s="13"/>
      <c r="T125" s="13"/>
      <c r="U125" s="13"/>
      <c r="V125" s="13"/>
      <c r="W125" s="13"/>
      <c r="X125" s="13"/>
      <c r="Y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</row>
    <row r="126" spans="1:37" x14ac:dyDescent="0.35">
      <c r="A126" s="13"/>
      <c r="C126" s="13"/>
      <c r="D126" s="13"/>
      <c r="E126" s="13"/>
      <c r="F126" s="13"/>
      <c r="G126" s="13"/>
      <c r="H126" s="13"/>
      <c r="I126" s="13"/>
      <c r="J126" s="13"/>
      <c r="K126" s="13"/>
      <c r="M126" s="13"/>
      <c r="N126" s="13"/>
      <c r="O126" s="13"/>
      <c r="Q126" s="13"/>
      <c r="R126" s="13"/>
      <c r="S126" s="13"/>
      <c r="T126" s="13"/>
      <c r="U126" s="13"/>
      <c r="V126" s="13"/>
      <c r="W126" s="13"/>
      <c r="X126" s="13"/>
      <c r="Y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</row>
    <row r="127" spans="1:37" x14ac:dyDescent="0.35">
      <c r="A127" s="13"/>
      <c r="C127" s="13"/>
      <c r="D127" s="13"/>
      <c r="E127" s="13"/>
      <c r="F127" s="13"/>
      <c r="G127" s="13"/>
      <c r="H127" s="13"/>
      <c r="I127" s="13"/>
      <c r="J127" s="13"/>
      <c r="K127" s="13"/>
      <c r="M127" s="13"/>
      <c r="N127" s="13"/>
      <c r="O127" s="13"/>
      <c r="Q127" s="13"/>
      <c r="R127" s="13"/>
      <c r="S127" s="13"/>
      <c r="T127" s="13"/>
      <c r="U127" s="13"/>
      <c r="V127" s="13"/>
      <c r="W127" s="13"/>
      <c r="X127" s="13"/>
      <c r="Y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</row>
    <row r="128" spans="1:37" x14ac:dyDescent="0.35">
      <c r="A128" s="13"/>
      <c r="C128" s="13"/>
      <c r="D128" s="13"/>
      <c r="E128" s="13"/>
      <c r="F128" s="13"/>
      <c r="G128" s="13"/>
      <c r="H128" s="13"/>
      <c r="I128" s="13"/>
      <c r="J128" s="13"/>
      <c r="K128" s="13"/>
      <c r="M128" s="13"/>
      <c r="N128" s="13"/>
      <c r="O128" s="13"/>
      <c r="Q128" s="13"/>
      <c r="R128" s="13"/>
      <c r="S128" s="13"/>
      <c r="T128" s="13"/>
      <c r="U128" s="13"/>
      <c r="V128" s="13"/>
      <c r="W128" s="13"/>
      <c r="X128" s="13"/>
      <c r="Y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</row>
    <row r="129" spans="1:37" x14ac:dyDescent="0.35">
      <c r="A129" s="13"/>
      <c r="C129" s="13"/>
      <c r="D129" s="13"/>
      <c r="E129" s="13"/>
      <c r="F129" s="13"/>
      <c r="G129" s="13"/>
      <c r="H129" s="13"/>
      <c r="I129" s="13"/>
      <c r="J129" s="13"/>
      <c r="K129" s="13"/>
      <c r="M129" s="13"/>
      <c r="N129" s="13"/>
      <c r="O129" s="13"/>
      <c r="Q129" s="13"/>
      <c r="R129" s="13"/>
      <c r="S129" s="13"/>
      <c r="T129" s="13"/>
      <c r="U129" s="13"/>
      <c r="V129" s="13"/>
      <c r="W129" s="13"/>
      <c r="X129" s="13"/>
      <c r="Y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</row>
    <row r="130" spans="1:37" x14ac:dyDescent="0.35">
      <c r="A130" s="13"/>
      <c r="C130" s="13"/>
      <c r="D130" s="13"/>
      <c r="E130" s="13"/>
      <c r="F130" s="13"/>
      <c r="G130" s="13"/>
      <c r="H130" s="13"/>
      <c r="I130" s="13"/>
      <c r="J130" s="13"/>
      <c r="K130" s="13"/>
      <c r="M130" s="13"/>
      <c r="N130" s="13"/>
      <c r="O130" s="13"/>
      <c r="Q130" s="13"/>
      <c r="R130" s="13"/>
      <c r="S130" s="13"/>
      <c r="T130" s="13"/>
      <c r="U130" s="13"/>
      <c r="V130" s="13"/>
      <c r="W130" s="13"/>
      <c r="X130" s="13"/>
      <c r="Y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</row>
    <row r="131" spans="1:37" x14ac:dyDescent="0.35">
      <c r="A131" s="13"/>
      <c r="C131" s="13"/>
      <c r="D131" s="13"/>
      <c r="E131" s="13"/>
      <c r="F131" s="13"/>
      <c r="G131" s="13"/>
      <c r="H131" s="13"/>
      <c r="I131" s="13"/>
      <c r="J131" s="13"/>
      <c r="K131" s="13"/>
      <c r="M131" s="13"/>
      <c r="N131" s="13"/>
      <c r="O131" s="13"/>
      <c r="Q131" s="13"/>
      <c r="R131" s="13"/>
      <c r="S131" s="13"/>
      <c r="T131" s="13"/>
      <c r="U131" s="13"/>
      <c r="V131" s="13"/>
      <c r="W131" s="13"/>
      <c r="X131" s="13"/>
      <c r="Y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</row>
    <row r="132" spans="1:37" x14ac:dyDescent="0.35">
      <c r="A132" s="13"/>
      <c r="C132" s="13"/>
      <c r="D132" s="13"/>
      <c r="E132" s="13"/>
      <c r="F132" s="13"/>
      <c r="G132" s="13"/>
      <c r="H132" s="13"/>
      <c r="I132" s="13"/>
      <c r="J132" s="13"/>
      <c r="K132" s="13"/>
      <c r="M132" s="13"/>
      <c r="N132" s="13"/>
      <c r="O132" s="13"/>
      <c r="Q132" s="13"/>
      <c r="R132" s="13"/>
      <c r="S132" s="13"/>
      <c r="T132" s="13"/>
      <c r="U132" s="13"/>
      <c r="V132" s="13"/>
      <c r="W132" s="13"/>
      <c r="X132" s="13"/>
      <c r="Y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</row>
    <row r="133" spans="1:37" x14ac:dyDescent="0.35">
      <c r="A133" s="13"/>
      <c r="C133" s="13"/>
      <c r="D133" s="13"/>
      <c r="E133" s="13"/>
      <c r="F133" s="13"/>
      <c r="G133" s="13"/>
      <c r="H133" s="13"/>
      <c r="I133" s="13"/>
      <c r="J133" s="13"/>
      <c r="K133" s="13"/>
      <c r="M133" s="13"/>
      <c r="N133" s="13"/>
      <c r="O133" s="13"/>
      <c r="Q133" s="13"/>
      <c r="R133" s="13"/>
      <c r="S133" s="13"/>
      <c r="T133" s="13"/>
      <c r="U133" s="13"/>
      <c r="V133" s="13"/>
      <c r="W133" s="13"/>
      <c r="X133" s="13"/>
      <c r="Y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</row>
    <row r="134" spans="1:37" x14ac:dyDescent="0.35">
      <c r="A134" s="13"/>
      <c r="C134" s="13"/>
      <c r="D134" s="13"/>
      <c r="E134" s="13"/>
      <c r="F134" s="13"/>
      <c r="G134" s="13"/>
      <c r="H134" s="13"/>
      <c r="I134" s="13"/>
      <c r="J134" s="13"/>
      <c r="K134" s="13"/>
      <c r="M134" s="13"/>
      <c r="N134" s="13"/>
      <c r="O134" s="13"/>
      <c r="Q134" s="13"/>
      <c r="R134" s="13"/>
      <c r="S134" s="13"/>
      <c r="T134" s="13"/>
      <c r="U134" s="13"/>
      <c r="V134" s="13"/>
      <c r="W134" s="13"/>
      <c r="X134" s="13"/>
      <c r="Y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</row>
    <row r="135" spans="1:37" x14ac:dyDescent="0.35">
      <c r="A135" s="13"/>
      <c r="C135" s="13"/>
      <c r="D135" s="13"/>
      <c r="E135" s="13"/>
      <c r="F135" s="13"/>
      <c r="G135" s="13"/>
      <c r="H135" s="13"/>
      <c r="I135" s="13"/>
      <c r="J135" s="13"/>
      <c r="K135" s="13"/>
      <c r="M135" s="13"/>
      <c r="N135" s="13"/>
      <c r="O135" s="13"/>
      <c r="Q135" s="13"/>
      <c r="R135" s="13"/>
      <c r="S135" s="13"/>
      <c r="T135" s="13"/>
      <c r="U135" s="13"/>
      <c r="V135" s="13"/>
      <c r="W135" s="13"/>
      <c r="X135" s="13"/>
      <c r="Y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</row>
    <row r="136" spans="1:37" x14ac:dyDescent="0.35">
      <c r="A136" s="13"/>
      <c r="C136" s="13"/>
      <c r="D136" s="13"/>
      <c r="E136" s="13"/>
      <c r="F136" s="13"/>
      <c r="G136" s="13"/>
      <c r="H136" s="13"/>
      <c r="I136" s="13"/>
      <c r="J136" s="13"/>
      <c r="K136" s="13"/>
      <c r="M136" s="13"/>
      <c r="N136" s="13"/>
      <c r="O136" s="13"/>
      <c r="Q136" s="13"/>
      <c r="R136" s="13"/>
      <c r="S136" s="13"/>
      <c r="T136" s="13"/>
      <c r="U136" s="13"/>
      <c r="V136" s="13"/>
      <c r="W136" s="13"/>
      <c r="X136" s="13"/>
      <c r="Y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</row>
    <row r="137" spans="1:37" x14ac:dyDescent="0.35">
      <c r="A137" s="13"/>
      <c r="C137" s="13"/>
      <c r="D137" s="13"/>
      <c r="E137" s="13"/>
      <c r="F137" s="13"/>
      <c r="G137" s="13"/>
      <c r="H137" s="13"/>
      <c r="I137" s="13"/>
      <c r="J137" s="13"/>
      <c r="K137" s="13"/>
      <c r="M137" s="13"/>
      <c r="N137" s="13"/>
      <c r="O137" s="13"/>
      <c r="Q137" s="13"/>
      <c r="R137" s="13"/>
      <c r="S137" s="13"/>
      <c r="T137" s="13"/>
      <c r="U137" s="13"/>
      <c r="V137" s="13"/>
      <c r="W137" s="13"/>
      <c r="X137" s="13"/>
      <c r="Y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</row>
    <row r="138" spans="1:37" x14ac:dyDescent="0.35">
      <c r="A138" s="13"/>
      <c r="C138" s="13"/>
      <c r="D138" s="13"/>
      <c r="E138" s="13"/>
      <c r="F138" s="13"/>
      <c r="G138" s="13"/>
      <c r="H138" s="13"/>
      <c r="I138" s="13"/>
      <c r="J138" s="13"/>
      <c r="K138" s="13"/>
      <c r="M138" s="13"/>
      <c r="N138" s="13"/>
      <c r="O138" s="13"/>
      <c r="Q138" s="13"/>
      <c r="R138" s="13"/>
      <c r="S138" s="13"/>
      <c r="T138" s="13"/>
      <c r="U138" s="13"/>
      <c r="V138" s="13"/>
      <c r="W138" s="13"/>
      <c r="X138" s="13"/>
      <c r="Y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</row>
    <row r="139" spans="1:37" x14ac:dyDescent="0.35">
      <c r="A139" s="13"/>
      <c r="C139" s="13"/>
      <c r="D139" s="13"/>
      <c r="E139" s="13"/>
      <c r="F139" s="13"/>
      <c r="G139" s="13"/>
      <c r="H139" s="13"/>
      <c r="I139" s="13"/>
      <c r="J139" s="13"/>
      <c r="K139" s="13"/>
      <c r="M139" s="13"/>
      <c r="N139" s="13"/>
      <c r="O139" s="13"/>
      <c r="Q139" s="13"/>
      <c r="R139" s="13"/>
      <c r="S139" s="13"/>
      <c r="T139" s="13"/>
      <c r="U139" s="13"/>
      <c r="V139" s="13"/>
      <c r="W139" s="13"/>
      <c r="X139" s="13"/>
      <c r="Y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</row>
    <row r="140" spans="1:37" x14ac:dyDescent="0.35">
      <c r="A140" s="13"/>
      <c r="C140" s="13"/>
      <c r="D140" s="13"/>
      <c r="E140" s="13"/>
      <c r="F140" s="13"/>
      <c r="G140" s="13"/>
      <c r="H140" s="13"/>
      <c r="I140" s="13"/>
      <c r="J140" s="13"/>
      <c r="K140" s="13"/>
      <c r="M140" s="13"/>
      <c r="N140" s="13"/>
      <c r="O140" s="13"/>
      <c r="Q140" s="13"/>
      <c r="R140" s="13"/>
      <c r="S140" s="13"/>
      <c r="T140" s="13"/>
      <c r="U140" s="13"/>
      <c r="V140" s="13"/>
      <c r="W140" s="13"/>
      <c r="X140" s="13"/>
      <c r="Y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</row>
    <row r="141" spans="1:37" x14ac:dyDescent="0.35">
      <c r="A141" s="13"/>
      <c r="C141" s="13"/>
      <c r="D141" s="13"/>
      <c r="E141" s="13"/>
      <c r="F141" s="13"/>
      <c r="G141" s="13"/>
      <c r="H141" s="13"/>
      <c r="I141" s="13"/>
      <c r="J141" s="13"/>
      <c r="K141" s="13"/>
      <c r="M141" s="13"/>
      <c r="N141" s="13"/>
      <c r="O141" s="13"/>
      <c r="Q141" s="13"/>
      <c r="R141" s="13"/>
      <c r="S141" s="13"/>
      <c r="T141" s="13"/>
      <c r="U141" s="13"/>
      <c r="V141" s="13"/>
      <c r="W141" s="13"/>
      <c r="X141" s="13"/>
      <c r="Y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</row>
    <row r="142" spans="1:37" x14ac:dyDescent="0.35">
      <c r="A142" s="13"/>
      <c r="C142" s="13"/>
      <c r="D142" s="13"/>
      <c r="E142" s="13"/>
      <c r="F142" s="13"/>
      <c r="G142" s="13"/>
      <c r="H142" s="13"/>
      <c r="I142" s="13"/>
      <c r="J142" s="13"/>
      <c r="K142" s="13"/>
      <c r="M142" s="13"/>
      <c r="N142" s="13"/>
      <c r="O142" s="13"/>
      <c r="Q142" s="13"/>
      <c r="R142" s="13"/>
      <c r="S142" s="13"/>
      <c r="T142" s="13"/>
      <c r="U142" s="13"/>
      <c r="V142" s="13"/>
      <c r="W142" s="13"/>
      <c r="X142" s="13"/>
      <c r="Y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</row>
    <row r="143" spans="1:37" x14ac:dyDescent="0.35">
      <c r="A143" s="13"/>
      <c r="C143" s="13"/>
      <c r="D143" s="13"/>
      <c r="E143" s="13"/>
      <c r="F143" s="13"/>
      <c r="G143" s="13"/>
      <c r="H143" s="13"/>
      <c r="I143" s="13"/>
      <c r="J143" s="13"/>
      <c r="K143" s="13"/>
      <c r="M143" s="13"/>
      <c r="N143" s="13"/>
      <c r="O143" s="13"/>
      <c r="Q143" s="13"/>
      <c r="R143" s="13"/>
      <c r="S143" s="13"/>
      <c r="T143" s="13"/>
      <c r="U143" s="13"/>
      <c r="V143" s="13"/>
      <c r="W143" s="13"/>
      <c r="X143" s="13"/>
      <c r="Y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</row>
    <row r="144" spans="1:37" x14ac:dyDescent="0.35">
      <c r="A144" s="13"/>
      <c r="C144" s="13"/>
      <c r="D144" s="13"/>
      <c r="E144" s="13"/>
      <c r="F144" s="13"/>
      <c r="G144" s="13"/>
      <c r="H144" s="13"/>
      <c r="I144" s="13"/>
      <c r="J144" s="13"/>
      <c r="K144" s="13"/>
      <c r="M144" s="13"/>
      <c r="N144" s="13"/>
      <c r="O144" s="13"/>
      <c r="Q144" s="13"/>
      <c r="R144" s="13"/>
      <c r="S144" s="13"/>
      <c r="T144" s="13"/>
      <c r="U144" s="13"/>
      <c r="V144" s="13"/>
      <c r="W144" s="13"/>
      <c r="X144" s="13"/>
      <c r="Y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</row>
    <row r="145" spans="1:37" x14ac:dyDescent="0.35">
      <c r="A145" s="13"/>
      <c r="C145" s="13"/>
      <c r="D145" s="13"/>
      <c r="E145" s="13"/>
      <c r="F145" s="13"/>
      <c r="G145" s="13"/>
      <c r="H145" s="13"/>
      <c r="I145" s="13"/>
      <c r="J145" s="13"/>
      <c r="K145" s="13"/>
      <c r="M145" s="13"/>
      <c r="N145" s="13"/>
      <c r="O145" s="13"/>
      <c r="Q145" s="13"/>
      <c r="R145" s="13"/>
      <c r="S145" s="13"/>
      <c r="T145" s="13"/>
      <c r="U145" s="13"/>
      <c r="V145" s="13"/>
      <c r="W145" s="13"/>
      <c r="X145" s="13"/>
      <c r="Y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</row>
    <row r="146" spans="1:37" x14ac:dyDescent="0.35">
      <c r="A146" s="13"/>
      <c r="C146" s="13"/>
      <c r="D146" s="13"/>
      <c r="E146" s="13"/>
      <c r="F146" s="13"/>
      <c r="G146" s="13"/>
      <c r="H146" s="13"/>
      <c r="I146" s="13"/>
      <c r="J146" s="13"/>
      <c r="K146" s="13"/>
      <c r="M146" s="13"/>
      <c r="N146" s="13"/>
      <c r="O146" s="13"/>
      <c r="Q146" s="13"/>
      <c r="R146" s="13"/>
      <c r="S146" s="13"/>
      <c r="T146" s="13"/>
      <c r="U146" s="13"/>
      <c r="V146" s="13"/>
      <c r="W146" s="13"/>
      <c r="X146" s="13"/>
      <c r="Y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</row>
    <row r="147" spans="1:37" x14ac:dyDescent="0.35">
      <c r="A147" s="13"/>
      <c r="C147" s="13"/>
      <c r="D147" s="13"/>
      <c r="E147" s="13"/>
      <c r="F147" s="13"/>
      <c r="G147" s="13"/>
      <c r="H147" s="13"/>
      <c r="I147" s="13"/>
      <c r="J147" s="13"/>
      <c r="K147" s="13"/>
      <c r="M147" s="13"/>
      <c r="N147" s="13"/>
      <c r="O147" s="13"/>
      <c r="Q147" s="13"/>
      <c r="R147" s="13"/>
      <c r="S147" s="13"/>
      <c r="T147" s="13"/>
      <c r="U147" s="13"/>
      <c r="V147" s="13"/>
      <c r="W147" s="13"/>
      <c r="X147" s="13"/>
      <c r="Y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</row>
    <row r="148" spans="1:37" x14ac:dyDescent="0.35">
      <c r="A148" s="13"/>
      <c r="C148" s="13"/>
      <c r="D148" s="13"/>
      <c r="E148" s="13"/>
      <c r="F148" s="13"/>
      <c r="G148" s="13"/>
      <c r="H148" s="13"/>
      <c r="I148" s="13"/>
      <c r="J148" s="13"/>
      <c r="K148" s="13"/>
      <c r="M148" s="13"/>
      <c r="N148" s="13"/>
      <c r="O148" s="13"/>
      <c r="Q148" s="13"/>
      <c r="R148" s="13"/>
      <c r="S148" s="13"/>
      <c r="T148" s="13"/>
      <c r="U148" s="13"/>
      <c r="V148" s="13"/>
      <c r="W148" s="13"/>
      <c r="X148" s="13"/>
      <c r="Y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</row>
    <row r="149" spans="1:37" x14ac:dyDescent="0.35">
      <c r="A149" s="13"/>
      <c r="C149" s="13"/>
      <c r="D149" s="13"/>
      <c r="E149" s="13"/>
      <c r="F149" s="13"/>
      <c r="G149" s="13"/>
      <c r="H149" s="13"/>
      <c r="I149" s="13"/>
      <c r="J149" s="13"/>
      <c r="K149" s="13"/>
      <c r="M149" s="13"/>
      <c r="N149" s="13"/>
      <c r="O149" s="13"/>
      <c r="Q149" s="13"/>
      <c r="R149" s="13"/>
      <c r="S149" s="13"/>
      <c r="T149" s="13"/>
      <c r="U149" s="13"/>
      <c r="V149" s="13"/>
      <c r="W149" s="13"/>
      <c r="X149" s="13"/>
      <c r="Y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</row>
    <row r="150" spans="1:37" x14ac:dyDescent="0.35">
      <c r="A150" s="13"/>
      <c r="C150" s="13"/>
      <c r="D150" s="13"/>
      <c r="E150" s="13"/>
      <c r="F150" s="13"/>
      <c r="G150" s="13"/>
      <c r="H150" s="13"/>
      <c r="I150" s="13"/>
      <c r="J150" s="13"/>
      <c r="K150" s="13"/>
      <c r="M150" s="13"/>
      <c r="N150" s="13"/>
      <c r="O150" s="13"/>
      <c r="Q150" s="13"/>
      <c r="R150" s="13"/>
      <c r="S150" s="13"/>
      <c r="T150" s="13"/>
      <c r="U150" s="13"/>
      <c r="V150" s="13"/>
      <c r="W150" s="13"/>
      <c r="X150" s="13"/>
      <c r="Y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</row>
    <row r="151" spans="1:37" x14ac:dyDescent="0.35">
      <c r="A151" s="13"/>
      <c r="C151" s="13"/>
      <c r="D151" s="13"/>
      <c r="E151" s="13"/>
      <c r="F151" s="13"/>
      <c r="G151" s="13"/>
      <c r="H151" s="13"/>
      <c r="I151" s="13"/>
      <c r="J151" s="13"/>
      <c r="K151" s="13"/>
      <c r="M151" s="13"/>
      <c r="N151" s="13"/>
      <c r="O151" s="13"/>
      <c r="Q151" s="13"/>
      <c r="R151" s="13"/>
      <c r="S151" s="13"/>
      <c r="T151" s="13"/>
      <c r="U151" s="13"/>
      <c r="V151" s="13"/>
      <c r="W151" s="13"/>
      <c r="X151" s="13"/>
      <c r="Y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</row>
    <row r="152" spans="1:37" x14ac:dyDescent="0.35">
      <c r="A152" s="13"/>
      <c r="C152" s="13"/>
      <c r="D152" s="13"/>
      <c r="E152" s="13"/>
      <c r="F152" s="13"/>
      <c r="G152" s="13"/>
      <c r="H152" s="13"/>
      <c r="I152" s="13"/>
      <c r="J152" s="13"/>
      <c r="K152" s="13"/>
      <c r="M152" s="13"/>
      <c r="N152" s="13"/>
      <c r="O152" s="13"/>
      <c r="Q152" s="13"/>
      <c r="R152" s="13"/>
      <c r="S152" s="13"/>
      <c r="T152" s="13"/>
      <c r="U152" s="13"/>
      <c r="V152" s="13"/>
      <c r="W152" s="13"/>
      <c r="X152" s="13"/>
      <c r="Y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</row>
    <row r="153" spans="1:37" x14ac:dyDescent="0.35">
      <c r="A153" s="13"/>
      <c r="C153" s="13"/>
      <c r="D153" s="13"/>
      <c r="E153" s="13"/>
      <c r="F153" s="13"/>
      <c r="G153" s="13"/>
      <c r="H153" s="13"/>
      <c r="I153" s="13"/>
      <c r="J153" s="13"/>
      <c r="K153" s="13"/>
      <c r="M153" s="13"/>
      <c r="N153" s="13"/>
      <c r="O153" s="13"/>
      <c r="Q153" s="13"/>
      <c r="R153" s="13"/>
      <c r="S153" s="13"/>
      <c r="T153" s="13"/>
      <c r="U153" s="13"/>
      <c r="V153" s="13"/>
      <c r="W153" s="13"/>
      <c r="X153" s="13"/>
      <c r="Y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</row>
    <row r="154" spans="1:37" x14ac:dyDescent="0.35">
      <c r="A154" s="13"/>
      <c r="C154" s="13"/>
      <c r="D154" s="13"/>
      <c r="E154" s="13"/>
      <c r="F154" s="13"/>
      <c r="G154" s="13"/>
      <c r="H154" s="13"/>
      <c r="I154" s="13"/>
      <c r="J154" s="13"/>
      <c r="K154" s="13"/>
      <c r="M154" s="13"/>
      <c r="N154" s="13"/>
      <c r="O154" s="13"/>
      <c r="Q154" s="13"/>
      <c r="R154" s="13"/>
      <c r="S154" s="13"/>
      <c r="T154" s="13"/>
      <c r="U154" s="13"/>
      <c r="V154" s="13"/>
      <c r="W154" s="13"/>
      <c r="X154" s="13"/>
      <c r="Y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</row>
    <row r="155" spans="1:37" x14ac:dyDescent="0.35">
      <c r="A155" s="13"/>
      <c r="C155" s="13"/>
      <c r="D155" s="13"/>
      <c r="E155" s="13"/>
      <c r="F155" s="13"/>
      <c r="G155" s="13"/>
      <c r="H155" s="13"/>
      <c r="I155" s="13"/>
      <c r="J155" s="13"/>
      <c r="K155" s="13"/>
      <c r="M155" s="13"/>
      <c r="N155" s="13"/>
      <c r="O155" s="13"/>
      <c r="Q155" s="13"/>
      <c r="R155" s="13"/>
      <c r="S155" s="13"/>
      <c r="T155" s="13"/>
      <c r="U155" s="13"/>
      <c r="V155" s="13"/>
      <c r="W155" s="13"/>
      <c r="X155" s="13"/>
      <c r="Y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</row>
    <row r="156" spans="1:37" x14ac:dyDescent="0.35">
      <c r="A156" s="13"/>
      <c r="C156" s="13"/>
      <c r="D156" s="13"/>
      <c r="E156" s="13"/>
      <c r="F156" s="13"/>
      <c r="G156" s="13"/>
      <c r="H156" s="13"/>
      <c r="I156" s="13"/>
      <c r="J156" s="13"/>
      <c r="K156" s="13"/>
      <c r="M156" s="13"/>
      <c r="N156" s="13"/>
      <c r="O156" s="13"/>
      <c r="Q156" s="13"/>
      <c r="R156" s="13"/>
      <c r="S156" s="13"/>
      <c r="T156" s="13"/>
      <c r="U156" s="13"/>
      <c r="V156" s="13"/>
      <c r="W156" s="13"/>
      <c r="X156" s="13"/>
      <c r="Y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</row>
    <row r="157" spans="1:37" x14ac:dyDescent="0.35">
      <c r="A157" s="13"/>
      <c r="C157" s="13"/>
      <c r="D157" s="13"/>
      <c r="E157" s="13"/>
      <c r="F157" s="13"/>
      <c r="G157" s="13"/>
      <c r="H157" s="13"/>
      <c r="I157" s="13"/>
      <c r="J157" s="13"/>
      <c r="K157" s="13"/>
      <c r="M157" s="13"/>
      <c r="N157" s="13"/>
      <c r="O157" s="13"/>
      <c r="Q157" s="13"/>
      <c r="R157" s="13"/>
      <c r="S157" s="13"/>
      <c r="T157" s="13"/>
      <c r="U157" s="13"/>
      <c r="V157" s="13"/>
      <c r="W157" s="13"/>
      <c r="X157" s="13"/>
      <c r="Y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</row>
    <row r="158" spans="1:37" x14ac:dyDescent="0.35">
      <c r="A158" s="13"/>
      <c r="C158" s="13"/>
      <c r="D158" s="13"/>
      <c r="E158" s="13"/>
      <c r="F158" s="13"/>
      <c r="G158" s="13"/>
      <c r="H158" s="13"/>
      <c r="I158" s="13"/>
      <c r="J158" s="13"/>
      <c r="K158" s="13"/>
      <c r="M158" s="13"/>
      <c r="N158" s="13"/>
      <c r="O158" s="13"/>
      <c r="Q158" s="13"/>
      <c r="R158" s="13"/>
      <c r="S158" s="13"/>
      <c r="T158" s="13"/>
      <c r="U158" s="13"/>
      <c r="V158" s="13"/>
      <c r="W158" s="13"/>
      <c r="X158" s="13"/>
      <c r="Y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</row>
    <row r="159" spans="1:37" x14ac:dyDescent="0.35">
      <c r="A159" s="13"/>
      <c r="C159" s="13"/>
      <c r="D159" s="13"/>
      <c r="E159" s="13"/>
      <c r="F159" s="13"/>
      <c r="G159" s="13"/>
      <c r="H159" s="13"/>
      <c r="I159" s="13"/>
      <c r="J159" s="13"/>
      <c r="K159" s="13"/>
      <c r="M159" s="13"/>
      <c r="N159" s="13"/>
      <c r="O159" s="13"/>
      <c r="Q159" s="13"/>
      <c r="R159" s="13"/>
      <c r="S159" s="13"/>
      <c r="T159" s="13"/>
      <c r="U159" s="13"/>
      <c r="V159" s="13"/>
      <c r="W159" s="13"/>
      <c r="X159" s="13"/>
      <c r="Y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</row>
    <row r="160" spans="1:37" x14ac:dyDescent="0.35">
      <c r="A160" s="13"/>
      <c r="C160" s="13"/>
      <c r="D160" s="13"/>
      <c r="E160" s="13"/>
      <c r="F160" s="13"/>
      <c r="G160" s="13"/>
      <c r="H160" s="13"/>
      <c r="I160" s="13"/>
      <c r="J160" s="13"/>
      <c r="K160" s="13"/>
      <c r="M160" s="13"/>
      <c r="N160" s="13"/>
      <c r="O160" s="13"/>
      <c r="Q160" s="13"/>
      <c r="R160" s="13"/>
      <c r="S160" s="13"/>
      <c r="T160" s="13"/>
      <c r="U160" s="13"/>
      <c r="V160" s="13"/>
      <c r="W160" s="13"/>
      <c r="X160" s="13"/>
      <c r="Y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</row>
    <row r="161" spans="1:37" x14ac:dyDescent="0.35">
      <c r="A161" s="13"/>
      <c r="C161" s="13"/>
      <c r="D161" s="13"/>
      <c r="E161" s="13"/>
      <c r="F161" s="13"/>
      <c r="G161" s="13"/>
      <c r="H161" s="13"/>
      <c r="I161" s="13"/>
      <c r="J161" s="13"/>
      <c r="K161" s="13"/>
      <c r="M161" s="13"/>
      <c r="N161" s="13"/>
      <c r="O161" s="13"/>
      <c r="Q161" s="13"/>
      <c r="R161" s="13"/>
      <c r="S161" s="13"/>
      <c r="T161" s="13"/>
      <c r="U161" s="13"/>
      <c r="V161" s="13"/>
      <c r="W161" s="13"/>
      <c r="X161" s="13"/>
      <c r="Y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</row>
    <row r="162" spans="1:37" x14ac:dyDescent="0.35">
      <c r="A162" s="13"/>
      <c r="C162" s="13"/>
      <c r="D162" s="13"/>
      <c r="E162" s="13"/>
      <c r="F162" s="13"/>
      <c r="G162" s="13"/>
      <c r="H162" s="13"/>
      <c r="I162" s="13"/>
      <c r="J162" s="13"/>
      <c r="K162" s="13"/>
      <c r="M162" s="13"/>
      <c r="N162" s="13"/>
      <c r="O162" s="13"/>
      <c r="Q162" s="13"/>
      <c r="R162" s="13"/>
      <c r="S162" s="13"/>
      <c r="T162" s="13"/>
      <c r="U162" s="13"/>
      <c r="V162" s="13"/>
      <c r="W162" s="13"/>
      <c r="X162" s="13"/>
      <c r="Y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</row>
    <row r="163" spans="1:37" x14ac:dyDescent="0.35">
      <c r="A163" s="13"/>
      <c r="C163" s="13"/>
      <c r="D163" s="13"/>
      <c r="E163" s="13"/>
      <c r="F163" s="13"/>
      <c r="G163" s="13"/>
      <c r="H163" s="13"/>
      <c r="I163" s="13"/>
      <c r="J163" s="13"/>
      <c r="K163" s="13"/>
      <c r="M163" s="13"/>
      <c r="N163" s="13"/>
      <c r="O163" s="13"/>
      <c r="Q163" s="13"/>
      <c r="R163" s="13"/>
      <c r="S163" s="13"/>
      <c r="T163" s="13"/>
      <c r="U163" s="13"/>
      <c r="V163" s="13"/>
      <c r="W163" s="13"/>
      <c r="X163" s="13"/>
      <c r="Y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</row>
    <row r="164" spans="1:37" x14ac:dyDescent="0.35">
      <c r="A164" s="13"/>
      <c r="C164" s="13"/>
      <c r="D164" s="13"/>
      <c r="E164" s="13"/>
      <c r="F164" s="13"/>
      <c r="G164" s="13"/>
      <c r="H164" s="13"/>
      <c r="I164" s="13"/>
      <c r="J164" s="13"/>
      <c r="K164" s="13"/>
      <c r="M164" s="13"/>
      <c r="N164" s="13"/>
      <c r="O164" s="13"/>
      <c r="Q164" s="13"/>
      <c r="R164" s="13"/>
      <c r="S164" s="13"/>
      <c r="T164" s="13"/>
      <c r="U164" s="13"/>
      <c r="V164" s="13"/>
      <c r="W164" s="13"/>
      <c r="X164" s="13"/>
      <c r="Y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</row>
    <row r="165" spans="1:37" x14ac:dyDescent="0.35">
      <c r="A165" s="13"/>
      <c r="C165" s="13"/>
      <c r="D165" s="13"/>
      <c r="E165" s="13"/>
      <c r="F165" s="13"/>
      <c r="G165" s="13"/>
      <c r="H165" s="13"/>
      <c r="I165" s="13"/>
      <c r="J165" s="13"/>
      <c r="K165" s="13"/>
      <c r="M165" s="13"/>
      <c r="N165" s="13"/>
      <c r="O165" s="13"/>
      <c r="Q165" s="13"/>
      <c r="R165" s="13"/>
      <c r="S165" s="13"/>
      <c r="T165" s="13"/>
      <c r="U165" s="13"/>
      <c r="V165" s="13"/>
      <c r="W165" s="13"/>
      <c r="X165" s="13"/>
      <c r="Y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</row>
    <row r="166" spans="1:37" x14ac:dyDescent="0.35">
      <c r="A166" s="13"/>
      <c r="C166" s="13"/>
      <c r="D166" s="13"/>
      <c r="E166" s="13"/>
      <c r="F166" s="13"/>
      <c r="G166" s="13"/>
      <c r="H166" s="13"/>
      <c r="I166" s="13"/>
      <c r="J166" s="13"/>
      <c r="K166" s="13"/>
      <c r="M166" s="13"/>
      <c r="N166" s="13"/>
      <c r="O166" s="13"/>
      <c r="Q166" s="13"/>
      <c r="R166" s="13"/>
      <c r="S166" s="13"/>
      <c r="T166" s="13"/>
      <c r="U166" s="13"/>
      <c r="V166" s="13"/>
      <c r="W166" s="13"/>
      <c r="X166" s="13"/>
      <c r="Y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</row>
    <row r="167" spans="1:37" x14ac:dyDescent="0.35">
      <c r="A167" s="13"/>
      <c r="C167" s="13"/>
      <c r="D167" s="13"/>
      <c r="E167" s="13"/>
      <c r="F167" s="13"/>
      <c r="G167" s="13"/>
      <c r="H167" s="13"/>
      <c r="I167" s="13"/>
      <c r="J167" s="13"/>
      <c r="K167" s="13"/>
      <c r="M167" s="13"/>
      <c r="N167" s="13"/>
      <c r="O167" s="13"/>
      <c r="Q167" s="13"/>
      <c r="R167" s="13"/>
      <c r="S167" s="13"/>
      <c r="T167" s="13"/>
      <c r="U167" s="13"/>
      <c r="V167" s="13"/>
      <c r="W167" s="13"/>
      <c r="X167" s="13"/>
      <c r="Y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</row>
    <row r="168" spans="1:37" x14ac:dyDescent="0.35">
      <c r="A168" s="13"/>
      <c r="C168" s="13"/>
      <c r="D168" s="13"/>
      <c r="E168" s="13"/>
      <c r="F168" s="13"/>
      <c r="G168" s="13"/>
      <c r="H168" s="13"/>
      <c r="I168" s="13"/>
      <c r="J168" s="13"/>
      <c r="K168" s="13"/>
      <c r="M168" s="13"/>
      <c r="N168" s="13"/>
      <c r="O168" s="13"/>
      <c r="Q168" s="13"/>
      <c r="R168" s="13"/>
      <c r="S168" s="13"/>
      <c r="T168" s="13"/>
      <c r="U168" s="13"/>
      <c r="V168" s="13"/>
      <c r="W168" s="13"/>
      <c r="X168" s="13"/>
      <c r="Y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</row>
    <row r="169" spans="1:37" x14ac:dyDescent="0.35">
      <c r="A169" s="13"/>
      <c r="C169" s="13"/>
      <c r="D169" s="13"/>
      <c r="E169" s="13"/>
      <c r="F169" s="13"/>
      <c r="G169" s="13"/>
      <c r="H169" s="13"/>
      <c r="I169" s="13"/>
      <c r="J169" s="13"/>
      <c r="K169" s="13"/>
      <c r="M169" s="13"/>
      <c r="N169" s="13"/>
      <c r="O169" s="13"/>
      <c r="Q169" s="13"/>
      <c r="R169" s="13"/>
      <c r="S169" s="13"/>
      <c r="T169" s="13"/>
      <c r="U169" s="13"/>
      <c r="V169" s="13"/>
      <c r="W169" s="13"/>
      <c r="X169" s="13"/>
      <c r="Y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</row>
    <row r="170" spans="1:37" x14ac:dyDescent="0.35">
      <c r="A170" s="13"/>
      <c r="C170" s="13"/>
      <c r="D170" s="13"/>
      <c r="E170" s="13"/>
      <c r="F170" s="13"/>
      <c r="G170" s="13"/>
      <c r="H170" s="13"/>
      <c r="I170" s="13"/>
      <c r="J170" s="13"/>
      <c r="K170" s="13"/>
      <c r="M170" s="13"/>
      <c r="N170" s="13"/>
      <c r="O170" s="13"/>
      <c r="Q170" s="13"/>
      <c r="R170" s="13"/>
      <c r="S170" s="13"/>
      <c r="T170" s="13"/>
      <c r="U170" s="13"/>
      <c r="V170" s="13"/>
      <c r="W170" s="13"/>
      <c r="X170" s="13"/>
      <c r="Y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</row>
    <row r="171" spans="1:37" x14ac:dyDescent="0.35">
      <c r="A171" s="13"/>
      <c r="C171" s="13"/>
      <c r="D171" s="13"/>
      <c r="E171" s="13"/>
      <c r="F171" s="13"/>
      <c r="G171" s="13"/>
      <c r="H171" s="13"/>
      <c r="I171" s="13"/>
      <c r="J171" s="13"/>
      <c r="K171" s="13"/>
      <c r="M171" s="13"/>
      <c r="N171" s="13"/>
      <c r="O171" s="13"/>
      <c r="Q171" s="13"/>
      <c r="R171" s="13"/>
      <c r="S171" s="13"/>
      <c r="T171" s="13"/>
      <c r="U171" s="13"/>
      <c r="V171" s="13"/>
      <c r="W171" s="13"/>
      <c r="X171" s="13"/>
      <c r="Y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</row>
    <row r="172" spans="1:37" x14ac:dyDescent="0.35">
      <c r="A172" s="13"/>
      <c r="C172" s="13"/>
      <c r="D172" s="13"/>
      <c r="E172" s="13"/>
      <c r="F172" s="13"/>
      <c r="G172" s="13"/>
      <c r="H172" s="13"/>
      <c r="I172" s="13"/>
      <c r="J172" s="13"/>
      <c r="K172" s="13"/>
      <c r="M172" s="13"/>
      <c r="N172" s="13"/>
      <c r="O172" s="13"/>
      <c r="Q172" s="13"/>
      <c r="R172" s="13"/>
      <c r="S172" s="13"/>
      <c r="T172" s="13"/>
      <c r="U172" s="13"/>
      <c r="V172" s="13"/>
      <c r="W172" s="13"/>
      <c r="X172" s="13"/>
      <c r="Y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</row>
    <row r="173" spans="1:37" x14ac:dyDescent="0.35">
      <c r="A173" s="13"/>
      <c r="C173" s="13"/>
      <c r="D173" s="13"/>
      <c r="E173" s="13"/>
      <c r="F173" s="13"/>
      <c r="G173" s="13"/>
      <c r="H173" s="13"/>
      <c r="I173" s="13"/>
      <c r="J173" s="13"/>
      <c r="K173" s="13"/>
      <c r="M173" s="13"/>
      <c r="N173" s="13"/>
      <c r="O173" s="13"/>
      <c r="Q173" s="13"/>
      <c r="R173" s="13"/>
      <c r="S173" s="13"/>
      <c r="T173" s="13"/>
      <c r="U173" s="13"/>
      <c r="V173" s="13"/>
      <c r="W173" s="13"/>
      <c r="X173" s="13"/>
      <c r="Y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</row>
    <row r="174" spans="1:37" x14ac:dyDescent="0.35">
      <c r="A174" s="13"/>
      <c r="C174" s="13"/>
      <c r="D174" s="13"/>
      <c r="E174" s="13"/>
      <c r="F174" s="13"/>
      <c r="G174" s="13"/>
      <c r="H174" s="13"/>
      <c r="I174" s="13"/>
      <c r="J174" s="13"/>
      <c r="K174" s="13"/>
      <c r="M174" s="13"/>
      <c r="N174" s="13"/>
      <c r="O174" s="13"/>
      <c r="Q174" s="13"/>
      <c r="R174" s="13"/>
      <c r="S174" s="13"/>
      <c r="T174" s="13"/>
      <c r="U174" s="13"/>
      <c r="V174" s="13"/>
      <c r="W174" s="13"/>
      <c r="X174" s="13"/>
      <c r="Y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</row>
    <row r="175" spans="1:37" x14ac:dyDescent="0.35">
      <c r="A175" s="13"/>
      <c r="C175" s="13"/>
      <c r="D175" s="13"/>
      <c r="E175" s="13"/>
      <c r="F175" s="13"/>
      <c r="G175" s="13"/>
      <c r="H175" s="13"/>
      <c r="I175" s="13"/>
      <c r="J175" s="13"/>
      <c r="K175" s="13"/>
      <c r="M175" s="13"/>
      <c r="N175" s="13"/>
      <c r="O175" s="13"/>
      <c r="Q175" s="13"/>
      <c r="R175" s="13"/>
      <c r="S175" s="13"/>
      <c r="T175" s="13"/>
      <c r="U175" s="13"/>
      <c r="V175" s="13"/>
      <c r="W175" s="13"/>
      <c r="X175" s="13"/>
      <c r="Y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</row>
    <row r="176" spans="1:37" x14ac:dyDescent="0.35">
      <c r="A176" s="13"/>
      <c r="C176" s="13"/>
      <c r="D176" s="13"/>
      <c r="E176" s="13"/>
      <c r="F176" s="13"/>
      <c r="G176" s="13"/>
      <c r="H176" s="13"/>
      <c r="I176" s="13"/>
      <c r="J176" s="13"/>
      <c r="K176" s="13"/>
      <c r="M176" s="13"/>
      <c r="N176" s="13"/>
      <c r="O176" s="13"/>
      <c r="Q176" s="13"/>
      <c r="R176" s="13"/>
      <c r="S176" s="13"/>
      <c r="T176" s="13"/>
      <c r="U176" s="13"/>
      <c r="V176" s="13"/>
      <c r="W176" s="13"/>
      <c r="X176" s="13"/>
      <c r="Y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</row>
    <row r="177" spans="1:37" x14ac:dyDescent="0.35">
      <c r="A177" s="13"/>
      <c r="C177" s="13"/>
      <c r="D177" s="13"/>
      <c r="E177" s="13"/>
      <c r="F177" s="13"/>
      <c r="G177" s="13"/>
      <c r="H177" s="13"/>
      <c r="I177" s="13"/>
      <c r="J177" s="13"/>
      <c r="K177" s="13"/>
      <c r="M177" s="13"/>
      <c r="N177" s="13"/>
      <c r="O177" s="13"/>
      <c r="Q177" s="13"/>
      <c r="R177" s="13"/>
      <c r="S177" s="13"/>
      <c r="T177" s="13"/>
      <c r="U177" s="13"/>
      <c r="V177" s="13"/>
      <c r="W177" s="13"/>
      <c r="X177" s="13"/>
      <c r="Y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</row>
    <row r="178" spans="1:37" x14ac:dyDescent="0.35">
      <c r="A178" s="13"/>
      <c r="C178" s="13"/>
      <c r="D178" s="13"/>
      <c r="E178" s="13"/>
      <c r="F178" s="13"/>
      <c r="G178" s="13"/>
      <c r="H178" s="13"/>
      <c r="I178" s="13"/>
      <c r="J178" s="13"/>
      <c r="K178" s="13"/>
      <c r="M178" s="13"/>
      <c r="N178" s="13"/>
      <c r="O178" s="13"/>
      <c r="Q178" s="13"/>
      <c r="R178" s="13"/>
      <c r="S178" s="13"/>
      <c r="T178" s="13"/>
      <c r="U178" s="13"/>
      <c r="V178" s="13"/>
      <c r="W178" s="13"/>
      <c r="X178" s="13"/>
      <c r="Y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</row>
    <row r="179" spans="1:37" x14ac:dyDescent="0.35">
      <c r="A179" s="13"/>
      <c r="C179" s="13"/>
      <c r="D179" s="13"/>
      <c r="E179" s="13"/>
      <c r="F179" s="13"/>
      <c r="G179" s="13"/>
      <c r="H179" s="13"/>
      <c r="I179" s="13"/>
      <c r="J179" s="13"/>
      <c r="K179" s="13"/>
      <c r="M179" s="13"/>
      <c r="N179" s="13"/>
      <c r="O179" s="13"/>
      <c r="Q179" s="13"/>
      <c r="R179" s="13"/>
      <c r="S179" s="13"/>
      <c r="T179" s="13"/>
      <c r="U179" s="13"/>
      <c r="V179" s="13"/>
      <c r="W179" s="13"/>
      <c r="X179" s="13"/>
      <c r="Y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</row>
    <row r="180" spans="1:37" x14ac:dyDescent="0.35">
      <c r="A180" s="13"/>
      <c r="C180" s="13"/>
      <c r="D180" s="13"/>
      <c r="E180" s="13"/>
      <c r="F180" s="13"/>
      <c r="G180" s="13"/>
      <c r="H180" s="13"/>
      <c r="I180" s="13"/>
      <c r="J180" s="13"/>
      <c r="K180" s="13"/>
      <c r="M180" s="13"/>
      <c r="N180" s="13"/>
      <c r="O180" s="13"/>
      <c r="Q180" s="13"/>
      <c r="R180" s="13"/>
      <c r="S180" s="13"/>
      <c r="T180" s="13"/>
      <c r="U180" s="13"/>
      <c r="V180" s="13"/>
      <c r="W180" s="13"/>
      <c r="X180" s="13"/>
      <c r="Y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</row>
    <row r="181" spans="1:37" x14ac:dyDescent="0.35">
      <c r="A181" s="13"/>
      <c r="C181" s="13"/>
      <c r="D181" s="13"/>
      <c r="E181" s="13"/>
      <c r="F181" s="13"/>
      <c r="G181" s="13"/>
      <c r="H181" s="13"/>
      <c r="I181" s="13"/>
      <c r="J181" s="13"/>
      <c r="K181" s="13"/>
      <c r="M181" s="13"/>
      <c r="N181" s="13"/>
      <c r="O181" s="13"/>
      <c r="Q181" s="13"/>
      <c r="R181" s="13"/>
      <c r="S181" s="13"/>
      <c r="T181" s="13"/>
      <c r="U181" s="13"/>
      <c r="V181" s="13"/>
      <c r="W181" s="13"/>
      <c r="X181" s="13"/>
      <c r="Y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</row>
    <row r="182" spans="1:37" x14ac:dyDescent="0.35">
      <c r="A182" s="13"/>
      <c r="C182" s="13"/>
      <c r="D182" s="13"/>
      <c r="E182" s="13"/>
      <c r="F182" s="13"/>
      <c r="G182" s="13"/>
      <c r="H182" s="13"/>
      <c r="I182" s="13"/>
      <c r="J182" s="13"/>
      <c r="K182" s="13"/>
      <c r="M182" s="13"/>
      <c r="N182" s="13"/>
      <c r="O182" s="13"/>
      <c r="Q182" s="13"/>
      <c r="R182" s="13"/>
      <c r="S182" s="13"/>
      <c r="T182" s="13"/>
      <c r="U182" s="13"/>
      <c r="V182" s="13"/>
      <c r="W182" s="13"/>
      <c r="X182" s="13"/>
      <c r="Y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</row>
    <row r="183" spans="1:37" x14ac:dyDescent="0.35">
      <c r="A183" s="13"/>
      <c r="C183" s="13"/>
      <c r="D183" s="13"/>
      <c r="E183" s="13"/>
      <c r="F183" s="13"/>
      <c r="G183" s="13"/>
      <c r="H183" s="13"/>
      <c r="I183" s="13"/>
      <c r="J183" s="13"/>
      <c r="K183" s="13"/>
      <c r="M183" s="13"/>
      <c r="N183" s="13"/>
      <c r="O183" s="13"/>
      <c r="Q183" s="13"/>
      <c r="R183" s="13"/>
      <c r="S183" s="13"/>
      <c r="T183" s="13"/>
      <c r="U183" s="13"/>
      <c r="V183" s="13"/>
      <c r="W183" s="13"/>
      <c r="X183" s="13"/>
      <c r="Y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</row>
    <row r="184" spans="1:37" x14ac:dyDescent="0.35">
      <c r="A184" s="13"/>
      <c r="C184" s="13"/>
      <c r="D184" s="13"/>
      <c r="E184" s="13"/>
      <c r="F184" s="13"/>
      <c r="G184" s="13"/>
      <c r="H184" s="13"/>
      <c r="I184" s="13"/>
      <c r="J184" s="13"/>
      <c r="K184" s="13"/>
      <c r="M184" s="13"/>
      <c r="N184" s="13"/>
      <c r="O184" s="13"/>
      <c r="Q184" s="13"/>
      <c r="R184" s="13"/>
      <c r="S184" s="13"/>
      <c r="T184" s="13"/>
      <c r="U184" s="13"/>
      <c r="V184" s="13"/>
      <c r="W184" s="13"/>
      <c r="X184" s="13"/>
      <c r="Y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</row>
    <row r="185" spans="1:37" x14ac:dyDescent="0.35">
      <c r="A185" s="13"/>
      <c r="C185" s="13"/>
      <c r="D185" s="13"/>
      <c r="E185" s="13"/>
      <c r="F185" s="13"/>
      <c r="G185" s="13"/>
      <c r="H185" s="13"/>
      <c r="I185" s="13"/>
      <c r="J185" s="13"/>
      <c r="K185" s="13"/>
      <c r="M185" s="13"/>
      <c r="N185" s="13"/>
      <c r="O185" s="13"/>
      <c r="Q185" s="13"/>
      <c r="R185" s="13"/>
      <c r="S185" s="13"/>
      <c r="T185" s="13"/>
      <c r="U185" s="13"/>
      <c r="V185" s="13"/>
      <c r="W185" s="13"/>
      <c r="X185" s="13"/>
      <c r="Y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</row>
    <row r="186" spans="1:37" x14ac:dyDescent="0.35">
      <c r="A186" s="13"/>
      <c r="C186" s="13"/>
      <c r="D186" s="13"/>
      <c r="E186" s="13"/>
      <c r="F186" s="13"/>
      <c r="G186" s="13"/>
      <c r="H186" s="13"/>
      <c r="I186" s="13"/>
      <c r="J186" s="13"/>
      <c r="K186" s="13"/>
      <c r="M186" s="13"/>
      <c r="N186" s="13"/>
      <c r="O186" s="13"/>
      <c r="Q186" s="13"/>
      <c r="R186" s="13"/>
      <c r="S186" s="13"/>
      <c r="T186" s="13"/>
      <c r="U186" s="13"/>
      <c r="V186" s="13"/>
      <c r="W186" s="13"/>
      <c r="X186" s="13"/>
      <c r="Y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</row>
    <row r="187" spans="1:37" x14ac:dyDescent="0.35">
      <c r="A187" s="13"/>
      <c r="C187" s="13"/>
      <c r="D187" s="13"/>
      <c r="E187" s="13"/>
      <c r="F187" s="13"/>
      <c r="G187" s="13"/>
      <c r="H187" s="13"/>
      <c r="I187" s="13"/>
      <c r="J187" s="13"/>
      <c r="K187" s="13"/>
      <c r="M187" s="13"/>
      <c r="N187" s="13"/>
      <c r="O187" s="13"/>
      <c r="Q187" s="13"/>
      <c r="R187" s="13"/>
      <c r="S187" s="13"/>
      <c r="T187" s="13"/>
      <c r="U187" s="13"/>
      <c r="V187" s="13"/>
      <c r="W187" s="13"/>
      <c r="X187" s="13"/>
      <c r="Y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</row>
    <row r="188" spans="1:37" x14ac:dyDescent="0.35">
      <c r="A188" s="13"/>
      <c r="C188" s="13"/>
      <c r="D188" s="13"/>
      <c r="E188" s="13"/>
      <c r="F188" s="13"/>
      <c r="G188" s="13"/>
      <c r="H188" s="13"/>
      <c r="I188" s="13"/>
      <c r="J188" s="13"/>
      <c r="K188" s="13"/>
      <c r="M188" s="13"/>
      <c r="N188" s="13"/>
      <c r="O188" s="13"/>
      <c r="Q188" s="13"/>
      <c r="R188" s="13"/>
      <c r="S188" s="13"/>
      <c r="T188" s="13"/>
      <c r="U188" s="13"/>
      <c r="V188" s="13"/>
      <c r="W188" s="13"/>
      <c r="X188" s="13"/>
      <c r="Y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</row>
    <row r="189" spans="1:37" x14ac:dyDescent="0.35">
      <c r="A189" s="13"/>
      <c r="C189" s="13"/>
      <c r="D189" s="13"/>
      <c r="E189" s="13"/>
      <c r="F189" s="13"/>
      <c r="G189" s="13"/>
      <c r="H189" s="13"/>
      <c r="I189" s="13"/>
      <c r="J189" s="13"/>
      <c r="K189" s="13"/>
      <c r="M189" s="13"/>
      <c r="N189" s="13"/>
      <c r="O189" s="13"/>
      <c r="Q189" s="13"/>
      <c r="R189" s="13"/>
      <c r="S189" s="13"/>
      <c r="T189" s="13"/>
      <c r="U189" s="13"/>
      <c r="V189" s="13"/>
      <c r="W189" s="13"/>
      <c r="X189" s="13"/>
      <c r="Y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</row>
    <row r="190" spans="1:37" x14ac:dyDescent="0.35">
      <c r="A190" s="13"/>
      <c r="C190" s="13"/>
      <c r="D190" s="13"/>
      <c r="E190" s="13"/>
      <c r="F190" s="13"/>
      <c r="G190" s="13"/>
      <c r="H190" s="13"/>
      <c r="I190" s="13"/>
      <c r="J190" s="13"/>
      <c r="K190" s="13"/>
      <c r="M190" s="13"/>
      <c r="N190" s="13"/>
      <c r="O190" s="13"/>
      <c r="Q190" s="13"/>
      <c r="R190" s="13"/>
      <c r="S190" s="13"/>
      <c r="T190" s="13"/>
      <c r="U190" s="13"/>
      <c r="V190" s="13"/>
      <c r="W190" s="13"/>
      <c r="X190" s="13"/>
      <c r="Y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</row>
    <row r="191" spans="1:37" x14ac:dyDescent="0.35">
      <c r="A191" s="13"/>
      <c r="C191" s="13"/>
      <c r="D191" s="13"/>
      <c r="E191" s="13"/>
      <c r="F191" s="13"/>
      <c r="G191" s="13"/>
      <c r="H191" s="13"/>
      <c r="I191" s="13"/>
      <c r="J191" s="13"/>
      <c r="K191" s="13"/>
      <c r="M191" s="13"/>
      <c r="N191" s="13"/>
      <c r="O191" s="13"/>
      <c r="Q191" s="13"/>
      <c r="R191" s="13"/>
      <c r="S191" s="13"/>
      <c r="T191" s="13"/>
      <c r="U191" s="13"/>
      <c r="V191" s="13"/>
      <c r="W191" s="13"/>
      <c r="X191" s="13"/>
      <c r="Y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</row>
    <row r="192" spans="1:37" x14ac:dyDescent="0.35">
      <c r="A192" s="13"/>
      <c r="C192" s="13"/>
      <c r="D192" s="13"/>
      <c r="E192" s="13"/>
      <c r="F192" s="13"/>
      <c r="G192" s="13"/>
      <c r="H192" s="13"/>
      <c r="I192" s="13"/>
      <c r="J192" s="13"/>
      <c r="K192" s="13"/>
      <c r="M192" s="13"/>
      <c r="N192" s="13"/>
      <c r="O192" s="13"/>
      <c r="Q192" s="13"/>
      <c r="R192" s="13"/>
      <c r="S192" s="13"/>
      <c r="T192" s="13"/>
      <c r="U192" s="13"/>
      <c r="V192" s="13"/>
      <c r="W192" s="13"/>
      <c r="X192" s="13"/>
      <c r="Y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</row>
    <row r="193" spans="1:37" x14ac:dyDescent="0.35">
      <c r="A193" s="13"/>
      <c r="C193" s="13"/>
      <c r="D193" s="13"/>
      <c r="E193" s="13"/>
      <c r="F193" s="13"/>
      <c r="G193" s="13"/>
      <c r="H193" s="13"/>
      <c r="I193" s="13"/>
      <c r="J193" s="13"/>
      <c r="K193" s="13"/>
      <c r="M193" s="13"/>
      <c r="N193" s="13"/>
      <c r="O193" s="13"/>
      <c r="Q193" s="13"/>
      <c r="R193" s="13"/>
      <c r="S193" s="13"/>
      <c r="T193" s="13"/>
      <c r="U193" s="13"/>
      <c r="V193" s="13"/>
      <c r="W193" s="13"/>
      <c r="X193" s="13"/>
      <c r="Y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</row>
    <row r="194" spans="1:37" x14ac:dyDescent="0.35">
      <c r="A194" s="13"/>
      <c r="C194" s="13"/>
      <c r="D194" s="13"/>
      <c r="E194" s="13"/>
      <c r="F194" s="13"/>
      <c r="G194" s="13"/>
      <c r="H194" s="13"/>
      <c r="I194" s="13"/>
      <c r="J194" s="13"/>
      <c r="K194" s="13"/>
      <c r="M194" s="13"/>
      <c r="N194" s="13"/>
      <c r="O194" s="13"/>
      <c r="Q194" s="13"/>
      <c r="R194" s="13"/>
      <c r="S194" s="13"/>
      <c r="T194" s="13"/>
      <c r="U194" s="13"/>
      <c r="V194" s="13"/>
      <c r="W194" s="13"/>
      <c r="X194" s="13"/>
      <c r="Y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</row>
    <row r="195" spans="1:37" x14ac:dyDescent="0.35">
      <c r="A195" s="13"/>
      <c r="C195" s="13"/>
      <c r="D195" s="13"/>
      <c r="E195" s="13"/>
      <c r="F195" s="13"/>
      <c r="G195" s="13"/>
      <c r="H195" s="13"/>
      <c r="I195" s="13"/>
      <c r="J195" s="13"/>
      <c r="K195" s="13"/>
      <c r="M195" s="13"/>
      <c r="N195" s="13"/>
      <c r="O195" s="13"/>
      <c r="Q195" s="13"/>
      <c r="R195" s="13"/>
      <c r="S195" s="13"/>
      <c r="T195" s="13"/>
      <c r="U195" s="13"/>
      <c r="V195" s="13"/>
      <c r="W195" s="13"/>
      <c r="X195" s="13"/>
      <c r="Y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</row>
    <row r="196" spans="1:37" x14ac:dyDescent="0.35">
      <c r="A196" s="13"/>
      <c r="C196" s="13"/>
      <c r="D196" s="13"/>
      <c r="E196" s="13"/>
      <c r="F196" s="13"/>
      <c r="G196" s="13"/>
      <c r="H196" s="13"/>
      <c r="I196" s="13"/>
      <c r="J196" s="13"/>
      <c r="K196" s="13"/>
      <c r="M196" s="13"/>
      <c r="N196" s="13"/>
      <c r="O196" s="13"/>
      <c r="Q196" s="13"/>
      <c r="R196" s="13"/>
      <c r="S196" s="13"/>
      <c r="T196" s="13"/>
      <c r="U196" s="13"/>
      <c r="V196" s="13"/>
      <c r="W196" s="13"/>
      <c r="X196" s="13"/>
      <c r="Y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</row>
    <row r="197" spans="1:37" x14ac:dyDescent="0.35">
      <c r="A197" s="13"/>
      <c r="C197" s="13"/>
      <c r="D197" s="13"/>
      <c r="E197" s="13"/>
      <c r="F197" s="13"/>
      <c r="G197" s="13"/>
      <c r="H197" s="13"/>
      <c r="I197" s="13"/>
      <c r="J197" s="13"/>
      <c r="K197" s="13"/>
      <c r="M197" s="13"/>
      <c r="N197" s="13"/>
      <c r="O197" s="13"/>
      <c r="Q197" s="13"/>
      <c r="R197" s="13"/>
      <c r="S197" s="13"/>
      <c r="T197" s="13"/>
      <c r="U197" s="13"/>
      <c r="V197" s="13"/>
      <c r="W197" s="13"/>
      <c r="X197" s="13"/>
      <c r="Y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</row>
    <row r="198" spans="1:37" x14ac:dyDescent="0.35">
      <c r="A198" s="13"/>
      <c r="C198" s="13"/>
      <c r="D198" s="13"/>
      <c r="E198" s="13"/>
      <c r="F198" s="13"/>
      <c r="G198" s="13"/>
      <c r="H198" s="13"/>
      <c r="I198" s="13"/>
      <c r="J198" s="13"/>
      <c r="K198" s="13"/>
      <c r="M198" s="13"/>
      <c r="N198" s="13"/>
      <c r="O198" s="13"/>
      <c r="Q198" s="13"/>
      <c r="R198" s="13"/>
      <c r="S198" s="13"/>
      <c r="T198" s="13"/>
      <c r="U198" s="13"/>
      <c r="V198" s="13"/>
      <c r="W198" s="13"/>
      <c r="X198" s="13"/>
      <c r="Y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</row>
    <row r="199" spans="1:37" x14ac:dyDescent="0.35">
      <c r="A199" s="13"/>
      <c r="C199" s="13"/>
      <c r="D199" s="13"/>
      <c r="E199" s="13"/>
      <c r="F199" s="13"/>
      <c r="G199" s="13"/>
      <c r="H199" s="13"/>
      <c r="I199" s="13"/>
      <c r="J199" s="13"/>
      <c r="K199" s="13"/>
      <c r="M199" s="13"/>
      <c r="N199" s="13"/>
      <c r="O199" s="13"/>
      <c r="Q199" s="13"/>
      <c r="R199" s="13"/>
      <c r="S199" s="13"/>
      <c r="T199" s="13"/>
      <c r="U199" s="13"/>
      <c r="V199" s="13"/>
      <c r="W199" s="13"/>
      <c r="X199" s="13"/>
      <c r="Y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</row>
    <row r="200" spans="1:37" x14ac:dyDescent="0.35">
      <c r="A200" s="13"/>
      <c r="C200" s="13"/>
      <c r="D200" s="13"/>
      <c r="E200" s="13"/>
      <c r="F200" s="13"/>
      <c r="G200" s="13"/>
      <c r="H200" s="13"/>
      <c r="I200" s="13"/>
      <c r="J200" s="13"/>
      <c r="K200" s="13"/>
      <c r="M200" s="13"/>
      <c r="N200" s="13"/>
      <c r="O200" s="13"/>
      <c r="Q200" s="13"/>
      <c r="R200" s="13"/>
      <c r="S200" s="13"/>
      <c r="T200" s="13"/>
      <c r="U200" s="13"/>
      <c r="V200" s="13"/>
      <c r="W200" s="13"/>
      <c r="X200" s="13"/>
      <c r="Y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</row>
    <row r="201" spans="1:37" x14ac:dyDescent="0.35">
      <c r="A201" s="13"/>
      <c r="C201" s="13"/>
      <c r="D201" s="13"/>
      <c r="E201" s="13"/>
      <c r="F201" s="13"/>
      <c r="G201" s="13"/>
      <c r="H201" s="13"/>
      <c r="I201" s="13"/>
      <c r="J201" s="13"/>
      <c r="K201" s="13"/>
      <c r="M201" s="13"/>
      <c r="N201" s="13"/>
      <c r="O201" s="13"/>
      <c r="Q201" s="13"/>
      <c r="R201" s="13"/>
      <c r="S201" s="13"/>
      <c r="T201" s="13"/>
      <c r="U201" s="13"/>
      <c r="V201" s="13"/>
      <c r="W201" s="13"/>
      <c r="X201" s="13"/>
      <c r="Y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</row>
    <row r="202" spans="1:37" x14ac:dyDescent="0.35">
      <c r="A202" s="13"/>
      <c r="C202" s="13"/>
      <c r="D202" s="13"/>
      <c r="E202" s="13"/>
      <c r="F202" s="13"/>
      <c r="G202" s="13"/>
      <c r="H202" s="13"/>
      <c r="I202" s="13"/>
      <c r="J202" s="13"/>
      <c r="K202" s="13"/>
      <c r="M202" s="13"/>
      <c r="N202" s="13"/>
      <c r="O202" s="13"/>
      <c r="Q202" s="13"/>
      <c r="R202" s="13"/>
      <c r="S202" s="13"/>
      <c r="T202" s="13"/>
      <c r="U202" s="13"/>
      <c r="V202" s="13"/>
      <c r="W202" s="13"/>
      <c r="X202" s="13"/>
      <c r="Y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</row>
    <row r="203" spans="1:37" x14ac:dyDescent="0.35">
      <c r="A203" s="13"/>
      <c r="C203" s="13"/>
      <c r="D203" s="13"/>
      <c r="E203" s="13"/>
      <c r="F203" s="13"/>
      <c r="G203" s="13"/>
      <c r="H203" s="13"/>
      <c r="I203" s="13"/>
      <c r="J203" s="13"/>
      <c r="K203" s="13"/>
      <c r="M203" s="13"/>
      <c r="N203" s="13"/>
      <c r="O203" s="13"/>
      <c r="Q203" s="13"/>
      <c r="R203" s="13"/>
      <c r="S203" s="13"/>
      <c r="T203" s="13"/>
      <c r="U203" s="13"/>
      <c r="V203" s="13"/>
      <c r="W203" s="13"/>
      <c r="X203" s="13"/>
      <c r="Y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</row>
    <row r="204" spans="1:37" x14ac:dyDescent="0.35">
      <c r="A204" s="13"/>
      <c r="C204" s="13"/>
      <c r="D204" s="13"/>
      <c r="E204" s="13"/>
      <c r="F204" s="13"/>
      <c r="G204" s="13"/>
      <c r="H204" s="13"/>
      <c r="I204" s="13"/>
      <c r="J204" s="13"/>
      <c r="K204" s="13"/>
      <c r="M204" s="13"/>
      <c r="N204" s="13"/>
      <c r="O204" s="13"/>
      <c r="Q204" s="13"/>
      <c r="R204" s="13"/>
      <c r="S204" s="13"/>
      <c r="T204" s="13"/>
      <c r="U204" s="13"/>
      <c r="V204" s="13"/>
      <c r="W204" s="13"/>
      <c r="X204" s="13"/>
      <c r="Y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</row>
    <row r="205" spans="1:37" x14ac:dyDescent="0.35">
      <c r="A205" s="13"/>
      <c r="C205" s="13"/>
      <c r="D205" s="13"/>
      <c r="E205" s="13"/>
      <c r="F205" s="13"/>
      <c r="G205" s="13"/>
      <c r="H205" s="13"/>
      <c r="I205" s="13"/>
      <c r="J205" s="13"/>
      <c r="K205" s="13"/>
      <c r="M205" s="13"/>
      <c r="N205" s="13"/>
      <c r="O205" s="13"/>
      <c r="Q205" s="13"/>
      <c r="R205" s="13"/>
      <c r="S205" s="13"/>
      <c r="T205" s="13"/>
      <c r="U205" s="13"/>
      <c r="V205" s="13"/>
      <c r="W205" s="13"/>
      <c r="X205" s="13"/>
      <c r="Y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</row>
    <row r="206" spans="1:37" x14ac:dyDescent="0.35">
      <c r="A206" s="13"/>
      <c r="C206" s="13"/>
      <c r="D206" s="13"/>
      <c r="E206" s="13"/>
      <c r="F206" s="13"/>
      <c r="G206" s="13"/>
      <c r="H206" s="13"/>
      <c r="I206" s="13"/>
      <c r="J206" s="13"/>
      <c r="K206" s="13"/>
      <c r="M206" s="13"/>
      <c r="N206" s="13"/>
      <c r="O206" s="13"/>
      <c r="Q206" s="13"/>
      <c r="R206" s="13"/>
      <c r="S206" s="13"/>
      <c r="T206" s="13"/>
      <c r="U206" s="13"/>
      <c r="V206" s="13"/>
      <c r="W206" s="13"/>
      <c r="X206" s="13"/>
      <c r="Y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</row>
    <row r="207" spans="1:37" x14ac:dyDescent="0.35">
      <c r="A207" s="13"/>
      <c r="C207" s="13"/>
      <c r="D207" s="13"/>
      <c r="E207" s="13"/>
      <c r="F207" s="13"/>
      <c r="G207" s="13"/>
      <c r="H207" s="13"/>
      <c r="I207" s="13"/>
      <c r="J207" s="13"/>
      <c r="K207" s="13"/>
      <c r="M207" s="13"/>
      <c r="N207" s="13"/>
      <c r="O207" s="13"/>
      <c r="Q207" s="13"/>
      <c r="R207" s="13"/>
      <c r="S207" s="13"/>
      <c r="T207" s="13"/>
      <c r="U207" s="13"/>
      <c r="V207" s="13"/>
      <c r="W207" s="13"/>
      <c r="X207" s="13"/>
      <c r="Y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</row>
    <row r="208" spans="1:37" x14ac:dyDescent="0.35">
      <c r="A208" s="13"/>
      <c r="C208" s="13"/>
      <c r="D208" s="13"/>
      <c r="E208" s="13"/>
      <c r="F208" s="13"/>
      <c r="G208" s="13"/>
      <c r="H208" s="13"/>
      <c r="I208" s="13"/>
      <c r="J208" s="13"/>
      <c r="K208" s="13"/>
      <c r="M208" s="13"/>
      <c r="N208" s="13"/>
      <c r="O208" s="13"/>
      <c r="Q208" s="13"/>
      <c r="R208" s="13"/>
      <c r="S208" s="13"/>
      <c r="T208" s="13"/>
      <c r="U208" s="13"/>
      <c r="V208" s="13"/>
      <c r="W208" s="13"/>
      <c r="X208" s="13"/>
      <c r="Y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</row>
    <row r="209" spans="1:37" x14ac:dyDescent="0.35">
      <c r="A209" s="13"/>
      <c r="C209" s="13"/>
      <c r="D209" s="13"/>
      <c r="E209" s="13"/>
      <c r="F209" s="13"/>
      <c r="G209" s="13"/>
      <c r="H209" s="13"/>
      <c r="I209" s="13"/>
      <c r="J209" s="13"/>
      <c r="K209" s="13"/>
      <c r="M209" s="13"/>
      <c r="N209" s="13"/>
      <c r="O209" s="13"/>
      <c r="Q209" s="13"/>
      <c r="R209" s="13"/>
      <c r="S209" s="13"/>
      <c r="T209" s="13"/>
      <c r="U209" s="13"/>
      <c r="V209" s="13"/>
      <c r="W209" s="13"/>
      <c r="X209" s="13"/>
      <c r="Y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</row>
    <row r="210" spans="1:37" x14ac:dyDescent="0.35">
      <c r="A210" s="13"/>
      <c r="C210" s="13"/>
      <c r="D210" s="13"/>
      <c r="E210" s="13"/>
      <c r="F210" s="13"/>
      <c r="G210" s="13"/>
      <c r="H210" s="13"/>
      <c r="I210" s="13"/>
      <c r="J210" s="13"/>
      <c r="K210" s="13"/>
      <c r="M210" s="13"/>
      <c r="N210" s="13"/>
      <c r="O210" s="13"/>
      <c r="Q210" s="13"/>
      <c r="R210" s="13"/>
      <c r="S210" s="13"/>
      <c r="T210" s="13"/>
      <c r="U210" s="13"/>
      <c r="V210" s="13"/>
      <c r="W210" s="13"/>
      <c r="X210" s="13"/>
      <c r="Y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</row>
    <row r="211" spans="1:37" x14ac:dyDescent="0.35">
      <c r="A211" s="13"/>
      <c r="C211" s="13"/>
      <c r="D211" s="13"/>
      <c r="E211" s="13"/>
      <c r="F211" s="13"/>
      <c r="G211" s="13"/>
      <c r="H211" s="13"/>
      <c r="I211" s="13"/>
      <c r="J211" s="13"/>
      <c r="K211" s="13"/>
      <c r="M211" s="13"/>
      <c r="N211" s="13"/>
      <c r="O211" s="13"/>
      <c r="Q211" s="13"/>
      <c r="R211" s="13"/>
      <c r="S211" s="13"/>
      <c r="T211" s="13"/>
      <c r="U211" s="13"/>
      <c r="V211" s="13"/>
      <c r="W211" s="13"/>
      <c r="X211" s="13"/>
      <c r="Y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</row>
    <row r="212" spans="1:37" x14ac:dyDescent="0.35">
      <c r="A212" s="13"/>
      <c r="C212" s="13"/>
      <c r="D212" s="13"/>
      <c r="E212" s="13"/>
      <c r="F212" s="13"/>
      <c r="G212" s="13"/>
      <c r="H212" s="13"/>
      <c r="I212" s="13"/>
      <c r="J212" s="13"/>
      <c r="K212" s="13"/>
      <c r="M212" s="13"/>
      <c r="N212" s="13"/>
      <c r="O212" s="13"/>
      <c r="Q212" s="13"/>
      <c r="R212" s="13"/>
      <c r="S212" s="13"/>
      <c r="T212" s="13"/>
      <c r="U212" s="13"/>
      <c r="V212" s="13"/>
      <c r="W212" s="13"/>
      <c r="X212" s="13"/>
      <c r="Y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</row>
    <row r="213" spans="1:37" x14ac:dyDescent="0.35">
      <c r="A213" s="13"/>
      <c r="C213" s="13"/>
      <c r="D213" s="13"/>
      <c r="E213" s="13"/>
      <c r="F213" s="13"/>
      <c r="G213" s="13"/>
      <c r="H213" s="13"/>
      <c r="I213" s="13"/>
      <c r="J213" s="13"/>
      <c r="K213" s="13"/>
      <c r="M213" s="13"/>
      <c r="N213" s="13"/>
      <c r="O213" s="13"/>
      <c r="Q213" s="13"/>
      <c r="R213" s="13"/>
      <c r="S213" s="13"/>
      <c r="T213" s="13"/>
      <c r="U213" s="13"/>
      <c r="V213" s="13"/>
      <c r="W213" s="13"/>
      <c r="X213" s="13"/>
      <c r="Y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</row>
    <row r="214" spans="1:37" x14ac:dyDescent="0.35">
      <c r="A214" s="13"/>
      <c r="C214" s="13"/>
      <c r="D214" s="13"/>
      <c r="E214" s="13"/>
      <c r="F214" s="13"/>
      <c r="G214" s="13"/>
      <c r="H214" s="13"/>
      <c r="I214" s="13"/>
      <c r="J214" s="13"/>
      <c r="K214" s="13"/>
      <c r="M214" s="13"/>
      <c r="N214" s="13"/>
      <c r="O214" s="13"/>
      <c r="Q214" s="13"/>
      <c r="R214" s="13"/>
      <c r="S214" s="13"/>
      <c r="T214" s="13"/>
      <c r="U214" s="13"/>
      <c r="V214" s="13"/>
      <c r="W214" s="13"/>
      <c r="X214" s="13"/>
      <c r="Y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</row>
    <row r="215" spans="1:37" x14ac:dyDescent="0.35">
      <c r="A215" s="13"/>
      <c r="C215" s="13"/>
      <c r="D215" s="13"/>
      <c r="E215" s="13"/>
      <c r="F215" s="13"/>
      <c r="G215" s="13"/>
      <c r="H215" s="13"/>
      <c r="I215" s="13"/>
      <c r="J215" s="13"/>
      <c r="K215" s="13"/>
      <c r="M215" s="13"/>
      <c r="N215" s="13"/>
      <c r="O215" s="13"/>
      <c r="Q215" s="13"/>
      <c r="R215" s="13"/>
      <c r="S215" s="13"/>
      <c r="T215" s="13"/>
      <c r="U215" s="13"/>
      <c r="V215" s="13"/>
      <c r="W215" s="13"/>
      <c r="X215" s="13"/>
      <c r="Y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</row>
    <row r="216" spans="1:37" x14ac:dyDescent="0.35">
      <c r="A216" s="13"/>
      <c r="C216" s="13"/>
      <c r="D216" s="13"/>
      <c r="E216" s="13"/>
      <c r="F216" s="13"/>
      <c r="G216" s="13"/>
      <c r="H216" s="13"/>
      <c r="I216" s="13"/>
      <c r="J216" s="13"/>
      <c r="K216" s="13"/>
      <c r="M216" s="13"/>
      <c r="N216" s="13"/>
      <c r="O216" s="13"/>
      <c r="Q216" s="13"/>
      <c r="R216" s="13"/>
      <c r="S216" s="13"/>
      <c r="T216" s="13"/>
      <c r="U216" s="13"/>
      <c r="V216" s="13"/>
      <c r="W216" s="13"/>
      <c r="X216" s="13"/>
      <c r="Y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</row>
    <row r="217" spans="1:37" x14ac:dyDescent="0.35">
      <c r="A217" s="13"/>
      <c r="C217" s="13"/>
      <c r="D217" s="13"/>
      <c r="E217" s="13"/>
      <c r="F217" s="13"/>
      <c r="G217" s="13"/>
      <c r="H217" s="13"/>
      <c r="I217" s="13"/>
      <c r="J217" s="13"/>
      <c r="K217" s="13"/>
      <c r="M217" s="13"/>
      <c r="N217" s="13"/>
      <c r="O217" s="13"/>
      <c r="Q217" s="13"/>
      <c r="R217" s="13"/>
      <c r="S217" s="13"/>
      <c r="T217" s="13"/>
      <c r="U217" s="13"/>
      <c r="V217" s="13"/>
      <c r="W217" s="13"/>
      <c r="X217" s="13"/>
      <c r="Y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</row>
    <row r="218" spans="1:37" x14ac:dyDescent="0.35">
      <c r="A218" s="13"/>
      <c r="C218" s="13"/>
      <c r="D218" s="13"/>
      <c r="E218" s="13"/>
      <c r="F218" s="13"/>
      <c r="G218" s="13"/>
      <c r="H218" s="13"/>
      <c r="I218" s="13"/>
      <c r="J218" s="13"/>
      <c r="K218" s="13"/>
      <c r="M218" s="13"/>
      <c r="N218" s="13"/>
      <c r="O218" s="13"/>
      <c r="Q218" s="13"/>
      <c r="R218" s="13"/>
      <c r="S218" s="13"/>
      <c r="T218" s="13"/>
      <c r="U218" s="13"/>
      <c r="V218" s="13"/>
      <c r="W218" s="13"/>
      <c r="X218" s="13"/>
      <c r="Y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</row>
    <row r="219" spans="1:37" x14ac:dyDescent="0.35">
      <c r="A219" s="13"/>
      <c r="C219" s="13"/>
      <c r="D219" s="13"/>
      <c r="E219" s="13"/>
      <c r="F219" s="13"/>
      <c r="G219" s="13"/>
      <c r="H219" s="13"/>
      <c r="I219" s="13"/>
      <c r="J219" s="13"/>
      <c r="K219" s="13"/>
      <c r="M219" s="13"/>
      <c r="N219" s="13"/>
      <c r="O219" s="13"/>
      <c r="Q219" s="13"/>
      <c r="R219" s="13"/>
      <c r="S219" s="13"/>
      <c r="T219" s="13"/>
      <c r="U219" s="13"/>
      <c r="V219" s="13"/>
      <c r="W219" s="13"/>
      <c r="X219" s="13"/>
      <c r="Y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</row>
    <row r="220" spans="1:37" x14ac:dyDescent="0.35">
      <c r="A220" s="13"/>
      <c r="C220" s="13"/>
      <c r="D220" s="13"/>
      <c r="E220" s="13"/>
      <c r="F220" s="13"/>
      <c r="G220" s="13"/>
      <c r="H220" s="13"/>
      <c r="I220" s="13"/>
      <c r="J220" s="13"/>
      <c r="K220" s="13"/>
      <c r="M220" s="13"/>
      <c r="N220" s="13"/>
      <c r="O220" s="13"/>
      <c r="Q220" s="13"/>
      <c r="R220" s="13"/>
      <c r="S220" s="13"/>
      <c r="T220" s="13"/>
      <c r="U220" s="13"/>
      <c r="V220" s="13"/>
      <c r="W220" s="13"/>
      <c r="X220" s="13"/>
      <c r="Y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</row>
    <row r="221" spans="1:37" x14ac:dyDescent="0.35">
      <c r="A221" s="13"/>
      <c r="C221" s="13"/>
      <c r="D221" s="13"/>
      <c r="E221" s="13"/>
      <c r="F221" s="13"/>
      <c r="G221" s="13"/>
      <c r="H221" s="13"/>
      <c r="I221" s="13"/>
      <c r="J221" s="13"/>
      <c r="K221" s="13"/>
      <c r="M221" s="13"/>
      <c r="N221" s="13"/>
      <c r="O221" s="13"/>
      <c r="Q221" s="13"/>
      <c r="R221" s="13"/>
      <c r="S221" s="13"/>
      <c r="T221" s="13"/>
      <c r="U221" s="13"/>
      <c r="V221" s="13"/>
      <c r="W221" s="13"/>
      <c r="X221" s="13"/>
      <c r="Y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</row>
    <row r="222" spans="1:37" x14ac:dyDescent="0.35">
      <c r="A222" s="13"/>
      <c r="C222" s="13"/>
      <c r="D222" s="13"/>
      <c r="E222" s="13"/>
      <c r="F222" s="13"/>
      <c r="G222" s="13"/>
      <c r="H222" s="13"/>
      <c r="I222" s="13"/>
      <c r="J222" s="13"/>
      <c r="K222" s="13"/>
      <c r="M222" s="13"/>
      <c r="N222" s="13"/>
      <c r="O222" s="13"/>
      <c r="Q222" s="13"/>
      <c r="R222" s="13"/>
      <c r="S222" s="13"/>
      <c r="T222" s="13"/>
      <c r="U222" s="13"/>
      <c r="V222" s="13"/>
      <c r="W222" s="13"/>
      <c r="X222" s="13"/>
      <c r="Y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</row>
    <row r="223" spans="1:37" x14ac:dyDescent="0.35">
      <c r="A223" s="13"/>
      <c r="C223" s="13"/>
      <c r="D223" s="13"/>
      <c r="E223" s="13"/>
      <c r="F223" s="13"/>
      <c r="G223" s="13"/>
      <c r="H223" s="13"/>
      <c r="I223" s="13"/>
      <c r="J223" s="13"/>
      <c r="K223" s="13"/>
      <c r="M223" s="13"/>
      <c r="N223" s="13"/>
      <c r="O223" s="13"/>
      <c r="Q223" s="13"/>
      <c r="R223" s="13"/>
      <c r="S223" s="13"/>
      <c r="T223" s="13"/>
      <c r="U223" s="13"/>
      <c r="V223" s="13"/>
      <c r="W223" s="13"/>
      <c r="X223" s="13"/>
      <c r="Y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</row>
    <row r="224" spans="1:37" x14ac:dyDescent="0.35">
      <c r="A224" s="13"/>
      <c r="C224" s="13"/>
      <c r="D224" s="13"/>
      <c r="E224" s="13"/>
      <c r="F224" s="13"/>
      <c r="G224" s="13"/>
      <c r="H224" s="13"/>
      <c r="I224" s="13"/>
      <c r="J224" s="13"/>
      <c r="K224" s="13"/>
      <c r="M224" s="13"/>
      <c r="N224" s="13"/>
      <c r="O224" s="13"/>
      <c r="Q224" s="13"/>
      <c r="R224" s="13"/>
      <c r="S224" s="13"/>
      <c r="T224" s="13"/>
      <c r="U224" s="13"/>
      <c r="V224" s="13"/>
      <c r="W224" s="13"/>
      <c r="X224" s="13"/>
      <c r="Y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</row>
    <row r="225" spans="1:37" x14ac:dyDescent="0.35">
      <c r="A225" s="13"/>
      <c r="C225" s="13"/>
      <c r="D225" s="13"/>
      <c r="E225" s="13"/>
      <c r="F225" s="13"/>
      <c r="G225" s="13"/>
      <c r="H225" s="13"/>
      <c r="I225" s="13"/>
      <c r="J225" s="13"/>
      <c r="K225" s="13"/>
      <c r="M225" s="13"/>
      <c r="N225" s="13"/>
      <c r="O225" s="13"/>
      <c r="Q225" s="13"/>
      <c r="R225" s="13"/>
      <c r="S225" s="13"/>
      <c r="T225" s="13"/>
      <c r="U225" s="13"/>
      <c r="V225" s="13"/>
      <c r="W225" s="13"/>
      <c r="X225" s="13"/>
      <c r="Y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</row>
    <row r="226" spans="1:37" x14ac:dyDescent="0.35">
      <c r="A226" s="13"/>
      <c r="C226" s="13"/>
      <c r="D226" s="13"/>
      <c r="E226" s="13"/>
      <c r="F226" s="13"/>
      <c r="G226" s="13"/>
      <c r="H226" s="13"/>
      <c r="I226" s="13"/>
      <c r="J226" s="13"/>
      <c r="K226" s="13"/>
      <c r="M226" s="13"/>
      <c r="N226" s="13"/>
      <c r="O226" s="13"/>
      <c r="Q226" s="13"/>
      <c r="R226" s="13"/>
      <c r="S226" s="13"/>
      <c r="T226" s="13"/>
      <c r="U226" s="13"/>
      <c r="V226" s="13"/>
      <c r="W226" s="13"/>
      <c r="X226" s="13"/>
      <c r="Y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</row>
    <row r="227" spans="1:37" x14ac:dyDescent="0.35">
      <c r="A227" s="13"/>
      <c r="C227" s="13"/>
      <c r="D227" s="13"/>
      <c r="E227" s="13"/>
      <c r="F227" s="13"/>
      <c r="G227" s="13"/>
      <c r="H227" s="13"/>
      <c r="I227" s="13"/>
      <c r="J227" s="13"/>
      <c r="K227" s="13"/>
      <c r="M227" s="13"/>
      <c r="N227" s="13"/>
      <c r="O227" s="13"/>
      <c r="Q227" s="13"/>
      <c r="R227" s="13"/>
      <c r="S227" s="13"/>
      <c r="T227" s="13"/>
      <c r="U227" s="13"/>
      <c r="V227" s="13"/>
      <c r="W227" s="13"/>
      <c r="X227" s="13"/>
      <c r="Y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</row>
    <row r="228" spans="1:37" x14ac:dyDescent="0.35">
      <c r="A228" s="13"/>
      <c r="C228" s="13"/>
      <c r="D228" s="13"/>
      <c r="E228" s="13"/>
      <c r="F228" s="13"/>
      <c r="G228" s="13"/>
      <c r="H228" s="13"/>
      <c r="I228" s="13"/>
      <c r="J228" s="13"/>
      <c r="K228" s="13"/>
      <c r="M228" s="13"/>
      <c r="N228" s="13"/>
      <c r="O228" s="13"/>
      <c r="Q228" s="13"/>
      <c r="R228" s="13"/>
      <c r="S228" s="13"/>
      <c r="T228" s="13"/>
      <c r="U228" s="13"/>
      <c r="V228" s="13"/>
      <c r="W228" s="13"/>
      <c r="X228" s="13"/>
      <c r="Y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</row>
    <row r="229" spans="1:37" x14ac:dyDescent="0.35">
      <c r="A229" s="13"/>
      <c r="C229" s="13"/>
      <c r="D229" s="13"/>
      <c r="E229" s="13"/>
      <c r="F229" s="13"/>
      <c r="G229" s="13"/>
      <c r="H229" s="13"/>
      <c r="I229" s="13"/>
      <c r="J229" s="13"/>
      <c r="K229" s="13"/>
      <c r="M229" s="13"/>
      <c r="N229" s="13"/>
      <c r="O229" s="13"/>
      <c r="Q229" s="13"/>
      <c r="R229" s="13"/>
      <c r="S229" s="13"/>
      <c r="T229" s="13"/>
      <c r="U229" s="13"/>
      <c r="V229" s="13"/>
      <c r="W229" s="13"/>
      <c r="X229" s="13"/>
      <c r="Y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</row>
    <row r="230" spans="1:37" x14ac:dyDescent="0.35">
      <c r="A230" s="13"/>
      <c r="C230" s="13"/>
      <c r="D230" s="13"/>
      <c r="E230" s="13"/>
      <c r="F230" s="13"/>
      <c r="G230" s="13"/>
      <c r="H230" s="13"/>
      <c r="I230" s="13"/>
      <c r="J230" s="13"/>
      <c r="K230" s="13"/>
      <c r="M230" s="13"/>
      <c r="N230" s="13"/>
      <c r="O230" s="13"/>
      <c r="Q230" s="13"/>
      <c r="R230" s="13"/>
      <c r="S230" s="13"/>
      <c r="T230" s="13"/>
      <c r="U230" s="13"/>
      <c r="V230" s="13"/>
      <c r="W230" s="13"/>
      <c r="X230" s="13"/>
      <c r="Y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</row>
    <row r="231" spans="1:37" x14ac:dyDescent="0.35">
      <c r="A231" s="13"/>
      <c r="C231" s="13"/>
      <c r="D231" s="13"/>
      <c r="E231" s="13"/>
      <c r="F231" s="13"/>
      <c r="G231" s="13"/>
      <c r="H231" s="13"/>
      <c r="I231" s="13"/>
      <c r="J231" s="13"/>
      <c r="K231" s="13"/>
      <c r="M231" s="13"/>
      <c r="N231" s="13"/>
      <c r="O231" s="13"/>
      <c r="Q231" s="13"/>
      <c r="R231" s="13"/>
      <c r="S231" s="13"/>
      <c r="T231" s="13"/>
      <c r="U231" s="13"/>
      <c r="V231" s="13"/>
      <c r="W231" s="13"/>
      <c r="X231" s="13"/>
      <c r="Y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</row>
    <row r="232" spans="1:37" x14ac:dyDescent="0.35">
      <c r="A232" s="13"/>
      <c r="C232" s="13"/>
      <c r="D232" s="13"/>
      <c r="E232" s="13"/>
      <c r="F232" s="13"/>
      <c r="G232" s="13"/>
      <c r="H232" s="13"/>
      <c r="I232" s="13"/>
      <c r="J232" s="13"/>
      <c r="K232" s="13"/>
      <c r="M232" s="13"/>
      <c r="N232" s="13"/>
      <c r="O232" s="13"/>
      <c r="Q232" s="13"/>
      <c r="R232" s="13"/>
      <c r="S232" s="13"/>
      <c r="T232" s="13"/>
      <c r="U232" s="13"/>
      <c r="V232" s="13"/>
      <c r="W232" s="13"/>
      <c r="X232" s="13"/>
      <c r="Y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</row>
    <row r="233" spans="1:37" x14ac:dyDescent="0.35">
      <c r="A233" s="13"/>
      <c r="C233" s="13"/>
      <c r="D233" s="13"/>
      <c r="E233" s="13"/>
      <c r="F233" s="13"/>
      <c r="G233" s="13"/>
      <c r="H233" s="13"/>
      <c r="I233" s="13"/>
      <c r="J233" s="13"/>
      <c r="K233" s="13"/>
      <c r="M233" s="13"/>
      <c r="N233" s="13"/>
      <c r="O233" s="13"/>
      <c r="Q233" s="13"/>
      <c r="R233" s="13"/>
      <c r="S233" s="13"/>
      <c r="T233" s="13"/>
      <c r="U233" s="13"/>
      <c r="V233" s="13"/>
      <c r="W233" s="13"/>
      <c r="X233" s="13"/>
      <c r="Y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</row>
    <row r="234" spans="1:37" x14ac:dyDescent="0.35">
      <c r="A234" s="13"/>
      <c r="C234" s="13"/>
      <c r="D234" s="13"/>
      <c r="E234" s="13"/>
      <c r="F234" s="13"/>
      <c r="G234" s="13"/>
      <c r="H234" s="13"/>
      <c r="I234" s="13"/>
      <c r="J234" s="13"/>
      <c r="K234" s="13"/>
      <c r="M234" s="13"/>
      <c r="N234" s="13"/>
      <c r="O234" s="13"/>
      <c r="Q234" s="13"/>
      <c r="R234" s="13"/>
      <c r="S234" s="13"/>
      <c r="T234" s="13"/>
      <c r="U234" s="13"/>
      <c r="V234" s="13"/>
      <c r="W234" s="13"/>
      <c r="X234" s="13"/>
      <c r="Y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</row>
    <row r="235" spans="1:37" x14ac:dyDescent="0.35">
      <c r="A235" s="13"/>
      <c r="C235" s="13"/>
      <c r="D235" s="13"/>
      <c r="E235" s="13"/>
      <c r="F235" s="13"/>
      <c r="G235" s="13"/>
      <c r="H235" s="13"/>
      <c r="I235" s="13"/>
      <c r="J235" s="13"/>
      <c r="K235" s="13"/>
      <c r="M235" s="13"/>
      <c r="N235" s="13"/>
      <c r="O235" s="13"/>
      <c r="Q235" s="13"/>
      <c r="R235" s="13"/>
      <c r="S235" s="13"/>
      <c r="T235" s="13"/>
      <c r="U235" s="13"/>
      <c r="V235" s="13"/>
      <c r="W235" s="13"/>
      <c r="X235" s="13"/>
      <c r="Y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</row>
    <row r="236" spans="1:37" x14ac:dyDescent="0.35">
      <c r="A236" s="13"/>
      <c r="C236" s="13"/>
      <c r="D236" s="13"/>
      <c r="E236" s="13"/>
      <c r="F236" s="13"/>
      <c r="G236" s="13"/>
      <c r="H236" s="13"/>
      <c r="I236" s="13"/>
      <c r="J236" s="13"/>
      <c r="K236" s="13"/>
      <c r="M236" s="13"/>
      <c r="N236" s="13"/>
      <c r="O236" s="13"/>
      <c r="Q236" s="13"/>
      <c r="R236" s="13"/>
      <c r="S236" s="13"/>
      <c r="T236" s="13"/>
      <c r="U236" s="13"/>
      <c r="V236" s="13"/>
      <c r="W236" s="13"/>
      <c r="X236" s="13"/>
      <c r="Y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</row>
    <row r="237" spans="1:37" x14ac:dyDescent="0.35">
      <c r="A237" s="13"/>
      <c r="C237" s="13"/>
      <c r="D237" s="13"/>
      <c r="E237" s="13"/>
      <c r="F237" s="13"/>
      <c r="G237" s="13"/>
      <c r="H237" s="13"/>
      <c r="I237" s="13"/>
      <c r="J237" s="13"/>
      <c r="K237" s="13"/>
      <c r="M237" s="13"/>
      <c r="N237" s="13"/>
      <c r="O237" s="13"/>
      <c r="Q237" s="13"/>
      <c r="R237" s="13"/>
      <c r="S237" s="13"/>
      <c r="T237" s="13"/>
      <c r="U237" s="13"/>
      <c r="V237" s="13"/>
      <c r="W237" s="13"/>
      <c r="X237" s="13"/>
      <c r="Y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</row>
    <row r="238" spans="1:37" x14ac:dyDescent="0.35">
      <c r="A238" s="13"/>
      <c r="C238" s="13"/>
      <c r="D238" s="13"/>
      <c r="E238" s="13"/>
      <c r="F238" s="13"/>
      <c r="G238" s="13"/>
      <c r="H238" s="13"/>
      <c r="I238" s="13"/>
      <c r="J238" s="13"/>
      <c r="K238" s="13"/>
      <c r="M238" s="13"/>
      <c r="N238" s="13"/>
      <c r="O238" s="13"/>
      <c r="Q238" s="13"/>
      <c r="R238" s="13"/>
      <c r="S238" s="13"/>
      <c r="T238" s="13"/>
      <c r="U238" s="13"/>
      <c r="V238" s="13"/>
      <c r="W238" s="13"/>
      <c r="X238" s="13"/>
      <c r="Y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</row>
    <row r="239" spans="1:37" x14ac:dyDescent="0.35">
      <c r="A239" s="13"/>
      <c r="C239" s="13"/>
      <c r="D239" s="13"/>
      <c r="E239" s="13"/>
      <c r="F239" s="13"/>
      <c r="G239" s="13"/>
      <c r="H239" s="13"/>
      <c r="I239" s="13"/>
      <c r="J239" s="13"/>
      <c r="K239" s="13"/>
      <c r="M239" s="13"/>
      <c r="N239" s="13"/>
      <c r="O239" s="13"/>
      <c r="Q239" s="13"/>
      <c r="R239" s="13"/>
      <c r="S239" s="13"/>
      <c r="T239" s="13"/>
      <c r="U239" s="13"/>
      <c r="V239" s="13"/>
      <c r="W239" s="13"/>
      <c r="X239" s="13"/>
      <c r="Y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</row>
    <row r="240" spans="1:37" x14ac:dyDescent="0.35">
      <c r="A240" s="13"/>
      <c r="C240" s="13"/>
      <c r="D240" s="13"/>
      <c r="E240" s="13"/>
      <c r="F240" s="13"/>
      <c r="G240" s="13"/>
      <c r="H240" s="13"/>
      <c r="I240" s="13"/>
      <c r="J240" s="13"/>
      <c r="K240" s="13"/>
      <c r="M240" s="13"/>
      <c r="N240" s="13"/>
      <c r="O240" s="13"/>
      <c r="Q240" s="13"/>
      <c r="R240" s="13"/>
      <c r="S240" s="13"/>
      <c r="T240" s="13"/>
      <c r="U240" s="13"/>
      <c r="V240" s="13"/>
      <c r="W240" s="13"/>
      <c r="X240" s="13"/>
      <c r="Y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</row>
    <row r="241" spans="1:37" x14ac:dyDescent="0.35">
      <c r="A241" s="13"/>
      <c r="C241" s="13"/>
      <c r="D241" s="13"/>
      <c r="E241" s="13"/>
      <c r="F241" s="13"/>
      <c r="G241" s="13"/>
      <c r="H241" s="13"/>
      <c r="I241" s="13"/>
      <c r="J241" s="13"/>
      <c r="K241" s="13"/>
      <c r="M241" s="13"/>
      <c r="N241" s="13"/>
      <c r="O241" s="13"/>
      <c r="Q241" s="13"/>
      <c r="R241" s="13"/>
      <c r="S241" s="13"/>
      <c r="T241" s="13"/>
      <c r="U241" s="13"/>
      <c r="V241" s="13"/>
      <c r="W241" s="13"/>
      <c r="X241" s="13"/>
      <c r="Y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</row>
    <row r="242" spans="1:37" x14ac:dyDescent="0.35">
      <c r="A242" s="13"/>
      <c r="C242" s="13"/>
      <c r="D242" s="13"/>
      <c r="E242" s="13"/>
      <c r="F242" s="13"/>
      <c r="G242" s="13"/>
      <c r="H242" s="13"/>
      <c r="I242" s="13"/>
      <c r="J242" s="13"/>
      <c r="K242" s="13"/>
      <c r="M242" s="13"/>
      <c r="N242" s="13"/>
      <c r="O242" s="13"/>
      <c r="Q242" s="13"/>
      <c r="R242" s="13"/>
      <c r="S242" s="13"/>
      <c r="T242" s="13"/>
      <c r="U242" s="13"/>
      <c r="V242" s="13"/>
      <c r="W242" s="13"/>
      <c r="X242" s="13"/>
      <c r="Y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</row>
    <row r="243" spans="1:37" x14ac:dyDescent="0.35">
      <c r="A243" s="13"/>
      <c r="C243" s="13"/>
      <c r="D243" s="13"/>
      <c r="E243" s="13"/>
      <c r="F243" s="13"/>
      <c r="G243" s="13"/>
      <c r="H243" s="13"/>
      <c r="I243" s="13"/>
      <c r="J243" s="13"/>
      <c r="K243" s="13"/>
      <c r="M243" s="13"/>
      <c r="N243" s="13"/>
      <c r="O243" s="13"/>
      <c r="Q243" s="13"/>
      <c r="R243" s="13"/>
      <c r="S243" s="13"/>
      <c r="T243" s="13"/>
      <c r="U243" s="13"/>
      <c r="V243" s="13"/>
      <c r="W243" s="13"/>
      <c r="X243" s="13"/>
      <c r="Y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</row>
    <row r="244" spans="1:37" x14ac:dyDescent="0.35">
      <c r="A244" s="13"/>
      <c r="C244" s="13"/>
      <c r="D244" s="13"/>
      <c r="E244" s="13"/>
      <c r="F244" s="13"/>
      <c r="G244" s="13"/>
      <c r="H244" s="13"/>
      <c r="I244" s="13"/>
      <c r="J244" s="13"/>
      <c r="K244" s="13"/>
      <c r="M244" s="13"/>
      <c r="N244" s="13"/>
      <c r="O244" s="13"/>
      <c r="Q244" s="13"/>
      <c r="R244" s="13"/>
      <c r="S244" s="13"/>
      <c r="T244" s="13"/>
      <c r="U244" s="13"/>
      <c r="V244" s="13"/>
      <c r="W244" s="13"/>
      <c r="X244" s="13"/>
      <c r="Y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</row>
    <row r="245" spans="1:37" x14ac:dyDescent="0.35">
      <c r="A245" s="13"/>
      <c r="C245" s="13"/>
      <c r="D245" s="13"/>
      <c r="E245" s="13"/>
      <c r="F245" s="13"/>
      <c r="G245" s="13"/>
      <c r="H245" s="13"/>
      <c r="I245" s="13"/>
      <c r="J245" s="13"/>
      <c r="K245" s="13"/>
      <c r="M245" s="13"/>
      <c r="N245" s="13"/>
      <c r="O245" s="13"/>
      <c r="Q245" s="13"/>
      <c r="R245" s="13"/>
      <c r="S245" s="13"/>
      <c r="T245" s="13"/>
      <c r="U245" s="13"/>
      <c r="V245" s="13"/>
      <c r="W245" s="13"/>
      <c r="X245" s="13"/>
      <c r="Y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</row>
    <row r="246" spans="1:37" x14ac:dyDescent="0.35">
      <c r="A246" s="13"/>
      <c r="C246" s="13"/>
      <c r="D246" s="13"/>
      <c r="E246" s="13"/>
      <c r="F246" s="13"/>
      <c r="G246" s="13"/>
      <c r="H246" s="13"/>
      <c r="I246" s="13"/>
      <c r="J246" s="13"/>
      <c r="K246" s="13"/>
      <c r="M246" s="13"/>
      <c r="N246" s="13"/>
      <c r="O246" s="13"/>
      <c r="Q246" s="13"/>
      <c r="R246" s="13"/>
      <c r="S246" s="13"/>
      <c r="T246" s="13"/>
      <c r="U246" s="13"/>
      <c r="V246" s="13"/>
      <c r="W246" s="13"/>
      <c r="X246" s="13"/>
      <c r="Y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</row>
    <row r="247" spans="1:37" x14ac:dyDescent="0.35">
      <c r="A247" s="13"/>
      <c r="C247" s="13"/>
      <c r="D247" s="13"/>
      <c r="E247" s="13"/>
      <c r="F247" s="13"/>
      <c r="G247" s="13"/>
      <c r="H247" s="13"/>
      <c r="I247" s="13"/>
      <c r="J247" s="13"/>
      <c r="K247" s="13"/>
      <c r="M247" s="13"/>
      <c r="N247" s="13"/>
      <c r="O247" s="13"/>
      <c r="Q247" s="13"/>
      <c r="R247" s="13"/>
      <c r="S247" s="13"/>
      <c r="T247" s="13"/>
      <c r="U247" s="13"/>
      <c r="V247" s="13"/>
      <c r="W247" s="13"/>
      <c r="X247" s="13"/>
      <c r="Y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</row>
    <row r="248" spans="1:37" x14ac:dyDescent="0.35">
      <c r="A248" s="13"/>
      <c r="C248" s="13"/>
      <c r="D248" s="13"/>
      <c r="E248" s="13"/>
      <c r="F248" s="13"/>
      <c r="G248" s="13"/>
      <c r="H248" s="13"/>
      <c r="I248" s="13"/>
      <c r="J248" s="13"/>
      <c r="K248" s="13"/>
      <c r="M248" s="13"/>
      <c r="N248" s="13"/>
      <c r="O248" s="13"/>
      <c r="Q248" s="13"/>
      <c r="R248" s="13"/>
      <c r="S248" s="13"/>
      <c r="T248" s="13"/>
      <c r="U248" s="13"/>
      <c r="V248" s="13"/>
      <c r="W248" s="13"/>
      <c r="X248" s="13"/>
      <c r="Y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</row>
    <row r="249" spans="1:37" x14ac:dyDescent="0.35">
      <c r="A249" s="13"/>
      <c r="C249" s="13"/>
      <c r="D249" s="13"/>
      <c r="E249" s="13"/>
      <c r="F249" s="13"/>
      <c r="G249" s="13"/>
      <c r="H249" s="13"/>
      <c r="I249" s="13"/>
      <c r="J249" s="13"/>
      <c r="K249" s="13"/>
      <c r="M249" s="13"/>
      <c r="N249" s="13"/>
      <c r="O249" s="13"/>
      <c r="Q249" s="13"/>
      <c r="R249" s="13"/>
      <c r="S249" s="13"/>
      <c r="T249" s="13"/>
      <c r="U249" s="13"/>
      <c r="V249" s="13"/>
      <c r="W249" s="13"/>
      <c r="X249" s="13"/>
      <c r="Y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</row>
    <row r="250" spans="1:37" x14ac:dyDescent="0.35">
      <c r="A250" s="13"/>
      <c r="C250" s="13"/>
      <c r="D250" s="13"/>
      <c r="E250" s="13"/>
      <c r="F250" s="13"/>
      <c r="G250" s="13"/>
      <c r="H250" s="13"/>
      <c r="I250" s="13"/>
      <c r="J250" s="13"/>
      <c r="K250" s="13"/>
      <c r="M250" s="13"/>
      <c r="N250" s="13"/>
      <c r="O250" s="13"/>
      <c r="Q250" s="13"/>
      <c r="R250" s="13"/>
      <c r="S250" s="13"/>
      <c r="T250" s="13"/>
      <c r="U250" s="13"/>
      <c r="V250" s="13"/>
      <c r="W250" s="13"/>
      <c r="X250" s="13"/>
      <c r="Y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</row>
    <row r="251" spans="1:37" x14ac:dyDescent="0.35">
      <c r="A251" s="13"/>
      <c r="C251" s="13"/>
      <c r="D251" s="13"/>
      <c r="E251" s="13"/>
      <c r="F251" s="13"/>
      <c r="G251" s="13"/>
      <c r="H251" s="13"/>
      <c r="I251" s="13"/>
      <c r="J251" s="13"/>
      <c r="K251" s="13"/>
      <c r="M251" s="13"/>
      <c r="N251" s="13"/>
      <c r="O251" s="13"/>
      <c r="Q251" s="13"/>
      <c r="R251" s="13"/>
      <c r="S251" s="13"/>
      <c r="T251" s="13"/>
      <c r="U251" s="13"/>
      <c r="V251" s="13"/>
      <c r="W251" s="13"/>
      <c r="X251" s="13"/>
      <c r="Y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</row>
    <row r="252" spans="1:37" x14ac:dyDescent="0.35">
      <c r="A252" s="13"/>
      <c r="C252" s="13"/>
      <c r="D252" s="13"/>
      <c r="E252" s="13"/>
      <c r="F252" s="13"/>
      <c r="G252" s="13"/>
      <c r="H252" s="13"/>
      <c r="I252" s="13"/>
      <c r="J252" s="13"/>
      <c r="K252" s="13"/>
      <c r="M252" s="13"/>
      <c r="N252" s="13"/>
      <c r="O252" s="13"/>
      <c r="Q252" s="13"/>
      <c r="R252" s="13"/>
      <c r="S252" s="13"/>
      <c r="T252" s="13"/>
      <c r="U252" s="13"/>
      <c r="V252" s="13"/>
      <c r="W252" s="13"/>
      <c r="X252" s="13"/>
      <c r="Y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</row>
    <row r="253" spans="1:37" x14ac:dyDescent="0.35">
      <c r="A253" s="13"/>
      <c r="C253" s="13"/>
      <c r="D253" s="13"/>
      <c r="E253" s="13"/>
      <c r="F253" s="13"/>
      <c r="G253" s="13"/>
      <c r="H253" s="13"/>
      <c r="I253" s="13"/>
      <c r="J253" s="13"/>
      <c r="K253" s="13"/>
      <c r="M253" s="13"/>
      <c r="N253" s="13"/>
      <c r="O253" s="13"/>
      <c r="Q253" s="13"/>
      <c r="R253" s="13"/>
      <c r="S253" s="13"/>
      <c r="T253" s="13"/>
      <c r="U253" s="13"/>
      <c r="V253" s="13"/>
      <c r="W253" s="13"/>
      <c r="X253" s="13"/>
      <c r="Y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</row>
    <row r="254" spans="1:37" x14ac:dyDescent="0.35">
      <c r="A254" s="13"/>
      <c r="C254" s="13"/>
      <c r="D254" s="13"/>
      <c r="E254" s="13"/>
      <c r="F254" s="13"/>
      <c r="G254" s="13"/>
      <c r="H254" s="13"/>
      <c r="I254" s="13"/>
      <c r="J254" s="13"/>
      <c r="K254" s="13"/>
      <c r="M254" s="13"/>
      <c r="N254" s="13"/>
      <c r="O254" s="13"/>
      <c r="Q254" s="13"/>
      <c r="R254" s="13"/>
      <c r="S254" s="13"/>
      <c r="T254" s="13"/>
      <c r="U254" s="13"/>
      <c r="V254" s="13"/>
      <c r="W254" s="13"/>
      <c r="X254" s="13"/>
      <c r="Y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</row>
    <row r="255" spans="1:37" x14ac:dyDescent="0.35">
      <c r="A255" s="13"/>
      <c r="C255" s="13"/>
      <c r="D255" s="13"/>
      <c r="E255" s="13"/>
      <c r="F255" s="13"/>
      <c r="G255" s="13"/>
      <c r="H255" s="13"/>
      <c r="I255" s="13"/>
      <c r="J255" s="13"/>
      <c r="K255" s="13"/>
      <c r="M255" s="13"/>
      <c r="N255" s="13"/>
      <c r="O255" s="13"/>
      <c r="Q255" s="13"/>
      <c r="R255" s="13"/>
      <c r="S255" s="13"/>
      <c r="T255" s="13"/>
      <c r="U255" s="13"/>
      <c r="V255" s="13"/>
      <c r="W255" s="13"/>
      <c r="X255" s="13"/>
      <c r="Y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</row>
    <row r="256" spans="1:37" x14ac:dyDescent="0.35">
      <c r="A256" s="13"/>
      <c r="C256" s="13"/>
      <c r="D256" s="13"/>
      <c r="E256" s="13"/>
      <c r="F256" s="13"/>
      <c r="G256" s="13"/>
      <c r="H256" s="13"/>
      <c r="I256" s="13"/>
      <c r="J256" s="13"/>
      <c r="K256" s="13"/>
      <c r="M256" s="13"/>
      <c r="N256" s="13"/>
      <c r="O256" s="13"/>
      <c r="Q256" s="13"/>
      <c r="R256" s="13"/>
      <c r="S256" s="13"/>
      <c r="T256" s="13"/>
      <c r="U256" s="13"/>
      <c r="V256" s="13"/>
      <c r="W256" s="13"/>
      <c r="X256" s="13"/>
      <c r="Y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</row>
    <row r="257" spans="1:37" x14ac:dyDescent="0.35">
      <c r="A257" s="13"/>
      <c r="C257" s="13"/>
      <c r="D257" s="13"/>
      <c r="E257" s="13"/>
      <c r="F257" s="13"/>
      <c r="G257" s="13"/>
      <c r="H257" s="13"/>
      <c r="I257" s="13"/>
      <c r="J257" s="13"/>
      <c r="K257" s="13"/>
      <c r="M257" s="13"/>
      <c r="N257" s="13"/>
      <c r="O257" s="13"/>
      <c r="Q257" s="13"/>
      <c r="R257" s="13"/>
      <c r="S257" s="13"/>
      <c r="T257" s="13"/>
      <c r="U257" s="13"/>
      <c r="V257" s="13"/>
      <c r="W257" s="13"/>
      <c r="X257" s="13"/>
      <c r="Y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</row>
    <row r="258" spans="1:37" x14ac:dyDescent="0.35">
      <c r="A258" s="13"/>
      <c r="C258" s="13"/>
      <c r="D258" s="13"/>
      <c r="E258" s="13"/>
      <c r="F258" s="13"/>
      <c r="G258" s="13"/>
      <c r="H258" s="13"/>
      <c r="I258" s="13"/>
      <c r="J258" s="13"/>
      <c r="K258" s="13"/>
      <c r="M258" s="13"/>
      <c r="N258" s="13"/>
      <c r="O258" s="13"/>
      <c r="Q258" s="13"/>
      <c r="R258" s="13"/>
      <c r="S258" s="13"/>
      <c r="T258" s="13"/>
      <c r="U258" s="13"/>
      <c r="V258" s="13"/>
      <c r="W258" s="13"/>
      <c r="X258" s="13"/>
      <c r="Y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</row>
    <row r="259" spans="1:37" x14ac:dyDescent="0.35">
      <c r="A259" s="13"/>
      <c r="C259" s="13"/>
      <c r="D259" s="13"/>
      <c r="E259" s="13"/>
      <c r="F259" s="13"/>
      <c r="G259" s="13"/>
      <c r="H259" s="13"/>
      <c r="I259" s="13"/>
      <c r="J259" s="13"/>
      <c r="K259" s="13"/>
      <c r="M259" s="13"/>
      <c r="N259" s="13"/>
      <c r="O259" s="13"/>
      <c r="Q259" s="13"/>
      <c r="R259" s="13"/>
      <c r="S259" s="13"/>
      <c r="T259" s="13"/>
      <c r="U259" s="13"/>
      <c r="V259" s="13"/>
      <c r="W259" s="13"/>
      <c r="X259" s="13"/>
      <c r="Y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</row>
    <row r="260" spans="1:37" x14ac:dyDescent="0.35">
      <c r="A260" s="13"/>
      <c r="C260" s="13"/>
      <c r="D260" s="13"/>
      <c r="E260" s="13"/>
      <c r="F260" s="13"/>
      <c r="G260" s="13"/>
      <c r="H260" s="13"/>
      <c r="I260" s="13"/>
      <c r="J260" s="13"/>
      <c r="K260" s="13"/>
      <c r="M260" s="13"/>
      <c r="N260" s="13"/>
      <c r="O260" s="13"/>
      <c r="Q260" s="13"/>
      <c r="R260" s="13"/>
      <c r="S260" s="13"/>
      <c r="T260" s="13"/>
      <c r="U260" s="13"/>
      <c r="V260" s="13"/>
      <c r="W260" s="13"/>
      <c r="X260" s="13"/>
      <c r="Y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</row>
    <row r="261" spans="1:37" x14ac:dyDescent="0.35">
      <c r="A261" s="13"/>
      <c r="C261" s="13"/>
      <c r="D261" s="13"/>
      <c r="E261" s="13"/>
      <c r="F261" s="13"/>
      <c r="G261" s="13"/>
      <c r="H261" s="13"/>
      <c r="I261" s="13"/>
      <c r="J261" s="13"/>
      <c r="K261" s="13"/>
      <c r="M261" s="13"/>
      <c r="N261" s="13"/>
      <c r="O261" s="13"/>
      <c r="Q261" s="13"/>
      <c r="R261" s="13"/>
      <c r="S261" s="13"/>
      <c r="T261" s="13"/>
      <c r="U261" s="13"/>
      <c r="V261" s="13"/>
      <c r="W261" s="13"/>
      <c r="X261" s="13"/>
      <c r="Y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</row>
    <row r="262" spans="1:37" x14ac:dyDescent="0.35">
      <c r="A262" s="13"/>
      <c r="C262" s="13"/>
      <c r="D262" s="13"/>
      <c r="E262" s="13"/>
      <c r="F262" s="13"/>
      <c r="G262" s="13"/>
      <c r="H262" s="13"/>
      <c r="I262" s="13"/>
      <c r="J262" s="13"/>
      <c r="K262" s="13"/>
      <c r="M262" s="13"/>
      <c r="N262" s="13"/>
      <c r="O262" s="13"/>
      <c r="Q262" s="13"/>
      <c r="R262" s="13"/>
      <c r="S262" s="13"/>
      <c r="T262" s="13"/>
      <c r="U262" s="13"/>
      <c r="V262" s="13"/>
      <c r="W262" s="13"/>
      <c r="X262" s="13"/>
      <c r="Y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</row>
    <row r="263" spans="1:37" x14ac:dyDescent="0.35">
      <c r="A263" s="13"/>
      <c r="C263" s="13"/>
      <c r="D263" s="13"/>
      <c r="E263" s="13"/>
      <c r="F263" s="13"/>
      <c r="G263" s="13"/>
      <c r="H263" s="13"/>
      <c r="I263" s="13"/>
      <c r="J263" s="13"/>
      <c r="K263" s="13"/>
      <c r="M263" s="13"/>
      <c r="N263" s="13"/>
      <c r="O263" s="13"/>
      <c r="Q263" s="13"/>
      <c r="R263" s="13"/>
      <c r="S263" s="13"/>
      <c r="T263" s="13"/>
      <c r="U263" s="13"/>
      <c r="V263" s="13"/>
      <c r="W263" s="13"/>
      <c r="X263" s="13"/>
      <c r="Y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</row>
    <row r="264" spans="1:37" x14ac:dyDescent="0.35">
      <c r="A264" s="13"/>
      <c r="C264" s="13"/>
      <c r="D264" s="13"/>
      <c r="E264" s="13"/>
      <c r="F264" s="13"/>
      <c r="G264" s="13"/>
      <c r="H264" s="13"/>
      <c r="I264" s="13"/>
      <c r="J264" s="13"/>
      <c r="K264" s="13"/>
      <c r="M264" s="13"/>
      <c r="N264" s="13"/>
      <c r="O264" s="13"/>
      <c r="Q264" s="13"/>
      <c r="R264" s="13"/>
      <c r="S264" s="13"/>
      <c r="T264" s="13"/>
      <c r="U264" s="13"/>
      <c r="V264" s="13"/>
      <c r="W264" s="13"/>
      <c r="X264" s="13"/>
      <c r="Y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</row>
    <row r="265" spans="1:37" x14ac:dyDescent="0.35">
      <c r="A265" s="13"/>
      <c r="C265" s="13"/>
      <c r="D265" s="13"/>
      <c r="E265" s="13"/>
      <c r="F265" s="13"/>
      <c r="G265" s="13"/>
      <c r="H265" s="13"/>
      <c r="I265" s="13"/>
      <c r="J265" s="13"/>
      <c r="K265" s="13"/>
      <c r="M265" s="13"/>
      <c r="N265" s="13"/>
      <c r="O265" s="13"/>
      <c r="Q265" s="13"/>
      <c r="R265" s="13"/>
      <c r="S265" s="13"/>
      <c r="T265" s="13"/>
      <c r="U265" s="13"/>
      <c r="V265" s="13"/>
      <c r="W265" s="13"/>
      <c r="X265" s="13"/>
      <c r="Y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</row>
    <row r="266" spans="1:37" x14ac:dyDescent="0.35">
      <c r="A266" s="13"/>
      <c r="C266" s="13"/>
      <c r="D266" s="13"/>
      <c r="E266" s="13"/>
      <c r="F266" s="13"/>
      <c r="G266" s="13"/>
      <c r="H266" s="13"/>
      <c r="I266" s="13"/>
      <c r="J266" s="13"/>
      <c r="K266" s="13"/>
      <c r="M266" s="13"/>
      <c r="N266" s="13"/>
      <c r="O266" s="13"/>
      <c r="Q266" s="13"/>
      <c r="R266" s="13"/>
      <c r="S266" s="13"/>
      <c r="T266" s="13"/>
      <c r="U266" s="13"/>
      <c r="V266" s="13"/>
      <c r="W266" s="13"/>
      <c r="X266" s="13"/>
      <c r="Y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</row>
    <row r="267" spans="1:37" x14ac:dyDescent="0.35">
      <c r="A267" s="13"/>
      <c r="C267" s="13"/>
      <c r="D267" s="13"/>
      <c r="E267" s="13"/>
      <c r="F267" s="13"/>
      <c r="G267" s="13"/>
      <c r="H267" s="13"/>
      <c r="I267" s="13"/>
      <c r="J267" s="13"/>
      <c r="K267" s="13"/>
      <c r="M267" s="13"/>
      <c r="N267" s="13"/>
      <c r="O267" s="13"/>
      <c r="Q267" s="13"/>
      <c r="R267" s="13"/>
      <c r="S267" s="13"/>
      <c r="T267" s="13"/>
      <c r="U267" s="13"/>
      <c r="V267" s="13"/>
      <c r="W267" s="13"/>
      <c r="X267" s="13"/>
      <c r="Y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</row>
    <row r="268" spans="1:37" x14ac:dyDescent="0.35">
      <c r="A268" s="13"/>
      <c r="C268" s="13"/>
      <c r="D268" s="13"/>
      <c r="E268" s="13"/>
      <c r="F268" s="13"/>
      <c r="G268" s="13"/>
      <c r="H268" s="13"/>
      <c r="I268" s="13"/>
      <c r="J268" s="13"/>
      <c r="K268" s="13"/>
      <c r="M268" s="13"/>
      <c r="N268" s="13"/>
      <c r="O268" s="13"/>
      <c r="Q268" s="13"/>
      <c r="R268" s="13"/>
      <c r="S268" s="13"/>
      <c r="T268" s="13"/>
      <c r="U268" s="13"/>
      <c r="V268" s="13"/>
      <c r="W268" s="13"/>
      <c r="X268" s="13"/>
      <c r="Y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</row>
    <row r="269" spans="1:37" x14ac:dyDescent="0.35">
      <c r="A269" s="13"/>
      <c r="C269" s="13"/>
      <c r="D269" s="13"/>
      <c r="E269" s="13"/>
      <c r="F269" s="13"/>
      <c r="G269" s="13"/>
      <c r="H269" s="13"/>
      <c r="I269" s="13"/>
      <c r="J269" s="13"/>
      <c r="K269" s="13"/>
      <c r="M269" s="13"/>
      <c r="N269" s="13"/>
      <c r="O269" s="13"/>
      <c r="Q269" s="13"/>
      <c r="R269" s="13"/>
      <c r="S269" s="13"/>
      <c r="T269" s="13"/>
      <c r="U269" s="13"/>
      <c r="V269" s="13"/>
      <c r="W269" s="13"/>
      <c r="X269" s="13"/>
      <c r="Y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</row>
    <row r="270" spans="1:37" x14ac:dyDescent="0.35">
      <c r="A270" s="13"/>
      <c r="C270" s="13"/>
      <c r="D270" s="13"/>
      <c r="E270" s="13"/>
      <c r="F270" s="13"/>
      <c r="G270" s="13"/>
      <c r="H270" s="13"/>
      <c r="I270" s="13"/>
      <c r="J270" s="13"/>
      <c r="K270" s="13"/>
      <c r="M270" s="13"/>
      <c r="N270" s="13"/>
      <c r="O270" s="13"/>
      <c r="Q270" s="13"/>
      <c r="R270" s="13"/>
      <c r="S270" s="13"/>
      <c r="T270" s="13"/>
      <c r="U270" s="13"/>
      <c r="V270" s="13"/>
      <c r="W270" s="13"/>
      <c r="X270" s="13"/>
      <c r="Y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</row>
    <row r="271" spans="1:37" x14ac:dyDescent="0.35">
      <c r="A271" s="13"/>
      <c r="C271" s="13"/>
      <c r="D271" s="13"/>
      <c r="E271" s="13"/>
      <c r="F271" s="13"/>
      <c r="G271" s="13"/>
      <c r="H271" s="13"/>
      <c r="I271" s="13"/>
      <c r="J271" s="13"/>
      <c r="K271" s="13"/>
      <c r="M271" s="13"/>
      <c r="N271" s="13"/>
      <c r="O271" s="13"/>
      <c r="Q271" s="13"/>
      <c r="R271" s="13"/>
      <c r="S271" s="13"/>
      <c r="T271" s="13"/>
      <c r="U271" s="13"/>
      <c r="V271" s="13"/>
      <c r="W271" s="13"/>
      <c r="X271" s="13"/>
      <c r="Y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</row>
    <row r="272" spans="1:37" x14ac:dyDescent="0.35">
      <c r="A272" s="13"/>
      <c r="C272" s="13"/>
      <c r="D272" s="13"/>
      <c r="E272" s="13"/>
      <c r="F272" s="13"/>
      <c r="G272" s="13"/>
      <c r="H272" s="13"/>
      <c r="I272" s="13"/>
      <c r="J272" s="13"/>
      <c r="K272" s="13"/>
      <c r="M272" s="13"/>
      <c r="N272" s="13"/>
      <c r="O272" s="13"/>
      <c r="Q272" s="13"/>
      <c r="R272" s="13"/>
      <c r="S272" s="13"/>
      <c r="T272" s="13"/>
      <c r="U272" s="13"/>
      <c r="V272" s="13"/>
      <c r="W272" s="13"/>
      <c r="X272" s="13"/>
      <c r="Y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</row>
    <row r="273" spans="1:37" x14ac:dyDescent="0.35">
      <c r="A273" s="13"/>
      <c r="C273" s="13"/>
      <c r="D273" s="13"/>
      <c r="E273" s="13"/>
      <c r="F273" s="13"/>
      <c r="G273" s="13"/>
      <c r="H273" s="13"/>
      <c r="I273" s="13"/>
      <c r="J273" s="13"/>
      <c r="K273" s="13"/>
      <c r="M273" s="13"/>
      <c r="N273" s="13"/>
      <c r="O273" s="13"/>
      <c r="Q273" s="13"/>
      <c r="R273" s="13"/>
      <c r="S273" s="13"/>
      <c r="T273" s="13"/>
      <c r="U273" s="13"/>
      <c r="V273" s="13"/>
      <c r="W273" s="13"/>
      <c r="X273" s="13"/>
      <c r="Y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</row>
    <row r="274" spans="1:37" x14ac:dyDescent="0.35">
      <c r="A274" s="13"/>
      <c r="C274" s="13"/>
      <c r="D274" s="13"/>
      <c r="E274" s="13"/>
      <c r="F274" s="13"/>
      <c r="G274" s="13"/>
      <c r="H274" s="13"/>
      <c r="I274" s="13"/>
      <c r="J274" s="13"/>
      <c r="K274" s="13"/>
      <c r="M274" s="13"/>
      <c r="N274" s="13"/>
      <c r="O274" s="13"/>
      <c r="Q274" s="13"/>
      <c r="R274" s="13"/>
      <c r="S274" s="13"/>
      <c r="T274" s="13"/>
      <c r="U274" s="13"/>
      <c r="V274" s="13"/>
      <c r="W274" s="13"/>
      <c r="X274" s="13"/>
      <c r="Y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</row>
    <row r="275" spans="1:37" x14ac:dyDescent="0.35">
      <c r="A275" s="13"/>
      <c r="C275" s="13"/>
      <c r="D275" s="13"/>
      <c r="E275" s="13"/>
      <c r="F275" s="13"/>
      <c r="G275" s="13"/>
      <c r="H275" s="13"/>
      <c r="I275" s="13"/>
      <c r="J275" s="13"/>
      <c r="K275" s="13"/>
      <c r="M275" s="13"/>
      <c r="N275" s="13"/>
      <c r="O275" s="13"/>
      <c r="Q275" s="13"/>
      <c r="R275" s="13"/>
      <c r="S275" s="13"/>
      <c r="T275" s="13"/>
      <c r="U275" s="13"/>
      <c r="V275" s="13"/>
      <c r="W275" s="13"/>
      <c r="X275" s="13"/>
      <c r="Y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</row>
    <row r="276" spans="1:37" x14ac:dyDescent="0.35">
      <c r="A276" s="13"/>
      <c r="C276" s="13"/>
      <c r="D276" s="13"/>
      <c r="E276" s="13"/>
      <c r="F276" s="13"/>
      <c r="G276" s="13"/>
      <c r="H276" s="13"/>
      <c r="I276" s="13"/>
      <c r="J276" s="13"/>
      <c r="K276" s="13"/>
      <c r="M276" s="13"/>
      <c r="N276" s="13"/>
      <c r="O276" s="13"/>
      <c r="Q276" s="13"/>
      <c r="R276" s="13"/>
      <c r="S276" s="13"/>
      <c r="T276" s="13"/>
      <c r="U276" s="13"/>
      <c r="V276" s="13"/>
      <c r="W276" s="13"/>
      <c r="X276" s="13"/>
      <c r="Y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</row>
    <row r="277" spans="1:37" x14ac:dyDescent="0.35">
      <c r="A277" s="13"/>
      <c r="C277" s="13"/>
      <c r="D277" s="13"/>
      <c r="E277" s="13"/>
      <c r="F277" s="13"/>
      <c r="G277" s="13"/>
      <c r="H277" s="13"/>
      <c r="I277" s="13"/>
      <c r="J277" s="13"/>
      <c r="K277" s="13"/>
      <c r="M277" s="13"/>
      <c r="N277" s="13"/>
      <c r="O277" s="13"/>
      <c r="Q277" s="13"/>
      <c r="R277" s="13"/>
      <c r="S277" s="13"/>
      <c r="T277" s="13"/>
      <c r="U277" s="13"/>
      <c r="V277" s="13"/>
      <c r="W277" s="13"/>
      <c r="X277" s="13"/>
      <c r="Y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</row>
    <row r="278" spans="1:37" x14ac:dyDescent="0.35">
      <c r="A278" s="13"/>
      <c r="C278" s="13"/>
      <c r="D278" s="13"/>
      <c r="E278" s="13"/>
      <c r="F278" s="13"/>
      <c r="G278" s="13"/>
      <c r="H278" s="13"/>
      <c r="I278" s="13"/>
      <c r="J278" s="13"/>
      <c r="K278" s="13"/>
      <c r="M278" s="13"/>
      <c r="N278" s="13"/>
      <c r="O278" s="13"/>
      <c r="Q278" s="13"/>
      <c r="R278" s="13"/>
      <c r="S278" s="13"/>
      <c r="T278" s="13"/>
      <c r="U278" s="13"/>
      <c r="V278" s="13"/>
      <c r="W278" s="13"/>
      <c r="X278" s="13"/>
      <c r="Y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</row>
    <row r="279" spans="1:37" x14ac:dyDescent="0.35">
      <c r="A279" s="13"/>
      <c r="C279" s="13"/>
      <c r="D279" s="13"/>
      <c r="E279" s="13"/>
      <c r="F279" s="13"/>
      <c r="G279" s="13"/>
      <c r="H279" s="13"/>
      <c r="I279" s="13"/>
      <c r="J279" s="13"/>
      <c r="K279" s="13"/>
      <c r="M279" s="13"/>
      <c r="N279" s="13"/>
      <c r="O279" s="13"/>
      <c r="Q279" s="13"/>
      <c r="R279" s="13"/>
      <c r="S279" s="13"/>
      <c r="T279" s="13"/>
      <c r="U279" s="13"/>
      <c r="V279" s="13"/>
      <c r="W279" s="13"/>
      <c r="X279" s="13"/>
      <c r="Y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</row>
    <row r="280" spans="1:37" x14ac:dyDescent="0.35">
      <c r="A280" s="13"/>
      <c r="C280" s="13"/>
      <c r="D280" s="13"/>
      <c r="E280" s="13"/>
      <c r="F280" s="13"/>
      <c r="G280" s="13"/>
      <c r="H280" s="13"/>
      <c r="I280" s="13"/>
      <c r="J280" s="13"/>
      <c r="K280" s="13"/>
      <c r="M280" s="13"/>
      <c r="N280" s="13"/>
      <c r="O280" s="13"/>
      <c r="Q280" s="13"/>
      <c r="R280" s="13"/>
      <c r="S280" s="13"/>
      <c r="T280" s="13"/>
      <c r="U280" s="13"/>
      <c r="V280" s="13"/>
      <c r="W280" s="13"/>
      <c r="X280" s="13"/>
      <c r="Y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</row>
    <row r="281" spans="1:37" x14ac:dyDescent="0.35">
      <c r="A281" s="13"/>
      <c r="C281" s="13"/>
      <c r="D281" s="13"/>
      <c r="E281" s="13"/>
      <c r="F281" s="13"/>
      <c r="G281" s="13"/>
      <c r="H281" s="13"/>
      <c r="I281" s="13"/>
      <c r="J281" s="13"/>
      <c r="K281" s="13"/>
      <c r="M281" s="13"/>
      <c r="N281" s="13"/>
      <c r="O281" s="13"/>
      <c r="Q281" s="13"/>
      <c r="R281" s="13"/>
      <c r="S281" s="13"/>
      <c r="T281" s="13"/>
      <c r="U281" s="13"/>
      <c r="V281" s="13"/>
      <c r="W281" s="13"/>
      <c r="X281" s="13"/>
      <c r="Y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</row>
    <row r="282" spans="1:37" x14ac:dyDescent="0.35">
      <c r="A282" s="13"/>
      <c r="C282" s="13"/>
      <c r="D282" s="13"/>
      <c r="E282" s="13"/>
      <c r="F282" s="13"/>
      <c r="G282" s="13"/>
      <c r="H282" s="13"/>
      <c r="I282" s="13"/>
      <c r="J282" s="13"/>
      <c r="K282" s="13"/>
      <c r="M282" s="13"/>
      <c r="N282" s="13"/>
      <c r="O282" s="13"/>
      <c r="Q282" s="13"/>
      <c r="R282" s="13"/>
      <c r="S282" s="13"/>
      <c r="T282" s="13"/>
      <c r="U282" s="13"/>
      <c r="V282" s="13"/>
      <c r="W282" s="13"/>
      <c r="X282" s="13"/>
      <c r="Y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</row>
    <row r="283" spans="1:37" x14ac:dyDescent="0.35">
      <c r="A283" s="13"/>
      <c r="C283" s="13"/>
      <c r="D283" s="13"/>
      <c r="E283" s="13"/>
      <c r="F283" s="13"/>
      <c r="G283" s="13"/>
      <c r="H283" s="13"/>
      <c r="I283" s="13"/>
      <c r="J283" s="13"/>
      <c r="K283" s="13"/>
      <c r="M283" s="13"/>
      <c r="N283" s="13"/>
      <c r="O283" s="13"/>
      <c r="Q283" s="13"/>
      <c r="R283" s="13"/>
      <c r="S283" s="13"/>
      <c r="T283" s="13"/>
      <c r="U283" s="13"/>
      <c r="V283" s="13"/>
      <c r="W283" s="13"/>
      <c r="X283" s="13"/>
      <c r="Y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</row>
    <row r="284" spans="1:37" x14ac:dyDescent="0.35">
      <c r="A284" s="13"/>
      <c r="C284" s="13"/>
      <c r="D284" s="13"/>
      <c r="E284" s="13"/>
      <c r="F284" s="13"/>
      <c r="G284" s="13"/>
      <c r="H284" s="13"/>
      <c r="I284" s="13"/>
      <c r="J284" s="13"/>
      <c r="K284" s="13"/>
      <c r="M284" s="13"/>
      <c r="N284" s="13"/>
      <c r="O284" s="13"/>
      <c r="Q284" s="13"/>
      <c r="R284" s="13"/>
      <c r="S284" s="13"/>
      <c r="T284" s="13"/>
      <c r="U284" s="13"/>
      <c r="V284" s="13"/>
      <c r="W284" s="13"/>
      <c r="X284" s="13"/>
      <c r="Y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</row>
    <row r="285" spans="1:37" x14ac:dyDescent="0.35">
      <c r="A285" s="13"/>
      <c r="C285" s="13"/>
      <c r="D285" s="13"/>
      <c r="E285" s="13"/>
      <c r="F285" s="13"/>
      <c r="G285" s="13"/>
      <c r="H285" s="13"/>
      <c r="I285" s="13"/>
      <c r="J285" s="13"/>
      <c r="K285" s="13"/>
      <c r="M285" s="13"/>
      <c r="N285" s="13"/>
      <c r="O285" s="13"/>
      <c r="Q285" s="13"/>
      <c r="R285" s="13"/>
      <c r="S285" s="13"/>
      <c r="T285" s="13"/>
      <c r="U285" s="13"/>
      <c r="V285" s="13"/>
      <c r="W285" s="13"/>
      <c r="X285" s="13"/>
      <c r="Y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</row>
    <row r="286" spans="1:37" x14ac:dyDescent="0.35">
      <c r="A286" s="13"/>
      <c r="C286" s="13"/>
      <c r="D286" s="13"/>
      <c r="E286" s="13"/>
      <c r="F286" s="13"/>
      <c r="G286" s="13"/>
      <c r="H286" s="13"/>
      <c r="I286" s="13"/>
      <c r="J286" s="13"/>
      <c r="K286" s="13"/>
      <c r="M286" s="13"/>
      <c r="N286" s="13"/>
      <c r="O286" s="13"/>
      <c r="Q286" s="13"/>
      <c r="R286" s="13"/>
      <c r="S286" s="13"/>
      <c r="T286" s="13"/>
      <c r="U286" s="13"/>
      <c r="V286" s="13"/>
      <c r="W286" s="13"/>
      <c r="X286" s="13"/>
      <c r="Y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</row>
    <row r="287" spans="1:37" x14ac:dyDescent="0.35">
      <c r="A287" s="13"/>
      <c r="C287" s="13"/>
      <c r="D287" s="13"/>
      <c r="E287" s="13"/>
      <c r="F287" s="13"/>
      <c r="G287" s="13"/>
      <c r="H287" s="13"/>
      <c r="I287" s="13"/>
      <c r="J287" s="13"/>
      <c r="K287" s="13"/>
      <c r="M287" s="13"/>
      <c r="N287" s="13"/>
      <c r="O287" s="13"/>
      <c r="Q287" s="13"/>
      <c r="R287" s="13"/>
      <c r="S287" s="13"/>
      <c r="T287" s="13"/>
      <c r="U287" s="13"/>
      <c r="V287" s="13"/>
      <c r="W287" s="13"/>
      <c r="X287" s="13"/>
      <c r="Y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</row>
    <row r="288" spans="1:37" x14ac:dyDescent="0.35">
      <c r="A288" s="13"/>
      <c r="C288" s="13"/>
      <c r="D288" s="13"/>
      <c r="E288" s="13"/>
      <c r="F288" s="13"/>
      <c r="G288" s="13"/>
      <c r="H288" s="13"/>
      <c r="I288" s="13"/>
      <c r="J288" s="13"/>
      <c r="K288" s="13"/>
      <c r="M288" s="13"/>
      <c r="N288" s="13"/>
      <c r="O288" s="13"/>
      <c r="Q288" s="13"/>
      <c r="R288" s="13"/>
      <c r="S288" s="13"/>
      <c r="T288" s="13"/>
      <c r="U288" s="13"/>
      <c r="V288" s="13"/>
      <c r="W288" s="13"/>
      <c r="X288" s="13"/>
      <c r="Y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</row>
    <row r="289" spans="1:37" x14ac:dyDescent="0.35">
      <c r="A289" s="13"/>
      <c r="C289" s="13"/>
      <c r="D289" s="13"/>
      <c r="E289" s="13"/>
      <c r="F289" s="13"/>
      <c r="G289" s="13"/>
      <c r="H289" s="13"/>
      <c r="I289" s="13"/>
      <c r="J289" s="13"/>
      <c r="K289" s="13"/>
      <c r="M289" s="13"/>
      <c r="N289" s="13"/>
      <c r="O289" s="13"/>
      <c r="Q289" s="13"/>
      <c r="R289" s="13"/>
      <c r="S289" s="13"/>
      <c r="T289" s="13"/>
      <c r="U289" s="13"/>
      <c r="V289" s="13"/>
      <c r="W289" s="13"/>
      <c r="X289" s="13"/>
      <c r="Y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</row>
    <row r="290" spans="1:37" x14ac:dyDescent="0.35">
      <c r="A290" s="13"/>
      <c r="C290" s="13"/>
      <c r="D290" s="13"/>
      <c r="E290" s="13"/>
      <c r="F290" s="13"/>
      <c r="G290" s="13"/>
      <c r="H290" s="13"/>
      <c r="I290" s="13"/>
      <c r="J290" s="13"/>
      <c r="K290" s="13"/>
      <c r="M290" s="13"/>
      <c r="N290" s="13"/>
      <c r="O290" s="13"/>
      <c r="Q290" s="13"/>
      <c r="R290" s="13"/>
      <c r="S290" s="13"/>
      <c r="T290" s="13"/>
      <c r="U290" s="13"/>
      <c r="V290" s="13"/>
      <c r="W290" s="13"/>
      <c r="X290" s="13"/>
      <c r="Y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</row>
    <row r="291" spans="1:37" x14ac:dyDescent="0.35">
      <c r="A291" s="13"/>
      <c r="C291" s="13"/>
      <c r="D291" s="13"/>
      <c r="E291" s="13"/>
      <c r="F291" s="13"/>
      <c r="G291" s="13"/>
      <c r="H291" s="13"/>
      <c r="I291" s="13"/>
      <c r="J291" s="13"/>
      <c r="K291" s="13"/>
      <c r="M291" s="13"/>
      <c r="N291" s="13"/>
      <c r="O291" s="13"/>
      <c r="Q291" s="13"/>
      <c r="R291" s="13"/>
      <c r="S291" s="13"/>
      <c r="T291" s="13"/>
      <c r="U291" s="13"/>
      <c r="V291" s="13"/>
      <c r="W291" s="13"/>
      <c r="X291" s="13"/>
      <c r="Y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</row>
    <row r="292" spans="1:37" x14ac:dyDescent="0.35">
      <c r="A292" s="13"/>
      <c r="C292" s="13"/>
      <c r="D292" s="13"/>
      <c r="E292" s="13"/>
      <c r="F292" s="13"/>
      <c r="G292" s="13"/>
      <c r="H292" s="13"/>
      <c r="I292" s="13"/>
      <c r="J292" s="13"/>
      <c r="K292" s="13"/>
      <c r="M292" s="13"/>
      <c r="N292" s="13"/>
      <c r="O292" s="13"/>
      <c r="Q292" s="13"/>
      <c r="R292" s="13"/>
      <c r="S292" s="13"/>
      <c r="T292" s="13"/>
      <c r="U292" s="13"/>
      <c r="V292" s="13"/>
      <c r="W292" s="13"/>
      <c r="X292" s="13"/>
      <c r="Y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</row>
    <row r="293" spans="1:37" x14ac:dyDescent="0.35">
      <c r="A293" s="13"/>
      <c r="C293" s="13"/>
      <c r="D293" s="13"/>
      <c r="E293" s="13"/>
      <c r="F293" s="13"/>
      <c r="G293" s="13"/>
      <c r="H293" s="13"/>
      <c r="I293" s="13"/>
      <c r="J293" s="13"/>
      <c r="K293" s="13"/>
      <c r="M293" s="13"/>
      <c r="N293" s="13"/>
      <c r="O293" s="13"/>
      <c r="Q293" s="13"/>
      <c r="R293" s="13"/>
      <c r="S293" s="13"/>
      <c r="T293" s="13"/>
      <c r="U293" s="13"/>
      <c r="V293" s="13"/>
      <c r="W293" s="13"/>
      <c r="X293" s="13"/>
      <c r="Y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</row>
    <row r="294" spans="1:37" x14ac:dyDescent="0.35">
      <c r="A294" s="13"/>
      <c r="C294" s="13"/>
      <c r="D294" s="13"/>
      <c r="E294" s="13"/>
      <c r="F294" s="13"/>
      <c r="G294" s="13"/>
      <c r="H294" s="13"/>
      <c r="I294" s="13"/>
      <c r="J294" s="13"/>
      <c r="K294" s="13"/>
      <c r="M294" s="13"/>
      <c r="N294" s="13"/>
      <c r="O294" s="13"/>
      <c r="Q294" s="13"/>
      <c r="R294" s="13"/>
      <c r="S294" s="13"/>
      <c r="T294" s="13"/>
      <c r="U294" s="13"/>
      <c r="V294" s="13"/>
      <c r="W294" s="13"/>
      <c r="X294" s="13"/>
      <c r="Y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</row>
    <row r="295" spans="1:37" x14ac:dyDescent="0.35">
      <c r="A295" s="13"/>
      <c r="C295" s="13"/>
      <c r="D295" s="13"/>
      <c r="E295" s="13"/>
      <c r="F295" s="13"/>
      <c r="G295" s="13"/>
      <c r="H295" s="13"/>
      <c r="I295" s="13"/>
      <c r="J295" s="13"/>
      <c r="K295" s="13"/>
      <c r="M295" s="13"/>
      <c r="N295" s="13"/>
      <c r="O295" s="13"/>
      <c r="Q295" s="13"/>
      <c r="R295" s="13"/>
      <c r="S295" s="13"/>
      <c r="T295" s="13"/>
      <c r="U295" s="13"/>
      <c r="V295" s="13"/>
      <c r="W295" s="13"/>
      <c r="X295" s="13"/>
      <c r="Y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</row>
    <row r="296" spans="1:37" x14ac:dyDescent="0.35">
      <c r="A296" s="13"/>
      <c r="C296" s="13"/>
      <c r="D296" s="13"/>
      <c r="E296" s="13"/>
      <c r="F296" s="13"/>
      <c r="G296" s="13"/>
      <c r="H296" s="13"/>
      <c r="I296" s="13"/>
      <c r="J296" s="13"/>
      <c r="K296" s="13"/>
      <c r="M296" s="13"/>
      <c r="N296" s="13"/>
      <c r="O296" s="13"/>
      <c r="Q296" s="13"/>
      <c r="R296" s="13"/>
      <c r="S296" s="13"/>
      <c r="T296" s="13"/>
      <c r="U296" s="13"/>
      <c r="V296" s="13"/>
      <c r="W296" s="13"/>
      <c r="X296" s="13"/>
      <c r="Y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</row>
    <row r="297" spans="1:37" x14ac:dyDescent="0.35">
      <c r="A297" s="13"/>
      <c r="C297" s="13"/>
      <c r="D297" s="13"/>
      <c r="E297" s="13"/>
      <c r="F297" s="13"/>
      <c r="G297" s="13"/>
      <c r="H297" s="13"/>
      <c r="I297" s="13"/>
      <c r="J297" s="13"/>
      <c r="K297" s="13"/>
      <c r="M297" s="13"/>
      <c r="N297" s="13"/>
      <c r="O297" s="13"/>
      <c r="Q297" s="13"/>
      <c r="R297" s="13"/>
      <c r="S297" s="13"/>
      <c r="T297" s="13"/>
      <c r="U297" s="13"/>
      <c r="V297" s="13"/>
      <c r="W297" s="13"/>
      <c r="X297" s="13"/>
      <c r="Y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</row>
    <row r="298" spans="1:37" x14ac:dyDescent="0.35">
      <c r="A298" s="13"/>
      <c r="C298" s="13"/>
      <c r="D298" s="13"/>
      <c r="E298" s="13"/>
      <c r="F298" s="13"/>
      <c r="G298" s="13"/>
      <c r="H298" s="13"/>
      <c r="I298" s="13"/>
      <c r="J298" s="13"/>
      <c r="K298" s="13"/>
      <c r="M298" s="13"/>
      <c r="N298" s="13"/>
      <c r="O298" s="13"/>
      <c r="Q298" s="13"/>
      <c r="R298" s="13"/>
      <c r="S298" s="13"/>
      <c r="T298" s="13"/>
      <c r="U298" s="13"/>
      <c r="V298" s="13"/>
      <c r="W298" s="13"/>
      <c r="X298" s="13"/>
      <c r="Y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</row>
    <row r="299" spans="1:37" x14ac:dyDescent="0.35">
      <c r="A299" s="13"/>
      <c r="C299" s="13"/>
      <c r="D299" s="13"/>
      <c r="E299" s="13"/>
      <c r="F299" s="13"/>
      <c r="G299" s="13"/>
      <c r="H299" s="13"/>
      <c r="I299" s="13"/>
      <c r="J299" s="13"/>
      <c r="K299" s="13"/>
      <c r="M299" s="13"/>
      <c r="N299" s="13"/>
      <c r="O299" s="13"/>
      <c r="Q299" s="13"/>
      <c r="R299" s="13"/>
      <c r="S299" s="13"/>
      <c r="T299" s="13"/>
      <c r="U299" s="13"/>
      <c r="V299" s="13"/>
      <c r="W299" s="13"/>
      <c r="X299" s="13"/>
      <c r="Y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</row>
    <row r="300" spans="1:37" x14ac:dyDescent="0.35">
      <c r="A300" s="13"/>
      <c r="C300" s="13"/>
      <c r="D300" s="13"/>
      <c r="E300" s="13"/>
      <c r="F300" s="13"/>
      <c r="G300" s="13"/>
      <c r="H300" s="13"/>
      <c r="I300" s="13"/>
      <c r="J300" s="13"/>
      <c r="K300" s="13"/>
      <c r="M300" s="13"/>
      <c r="N300" s="13"/>
      <c r="O300" s="13"/>
      <c r="Q300" s="13"/>
      <c r="R300" s="13"/>
      <c r="S300" s="13"/>
      <c r="T300" s="13"/>
      <c r="U300" s="13"/>
      <c r="V300" s="13"/>
      <c r="W300" s="13"/>
      <c r="X300" s="13"/>
      <c r="Y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</row>
    <row r="301" spans="1:37" x14ac:dyDescent="0.35">
      <c r="A301" s="13"/>
      <c r="C301" s="13"/>
      <c r="D301" s="13"/>
      <c r="E301" s="13"/>
      <c r="F301" s="13"/>
      <c r="G301" s="13"/>
      <c r="H301" s="13"/>
      <c r="I301" s="13"/>
      <c r="J301" s="13"/>
      <c r="K301" s="13"/>
      <c r="M301" s="13"/>
      <c r="N301" s="13"/>
      <c r="O301" s="13"/>
      <c r="Q301" s="13"/>
      <c r="R301" s="13"/>
      <c r="S301" s="13"/>
      <c r="T301" s="13"/>
      <c r="U301" s="13"/>
      <c r="V301" s="13"/>
      <c r="W301" s="13"/>
      <c r="X301" s="13"/>
      <c r="Y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</row>
    <row r="302" spans="1:37" x14ac:dyDescent="0.35">
      <c r="A302" s="13"/>
      <c r="C302" s="13"/>
      <c r="D302" s="13"/>
      <c r="E302" s="13"/>
      <c r="F302" s="13"/>
      <c r="G302" s="13"/>
      <c r="H302" s="13"/>
      <c r="I302" s="13"/>
      <c r="J302" s="13"/>
      <c r="K302" s="13"/>
      <c r="M302" s="13"/>
      <c r="N302" s="13"/>
      <c r="O302" s="13"/>
      <c r="Q302" s="13"/>
      <c r="R302" s="13"/>
      <c r="S302" s="13"/>
      <c r="T302" s="13"/>
      <c r="U302" s="13"/>
      <c r="V302" s="13"/>
      <c r="W302" s="13"/>
      <c r="X302" s="13"/>
      <c r="Y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</row>
    <row r="303" spans="1:37" x14ac:dyDescent="0.35">
      <c r="A303" s="13"/>
      <c r="C303" s="13"/>
      <c r="D303" s="13"/>
      <c r="E303" s="13"/>
      <c r="F303" s="13"/>
      <c r="G303" s="13"/>
      <c r="H303" s="13"/>
      <c r="I303" s="13"/>
      <c r="J303" s="13"/>
      <c r="K303" s="13"/>
      <c r="M303" s="13"/>
      <c r="N303" s="13"/>
      <c r="O303" s="13"/>
      <c r="Q303" s="13"/>
      <c r="R303" s="13"/>
      <c r="S303" s="13"/>
      <c r="T303" s="13"/>
      <c r="U303" s="13"/>
      <c r="V303" s="13"/>
      <c r="W303" s="13"/>
      <c r="X303" s="13"/>
      <c r="Y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</row>
    <row r="304" spans="1:37" x14ac:dyDescent="0.35">
      <c r="A304" s="13"/>
      <c r="C304" s="13"/>
      <c r="D304" s="13"/>
      <c r="E304" s="13"/>
      <c r="F304" s="13"/>
      <c r="G304" s="13"/>
      <c r="H304" s="13"/>
      <c r="I304" s="13"/>
      <c r="J304" s="13"/>
      <c r="K304" s="13"/>
      <c r="M304" s="13"/>
      <c r="N304" s="13"/>
      <c r="O304" s="13"/>
      <c r="Q304" s="13"/>
      <c r="R304" s="13"/>
      <c r="S304" s="13"/>
      <c r="T304" s="13"/>
      <c r="U304" s="13"/>
      <c r="V304" s="13"/>
      <c r="W304" s="13"/>
      <c r="X304" s="13"/>
      <c r="Y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</row>
    <row r="305" spans="1:37" x14ac:dyDescent="0.35">
      <c r="A305" s="13"/>
      <c r="C305" s="13"/>
      <c r="D305" s="13"/>
      <c r="E305" s="13"/>
      <c r="F305" s="13"/>
      <c r="G305" s="13"/>
      <c r="H305" s="13"/>
      <c r="I305" s="13"/>
      <c r="J305" s="13"/>
      <c r="K305" s="13"/>
      <c r="M305" s="13"/>
      <c r="N305" s="13"/>
      <c r="O305" s="13"/>
      <c r="Q305" s="13"/>
      <c r="R305" s="13"/>
      <c r="S305" s="13"/>
      <c r="T305" s="13"/>
      <c r="U305" s="13"/>
      <c r="V305" s="13"/>
      <c r="W305" s="13"/>
      <c r="X305" s="13"/>
      <c r="Y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</row>
    <row r="306" spans="1:37" x14ac:dyDescent="0.35">
      <c r="A306" s="13"/>
      <c r="C306" s="13"/>
      <c r="D306" s="13"/>
      <c r="E306" s="13"/>
      <c r="F306" s="13"/>
      <c r="G306" s="13"/>
      <c r="H306" s="13"/>
      <c r="I306" s="13"/>
      <c r="J306" s="13"/>
      <c r="K306" s="13"/>
      <c r="M306" s="13"/>
      <c r="N306" s="13"/>
      <c r="O306" s="13"/>
      <c r="Q306" s="13"/>
      <c r="R306" s="13"/>
      <c r="S306" s="13"/>
      <c r="T306" s="13"/>
      <c r="U306" s="13"/>
      <c r="V306" s="13"/>
      <c r="W306" s="13"/>
      <c r="X306" s="13"/>
      <c r="Y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</row>
    <row r="307" spans="1:37" x14ac:dyDescent="0.35">
      <c r="A307" s="13"/>
      <c r="C307" s="13"/>
      <c r="D307" s="13"/>
      <c r="E307" s="13"/>
      <c r="F307" s="13"/>
      <c r="G307" s="13"/>
      <c r="H307" s="13"/>
      <c r="I307" s="13"/>
      <c r="J307" s="13"/>
      <c r="K307" s="13"/>
      <c r="M307" s="13"/>
      <c r="N307" s="13"/>
      <c r="O307" s="13"/>
      <c r="Q307" s="13"/>
      <c r="R307" s="13"/>
      <c r="S307" s="13"/>
      <c r="T307" s="13"/>
      <c r="U307" s="13"/>
      <c r="V307" s="13"/>
      <c r="W307" s="13"/>
      <c r="X307" s="13"/>
      <c r="Y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</row>
    <row r="308" spans="1:37" x14ac:dyDescent="0.35">
      <c r="A308" s="13"/>
      <c r="C308" s="13"/>
      <c r="D308" s="13"/>
      <c r="E308" s="13"/>
      <c r="F308" s="13"/>
      <c r="G308" s="13"/>
      <c r="H308" s="13"/>
      <c r="I308" s="13"/>
      <c r="J308" s="13"/>
      <c r="K308" s="13"/>
      <c r="M308" s="13"/>
      <c r="N308" s="13"/>
      <c r="O308" s="13"/>
      <c r="Q308" s="13"/>
      <c r="R308" s="13"/>
      <c r="S308" s="13"/>
      <c r="T308" s="13"/>
      <c r="U308" s="13"/>
      <c r="V308" s="13"/>
      <c r="W308" s="13"/>
      <c r="X308" s="13"/>
      <c r="Y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</row>
    <row r="309" spans="1:37" x14ac:dyDescent="0.35">
      <c r="A309" s="13"/>
      <c r="C309" s="13"/>
      <c r="D309" s="13"/>
      <c r="E309" s="13"/>
      <c r="F309" s="13"/>
      <c r="G309" s="13"/>
      <c r="H309" s="13"/>
      <c r="I309" s="13"/>
      <c r="J309" s="13"/>
      <c r="K309" s="13"/>
      <c r="M309" s="13"/>
      <c r="N309" s="13"/>
      <c r="O309" s="13"/>
      <c r="Q309" s="13"/>
      <c r="R309" s="13"/>
      <c r="S309" s="13"/>
      <c r="T309" s="13"/>
      <c r="U309" s="13"/>
      <c r="V309" s="13"/>
      <c r="W309" s="13"/>
      <c r="X309" s="13"/>
      <c r="Y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</row>
    <row r="310" spans="1:37" x14ac:dyDescent="0.35">
      <c r="A310" s="13"/>
      <c r="C310" s="13"/>
      <c r="D310" s="13"/>
      <c r="E310" s="13"/>
      <c r="F310" s="13"/>
      <c r="G310" s="13"/>
      <c r="H310" s="13"/>
      <c r="I310" s="13"/>
      <c r="J310" s="13"/>
      <c r="K310" s="13"/>
      <c r="M310" s="13"/>
      <c r="N310" s="13"/>
      <c r="O310" s="13"/>
      <c r="Q310" s="13"/>
      <c r="R310" s="13"/>
      <c r="S310" s="13"/>
      <c r="T310" s="13"/>
      <c r="U310" s="13"/>
      <c r="V310" s="13"/>
      <c r="W310" s="13"/>
      <c r="X310" s="13"/>
      <c r="Y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</row>
    <row r="311" spans="1:37" x14ac:dyDescent="0.35">
      <c r="A311" s="13"/>
      <c r="C311" s="13"/>
      <c r="D311" s="13"/>
      <c r="E311" s="13"/>
      <c r="F311" s="13"/>
      <c r="G311" s="13"/>
      <c r="H311" s="13"/>
      <c r="I311" s="13"/>
      <c r="J311" s="13"/>
      <c r="K311" s="13"/>
      <c r="M311" s="13"/>
      <c r="N311" s="13"/>
      <c r="O311" s="13"/>
      <c r="Q311" s="13"/>
      <c r="R311" s="13"/>
      <c r="S311" s="13"/>
      <c r="T311" s="13"/>
      <c r="U311" s="13"/>
      <c r="V311" s="13"/>
      <c r="W311" s="13"/>
      <c r="X311" s="13"/>
      <c r="Y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</row>
    <row r="312" spans="1:37" x14ac:dyDescent="0.35">
      <c r="A312" s="13"/>
      <c r="C312" s="13"/>
      <c r="D312" s="13"/>
      <c r="E312" s="13"/>
      <c r="F312" s="13"/>
      <c r="G312" s="13"/>
      <c r="H312" s="13"/>
      <c r="I312" s="13"/>
      <c r="J312" s="13"/>
      <c r="K312" s="13"/>
      <c r="M312" s="13"/>
      <c r="N312" s="13"/>
      <c r="O312" s="13"/>
      <c r="Q312" s="13"/>
      <c r="R312" s="13"/>
      <c r="S312" s="13"/>
      <c r="T312" s="13"/>
      <c r="U312" s="13"/>
      <c r="V312" s="13"/>
      <c r="W312" s="13"/>
      <c r="X312" s="13"/>
      <c r="Y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</row>
    <row r="313" spans="1:37" x14ac:dyDescent="0.35">
      <c r="A313" s="13"/>
      <c r="C313" s="13"/>
      <c r="D313" s="13"/>
      <c r="E313" s="13"/>
      <c r="F313" s="13"/>
      <c r="G313" s="13"/>
      <c r="H313" s="13"/>
      <c r="I313" s="13"/>
      <c r="J313" s="13"/>
      <c r="K313" s="13"/>
      <c r="M313" s="13"/>
      <c r="N313" s="13"/>
      <c r="O313" s="13"/>
      <c r="Q313" s="13"/>
      <c r="R313" s="13"/>
      <c r="S313" s="13"/>
      <c r="T313" s="13"/>
      <c r="U313" s="13"/>
      <c r="V313" s="13"/>
      <c r="W313" s="13"/>
      <c r="X313" s="13"/>
      <c r="Y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</row>
    <row r="314" spans="1:37" x14ac:dyDescent="0.35">
      <c r="A314" s="13"/>
      <c r="C314" s="13"/>
      <c r="D314" s="13"/>
      <c r="E314" s="13"/>
      <c r="F314" s="13"/>
      <c r="G314" s="13"/>
      <c r="H314" s="13"/>
      <c r="I314" s="13"/>
      <c r="J314" s="13"/>
      <c r="K314" s="13"/>
      <c r="M314" s="13"/>
      <c r="N314" s="13"/>
      <c r="O314" s="13"/>
      <c r="Q314" s="13"/>
      <c r="R314" s="13"/>
      <c r="S314" s="13"/>
      <c r="T314" s="13"/>
      <c r="U314" s="13"/>
      <c r="V314" s="13"/>
      <c r="W314" s="13"/>
      <c r="X314" s="13"/>
      <c r="Y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</row>
    <row r="315" spans="1:37" x14ac:dyDescent="0.35">
      <c r="A315" s="13"/>
      <c r="C315" s="13"/>
      <c r="D315" s="13"/>
      <c r="E315" s="13"/>
      <c r="F315" s="13"/>
      <c r="G315" s="13"/>
      <c r="H315" s="13"/>
      <c r="I315" s="13"/>
      <c r="J315" s="13"/>
      <c r="K315" s="13"/>
      <c r="M315" s="13"/>
      <c r="N315" s="13"/>
      <c r="O315" s="13"/>
      <c r="Q315" s="13"/>
      <c r="R315" s="13"/>
      <c r="S315" s="13"/>
      <c r="T315" s="13"/>
      <c r="U315" s="13"/>
      <c r="V315" s="13"/>
      <c r="W315" s="13"/>
      <c r="X315" s="13"/>
      <c r="Y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</row>
    <row r="316" spans="1:37" x14ac:dyDescent="0.35">
      <c r="A316" s="13"/>
      <c r="C316" s="13"/>
      <c r="D316" s="13"/>
      <c r="E316" s="13"/>
      <c r="F316" s="13"/>
      <c r="G316" s="13"/>
      <c r="H316" s="13"/>
      <c r="I316" s="13"/>
      <c r="J316" s="13"/>
      <c r="K316" s="13"/>
      <c r="M316" s="13"/>
      <c r="N316" s="13"/>
      <c r="O316" s="13"/>
      <c r="Q316" s="13"/>
      <c r="R316" s="13"/>
      <c r="S316" s="13"/>
      <c r="T316" s="13"/>
      <c r="U316" s="13"/>
      <c r="V316" s="13"/>
      <c r="W316" s="13"/>
      <c r="X316" s="13"/>
      <c r="Y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</row>
    <row r="317" spans="1:37" x14ac:dyDescent="0.35">
      <c r="A317" s="13"/>
      <c r="C317" s="13"/>
      <c r="D317" s="13"/>
      <c r="E317" s="13"/>
      <c r="F317" s="13"/>
      <c r="G317" s="13"/>
      <c r="H317" s="13"/>
      <c r="I317" s="13"/>
      <c r="J317" s="13"/>
      <c r="K317" s="13"/>
      <c r="M317" s="13"/>
      <c r="N317" s="13"/>
      <c r="O317" s="13"/>
      <c r="Q317" s="13"/>
      <c r="R317" s="13"/>
      <c r="S317" s="13"/>
      <c r="T317" s="13"/>
      <c r="U317" s="13"/>
      <c r="V317" s="13"/>
      <c r="W317" s="13"/>
      <c r="X317" s="13"/>
      <c r="Y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</row>
    <row r="318" spans="1:37" x14ac:dyDescent="0.35">
      <c r="A318" s="13"/>
      <c r="C318" s="13"/>
      <c r="D318" s="13"/>
      <c r="E318" s="13"/>
      <c r="F318" s="13"/>
      <c r="G318" s="13"/>
      <c r="H318" s="13"/>
      <c r="I318" s="13"/>
      <c r="J318" s="13"/>
      <c r="K318" s="13"/>
      <c r="M318" s="13"/>
      <c r="N318" s="13"/>
      <c r="O318" s="13"/>
      <c r="Q318" s="13"/>
      <c r="R318" s="13"/>
      <c r="S318" s="13"/>
      <c r="T318" s="13"/>
      <c r="U318" s="13"/>
      <c r="V318" s="13"/>
      <c r="W318" s="13"/>
      <c r="X318" s="13"/>
      <c r="Y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</row>
    <row r="319" spans="1:37" x14ac:dyDescent="0.35">
      <c r="A319" s="13"/>
      <c r="C319" s="13"/>
      <c r="D319" s="13"/>
      <c r="E319" s="13"/>
      <c r="F319" s="13"/>
      <c r="G319" s="13"/>
      <c r="H319" s="13"/>
      <c r="I319" s="13"/>
      <c r="J319" s="13"/>
      <c r="K319" s="13"/>
      <c r="M319" s="13"/>
      <c r="N319" s="13"/>
      <c r="O319" s="13"/>
      <c r="Q319" s="13"/>
      <c r="R319" s="13"/>
      <c r="S319" s="13"/>
      <c r="T319" s="13"/>
      <c r="U319" s="13"/>
      <c r="V319" s="13"/>
      <c r="W319" s="13"/>
      <c r="X319" s="13"/>
      <c r="Y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</row>
    <row r="320" spans="1:37" x14ac:dyDescent="0.35">
      <c r="A320" s="13"/>
      <c r="C320" s="13"/>
      <c r="D320" s="13"/>
      <c r="E320" s="13"/>
      <c r="F320" s="13"/>
      <c r="G320" s="13"/>
      <c r="H320" s="13"/>
      <c r="I320" s="13"/>
      <c r="J320" s="13"/>
      <c r="K320" s="13"/>
      <c r="M320" s="13"/>
      <c r="N320" s="13"/>
      <c r="O320" s="13"/>
      <c r="Q320" s="13"/>
      <c r="R320" s="13"/>
      <c r="S320" s="13"/>
      <c r="T320" s="13"/>
      <c r="U320" s="13"/>
      <c r="V320" s="13"/>
      <c r="W320" s="13"/>
      <c r="X320" s="13"/>
      <c r="Y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</row>
    <row r="321" spans="1:37" x14ac:dyDescent="0.35">
      <c r="A321" s="13"/>
      <c r="C321" s="13"/>
      <c r="D321" s="13"/>
      <c r="E321" s="13"/>
      <c r="F321" s="13"/>
      <c r="G321" s="13"/>
      <c r="H321" s="13"/>
      <c r="I321" s="13"/>
      <c r="J321" s="13"/>
      <c r="K321" s="13"/>
      <c r="M321" s="13"/>
      <c r="N321" s="13"/>
      <c r="O321" s="13"/>
      <c r="Q321" s="13"/>
      <c r="R321" s="13"/>
      <c r="S321" s="13"/>
      <c r="T321" s="13"/>
      <c r="U321" s="13"/>
      <c r="V321" s="13"/>
      <c r="W321" s="13"/>
      <c r="X321" s="13"/>
      <c r="Y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</row>
    <row r="322" spans="1:37" x14ac:dyDescent="0.35">
      <c r="A322" s="13"/>
      <c r="C322" s="13"/>
      <c r="D322" s="13"/>
      <c r="E322" s="13"/>
      <c r="F322" s="13"/>
      <c r="G322" s="13"/>
      <c r="H322" s="13"/>
      <c r="I322" s="13"/>
      <c r="J322" s="13"/>
      <c r="K322" s="13"/>
      <c r="M322" s="13"/>
      <c r="N322" s="13"/>
      <c r="O322" s="13"/>
      <c r="Q322" s="13"/>
      <c r="R322" s="13"/>
      <c r="S322" s="13"/>
      <c r="T322" s="13"/>
      <c r="U322" s="13"/>
      <c r="V322" s="13"/>
      <c r="W322" s="13"/>
      <c r="X322" s="13"/>
      <c r="Y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</row>
    <row r="323" spans="1:37" x14ac:dyDescent="0.35">
      <c r="A323" s="13"/>
      <c r="C323" s="13"/>
      <c r="D323" s="13"/>
      <c r="E323" s="13"/>
      <c r="F323" s="13"/>
      <c r="G323" s="13"/>
      <c r="H323" s="13"/>
      <c r="I323" s="13"/>
      <c r="J323" s="13"/>
      <c r="K323" s="13"/>
      <c r="M323" s="13"/>
      <c r="N323" s="13"/>
      <c r="O323" s="13"/>
      <c r="Q323" s="13"/>
      <c r="R323" s="13"/>
      <c r="S323" s="13"/>
      <c r="T323" s="13"/>
      <c r="U323" s="13"/>
      <c r="V323" s="13"/>
      <c r="W323" s="13"/>
      <c r="X323" s="13"/>
      <c r="Y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</row>
    <row r="324" spans="1:37" x14ac:dyDescent="0.35">
      <c r="A324" s="13"/>
      <c r="C324" s="13"/>
      <c r="D324" s="13"/>
      <c r="E324" s="13"/>
      <c r="F324" s="13"/>
      <c r="G324" s="13"/>
      <c r="H324" s="13"/>
      <c r="I324" s="13"/>
      <c r="J324" s="13"/>
      <c r="K324" s="13"/>
      <c r="M324" s="13"/>
      <c r="N324" s="13"/>
      <c r="O324" s="13"/>
      <c r="Q324" s="13"/>
      <c r="R324" s="13"/>
      <c r="S324" s="13"/>
      <c r="T324" s="13"/>
      <c r="U324" s="13"/>
      <c r="V324" s="13"/>
      <c r="W324" s="13"/>
      <c r="X324" s="13"/>
      <c r="Y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</row>
    <row r="325" spans="1:37" x14ac:dyDescent="0.35">
      <c r="A325" s="13"/>
      <c r="C325" s="13"/>
      <c r="D325" s="13"/>
      <c r="E325" s="13"/>
      <c r="F325" s="13"/>
      <c r="G325" s="13"/>
      <c r="H325" s="13"/>
      <c r="I325" s="13"/>
      <c r="J325" s="13"/>
      <c r="K325" s="13"/>
      <c r="M325" s="13"/>
      <c r="N325" s="13"/>
      <c r="O325" s="13"/>
      <c r="Q325" s="13"/>
      <c r="R325" s="13"/>
      <c r="S325" s="13"/>
      <c r="T325" s="13"/>
      <c r="U325" s="13"/>
      <c r="V325" s="13"/>
      <c r="W325" s="13"/>
      <c r="X325" s="13"/>
      <c r="Y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</row>
    <row r="326" spans="1:37" x14ac:dyDescent="0.35">
      <c r="A326" s="13"/>
      <c r="C326" s="13"/>
      <c r="D326" s="13"/>
      <c r="E326" s="13"/>
      <c r="F326" s="13"/>
      <c r="G326" s="13"/>
      <c r="H326" s="13"/>
      <c r="I326" s="13"/>
      <c r="J326" s="13"/>
      <c r="K326" s="13"/>
      <c r="M326" s="13"/>
      <c r="N326" s="13"/>
      <c r="O326" s="13"/>
      <c r="Q326" s="13"/>
      <c r="R326" s="13"/>
      <c r="S326" s="13"/>
      <c r="T326" s="13"/>
      <c r="U326" s="13"/>
      <c r="V326" s="13"/>
      <c r="W326" s="13"/>
      <c r="X326" s="13"/>
      <c r="Y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</row>
    <row r="327" spans="1:37" x14ac:dyDescent="0.35">
      <c r="A327" s="13"/>
      <c r="C327" s="13"/>
      <c r="D327" s="13"/>
      <c r="E327" s="13"/>
      <c r="F327" s="13"/>
      <c r="G327" s="13"/>
      <c r="H327" s="13"/>
      <c r="I327" s="13"/>
      <c r="J327" s="13"/>
      <c r="K327" s="13"/>
      <c r="M327" s="13"/>
      <c r="N327" s="13"/>
      <c r="O327" s="13"/>
      <c r="Q327" s="13"/>
      <c r="R327" s="13"/>
      <c r="S327" s="13"/>
      <c r="T327" s="13"/>
      <c r="U327" s="13"/>
      <c r="V327" s="13"/>
      <c r="W327" s="13"/>
      <c r="X327" s="13"/>
      <c r="Y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</row>
    <row r="328" spans="1:37" x14ac:dyDescent="0.35">
      <c r="A328" s="13"/>
      <c r="C328" s="13"/>
      <c r="D328" s="13"/>
      <c r="E328" s="13"/>
      <c r="F328" s="13"/>
      <c r="G328" s="13"/>
      <c r="H328" s="13"/>
      <c r="I328" s="13"/>
      <c r="J328" s="13"/>
      <c r="K328" s="13"/>
      <c r="M328" s="13"/>
      <c r="N328" s="13"/>
      <c r="O328" s="13"/>
      <c r="Q328" s="13"/>
      <c r="R328" s="13"/>
      <c r="S328" s="13"/>
      <c r="T328" s="13"/>
      <c r="U328" s="13"/>
      <c r="V328" s="13"/>
      <c r="W328" s="13"/>
      <c r="X328" s="13"/>
      <c r="Y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</row>
    <row r="329" spans="1:37" x14ac:dyDescent="0.35">
      <c r="A329" s="13"/>
      <c r="C329" s="13"/>
      <c r="D329" s="13"/>
      <c r="E329" s="13"/>
      <c r="F329" s="13"/>
      <c r="G329" s="13"/>
      <c r="H329" s="13"/>
      <c r="I329" s="13"/>
      <c r="J329" s="13"/>
      <c r="K329" s="13"/>
      <c r="M329" s="13"/>
      <c r="N329" s="13"/>
      <c r="O329" s="13"/>
      <c r="Q329" s="13"/>
      <c r="R329" s="13"/>
      <c r="S329" s="13"/>
      <c r="T329" s="13"/>
      <c r="U329" s="13"/>
      <c r="V329" s="13"/>
      <c r="W329" s="13"/>
      <c r="X329" s="13"/>
      <c r="Y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</row>
    <row r="330" spans="1:37" x14ac:dyDescent="0.35">
      <c r="A330" s="13"/>
      <c r="C330" s="13"/>
      <c r="D330" s="13"/>
      <c r="E330" s="13"/>
      <c r="F330" s="13"/>
      <c r="G330" s="13"/>
      <c r="H330" s="13"/>
      <c r="I330" s="13"/>
      <c r="J330" s="13"/>
      <c r="K330" s="13"/>
      <c r="M330" s="13"/>
      <c r="N330" s="13"/>
      <c r="O330" s="13"/>
      <c r="Q330" s="13"/>
      <c r="R330" s="13"/>
      <c r="S330" s="13"/>
      <c r="T330" s="13"/>
      <c r="U330" s="13"/>
      <c r="V330" s="13"/>
      <c r="W330" s="13"/>
      <c r="X330" s="13"/>
      <c r="Y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</row>
    <row r="331" spans="1:37" x14ac:dyDescent="0.35">
      <c r="A331" s="13"/>
      <c r="C331" s="13"/>
      <c r="D331" s="13"/>
      <c r="E331" s="13"/>
      <c r="F331" s="13"/>
      <c r="G331" s="13"/>
      <c r="H331" s="13"/>
      <c r="I331" s="13"/>
      <c r="J331" s="13"/>
      <c r="K331" s="13"/>
      <c r="M331" s="13"/>
      <c r="N331" s="13"/>
      <c r="O331" s="13"/>
      <c r="Q331" s="13"/>
      <c r="R331" s="13"/>
      <c r="S331" s="13"/>
      <c r="T331" s="13"/>
      <c r="U331" s="13"/>
      <c r="V331" s="13"/>
      <c r="W331" s="13"/>
      <c r="X331" s="13"/>
      <c r="Y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</row>
    <row r="332" spans="1:37" x14ac:dyDescent="0.35">
      <c r="A332" s="13"/>
      <c r="C332" s="13"/>
      <c r="D332" s="13"/>
      <c r="E332" s="13"/>
      <c r="F332" s="13"/>
      <c r="G332" s="13"/>
      <c r="H332" s="13"/>
      <c r="I332" s="13"/>
      <c r="J332" s="13"/>
      <c r="K332" s="13"/>
      <c r="M332" s="13"/>
      <c r="N332" s="13"/>
      <c r="O332" s="13"/>
      <c r="Q332" s="13"/>
      <c r="R332" s="13"/>
      <c r="S332" s="13"/>
      <c r="T332" s="13"/>
      <c r="U332" s="13"/>
      <c r="V332" s="13"/>
      <c r="W332" s="13"/>
      <c r="X332" s="13"/>
      <c r="Y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</row>
    <row r="333" spans="1:37" x14ac:dyDescent="0.35">
      <c r="A333" s="13"/>
      <c r="C333" s="13"/>
      <c r="D333" s="13"/>
      <c r="E333" s="13"/>
      <c r="F333" s="13"/>
      <c r="G333" s="13"/>
      <c r="H333" s="13"/>
      <c r="I333" s="13"/>
      <c r="J333" s="13"/>
      <c r="K333" s="13"/>
      <c r="M333" s="13"/>
      <c r="N333" s="13"/>
      <c r="O333" s="13"/>
      <c r="Q333" s="13"/>
      <c r="R333" s="13"/>
      <c r="S333" s="13"/>
      <c r="T333" s="13"/>
      <c r="U333" s="13"/>
      <c r="V333" s="13"/>
      <c r="W333" s="13"/>
      <c r="X333" s="13"/>
      <c r="Y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</row>
    <row r="334" spans="1:37" x14ac:dyDescent="0.35">
      <c r="A334" s="13"/>
      <c r="C334" s="13"/>
      <c r="D334" s="13"/>
      <c r="E334" s="13"/>
      <c r="F334" s="13"/>
      <c r="G334" s="13"/>
      <c r="H334" s="13"/>
      <c r="I334" s="13"/>
      <c r="J334" s="13"/>
      <c r="K334" s="13"/>
      <c r="M334" s="13"/>
      <c r="N334" s="13"/>
      <c r="O334" s="13"/>
      <c r="Q334" s="13"/>
      <c r="R334" s="13"/>
      <c r="S334" s="13"/>
      <c r="T334" s="13"/>
      <c r="U334" s="13"/>
      <c r="V334" s="13"/>
      <c r="W334" s="13"/>
      <c r="X334" s="13"/>
      <c r="Y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</row>
    <row r="335" spans="1:37" x14ac:dyDescent="0.35">
      <c r="A335" s="13"/>
      <c r="C335" s="13"/>
      <c r="D335" s="13"/>
      <c r="E335" s="13"/>
      <c r="F335" s="13"/>
      <c r="G335" s="13"/>
      <c r="H335" s="13"/>
      <c r="I335" s="13"/>
      <c r="J335" s="13"/>
      <c r="K335" s="13"/>
      <c r="M335" s="13"/>
      <c r="N335" s="13"/>
      <c r="O335" s="13"/>
      <c r="Q335" s="13"/>
      <c r="R335" s="13"/>
      <c r="S335" s="13"/>
      <c r="T335" s="13"/>
      <c r="U335" s="13"/>
      <c r="V335" s="13"/>
      <c r="W335" s="13"/>
      <c r="X335" s="13"/>
      <c r="Y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</row>
    <row r="336" spans="1:37" x14ac:dyDescent="0.35">
      <c r="A336" s="13"/>
      <c r="C336" s="13"/>
      <c r="D336" s="13"/>
      <c r="E336" s="13"/>
      <c r="F336" s="13"/>
      <c r="G336" s="13"/>
      <c r="H336" s="13"/>
      <c r="I336" s="13"/>
      <c r="J336" s="13"/>
      <c r="K336" s="13"/>
      <c r="M336" s="13"/>
      <c r="N336" s="13"/>
      <c r="O336" s="13"/>
      <c r="Q336" s="13"/>
      <c r="R336" s="13"/>
      <c r="S336" s="13"/>
      <c r="T336" s="13"/>
      <c r="U336" s="13"/>
      <c r="V336" s="13"/>
      <c r="W336" s="13"/>
      <c r="X336" s="13"/>
      <c r="Y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</row>
    <row r="337" spans="1:37" x14ac:dyDescent="0.35">
      <c r="A337" s="13"/>
      <c r="C337" s="13"/>
      <c r="D337" s="13"/>
      <c r="E337" s="13"/>
      <c r="F337" s="13"/>
      <c r="G337" s="13"/>
      <c r="H337" s="13"/>
      <c r="I337" s="13"/>
      <c r="J337" s="13"/>
      <c r="K337" s="13"/>
      <c r="M337" s="13"/>
      <c r="N337" s="13"/>
      <c r="O337" s="13"/>
      <c r="Q337" s="13"/>
      <c r="R337" s="13"/>
      <c r="S337" s="13"/>
      <c r="T337" s="13"/>
      <c r="U337" s="13"/>
      <c r="V337" s="13"/>
      <c r="W337" s="13"/>
      <c r="X337" s="13"/>
      <c r="Y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</row>
    <row r="338" spans="1:37" x14ac:dyDescent="0.35">
      <c r="A338" s="13"/>
      <c r="C338" s="13"/>
      <c r="D338" s="13"/>
      <c r="E338" s="13"/>
      <c r="F338" s="13"/>
      <c r="G338" s="13"/>
      <c r="H338" s="13"/>
      <c r="I338" s="13"/>
      <c r="J338" s="13"/>
      <c r="K338" s="13"/>
      <c r="M338" s="13"/>
      <c r="N338" s="13"/>
      <c r="O338" s="13"/>
      <c r="Q338" s="13"/>
      <c r="R338" s="13"/>
      <c r="S338" s="13"/>
      <c r="T338" s="13"/>
      <c r="U338" s="13"/>
      <c r="V338" s="13"/>
      <c r="W338" s="13"/>
      <c r="X338" s="13"/>
      <c r="Y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</row>
    <row r="339" spans="1:37" x14ac:dyDescent="0.35">
      <c r="A339" s="13"/>
      <c r="C339" s="13"/>
      <c r="D339" s="13"/>
      <c r="E339" s="13"/>
      <c r="F339" s="13"/>
      <c r="G339" s="13"/>
      <c r="H339" s="13"/>
      <c r="I339" s="13"/>
      <c r="J339" s="13"/>
      <c r="K339" s="13"/>
      <c r="M339" s="13"/>
      <c r="N339" s="13"/>
      <c r="O339" s="13"/>
      <c r="Q339" s="13"/>
      <c r="R339" s="13"/>
      <c r="S339" s="13"/>
      <c r="T339" s="13"/>
      <c r="U339" s="13"/>
      <c r="V339" s="13"/>
      <c r="W339" s="13"/>
      <c r="X339" s="13"/>
      <c r="Y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</row>
    <row r="340" spans="1:37" x14ac:dyDescent="0.35">
      <c r="A340" s="13"/>
      <c r="C340" s="13"/>
      <c r="D340" s="13"/>
      <c r="E340" s="13"/>
      <c r="F340" s="13"/>
      <c r="G340" s="13"/>
      <c r="H340" s="13"/>
      <c r="I340" s="13"/>
      <c r="J340" s="13"/>
      <c r="K340" s="13"/>
      <c r="M340" s="13"/>
      <c r="N340" s="13"/>
      <c r="O340" s="13"/>
      <c r="Q340" s="13"/>
      <c r="R340" s="13"/>
      <c r="S340" s="13"/>
      <c r="T340" s="13"/>
      <c r="U340" s="13"/>
      <c r="V340" s="13"/>
      <c r="W340" s="13"/>
      <c r="X340" s="13"/>
      <c r="Y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</row>
    <row r="341" spans="1:37" x14ac:dyDescent="0.35">
      <c r="A341" s="13"/>
      <c r="C341" s="13"/>
      <c r="D341" s="13"/>
      <c r="E341" s="13"/>
      <c r="F341" s="13"/>
      <c r="G341" s="13"/>
      <c r="H341" s="13"/>
      <c r="I341" s="13"/>
      <c r="J341" s="13"/>
      <c r="K341" s="13"/>
      <c r="M341" s="13"/>
      <c r="N341" s="13"/>
      <c r="O341" s="13"/>
      <c r="Q341" s="13"/>
      <c r="R341" s="13"/>
      <c r="S341" s="13"/>
      <c r="T341" s="13"/>
      <c r="U341" s="13"/>
      <c r="V341" s="13"/>
      <c r="W341" s="13"/>
      <c r="X341" s="13"/>
      <c r="Y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</row>
    <row r="342" spans="1:37" x14ac:dyDescent="0.35">
      <c r="A342" s="13"/>
      <c r="C342" s="13"/>
      <c r="D342" s="13"/>
      <c r="E342" s="13"/>
      <c r="F342" s="13"/>
      <c r="G342" s="13"/>
      <c r="H342" s="13"/>
      <c r="I342" s="13"/>
      <c r="J342" s="13"/>
      <c r="K342" s="13"/>
      <c r="M342" s="13"/>
      <c r="N342" s="13"/>
      <c r="O342" s="13"/>
      <c r="Q342" s="13"/>
      <c r="R342" s="13"/>
      <c r="S342" s="13"/>
      <c r="T342" s="13"/>
      <c r="U342" s="13"/>
      <c r="V342" s="13"/>
      <c r="W342" s="13"/>
      <c r="X342" s="13"/>
      <c r="Y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</row>
    <row r="343" spans="1:37" x14ac:dyDescent="0.35">
      <c r="A343" s="13"/>
      <c r="C343" s="13"/>
      <c r="D343" s="13"/>
      <c r="E343" s="13"/>
      <c r="F343" s="13"/>
      <c r="G343" s="13"/>
      <c r="H343" s="13"/>
      <c r="I343" s="13"/>
      <c r="J343" s="13"/>
      <c r="K343" s="13"/>
      <c r="M343" s="13"/>
      <c r="N343" s="13"/>
      <c r="O343" s="13"/>
      <c r="Q343" s="13"/>
      <c r="R343" s="13"/>
      <c r="S343" s="13"/>
      <c r="T343" s="13"/>
      <c r="U343" s="13"/>
      <c r="V343" s="13"/>
      <c r="W343" s="13"/>
      <c r="X343" s="13"/>
      <c r="Y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</row>
    <row r="344" spans="1:37" x14ac:dyDescent="0.35">
      <c r="A344" s="13"/>
      <c r="C344" s="13"/>
      <c r="D344" s="13"/>
      <c r="E344" s="13"/>
      <c r="F344" s="13"/>
      <c r="G344" s="13"/>
      <c r="H344" s="13"/>
      <c r="I344" s="13"/>
      <c r="J344" s="13"/>
      <c r="K344" s="13"/>
      <c r="M344" s="13"/>
      <c r="N344" s="13"/>
      <c r="O344" s="13"/>
      <c r="Q344" s="13"/>
      <c r="R344" s="13"/>
      <c r="S344" s="13"/>
      <c r="T344" s="13"/>
      <c r="U344" s="13"/>
      <c r="V344" s="13"/>
      <c r="W344" s="13"/>
      <c r="X344" s="13"/>
      <c r="Y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</row>
    <row r="345" spans="1:37" x14ac:dyDescent="0.35">
      <c r="A345" s="13"/>
      <c r="C345" s="13"/>
      <c r="D345" s="13"/>
      <c r="E345" s="13"/>
      <c r="F345" s="13"/>
      <c r="G345" s="13"/>
      <c r="H345" s="13"/>
      <c r="I345" s="13"/>
      <c r="J345" s="13"/>
      <c r="K345" s="13"/>
      <c r="M345" s="13"/>
      <c r="N345" s="13"/>
      <c r="O345" s="13"/>
      <c r="Q345" s="13"/>
      <c r="R345" s="13"/>
      <c r="S345" s="13"/>
      <c r="T345" s="13"/>
      <c r="U345" s="13"/>
      <c r="V345" s="13"/>
      <c r="W345" s="13"/>
      <c r="X345" s="13"/>
      <c r="Y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</row>
    <row r="346" spans="1:37" x14ac:dyDescent="0.35">
      <c r="A346" s="13"/>
      <c r="C346" s="13"/>
      <c r="D346" s="13"/>
      <c r="E346" s="13"/>
      <c r="F346" s="13"/>
      <c r="G346" s="13"/>
      <c r="H346" s="13"/>
      <c r="I346" s="13"/>
      <c r="J346" s="13"/>
      <c r="K346" s="13"/>
      <c r="M346" s="13"/>
      <c r="N346" s="13"/>
      <c r="O346" s="13"/>
      <c r="Q346" s="13"/>
      <c r="R346" s="13"/>
      <c r="S346" s="13"/>
      <c r="T346" s="13"/>
      <c r="U346" s="13"/>
      <c r="V346" s="13"/>
      <c r="W346" s="13"/>
      <c r="X346" s="13"/>
      <c r="Y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</row>
    <row r="347" spans="1:37" x14ac:dyDescent="0.35">
      <c r="A347" s="13"/>
      <c r="C347" s="13"/>
      <c r="D347" s="13"/>
      <c r="E347" s="13"/>
      <c r="F347" s="13"/>
      <c r="G347" s="13"/>
      <c r="H347" s="13"/>
      <c r="I347" s="13"/>
      <c r="J347" s="13"/>
      <c r="K347" s="13"/>
      <c r="M347" s="13"/>
      <c r="N347" s="13"/>
      <c r="O347" s="13"/>
      <c r="Q347" s="13"/>
      <c r="R347" s="13"/>
      <c r="S347" s="13"/>
      <c r="T347" s="13"/>
      <c r="U347" s="13"/>
      <c r="V347" s="13"/>
      <c r="W347" s="13"/>
      <c r="X347" s="13"/>
      <c r="Y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</row>
    <row r="348" spans="1:37" x14ac:dyDescent="0.35">
      <c r="A348" s="13"/>
      <c r="C348" s="13"/>
      <c r="D348" s="13"/>
      <c r="E348" s="13"/>
      <c r="F348" s="13"/>
      <c r="G348" s="13"/>
      <c r="H348" s="13"/>
      <c r="I348" s="13"/>
      <c r="J348" s="13"/>
      <c r="K348" s="13"/>
      <c r="M348" s="13"/>
      <c r="N348" s="13"/>
      <c r="O348" s="13"/>
      <c r="Q348" s="13"/>
      <c r="R348" s="13"/>
      <c r="S348" s="13"/>
      <c r="T348" s="13"/>
      <c r="U348" s="13"/>
      <c r="V348" s="13"/>
      <c r="W348" s="13"/>
      <c r="X348" s="13"/>
      <c r="Y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</row>
    <row r="349" spans="1:37" x14ac:dyDescent="0.35">
      <c r="A349" s="13"/>
      <c r="C349" s="13"/>
      <c r="D349" s="13"/>
      <c r="E349" s="13"/>
      <c r="F349" s="13"/>
      <c r="G349" s="13"/>
      <c r="H349" s="13"/>
      <c r="I349" s="13"/>
      <c r="J349" s="13"/>
      <c r="K349" s="13"/>
      <c r="M349" s="13"/>
      <c r="N349" s="13"/>
      <c r="O349" s="13"/>
      <c r="Q349" s="13"/>
      <c r="R349" s="13"/>
      <c r="S349" s="13"/>
      <c r="T349" s="13"/>
      <c r="U349" s="13"/>
      <c r="V349" s="13"/>
      <c r="W349" s="13"/>
      <c r="X349" s="13"/>
      <c r="Y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</row>
    <row r="350" spans="1:37" x14ac:dyDescent="0.35">
      <c r="A350" s="13"/>
      <c r="C350" s="13"/>
      <c r="D350" s="13"/>
      <c r="E350" s="13"/>
      <c r="F350" s="13"/>
      <c r="G350" s="13"/>
      <c r="H350" s="13"/>
      <c r="I350" s="13"/>
      <c r="J350" s="13"/>
      <c r="K350" s="13"/>
      <c r="M350" s="13"/>
      <c r="N350" s="13"/>
      <c r="O350" s="13"/>
      <c r="Q350" s="13"/>
      <c r="R350" s="13"/>
      <c r="S350" s="13"/>
      <c r="T350" s="13"/>
      <c r="U350" s="13"/>
      <c r="V350" s="13"/>
      <c r="W350" s="13"/>
      <c r="X350" s="13"/>
      <c r="Y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</row>
    <row r="351" spans="1:37" x14ac:dyDescent="0.35">
      <c r="A351" s="13"/>
      <c r="C351" s="13"/>
      <c r="D351" s="13"/>
      <c r="E351" s="13"/>
      <c r="F351" s="13"/>
      <c r="G351" s="13"/>
      <c r="H351" s="13"/>
      <c r="I351" s="13"/>
      <c r="J351" s="13"/>
      <c r="K351" s="13"/>
      <c r="M351" s="13"/>
      <c r="N351" s="13"/>
      <c r="O351" s="13"/>
      <c r="Q351" s="13"/>
      <c r="R351" s="13"/>
      <c r="S351" s="13"/>
      <c r="T351" s="13"/>
      <c r="U351" s="13"/>
      <c r="V351" s="13"/>
      <c r="W351" s="13"/>
      <c r="X351" s="13"/>
      <c r="Y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</row>
    <row r="352" spans="1:37" x14ac:dyDescent="0.35">
      <c r="A352" s="13"/>
      <c r="C352" s="13"/>
      <c r="D352" s="13"/>
      <c r="E352" s="13"/>
      <c r="F352" s="13"/>
      <c r="G352" s="13"/>
      <c r="H352" s="13"/>
      <c r="I352" s="13"/>
      <c r="J352" s="13"/>
      <c r="K352" s="13"/>
      <c r="M352" s="13"/>
      <c r="N352" s="13"/>
      <c r="O352" s="13"/>
      <c r="Q352" s="13"/>
      <c r="R352" s="13"/>
      <c r="S352" s="13"/>
      <c r="T352" s="13"/>
      <c r="U352" s="13"/>
      <c r="V352" s="13"/>
      <c r="W352" s="13"/>
      <c r="X352" s="13"/>
      <c r="Y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</row>
    <row r="353" spans="1:37" x14ac:dyDescent="0.35">
      <c r="A353" s="13"/>
      <c r="C353" s="13"/>
      <c r="D353" s="13"/>
      <c r="E353" s="13"/>
      <c r="F353" s="13"/>
      <c r="G353" s="13"/>
      <c r="H353" s="13"/>
      <c r="I353" s="13"/>
      <c r="J353" s="13"/>
      <c r="K353" s="13"/>
      <c r="M353" s="13"/>
      <c r="N353" s="13"/>
      <c r="O353" s="13"/>
      <c r="Q353" s="13"/>
      <c r="R353" s="13"/>
      <c r="S353" s="13"/>
      <c r="T353" s="13"/>
      <c r="U353" s="13"/>
      <c r="V353" s="13"/>
      <c r="W353" s="13"/>
      <c r="X353" s="13"/>
      <c r="Y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</row>
    <row r="354" spans="1:37" x14ac:dyDescent="0.35">
      <c r="A354" s="13"/>
      <c r="C354" s="13"/>
      <c r="D354" s="13"/>
      <c r="E354" s="13"/>
      <c r="F354" s="13"/>
      <c r="G354" s="13"/>
      <c r="H354" s="13"/>
      <c r="I354" s="13"/>
      <c r="J354" s="13"/>
      <c r="K354" s="13"/>
      <c r="M354" s="13"/>
      <c r="N354" s="13"/>
      <c r="O354" s="13"/>
      <c r="Q354" s="13"/>
      <c r="R354" s="13"/>
      <c r="S354" s="13"/>
      <c r="T354" s="13"/>
      <c r="U354" s="13"/>
      <c r="V354" s="13"/>
      <c r="W354" s="13"/>
      <c r="X354" s="13"/>
      <c r="Y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</row>
    <row r="355" spans="1:37" x14ac:dyDescent="0.35">
      <c r="A355" s="13"/>
      <c r="C355" s="13"/>
      <c r="D355" s="13"/>
      <c r="E355" s="13"/>
      <c r="F355" s="13"/>
      <c r="G355" s="13"/>
      <c r="H355" s="13"/>
      <c r="I355" s="13"/>
      <c r="J355" s="13"/>
      <c r="K355" s="13"/>
      <c r="M355" s="13"/>
      <c r="N355" s="13"/>
      <c r="O355" s="13"/>
      <c r="Q355" s="13"/>
      <c r="R355" s="13"/>
      <c r="S355" s="13"/>
      <c r="T355" s="13"/>
      <c r="U355" s="13"/>
      <c r="V355" s="13"/>
      <c r="W355" s="13"/>
      <c r="X355" s="13"/>
      <c r="Y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</row>
    <row r="356" spans="1:37" x14ac:dyDescent="0.35">
      <c r="A356" s="13"/>
      <c r="C356" s="13"/>
      <c r="D356" s="13"/>
      <c r="E356" s="13"/>
      <c r="F356" s="13"/>
      <c r="G356" s="13"/>
      <c r="H356" s="13"/>
      <c r="I356" s="13"/>
      <c r="J356" s="13"/>
      <c r="K356" s="13"/>
      <c r="M356" s="13"/>
      <c r="N356" s="13"/>
      <c r="O356" s="13"/>
      <c r="Q356" s="13"/>
      <c r="R356" s="13"/>
      <c r="S356" s="13"/>
      <c r="T356" s="13"/>
      <c r="U356" s="13"/>
      <c r="V356" s="13"/>
      <c r="W356" s="13"/>
      <c r="X356" s="13"/>
      <c r="Y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</row>
    <row r="357" spans="1:37" x14ac:dyDescent="0.35">
      <c r="A357" s="13"/>
      <c r="C357" s="13"/>
      <c r="D357" s="13"/>
      <c r="E357" s="13"/>
      <c r="F357" s="13"/>
      <c r="G357" s="13"/>
      <c r="H357" s="13"/>
      <c r="I357" s="13"/>
      <c r="J357" s="13"/>
      <c r="K357" s="13"/>
      <c r="M357" s="13"/>
      <c r="N357" s="13"/>
      <c r="O357" s="13"/>
      <c r="Q357" s="13"/>
      <c r="R357" s="13"/>
      <c r="S357" s="13"/>
      <c r="T357" s="13"/>
      <c r="U357" s="13"/>
      <c r="V357" s="13"/>
      <c r="W357" s="13"/>
      <c r="X357" s="13"/>
      <c r="Y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</row>
    <row r="358" spans="1:37" x14ac:dyDescent="0.35">
      <c r="A358" s="13"/>
      <c r="C358" s="13"/>
      <c r="D358" s="13"/>
      <c r="E358" s="13"/>
      <c r="F358" s="13"/>
      <c r="G358" s="13"/>
      <c r="H358" s="13"/>
      <c r="I358" s="13"/>
      <c r="J358" s="13"/>
      <c r="K358" s="13"/>
      <c r="M358" s="13"/>
      <c r="N358" s="13"/>
      <c r="O358" s="13"/>
      <c r="Q358" s="13"/>
      <c r="R358" s="13"/>
      <c r="S358" s="13"/>
      <c r="T358" s="13"/>
      <c r="U358" s="13"/>
      <c r="V358" s="13"/>
      <c r="W358" s="13"/>
      <c r="X358" s="13"/>
      <c r="Y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</row>
    <row r="359" spans="1:37" x14ac:dyDescent="0.35">
      <c r="A359" s="13"/>
      <c r="C359" s="13"/>
      <c r="D359" s="13"/>
      <c r="E359" s="13"/>
      <c r="F359" s="13"/>
      <c r="G359" s="13"/>
      <c r="H359" s="13"/>
      <c r="I359" s="13"/>
      <c r="J359" s="13"/>
      <c r="K359" s="13"/>
      <c r="M359" s="13"/>
      <c r="N359" s="13"/>
      <c r="O359" s="13"/>
      <c r="Q359" s="13"/>
      <c r="R359" s="13"/>
      <c r="S359" s="13"/>
      <c r="T359" s="13"/>
      <c r="U359" s="13"/>
      <c r="V359" s="13"/>
      <c r="W359" s="13"/>
      <c r="X359" s="13"/>
      <c r="Y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</row>
    <row r="360" spans="1:37" x14ac:dyDescent="0.35">
      <c r="A360" s="13"/>
      <c r="C360" s="13"/>
      <c r="D360" s="13"/>
      <c r="E360" s="13"/>
      <c r="F360" s="13"/>
      <c r="G360" s="13"/>
      <c r="H360" s="13"/>
      <c r="I360" s="13"/>
      <c r="J360" s="13"/>
      <c r="K360" s="13"/>
      <c r="M360" s="13"/>
      <c r="N360" s="13"/>
      <c r="O360" s="13"/>
      <c r="Q360" s="13"/>
      <c r="R360" s="13"/>
      <c r="S360" s="13"/>
      <c r="T360" s="13"/>
      <c r="U360" s="13"/>
      <c r="V360" s="13"/>
      <c r="W360" s="13"/>
      <c r="X360" s="13"/>
      <c r="Y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</row>
  </sheetData>
  <mergeCells count="39">
    <mergeCell ref="DD2:DI2"/>
    <mergeCell ref="CD2:CI2"/>
    <mergeCell ref="CJ2:CM2"/>
    <mergeCell ref="CN2:CS2"/>
    <mergeCell ref="CT2:CW2"/>
    <mergeCell ref="CX2:DC2"/>
    <mergeCell ref="BB2:BG2"/>
    <mergeCell ref="BH2:BK2"/>
    <mergeCell ref="BL2:BQ2"/>
    <mergeCell ref="BR2:BW2"/>
    <mergeCell ref="BZ2:CC2"/>
    <mergeCell ref="Z2:AE2"/>
    <mergeCell ref="AF2:AK2"/>
    <mergeCell ref="AN2:AQ2"/>
    <mergeCell ref="AR2:AW2"/>
    <mergeCell ref="AX2:BA2"/>
    <mergeCell ref="B2:E2"/>
    <mergeCell ref="F2:K2"/>
    <mergeCell ref="L2:O2"/>
    <mergeCell ref="P2:U2"/>
    <mergeCell ref="V2:Y2"/>
    <mergeCell ref="Z1:AE1"/>
    <mergeCell ref="B1:E1"/>
    <mergeCell ref="F1:K1"/>
    <mergeCell ref="L1:O1"/>
    <mergeCell ref="P1:U1"/>
    <mergeCell ref="V1:Y1"/>
    <mergeCell ref="CX1:DC1"/>
    <mergeCell ref="AN1:AQ1"/>
    <mergeCell ref="AR1:AW1"/>
    <mergeCell ref="AX1:BA1"/>
    <mergeCell ref="BB1:BG1"/>
    <mergeCell ref="BH1:BK1"/>
    <mergeCell ref="BL1:BQ1"/>
    <mergeCell ref="BZ1:CC1"/>
    <mergeCell ref="CD1:CI1"/>
    <mergeCell ref="CJ1:CM1"/>
    <mergeCell ref="CN1:CS1"/>
    <mergeCell ref="CT1:C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Yoanna Ariosa-Morejon</dc:creator>
  <cp:lastModifiedBy>Yoanna Ariosa-Morejon</cp:lastModifiedBy>
  <dcterms:created xsi:type="dcterms:W3CDTF">2020-07-21T10:20:03Z</dcterms:created>
  <dcterms:modified xsi:type="dcterms:W3CDTF">2021-04-29T10:21:03Z</dcterms:modified>
</cp:coreProperties>
</file>