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ER\JavaKursai\paskaitu medziaga\naujas namas\"/>
    </mc:Choice>
  </mc:AlternateContent>
  <bookViews>
    <workbookView xWindow="240" yWindow="75" windowWidth="23955" windowHeight="13095"/>
  </bookViews>
  <sheets>
    <sheet name="samata" sheetId="1" r:id="rId1"/>
    <sheet name="medziagu kaina" sheetId="2" r:id="rId2"/>
    <sheet name="suvestine" sheetId="3" r:id="rId3"/>
  </sheets>
  <definedNames>
    <definedName name="_xlnm._FilterDatabase" localSheetId="0" hidden="1">samata!$A$1:$J$43</definedName>
  </definedNames>
  <calcPr calcId="162913"/>
  <pivotCaches>
    <pivotCache cacheId="13" r:id="rId4"/>
  </pivotCaches>
</workbook>
</file>

<file path=xl/calcChain.xml><?xml version="1.0" encoding="utf-8"?>
<calcChain xmlns="http://schemas.openxmlformats.org/spreadsheetml/2006/main">
  <c r="E43" i="1" l="1"/>
  <c r="E15" i="1"/>
  <c r="E14" i="1"/>
  <c r="E42" i="1"/>
  <c r="E41" i="1"/>
  <c r="E13" i="1"/>
  <c r="E12" i="1"/>
  <c r="E35" i="1"/>
  <c r="E34" i="1"/>
  <c r="E33" i="1"/>
  <c r="E32" i="1"/>
  <c r="E31" i="1"/>
  <c r="E24" i="1"/>
  <c r="E7" i="1"/>
  <c r="E29" i="1" l="1"/>
  <c r="E20" i="1" l="1"/>
  <c r="E19" i="1"/>
  <c r="E27" i="1"/>
  <c r="E18" i="1"/>
  <c r="E8" i="1"/>
  <c r="E17" i="1" l="1"/>
  <c r="E21" i="1"/>
  <c r="E22" i="1"/>
  <c r="E23" i="1"/>
  <c r="E25" i="1"/>
  <c r="E26" i="1"/>
  <c r="E28" i="1"/>
  <c r="E2" i="1"/>
  <c r="E3" i="1"/>
  <c r="E4" i="1"/>
  <c r="E5" i="1"/>
  <c r="E36" i="1"/>
  <c r="E37" i="1"/>
  <c r="E38" i="1"/>
  <c r="E39" i="1"/>
  <c r="E40" i="1"/>
  <c r="E6" i="1"/>
  <c r="E30" i="1"/>
  <c r="E9" i="1"/>
  <c r="E10" i="1"/>
  <c r="E11" i="1"/>
  <c r="E16" i="1"/>
  <c r="E52" i="1" l="1"/>
</calcChain>
</file>

<file path=xl/sharedStrings.xml><?xml version="1.0" encoding="utf-8"?>
<sst xmlns="http://schemas.openxmlformats.org/spreadsheetml/2006/main" count="148" uniqueCount="93">
  <si>
    <t>medziagos</t>
  </si>
  <si>
    <t>kiekis</t>
  </si>
  <si>
    <t>kaina</t>
  </si>
  <si>
    <t xml:space="preserve">namas </t>
  </si>
  <si>
    <t>10x8 m</t>
  </si>
  <si>
    <t>paaiskinimas</t>
  </si>
  <si>
    <t>suma</t>
  </si>
  <si>
    <t>D25, 14 vnt po 3 m</t>
  </si>
  <si>
    <t>25 plocio*30 cm aukscio, ilgis pamato 36 m</t>
  </si>
  <si>
    <t>armatura 12 ir 10 mm</t>
  </si>
  <si>
    <t>pamato armatura 12</t>
  </si>
  <si>
    <t>pamato armatura 10</t>
  </si>
  <si>
    <t>sujungimu armatura 6</t>
  </si>
  <si>
    <t>duju silikatas 25 mm</t>
  </si>
  <si>
    <t xml:space="preserve">isores blokeliai </t>
  </si>
  <si>
    <t>vidine nesanti blokeliu pertvara</t>
  </si>
  <si>
    <t>polistirolas grindims</t>
  </si>
  <si>
    <t>10 mm grindims</t>
  </si>
  <si>
    <t>armavimo tinklas</t>
  </si>
  <si>
    <t>betonavimas darbai</t>
  </si>
  <si>
    <t>betonas grindims</t>
  </si>
  <si>
    <t>gegnes 250x50, kubo kaina 150 e</t>
  </si>
  <si>
    <t>mediena stogui gegnes</t>
  </si>
  <si>
    <t xml:space="preserve">mediena stori brusai </t>
  </si>
  <si>
    <t>150x150 24 m</t>
  </si>
  <si>
    <t>bruseliai 50x50</t>
  </si>
  <si>
    <t>50x50x440 m</t>
  </si>
  <si>
    <t>stogo skarda</t>
  </si>
  <si>
    <t>stogo vata</t>
  </si>
  <si>
    <t>storis 30 cm</t>
  </si>
  <si>
    <t>grindinis sildymo vamzdis</t>
  </si>
  <si>
    <t>skaiciuota kas 10 cm</t>
  </si>
  <si>
    <t>langai</t>
  </si>
  <si>
    <t>kvadratas apie 70 e</t>
  </si>
  <si>
    <t>vandens grezinys</t>
  </si>
  <si>
    <t>grezimo kaina apie 30 e/m</t>
  </si>
  <si>
    <t>valymo irenginys</t>
  </si>
  <si>
    <t>valymo irenginys apie 1200 e</t>
  </si>
  <si>
    <t>granulinis katilas</t>
  </si>
  <si>
    <t>malku katilas</t>
  </si>
  <si>
    <t xml:space="preserve">betono tankis apie 2,5, uz km apie 2,5 eur, </t>
  </si>
  <si>
    <t>skiedinys blokeliams</t>
  </si>
  <si>
    <t>?</t>
  </si>
  <si>
    <t>traktorius nuoma</t>
  </si>
  <si>
    <t>val 30 eur</t>
  </si>
  <si>
    <t>klojiniu nuoma</t>
  </si>
  <si>
    <t>pamato poliai betonas</t>
  </si>
  <si>
    <t>pamato perimetras betonas</t>
  </si>
  <si>
    <t>savivartis betonui atvezti</t>
  </si>
  <si>
    <t>polistorolo isores tinkas ir klijai polistirolo</t>
  </si>
  <si>
    <t>5 kg/m2 ir klijuojant ir armuojant, 25 kg kaina 6 eur</t>
  </si>
  <si>
    <t>paroc minksta-35t</t>
  </si>
  <si>
    <t>mato vienetas</t>
  </si>
  <si>
    <t>m3</t>
  </si>
  <si>
    <t xml:space="preserve">statybine mediena </t>
  </si>
  <si>
    <t>pavadinimas</t>
  </si>
  <si>
    <t>pamatas</t>
  </si>
  <si>
    <t>sienos</t>
  </si>
  <si>
    <t>grindys</t>
  </si>
  <si>
    <t>stogas</t>
  </si>
  <si>
    <t>inzinerija</t>
  </si>
  <si>
    <t>fasadinis neoporas eps70</t>
  </si>
  <si>
    <t xml:space="preserve">akyto betono blokeliai </t>
  </si>
  <si>
    <t xml:space="preserve">langai </t>
  </si>
  <si>
    <t>m2</t>
  </si>
  <si>
    <t xml:space="preserve">polistirolas ant grindu </t>
  </si>
  <si>
    <t>plevele juoda 200 mkr</t>
  </si>
  <si>
    <t>polistirolas is apacios 15 cm aukscio</t>
  </si>
  <si>
    <t>polistirenas isores sienom</t>
  </si>
  <si>
    <t>20 mm storio</t>
  </si>
  <si>
    <t>virsutinis rostverkas betonas</t>
  </si>
  <si>
    <t>virsutinis rostvekas metalai</t>
  </si>
  <si>
    <t>armatura 10</t>
  </si>
  <si>
    <t>m</t>
  </si>
  <si>
    <t>armatura 12</t>
  </si>
  <si>
    <t>plastikinis armavimo tinklelis</t>
  </si>
  <si>
    <t>0,81 uz 1 m2</t>
  </si>
  <si>
    <t>plastikines polistirolo smeiges</t>
  </si>
  <si>
    <t>0,33 uz vnt</t>
  </si>
  <si>
    <t>armavimo kampai</t>
  </si>
  <si>
    <t>0,55 uz 1 m</t>
  </si>
  <si>
    <t>grezinio iranga</t>
  </si>
  <si>
    <t>elektra</t>
  </si>
  <si>
    <t>difuzine plevele</t>
  </si>
  <si>
    <t>juoda plevele</t>
  </si>
  <si>
    <t>sildymo iranga</t>
  </si>
  <si>
    <t>boileris</t>
  </si>
  <si>
    <t>projektas namo</t>
  </si>
  <si>
    <t>etapas</t>
  </si>
  <si>
    <t>Row Labels</t>
  </si>
  <si>
    <t>Grand Total</t>
  </si>
  <si>
    <t>Sum of suma</t>
  </si>
  <si>
    <t>sienos apsiltinimas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</si>
</sst>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imondas" refreshedDate="42966.914955324071" createdVersion="6" refreshedVersion="6" minRefreshableVersion="3" recordCount="43">
  <cacheSource type="worksheet">
    <worksheetSource ref="A1:F51" sheet="samata"/>
  </cacheSource>
  <cacheFields count="6">
    <cacheField name="etapas" numFmtId="0">
      <sharedItems containsBlank="1" count="8">
        <s v="grindys"/>
        <s v="inzinerija"/>
        <s v="pamatas"/>
        <s v="sienos"/>
        <s v="sienos apsiltinimas"/>
        <s v="stogas"/>
        <m/>
        <s v="sienos " u="1"/>
      </sharedItems>
    </cacheField>
    <cacheField name="medziagos" numFmtId="0">
      <sharedItems containsBlank="1" count="43">
        <s v="polistirolas grindims"/>
        <s v="armavimo tinklas"/>
        <s v="betonavimas darbai"/>
        <s v="betonas grindims"/>
        <s v="grindinis sildymo vamzdis"/>
        <s v="plevele juoda 200 mkr"/>
        <s v="vandens grezinys"/>
        <s v="valymo irenginys"/>
        <s v="granulinis katilas"/>
        <s v="malku katilas"/>
        <s v="grezinio iranga"/>
        <s v="elektra"/>
        <s v="sildymo iranga"/>
        <s v="boileris"/>
        <s v="pamato poliai betonas"/>
        <s v="pamato perimetras betonas"/>
        <s v="savivartis betonui atvezti"/>
        <s v="traktorius nuoma"/>
        <s v="klojiniu nuoma"/>
        <s v="pamato armatura 12"/>
        <s v="pamato armatura 10"/>
        <s v="sujungimu armatura 6"/>
        <s v="polistirolas is apacios 15 cm aukscio"/>
        <s v="isores blokeliai "/>
        <s v="vidine nesanti blokeliu pertvara"/>
        <s v="skiedinys blokeliams"/>
        <s v="polistirenas isores sienom"/>
        <s v="polistorolo isores tinkas ir klijai polistirolo"/>
        <s v="langai"/>
        <s v="virsutinis rostverkas betonas"/>
        <s v="virsutinis rostvekas metalai"/>
        <s v="plastikinis armavimo tinklelis"/>
        <s v="plastikines polistirolo smeiges"/>
        <s v="armavimo kampai"/>
        <s v="mediena stogui gegnes"/>
        <s v="mediena stori brusai "/>
        <s v="bruseliai 50x50"/>
        <s v="stogo skarda"/>
        <s v="stogo vata"/>
        <s v="difuzine plevele"/>
        <s v="juoda plevele"/>
        <s v="projektas namo"/>
        <m/>
      </sharedItems>
    </cacheField>
    <cacheField name="kiekis" numFmtId="0">
      <sharedItems containsString="0" containsBlank="1" containsNumber="1" minValue="1" maxValue="800"/>
    </cacheField>
    <cacheField name="kaina" numFmtId="0">
      <sharedItems containsString="0" containsBlank="1" containsNumber="1" minValue="0.2" maxValue="2000"/>
    </cacheField>
    <cacheField name="suma" numFmtId="0">
      <sharedItems containsString="0" containsBlank="1" containsNumber="1" minValue="0" maxValue="2450"/>
    </cacheField>
    <cacheField name="paaiskinima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0"/>
    <n v="8"/>
    <n v="55"/>
    <n v="440"/>
    <s v="10 mm grindims"/>
  </r>
  <r>
    <x v="0"/>
    <x v="1"/>
    <n v="80"/>
    <n v="2.5"/>
    <n v="200"/>
    <m/>
  </r>
  <r>
    <x v="0"/>
    <x v="2"/>
    <n v="80"/>
    <n v="3"/>
    <n v="240"/>
    <m/>
  </r>
  <r>
    <x v="0"/>
    <x v="3"/>
    <n v="6.5"/>
    <n v="80"/>
    <n v="520"/>
    <m/>
  </r>
  <r>
    <x v="0"/>
    <x v="4"/>
    <n v="800"/>
    <n v="0.7"/>
    <n v="560"/>
    <s v="skaiciuota kas 10 cm"/>
  </r>
  <r>
    <x v="0"/>
    <x v="5"/>
    <n v="80"/>
    <n v="0.24"/>
    <n v="19.2"/>
    <m/>
  </r>
  <r>
    <x v="1"/>
    <x v="6"/>
    <n v="80"/>
    <n v="30"/>
    <n v="2400"/>
    <s v="grezimo kaina apie 30 e/m"/>
  </r>
  <r>
    <x v="1"/>
    <x v="7"/>
    <n v="1"/>
    <n v="1200"/>
    <n v="1200"/>
    <s v="valymo irenginys apie 1200 e"/>
  </r>
  <r>
    <x v="1"/>
    <x v="8"/>
    <m/>
    <n v="2000"/>
    <n v="0"/>
    <m/>
  </r>
  <r>
    <x v="1"/>
    <x v="9"/>
    <n v="1"/>
    <n v="1000"/>
    <n v="1000"/>
    <m/>
  </r>
  <r>
    <x v="1"/>
    <x v="10"/>
    <n v="1"/>
    <n v="2000"/>
    <n v="2000"/>
    <m/>
  </r>
  <r>
    <x v="1"/>
    <x v="11"/>
    <n v="1"/>
    <n v="1500"/>
    <n v="1500"/>
    <m/>
  </r>
  <r>
    <x v="1"/>
    <x v="12"/>
    <n v="1"/>
    <n v="1000"/>
    <n v="1000"/>
    <m/>
  </r>
  <r>
    <x v="1"/>
    <x v="13"/>
    <n v="1"/>
    <n v="300"/>
    <n v="300"/>
    <m/>
  </r>
  <r>
    <x v="2"/>
    <x v="14"/>
    <n v="2"/>
    <n v="80"/>
    <n v="160"/>
    <s v="D25, 14 vnt po 3 m"/>
  </r>
  <r>
    <x v="2"/>
    <x v="15"/>
    <n v="2.7"/>
    <n v="80"/>
    <n v="216"/>
    <s v="25 plocio*30 cm aukscio, ilgis pamato 36 m"/>
  </r>
  <r>
    <x v="2"/>
    <x v="16"/>
    <n v="50"/>
    <n v="2.5"/>
    <n v="125"/>
    <s v="betono tankis apie 2,5, uz km apie 2,5 eur, "/>
  </r>
  <r>
    <x v="2"/>
    <x v="17"/>
    <n v="6"/>
    <n v="30"/>
    <n v="180"/>
    <s v="val 30 eur"/>
  </r>
  <r>
    <x v="2"/>
    <x v="18"/>
    <n v="1"/>
    <n v="200"/>
    <n v="200"/>
    <m/>
  </r>
  <r>
    <x v="2"/>
    <x v="19"/>
    <n v="170"/>
    <n v="0.6"/>
    <n v="102"/>
    <s v="armatura 12 ir 10 mm"/>
  </r>
  <r>
    <x v="2"/>
    <x v="20"/>
    <n v="144"/>
    <n v="0.4"/>
    <n v="57.6"/>
    <m/>
  </r>
  <r>
    <x v="2"/>
    <x v="21"/>
    <n v="150"/>
    <n v="0.22"/>
    <n v="33"/>
    <m/>
  </r>
  <r>
    <x v="2"/>
    <x v="22"/>
    <n v="1.5"/>
    <n v="55"/>
    <n v="82.5"/>
    <m/>
  </r>
  <r>
    <x v="3"/>
    <x v="23"/>
    <n v="20"/>
    <n v="60"/>
    <n v="1200"/>
    <s v="duju silikatas 25 mm"/>
  </r>
  <r>
    <x v="3"/>
    <x v="24"/>
    <n v="10"/>
    <n v="60"/>
    <n v="600"/>
    <m/>
  </r>
  <r>
    <x v="3"/>
    <x v="25"/>
    <n v="50"/>
    <n v="5"/>
    <n v="250"/>
    <s v="?"/>
  </r>
  <r>
    <x v="4"/>
    <x v="26"/>
    <n v="22"/>
    <n v="40"/>
    <n v="880"/>
    <s v="20 mm storio"/>
  </r>
  <r>
    <x v="4"/>
    <x v="27"/>
    <n v="80"/>
    <n v="6"/>
    <n v="480"/>
    <s v="5 kg/m2 ir klijuojant ir armuojant, 25 kg kaina 6 eur"/>
  </r>
  <r>
    <x v="3"/>
    <x v="28"/>
    <n v="35"/>
    <n v="70"/>
    <n v="2450"/>
    <s v="kvadratas apie 70 e"/>
  </r>
  <r>
    <x v="3"/>
    <x v="29"/>
    <n v="1.25"/>
    <n v="80"/>
    <n v="100"/>
    <m/>
  </r>
  <r>
    <x v="3"/>
    <x v="30"/>
    <n v="100"/>
    <n v="0.45"/>
    <n v="45"/>
    <m/>
  </r>
  <r>
    <x v="4"/>
    <x v="31"/>
    <n v="110"/>
    <n v="0.81"/>
    <n v="89.100000000000009"/>
    <s v="0,81 uz 1 m2"/>
  </r>
  <r>
    <x v="4"/>
    <x v="32"/>
    <n v="500"/>
    <n v="0.33"/>
    <n v="165"/>
    <s v="0,33 uz vnt"/>
  </r>
  <r>
    <x v="4"/>
    <x v="33"/>
    <n v="70"/>
    <n v="0.55000000000000004"/>
    <n v="38.5"/>
    <s v="0,55 uz 1 m"/>
  </r>
  <r>
    <x v="5"/>
    <x v="34"/>
    <n v="3"/>
    <n v="130"/>
    <n v="390"/>
    <s v="gegnes 250x50, kubo kaina 150 e"/>
  </r>
  <r>
    <x v="5"/>
    <x v="35"/>
    <n v="1.5"/>
    <n v="150"/>
    <n v="225"/>
    <s v="150x150 24 m"/>
  </r>
  <r>
    <x v="5"/>
    <x v="36"/>
    <n v="1.2"/>
    <n v="150"/>
    <n v="180"/>
    <s v="50x50x440 m"/>
  </r>
  <r>
    <x v="5"/>
    <x v="37"/>
    <n v="132"/>
    <n v="7"/>
    <n v="924"/>
    <m/>
  </r>
  <r>
    <x v="5"/>
    <x v="38"/>
    <n v="30"/>
    <n v="35"/>
    <n v="1050"/>
    <s v="storis 30 cm"/>
  </r>
  <r>
    <x v="5"/>
    <x v="39"/>
    <n v="100"/>
    <n v="0.9"/>
    <n v="90"/>
    <m/>
  </r>
  <r>
    <x v="5"/>
    <x v="40"/>
    <n v="100"/>
    <n v="0.2"/>
    <n v="20"/>
    <m/>
  </r>
  <r>
    <x v="1"/>
    <x v="41"/>
    <n v="1"/>
    <n v="1500"/>
    <n v="1500"/>
    <m/>
  </r>
  <r>
    <x v="6"/>
    <x v="4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13" firstHeaderRow="1" firstDataRow="1" firstDataCol="1" rowPageCount="1" colPageCount="1"/>
  <pivotFields count="6">
    <pivotField axis="axisPage" showAll="0">
      <items count="9">
        <item x="0"/>
        <item x="1"/>
        <item x="2"/>
        <item x="3"/>
        <item m="1" x="7"/>
        <item x="5"/>
        <item x="6"/>
        <item x="4"/>
        <item t="default"/>
      </items>
    </pivotField>
    <pivotField axis="axisRow" showAll="0">
      <items count="44">
        <item x="33"/>
        <item x="1"/>
        <item x="3"/>
        <item x="2"/>
        <item x="13"/>
        <item x="36"/>
        <item x="39"/>
        <item x="11"/>
        <item x="8"/>
        <item x="10"/>
        <item x="4"/>
        <item x="23"/>
        <item x="40"/>
        <item x="18"/>
        <item x="28"/>
        <item x="9"/>
        <item x="34"/>
        <item x="35"/>
        <item x="20"/>
        <item x="19"/>
        <item x="15"/>
        <item x="14"/>
        <item x="32"/>
        <item x="31"/>
        <item x="5"/>
        <item x="26"/>
        <item x="0"/>
        <item x="22"/>
        <item x="27"/>
        <item x="41"/>
        <item x="16"/>
        <item x="12"/>
        <item x="25"/>
        <item x="37"/>
        <item x="38"/>
        <item x="21"/>
        <item x="17"/>
        <item x="7"/>
        <item x="6"/>
        <item x="24"/>
        <item x="30"/>
        <item x="29"/>
        <item x="4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10">
    <i>
      <x v="13"/>
    </i>
    <i>
      <x v="18"/>
    </i>
    <i>
      <x v="19"/>
    </i>
    <i>
      <x v="20"/>
    </i>
    <i>
      <x v="21"/>
    </i>
    <i>
      <x v="27"/>
    </i>
    <i>
      <x v="30"/>
    </i>
    <i>
      <x v="35"/>
    </i>
    <i>
      <x v="36"/>
    </i>
    <i t="grand">
      <x/>
    </i>
  </rowItems>
  <colItems count="1">
    <i/>
  </colItems>
  <pageFields count="1">
    <pageField fld="0" item="2" hier="-1"/>
  </pageFields>
  <dataFields count="1">
    <dataField name="Sum of suma" fld="4" baseField="0" baseItem="176259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2"/>
  <sheetViews>
    <sheetView tabSelected="1" workbookViewId="0">
      <selection activeCell="B52" sqref="B52"/>
    </sheetView>
  </sheetViews>
  <sheetFormatPr defaultRowHeight="15" x14ac:dyDescent="0.25"/>
  <cols>
    <col min="1" max="1" width="18.140625" bestFit="1" customWidth="1"/>
    <col min="2" max="2" width="38.5703125" customWidth="1"/>
    <col min="3" max="3" width="8.42578125" bestFit="1" customWidth="1"/>
    <col min="4" max="5" width="8" bestFit="1" customWidth="1"/>
    <col min="6" max="6" width="46.5703125" bestFit="1" customWidth="1"/>
  </cols>
  <sheetData>
    <row r="1" spans="1:10" s="1" customFormat="1" x14ac:dyDescent="0.25">
      <c r="A1" s="1" t="s">
        <v>88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5</v>
      </c>
      <c r="I1" s="1" t="s">
        <v>3</v>
      </c>
      <c r="J1" s="1" t="s">
        <v>4</v>
      </c>
    </row>
    <row r="2" spans="1:10" hidden="1" x14ac:dyDescent="0.25">
      <c r="A2" t="s">
        <v>58</v>
      </c>
      <c r="B2" t="s">
        <v>16</v>
      </c>
      <c r="C2">
        <v>8</v>
      </c>
      <c r="D2">
        <v>55</v>
      </c>
      <c r="E2">
        <f t="shared" ref="E2:E43" si="0">C2*D2</f>
        <v>440</v>
      </c>
      <c r="F2" t="s">
        <v>17</v>
      </c>
    </row>
    <row r="3" spans="1:10" hidden="1" x14ac:dyDescent="0.25">
      <c r="A3" t="s">
        <v>58</v>
      </c>
      <c r="B3" t="s">
        <v>18</v>
      </c>
      <c r="C3">
        <v>80</v>
      </c>
      <c r="D3">
        <v>2.5</v>
      </c>
      <c r="E3">
        <f t="shared" si="0"/>
        <v>200</v>
      </c>
    </row>
    <row r="4" spans="1:10" hidden="1" x14ac:dyDescent="0.25">
      <c r="A4" t="s">
        <v>58</v>
      </c>
      <c r="B4" t="s">
        <v>19</v>
      </c>
      <c r="C4">
        <v>80</v>
      </c>
      <c r="D4">
        <v>3</v>
      </c>
      <c r="E4">
        <f t="shared" si="0"/>
        <v>240</v>
      </c>
    </row>
    <row r="5" spans="1:10" hidden="1" x14ac:dyDescent="0.25">
      <c r="A5" t="s">
        <v>58</v>
      </c>
      <c r="B5" t="s">
        <v>20</v>
      </c>
      <c r="C5">
        <v>6.5</v>
      </c>
      <c r="D5">
        <v>80</v>
      </c>
      <c r="E5">
        <f t="shared" si="0"/>
        <v>520</v>
      </c>
    </row>
    <row r="6" spans="1:10" hidden="1" x14ac:dyDescent="0.25">
      <c r="A6" t="s">
        <v>58</v>
      </c>
      <c r="B6" t="s">
        <v>30</v>
      </c>
      <c r="C6">
        <v>800</v>
      </c>
      <c r="D6">
        <v>0.7</v>
      </c>
      <c r="E6">
        <f t="shared" si="0"/>
        <v>560</v>
      </c>
      <c r="F6" t="s">
        <v>31</v>
      </c>
    </row>
    <row r="7" spans="1:10" hidden="1" x14ac:dyDescent="0.25">
      <c r="A7" t="s">
        <v>58</v>
      </c>
      <c r="B7" t="s">
        <v>66</v>
      </c>
      <c r="C7">
        <v>80</v>
      </c>
      <c r="D7">
        <v>0.24</v>
      </c>
      <c r="E7">
        <f t="shared" si="0"/>
        <v>19.2</v>
      </c>
    </row>
    <row r="8" spans="1:10" hidden="1" x14ac:dyDescent="0.25">
      <c r="A8" t="s">
        <v>60</v>
      </c>
      <c r="B8" t="s">
        <v>34</v>
      </c>
      <c r="C8">
        <v>80</v>
      </c>
      <c r="D8">
        <v>30</v>
      </c>
      <c r="E8">
        <f t="shared" si="0"/>
        <v>2400</v>
      </c>
      <c r="F8" t="s">
        <v>35</v>
      </c>
    </row>
    <row r="9" spans="1:10" hidden="1" x14ac:dyDescent="0.25">
      <c r="A9" t="s">
        <v>60</v>
      </c>
      <c r="B9" t="s">
        <v>36</v>
      </c>
      <c r="C9">
        <v>1</v>
      </c>
      <c r="D9">
        <v>1200</v>
      </c>
      <c r="E9">
        <f t="shared" si="0"/>
        <v>1200</v>
      </c>
      <c r="F9" t="s">
        <v>37</v>
      </c>
    </row>
    <row r="10" spans="1:10" hidden="1" x14ac:dyDescent="0.25">
      <c r="A10" t="s">
        <v>60</v>
      </c>
      <c r="B10" t="s">
        <v>38</v>
      </c>
      <c r="D10">
        <v>2000</v>
      </c>
      <c r="E10">
        <f t="shared" si="0"/>
        <v>0</v>
      </c>
    </row>
    <row r="11" spans="1:10" hidden="1" x14ac:dyDescent="0.25">
      <c r="A11" t="s">
        <v>60</v>
      </c>
      <c r="B11" t="s">
        <v>39</v>
      </c>
      <c r="C11">
        <v>1</v>
      </c>
      <c r="D11">
        <v>1000</v>
      </c>
      <c r="E11">
        <f t="shared" si="0"/>
        <v>1000</v>
      </c>
    </row>
    <row r="12" spans="1:10" hidden="1" x14ac:dyDescent="0.25">
      <c r="A12" t="s">
        <v>60</v>
      </c>
      <c r="B12" t="s">
        <v>81</v>
      </c>
      <c r="C12">
        <v>1</v>
      </c>
      <c r="D12">
        <v>2000</v>
      </c>
      <c r="E12">
        <f t="shared" si="0"/>
        <v>2000</v>
      </c>
    </row>
    <row r="13" spans="1:10" hidden="1" x14ac:dyDescent="0.25">
      <c r="A13" t="s">
        <v>60</v>
      </c>
      <c r="B13" t="s">
        <v>82</v>
      </c>
      <c r="C13">
        <v>1</v>
      </c>
      <c r="D13">
        <v>1500</v>
      </c>
      <c r="E13">
        <f t="shared" si="0"/>
        <v>1500</v>
      </c>
    </row>
    <row r="14" spans="1:10" hidden="1" x14ac:dyDescent="0.25">
      <c r="A14" t="s">
        <v>60</v>
      </c>
      <c r="B14" t="s">
        <v>85</v>
      </c>
      <c r="C14">
        <v>1</v>
      </c>
      <c r="D14">
        <v>1000</v>
      </c>
      <c r="E14">
        <f t="shared" si="0"/>
        <v>1000</v>
      </c>
    </row>
    <row r="15" spans="1:10" hidden="1" x14ac:dyDescent="0.25">
      <c r="A15" t="s">
        <v>60</v>
      </c>
      <c r="B15" t="s">
        <v>86</v>
      </c>
      <c r="C15">
        <v>1</v>
      </c>
      <c r="D15">
        <v>300</v>
      </c>
      <c r="E15">
        <f t="shared" si="0"/>
        <v>300</v>
      </c>
    </row>
    <row r="16" spans="1:10" hidden="1" x14ac:dyDescent="0.25">
      <c r="A16" t="s">
        <v>56</v>
      </c>
      <c r="B16" t="s">
        <v>46</v>
      </c>
      <c r="C16">
        <v>2</v>
      </c>
      <c r="D16">
        <v>80</v>
      </c>
      <c r="E16">
        <f t="shared" si="0"/>
        <v>160</v>
      </c>
      <c r="F16" t="s">
        <v>7</v>
      </c>
    </row>
    <row r="17" spans="1:6" hidden="1" x14ac:dyDescent="0.25">
      <c r="A17" t="s">
        <v>56</v>
      </c>
      <c r="B17" t="s">
        <v>47</v>
      </c>
      <c r="C17">
        <v>2.7</v>
      </c>
      <c r="D17">
        <v>80</v>
      </c>
      <c r="E17">
        <f t="shared" si="0"/>
        <v>216</v>
      </c>
      <c r="F17" t="s">
        <v>8</v>
      </c>
    </row>
    <row r="18" spans="1:6" hidden="1" x14ac:dyDescent="0.25">
      <c r="A18" t="s">
        <v>56</v>
      </c>
      <c r="B18" t="s">
        <v>48</v>
      </c>
      <c r="C18">
        <v>50</v>
      </c>
      <c r="D18">
        <v>2.5</v>
      </c>
      <c r="E18">
        <f t="shared" si="0"/>
        <v>125</v>
      </c>
      <c r="F18" t="s">
        <v>40</v>
      </c>
    </row>
    <row r="19" spans="1:6" hidden="1" x14ac:dyDescent="0.25">
      <c r="A19" t="s">
        <v>56</v>
      </c>
      <c r="B19" t="s">
        <v>43</v>
      </c>
      <c r="C19">
        <v>6</v>
      </c>
      <c r="D19">
        <v>30</v>
      </c>
      <c r="E19">
        <f t="shared" si="0"/>
        <v>180</v>
      </c>
      <c r="F19" t="s">
        <v>44</v>
      </c>
    </row>
    <row r="20" spans="1:6" hidden="1" x14ac:dyDescent="0.25">
      <c r="A20" t="s">
        <v>56</v>
      </c>
      <c r="B20" t="s">
        <v>45</v>
      </c>
      <c r="C20">
        <v>1</v>
      </c>
      <c r="D20">
        <v>200</v>
      </c>
      <c r="E20">
        <f t="shared" si="0"/>
        <v>200</v>
      </c>
    </row>
    <row r="21" spans="1:6" hidden="1" x14ac:dyDescent="0.25">
      <c r="A21" t="s">
        <v>56</v>
      </c>
      <c r="B21" t="s">
        <v>10</v>
      </c>
      <c r="C21">
        <v>170</v>
      </c>
      <c r="D21">
        <v>0.6</v>
      </c>
      <c r="E21">
        <f t="shared" si="0"/>
        <v>102</v>
      </c>
      <c r="F21" t="s">
        <v>9</v>
      </c>
    </row>
    <row r="22" spans="1:6" hidden="1" x14ac:dyDescent="0.25">
      <c r="A22" t="s">
        <v>56</v>
      </c>
      <c r="B22" t="s">
        <v>11</v>
      </c>
      <c r="C22">
        <v>144</v>
      </c>
      <c r="D22">
        <v>0.4</v>
      </c>
      <c r="E22">
        <f t="shared" si="0"/>
        <v>57.6</v>
      </c>
    </row>
    <row r="23" spans="1:6" hidden="1" x14ac:dyDescent="0.25">
      <c r="A23" t="s">
        <v>56</v>
      </c>
      <c r="B23" t="s">
        <v>12</v>
      </c>
      <c r="C23">
        <v>150</v>
      </c>
      <c r="D23">
        <v>0.22</v>
      </c>
      <c r="E23">
        <f t="shared" si="0"/>
        <v>33</v>
      </c>
    </row>
    <row r="24" spans="1:6" hidden="1" x14ac:dyDescent="0.25">
      <c r="A24" t="s">
        <v>56</v>
      </c>
      <c r="B24" t="s">
        <v>67</v>
      </c>
      <c r="C24">
        <v>1.5</v>
      </c>
      <c r="D24">
        <v>55</v>
      </c>
      <c r="E24">
        <f t="shared" si="0"/>
        <v>82.5</v>
      </c>
    </row>
    <row r="25" spans="1:6" hidden="1" x14ac:dyDescent="0.25">
      <c r="A25" t="s">
        <v>57</v>
      </c>
      <c r="B25" t="s">
        <v>14</v>
      </c>
      <c r="C25">
        <v>20</v>
      </c>
      <c r="D25">
        <v>60</v>
      </c>
      <c r="E25">
        <f t="shared" si="0"/>
        <v>1200</v>
      </c>
      <c r="F25" t="s">
        <v>13</v>
      </c>
    </row>
    <row r="26" spans="1:6" hidden="1" x14ac:dyDescent="0.25">
      <c r="A26" t="s">
        <v>57</v>
      </c>
      <c r="B26" t="s">
        <v>15</v>
      </c>
      <c r="C26">
        <v>10</v>
      </c>
      <c r="D26">
        <v>60</v>
      </c>
      <c r="E26">
        <f t="shared" si="0"/>
        <v>600</v>
      </c>
    </row>
    <row r="27" spans="1:6" hidden="1" x14ac:dyDescent="0.25">
      <c r="A27" t="s">
        <v>57</v>
      </c>
      <c r="B27" t="s">
        <v>41</v>
      </c>
      <c r="C27">
        <v>50</v>
      </c>
      <c r="D27">
        <v>5</v>
      </c>
      <c r="E27">
        <f t="shared" si="0"/>
        <v>250</v>
      </c>
      <c r="F27" t="s">
        <v>42</v>
      </c>
    </row>
    <row r="28" spans="1:6" hidden="1" x14ac:dyDescent="0.25">
      <c r="A28" t="s">
        <v>92</v>
      </c>
      <c r="B28" t="s">
        <v>68</v>
      </c>
      <c r="C28">
        <v>22</v>
      </c>
      <c r="D28">
        <v>40</v>
      </c>
      <c r="E28">
        <f t="shared" si="0"/>
        <v>880</v>
      </c>
      <c r="F28" t="s">
        <v>69</v>
      </c>
    </row>
    <row r="29" spans="1:6" hidden="1" x14ac:dyDescent="0.25">
      <c r="A29" t="s">
        <v>92</v>
      </c>
      <c r="B29" t="s">
        <v>49</v>
      </c>
      <c r="C29">
        <v>80</v>
      </c>
      <c r="D29">
        <v>6</v>
      </c>
      <c r="E29">
        <f t="shared" si="0"/>
        <v>480</v>
      </c>
      <c r="F29" t="s">
        <v>50</v>
      </c>
    </row>
    <row r="30" spans="1:6" hidden="1" x14ac:dyDescent="0.25">
      <c r="A30" t="s">
        <v>57</v>
      </c>
      <c r="B30" t="s">
        <v>32</v>
      </c>
      <c r="C30">
        <v>35</v>
      </c>
      <c r="D30">
        <v>70</v>
      </c>
      <c r="E30">
        <f t="shared" si="0"/>
        <v>2450</v>
      </c>
      <c r="F30" t="s">
        <v>33</v>
      </c>
    </row>
    <row r="31" spans="1:6" hidden="1" x14ac:dyDescent="0.25">
      <c r="A31" t="s">
        <v>57</v>
      </c>
      <c r="B31" t="s">
        <v>70</v>
      </c>
      <c r="C31">
        <v>1.25</v>
      </c>
      <c r="D31">
        <v>80</v>
      </c>
      <c r="E31">
        <f t="shared" si="0"/>
        <v>100</v>
      </c>
    </row>
    <row r="32" spans="1:6" hidden="1" x14ac:dyDescent="0.25">
      <c r="A32" t="s">
        <v>57</v>
      </c>
      <c r="B32" t="s">
        <v>71</v>
      </c>
      <c r="C32">
        <v>100</v>
      </c>
      <c r="D32">
        <v>0.45</v>
      </c>
      <c r="E32">
        <f t="shared" si="0"/>
        <v>45</v>
      </c>
    </row>
    <row r="33" spans="1:6" hidden="1" x14ac:dyDescent="0.25">
      <c r="A33" t="s">
        <v>92</v>
      </c>
      <c r="B33" t="s">
        <v>75</v>
      </c>
      <c r="C33">
        <v>110</v>
      </c>
      <c r="D33">
        <v>0.81</v>
      </c>
      <c r="E33">
        <f t="shared" si="0"/>
        <v>89.100000000000009</v>
      </c>
      <c r="F33" t="s">
        <v>76</v>
      </c>
    </row>
    <row r="34" spans="1:6" hidden="1" x14ac:dyDescent="0.25">
      <c r="A34" t="s">
        <v>92</v>
      </c>
      <c r="B34" t="s">
        <v>77</v>
      </c>
      <c r="C34">
        <v>500</v>
      </c>
      <c r="D34">
        <v>0.33</v>
      </c>
      <c r="E34">
        <f t="shared" si="0"/>
        <v>165</v>
      </c>
      <c r="F34" t="s">
        <v>78</v>
      </c>
    </row>
    <row r="35" spans="1:6" hidden="1" x14ac:dyDescent="0.25">
      <c r="A35" t="s">
        <v>92</v>
      </c>
      <c r="B35" t="s">
        <v>79</v>
      </c>
      <c r="C35">
        <v>70</v>
      </c>
      <c r="D35">
        <v>0.55000000000000004</v>
      </c>
      <c r="E35">
        <f t="shared" si="0"/>
        <v>38.5</v>
      </c>
      <c r="F35" t="s">
        <v>80</v>
      </c>
    </row>
    <row r="36" spans="1:6" x14ac:dyDescent="0.25">
      <c r="A36" t="s">
        <v>59</v>
      </c>
      <c r="B36" t="s">
        <v>22</v>
      </c>
      <c r="C36">
        <v>3</v>
      </c>
      <c r="D36">
        <v>130</v>
      </c>
      <c r="E36">
        <f t="shared" si="0"/>
        <v>390</v>
      </c>
      <c r="F36" t="s">
        <v>21</v>
      </c>
    </row>
    <row r="37" spans="1:6" x14ac:dyDescent="0.25">
      <c r="A37" t="s">
        <v>59</v>
      </c>
      <c r="B37" t="s">
        <v>23</v>
      </c>
      <c r="C37">
        <v>1.5</v>
      </c>
      <c r="D37">
        <v>150</v>
      </c>
      <c r="E37">
        <f t="shared" si="0"/>
        <v>225</v>
      </c>
      <c r="F37" t="s">
        <v>24</v>
      </c>
    </row>
    <row r="38" spans="1:6" x14ac:dyDescent="0.25">
      <c r="A38" t="s">
        <v>59</v>
      </c>
      <c r="B38" t="s">
        <v>25</v>
      </c>
      <c r="C38">
        <v>1.2</v>
      </c>
      <c r="D38">
        <v>150</v>
      </c>
      <c r="E38">
        <f t="shared" si="0"/>
        <v>180</v>
      </c>
      <c r="F38" t="s">
        <v>26</v>
      </c>
    </row>
    <row r="39" spans="1:6" x14ac:dyDescent="0.25">
      <c r="A39" t="s">
        <v>59</v>
      </c>
      <c r="B39" t="s">
        <v>27</v>
      </c>
      <c r="C39">
        <v>132</v>
      </c>
      <c r="D39">
        <v>7</v>
      </c>
      <c r="E39">
        <f t="shared" si="0"/>
        <v>924</v>
      </c>
    </row>
    <row r="40" spans="1:6" x14ac:dyDescent="0.25">
      <c r="A40" t="s">
        <v>59</v>
      </c>
      <c r="B40" t="s">
        <v>28</v>
      </c>
      <c r="C40">
        <v>30</v>
      </c>
      <c r="D40">
        <v>35</v>
      </c>
      <c r="E40">
        <f t="shared" si="0"/>
        <v>1050</v>
      </c>
      <c r="F40" t="s">
        <v>29</v>
      </c>
    </row>
    <row r="41" spans="1:6" x14ac:dyDescent="0.25">
      <c r="A41" t="s">
        <v>59</v>
      </c>
      <c r="B41" t="s">
        <v>83</v>
      </c>
      <c r="C41">
        <v>100</v>
      </c>
      <c r="D41">
        <v>0.9</v>
      </c>
      <c r="E41">
        <f t="shared" si="0"/>
        <v>90</v>
      </c>
    </row>
    <row r="42" spans="1:6" x14ac:dyDescent="0.25">
      <c r="A42" t="s">
        <v>59</v>
      </c>
      <c r="B42" t="s">
        <v>84</v>
      </c>
      <c r="C42">
        <v>100</v>
      </c>
      <c r="D42">
        <v>0.2</v>
      </c>
      <c r="E42">
        <f t="shared" si="0"/>
        <v>20</v>
      </c>
    </row>
    <row r="43" spans="1:6" hidden="1" x14ac:dyDescent="0.25">
      <c r="A43" t="s">
        <v>60</v>
      </c>
      <c r="B43" t="s">
        <v>87</v>
      </c>
      <c r="C43">
        <v>1</v>
      </c>
      <c r="D43">
        <v>1500</v>
      </c>
      <c r="E43">
        <f t="shared" si="0"/>
        <v>1500</v>
      </c>
    </row>
    <row r="52" spans="5:5" x14ac:dyDescent="0.25">
      <c r="E52">
        <f>SUM(E2:E51)</f>
        <v>23211.9</v>
      </c>
    </row>
  </sheetData>
  <autoFilter ref="A1:J43">
    <filterColumn colId="0">
      <filters>
        <filter val="stogas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1" sqref="C11"/>
    </sheetView>
  </sheetViews>
  <sheetFormatPr defaultRowHeight="15" x14ac:dyDescent="0.25"/>
  <cols>
    <col min="1" max="1" width="26.28515625" bestFit="1" customWidth="1"/>
    <col min="2" max="2" width="13.7109375" bestFit="1" customWidth="1"/>
  </cols>
  <sheetData>
    <row r="1" spans="1:3" x14ac:dyDescent="0.25">
      <c r="A1" t="s">
        <v>55</v>
      </c>
      <c r="B1" t="s">
        <v>52</v>
      </c>
      <c r="C1" t="s">
        <v>2</v>
      </c>
    </row>
    <row r="2" spans="1:3" x14ac:dyDescent="0.25">
      <c r="A2" t="s">
        <v>51</v>
      </c>
      <c r="B2" t="s">
        <v>53</v>
      </c>
      <c r="C2">
        <v>65</v>
      </c>
    </row>
    <row r="3" spans="1:3" x14ac:dyDescent="0.25">
      <c r="A3" t="s">
        <v>54</v>
      </c>
      <c r="B3" t="s">
        <v>53</v>
      </c>
      <c r="C3">
        <v>120</v>
      </c>
    </row>
    <row r="4" spans="1:3" x14ac:dyDescent="0.25">
      <c r="A4" t="s">
        <v>61</v>
      </c>
      <c r="B4" t="s">
        <v>53</v>
      </c>
      <c r="C4">
        <v>56</v>
      </c>
    </row>
    <row r="5" spans="1:3" x14ac:dyDescent="0.25">
      <c r="A5" t="s">
        <v>62</v>
      </c>
      <c r="B5" t="s">
        <v>53</v>
      </c>
      <c r="C5">
        <v>60</v>
      </c>
    </row>
    <row r="6" spans="1:3" x14ac:dyDescent="0.25">
      <c r="A6" t="s">
        <v>63</v>
      </c>
      <c r="B6" t="s">
        <v>64</v>
      </c>
      <c r="C6">
        <v>70</v>
      </c>
    </row>
    <row r="7" spans="1:3" x14ac:dyDescent="0.25">
      <c r="A7" t="s">
        <v>65</v>
      </c>
      <c r="B7" t="s">
        <v>53</v>
      </c>
      <c r="C7">
        <v>55</v>
      </c>
    </row>
    <row r="8" spans="1:3" x14ac:dyDescent="0.25">
      <c r="A8" t="s">
        <v>66</v>
      </c>
      <c r="B8" t="s">
        <v>64</v>
      </c>
      <c r="C8">
        <v>0.24</v>
      </c>
    </row>
    <row r="9" spans="1:3" x14ac:dyDescent="0.25">
      <c r="A9" t="s">
        <v>72</v>
      </c>
      <c r="B9" t="s">
        <v>73</v>
      </c>
      <c r="C9">
        <v>0.45</v>
      </c>
    </row>
    <row r="10" spans="1:3" x14ac:dyDescent="0.25">
      <c r="A10" t="s">
        <v>74</v>
      </c>
      <c r="B10" t="s">
        <v>73</v>
      </c>
      <c r="C1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workbookViewId="0">
      <selection activeCell="C22" sqref="C22"/>
    </sheetView>
  </sheetViews>
  <sheetFormatPr defaultRowHeight="15" x14ac:dyDescent="0.25"/>
  <cols>
    <col min="2" max="2" width="32.85546875" customWidth="1"/>
    <col min="3" max="3" width="12.28515625" customWidth="1"/>
    <col min="4" max="44" width="39.140625" bestFit="1" customWidth="1"/>
    <col min="45" max="45" width="11.28515625" bestFit="1" customWidth="1"/>
  </cols>
  <sheetData>
    <row r="1" spans="2:3" x14ac:dyDescent="0.25">
      <c r="B1" s="2" t="s">
        <v>88</v>
      </c>
      <c r="C1" t="s">
        <v>56</v>
      </c>
    </row>
    <row r="3" spans="2:3" x14ac:dyDescent="0.25">
      <c r="B3" s="2" t="s">
        <v>89</v>
      </c>
      <c r="C3" t="s">
        <v>91</v>
      </c>
    </row>
    <row r="4" spans="2:3" x14ac:dyDescent="0.25">
      <c r="B4" s="3" t="s">
        <v>45</v>
      </c>
      <c r="C4" s="4">
        <v>200</v>
      </c>
    </row>
    <row r="5" spans="2:3" x14ac:dyDescent="0.25">
      <c r="B5" s="3" t="s">
        <v>11</v>
      </c>
      <c r="C5" s="4">
        <v>57.6</v>
      </c>
    </row>
    <row r="6" spans="2:3" x14ac:dyDescent="0.25">
      <c r="B6" s="3" t="s">
        <v>10</v>
      </c>
      <c r="C6" s="4">
        <v>102</v>
      </c>
    </row>
    <row r="7" spans="2:3" x14ac:dyDescent="0.25">
      <c r="B7" s="3" t="s">
        <v>47</v>
      </c>
      <c r="C7" s="4">
        <v>216</v>
      </c>
    </row>
    <row r="8" spans="2:3" x14ac:dyDescent="0.25">
      <c r="B8" s="3" t="s">
        <v>46</v>
      </c>
      <c r="C8" s="4">
        <v>160</v>
      </c>
    </row>
    <row r="9" spans="2:3" x14ac:dyDescent="0.25">
      <c r="B9" s="3" t="s">
        <v>67</v>
      </c>
      <c r="C9" s="4">
        <v>82.5</v>
      </c>
    </row>
    <row r="10" spans="2:3" x14ac:dyDescent="0.25">
      <c r="B10" s="3" t="s">
        <v>48</v>
      </c>
      <c r="C10" s="4">
        <v>125</v>
      </c>
    </row>
    <row r="11" spans="2:3" x14ac:dyDescent="0.25">
      <c r="B11" s="3" t="s">
        <v>12</v>
      </c>
      <c r="C11" s="4">
        <v>33</v>
      </c>
    </row>
    <row r="12" spans="2:3" x14ac:dyDescent="0.25">
      <c r="B12" s="3" t="s">
        <v>43</v>
      </c>
      <c r="C12" s="4">
        <v>180</v>
      </c>
    </row>
    <row r="13" spans="2:3" x14ac:dyDescent="0.25">
      <c r="B13" s="3" t="s">
        <v>90</v>
      </c>
      <c r="C13" s="4">
        <v>1156.0999999999999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samata</vt:lpstr>
      <vt:lpstr>medziagu kaina</vt:lpstr>
      <vt:lpstr>suvestine</vt:lpstr>
    </vt:vector>
  </TitlesOfParts>
  <Company>Storebrand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Šiupienis, Raimondas</dc:creator>
  <cp:lastModifiedBy>Raimondas</cp:lastModifiedBy>
  <dcterms:created xsi:type="dcterms:W3CDTF">2017-07-31T13:37:01Z</dcterms:created>
  <dcterms:modified xsi:type="dcterms:W3CDTF">2017-08-19T19:31:18Z</dcterms:modified>
</cp:coreProperties>
</file>