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P53_Mutated\"/>
    </mc:Choice>
  </mc:AlternateContent>
  <xr:revisionPtr revIDLastSave="0" documentId="13_ncr:1_{3DBE5A10-4B81-413F-9C67-E29D51CFF044}" xr6:coauthVersionLast="47" xr6:coauthVersionMax="47" xr10:uidLastSave="{00000000-0000-0000-0000-000000000000}"/>
  <bookViews>
    <workbookView xWindow="-108" yWindow="-108" windowWidth="30936" windowHeight="16896" tabRatio="362" xr2:uid="{00000000-000D-0000-FFFF-FFFF00000000}"/>
  </bookViews>
  <sheets>
    <sheet name="Sheet1" sheetId="1" r:id="rId1"/>
  </sheets>
  <definedNames>
    <definedName name="_xlnm._FilterDatabase" localSheetId="0" hidden="1">Sheet1!$A$1:$CT$375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228" i="1" l="1"/>
  <c r="CO228" i="1"/>
  <c r="CP227" i="1"/>
  <c r="CO227" i="1"/>
  <c r="CR227" i="1" s="1"/>
  <c r="P227" i="1"/>
  <c r="O227" i="1"/>
  <c r="CR226" i="1"/>
  <c r="CP226" i="1"/>
  <c r="CO226" i="1"/>
  <c r="O226" i="1"/>
  <c r="CP225" i="1"/>
  <c r="CO225" i="1"/>
  <c r="CR225" i="1" s="1"/>
  <c r="O225" i="1"/>
  <c r="CR224" i="1"/>
  <c r="CP224" i="1"/>
  <c r="CO224" i="1"/>
  <c r="O224" i="1"/>
  <c r="CP223" i="1"/>
  <c r="CO223" i="1"/>
  <c r="O223" i="1"/>
  <c r="CR222" i="1"/>
  <c r="CP222" i="1"/>
  <c r="CO222" i="1"/>
  <c r="P222" i="1"/>
  <c r="O222" i="1"/>
  <c r="CP221" i="1"/>
  <c r="CO221" i="1"/>
  <c r="P221" i="1"/>
  <c r="O221" i="1"/>
  <c r="CP220" i="1"/>
  <c r="CO220" i="1"/>
  <c r="O220" i="1"/>
  <c r="CP219" i="1"/>
  <c r="CO219" i="1"/>
  <c r="O219" i="1"/>
  <c r="CP218" i="1"/>
  <c r="CO218" i="1"/>
  <c r="CR218" i="1" s="1"/>
  <c r="P218" i="1"/>
  <c r="O218" i="1"/>
  <c r="CP217" i="1"/>
  <c r="CO217" i="1"/>
  <c r="CR217" i="1" s="1"/>
  <c r="O217" i="1"/>
  <c r="CP216" i="1"/>
  <c r="CO216" i="1"/>
  <c r="CR216" i="1" s="1"/>
  <c r="O216" i="1"/>
  <c r="CP215" i="1"/>
  <c r="CO215" i="1"/>
  <c r="CR215" i="1" s="1"/>
  <c r="P215" i="1"/>
  <c r="O215" i="1"/>
  <c r="CP214" i="1"/>
  <c r="CO214" i="1"/>
  <c r="P214" i="1"/>
  <c r="O214" i="1"/>
  <c r="CP213" i="1"/>
  <c r="CR213" i="1" s="1"/>
  <c r="CO213" i="1"/>
  <c r="O213" i="1"/>
  <c r="CP212" i="1"/>
  <c r="CO212" i="1"/>
  <c r="CR212" i="1" s="1"/>
  <c r="O212" i="1"/>
  <c r="CP211" i="1"/>
  <c r="CO211" i="1"/>
  <c r="CR211" i="1" s="1"/>
  <c r="O211" i="1"/>
  <c r="CP210" i="1"/>
  <c r="CO210" i="1"/>
  <c r="P210" i="1"/>
  <c r="O210" i="1"/>
  <c r="CP209" i="1"/>
  <c r="CO209" i="1"/>
  <c r="CR209" i="1" s="1"/>
  <c r="P209" i="1"/>
  <c r="O209" i="1"/>
  <c r="CP208" i="1"/>
  <c r="CO208" i="1"/>
  <c r="CR208" i="1" s="1"/>
  <c r="P208" i="1"/>
  <c r="O208" i="1"/>
  <c r="CP207" i="1"/>
  <c r="CR207" i="1" s="1"/>
  <c r="CO207" i="1"/>
  <c r="P207" i="1"/>
  <c r="O207" i="1"/>
  <c r="CR206" i="1"/>
  <c r="CP206" i="1"/>
  <c r="CO206" i="1"/>
  <c r="O206" i="1"/>
  <c r="CP205" i="1"/>
  <c r="CO205" i="1"/>
  <c r="O205" i="1"/>
  <c r="CP204" i="1"/>
  <c r="CO204" i="1"/>
  <c r="CR204" i="1" s="1"/>
  <c r="O204" i="1"/>
  <c r="CP203" i="1"/>
  <c r="CO203" i="1"/>
  <c r="CR203" i="1" s="1"/>
  <c r="O203" i="1"/>
  <c r="CP202" i="1"/>
  <c r="CO202" i="1"/>
  <c r="CR202" i="1" s="1"/>
  <c r="P202" i="1"/>
  <c r="O202" i="1"/>
  <c r="CP201" i="1"/>
  <c r="CO201" i="1"/>
  <c r="CR201" i="1" s="1"/>
  <c r="P201" i="1"/>
  <c r="O201" i="1"/>
  <c r="CP200" i="1"/>
  <c r="CO200" i="1"/>
  <c r="CR200" i="1" s="1"/>
  <c r="O200" i="1"/>
  <c r="CP199" i="1"/>
  <c r="CO199" i="1"/>
  <c r="CR199" i="1" s="1"/>
  <c r="P199" i="1"/>
  <c r="O199" i="1"/>
  <c r="CP198" i="1"/>
  <c r="CO198" i="1"/>
  <c r="CR198" i="1" s="1"/>
  <c r="P198" i="1"/>
  <c r="O198" i="1"/>
  <c r="CR197" i="1"/>
  <c r="CP197" i="1"/>
  <c r="CO197" i="1"/>
  <c r="P197" i="1"/>
  <c r="O197" i="1"/>
  <c r="CP196" i="1"/>
  <c r="CO196" i="1"/>
  <c r="P196" i="1"/>
  <c r="O196" i="1"/>
  <c r="CP195" i="1"/>
  <c r="CO195" i="1"/>
  <c r="CR195" i="1" s="1"/>
  <c r="O195" i="1"/>
  <c r="CR194" i="1"/>
  <c r="CP194" i="1"/>
  <c r="CO194" i="1"/>
  <c r="P194" i="1"/>
  <c r="O194" i="1"/>
  <c r="CR193" i="1"/>
  <c r="CP193" i="1"/>
  <c r="CO193" i="1"/>
  <c r="O193" i="1"/>
  <c r="CP192" i="1"/>
  <c r="CR192" i="1" s="1"/>
  <c r="CO192" i="1"/>
  <c r="O192" i="1"/>
  <c r="CP191" i="1"/>
  <c r="CO191" i="1"/>
  <c r="CR191" i="1" s="1"/>
  <c r="O191" i="1"/>
  <c r="CP190" i="1"/>
  <c r="CR190" i="1" s="1"/>
  <c r="CO190" i="1"/>
  <c r="O190" i="1"/>
  <c r="CP189" i="1"/>
  <c r="CO189" i="1"/>
  <c r="CR189" i="1" s="1"/>
  <c r="P189" i="1"/>
  <c r="O189" i="1"/>
  <c r="CR188" i="1"/>
  <c r="CP188" i="1"/>
  <c r="CO188" i="1"/>
  <c r="P188" i="1"/>
  <c r="O188" i="1"/>
  <c r="CP187" i="1"/>
  <c r="CO187" i="1"/>
  <c r="CR187" i="1" s="1"/>
  <c r="O187" i="1"/>
  <c r="CP186" i="1"/>
  <c r="CO186" i="1"/>
  <c r="P186" i="1"/>
  <c r="O186" i="1"/>
  <c r="CR185" i="1"/>
  <c r="CP185" i="1"/>
  <c r="CO185" i="1"/>
  <c r="O185" i="1"/>
  <c r="CP184" i="1"/>
  <c r="CO184" i="1"/>
  <c r="P184" i="1"/>
  <c r="O184" i="1"/>
  <c r="CP183" i="1"/>
  <c r="CR183" i="1" s="1"/>
  <c r="CO183" i="1"/>
  <c r="P183" i="1"/>
  <c r="O183" i="1"/>
  <c r="CP182" i="1"/>
  <c r="CO182" i="1"/>
  <c r="O182" i="1"/>
  <c r="CP181" i="1"/>
  <c r="CO181" i="1"/>
  <c r="CR181" i="1" s="1"/>
  <c r="O181" i="1"/>
  <c r="CP180" i="1"/>
  <c r="CO180" i="1"/>
  <c r="CR180" i="1" s="1"/>
  <c r="O180" i="1"/>
  <c r="CP179" i="1"/>
  <c r="CO179" i="1"/>
  <c r="CR179" i="1" s="1"/>
  <c r="O179" i="1"/>
  <c r="CP178" i="1"/>
  <c r="CO178" i="1"/>
  <c r="O178" i="1"/>
  <c r="CR177" i="1"/>
  <c r="CP177" i="1"/>
  <c r="CO177" i="1"/>
  <c r="O177" i="1"/>
  <c r="CP176" i="1"/>
  <c r="CO176" i="1"/>
  <c r="P176" i="1"/>
  <c r="O176" i="1"/>
  <c r="CP175" i="1"/>
  <c r="CO175" i="1"/>
  <c r="O175" i="1"/>
  <c r="CP174" i="1"/>
  <c r="CO174" i="1"/>
  <c r="P174" i="1"/>
  <c r="O174" i="1"/>
  <c r="CP173" i="1"/>
  <c r="CO173" i="1"/>
  <c r="P173" i="1"/>
  <c r="O173" i="1"/>
  <c r="CP172" i="1"/>
  <c r="CR172" i="1" s="1"/>
  <c r="CO172" i="1"/>
  <c r="O172" i="1"/>
  <c r="CP171" i="1"/>
  <c r="CR171" i="1" s="1"/>
  <c r="CO171" i="1"/>
  <c r="O171" i="1"/>
  <c r="CP170" i="1"/>
  <c r="CR170" i="1" s="1"/>
  <c r="CO170" i="1"/>
  <c r="O170" i="1"/>
  <c r="CP169" i="1"/>
  <c r="CO169" i="1"/>
  <c r="CR169" i="1" s="1"/>
  <c r="P169" i="1"/>
  <c r="O169" i="1"/>
  <c r="CP168" i="1"/>
  <c r="CO168" i="1"/>
  <c r="CR168" i="1" s="1"/>
  <c r="O168" i="1"/>
  <c r="CP167" i="1"/>
  <c r="CO167" i="1"/>
  <c r="CR167" i="1" s="1"/>
  <c r="P167" i="1"/>
  <c r="O167" i="1"/>
  <c r="CP166" i="1"/>
  <c r="CO166" i="1"/>
  <c r="O166" i="1"/>
  <c r="CP165" i="1"/>
  <c r="CO165" i="1"/>
  <c r="P165" i="1"/>
  <c r="O165" i="1"/>
  <c r="CP164" i="1"/>
  <c r="CO164" i="1"/>
  <c r="P164" i="1"/>
  <c r="O164" i="1"/>
  <c r="CP163" i="1"/>
  <c r="CR163" i="1" s="1"/>
  <c r="CO163" i="1"/>
  <c r="O163" i="1"/>
  <c r="CP162" i="1"/>
  <c r="CO162" i="1"/>
  <c r="CR162" i="1" s="1"/>
  <c r="O162" i="1"/>
  <c r="CP161" i="1"/>
  <c r="CO161" i="1"/>
  <c r="O161" i="1"/>
  <c r="CR160" i="1"/>
  <c r="CP160" i="1"/>
  <c r="CO160" i="1"/>
  <c r="O160" i="1"/>
  <c r="CP159" i="1"/>
  <c r="CR159" i="1" s="1"/>
  <c r="CO159" i="1"/>
  <c r="O159" i="1"/>
  <c r="CP158" i="1"/>
  <c r="CR158" i="1" s="1"/>
  <c r="CO158" i="1"/>
  <c r="O158" i="1"/>
  <c r="CP157" i="1"/>
  <c r="CR157" i="1" s="1"/>
  <c r="CO157" i="1"/>
  <c r="O157" i="1"/>
  <c r="CP156" i="1"/>
  <c r="CO156" i="1"/>
  <c r="CR156" i="1" s="1"/>
  <c r="O156" i="1"/>
  <c r="CP155" i="1"/>
  <c r="CO155" i="1"/>
  <c r="O155" i="1"/>
  <c r="CR154" i="1"/>
  <c r="CP154" i="1"/>
  <c r="CO154" i="1"/>
  <c r="O154" i="1"/>
  <c r="CP153" i="1"/>
  <c r="CR153" i="1" s="1"/>
  <c r="CO153" i="1"/>
  <c r="O153" i="1"/>
  <c r="CP152" i="1"/>
  <c r="CO152" i="1"/>
  <c r="CR152" i="1" s="1"/>
  <c r="O152" i="1"/>
  <c r="CP151" i="1"/>
  <c r="CR151" i="1" s="1"/>
  <c r="CO151" i="1"/>
  <c r="O151" i="1"/>
  <c r="CP150" i="1"/>
  <c r="CO150" i="1"/>
  <c r="CR150" i="1" s="1"/>
  <c r="O150" i="1"/>
  <c r="CP149" i="1"/>
  <c r="CO149" i="1"/>
  <c r="P149" i="1"/>
  <c r="O149" i="1"/>
  <c r="CP148" i="1"/>
  <c r="CO148" i="1"/>
  <c r="P148" i="1"/>
  <c r="O148" i="1"/>
  <c r="CP147" i="1"/>
  <c r="CO147" i="1"/>
  <c r="CR147" i="1" s="1"/>
  <c r="O147" i="1"/>
  <c r="CP146" i="1"/>
  <c r="CO146" i="1"/>
  <c r="CR146" i="1" s="1"/>
  <c r="P146" i="1"/>
  <c r="O146" i="1"/>
  <c r="CP145" i="1"/>
  <c r="CO145" i="1"/>
  <c r="P145" i="1"/>
  <c r="O145" i="1"/>
  <c r="CP144" i="1"/>
  <c r="CO144" i="1"/>
  <c r="O144" i="1"/>
  <c r="CP143" i="1"/>
  <c r="CO143" i="1"/>
  <c r="CR143" i="1" s="1"/>
  <c r="O143" i="1"/>
  <c r="CP142" i="1"/>
  <c r="CR142" i="1" s="1"/>
  <c r="CO142" i="1"/>
  <c r="O142" i="1"/>
  <c r="CR141" i="1"/>
  <c r="CP141" i="1"/>
  <c r="CO141" i="1"/>
  <c r="O141" i="1"/>
  <c r="CP140" i="1"/>
  <c r="CR140" i="1" s="1"/>
  <c r="CO140" i="1"/>
  <c r="P140" i="1"/>
  <c r="O140" i="1"/>
  <c r="CP139" i="1"/>
  <c r="CO139" i="1"/>
  <c r="O139" i="1"/>
  <c r="CP138" i="1"/>
  <c r="CO138" i="1"/>
  <c r="CR138" i="1" s="1"/>
  <c r="O138" i="1"/>
  <c r="CP137" i="1"/>
  <c r="CO137" i="1"/>
  <c r="CR137" i="1" s="1"/>
  <c r="P137" i="1"/>
  <c r="O137" i="1"/>
  <c r="CP136" i="1"/>
  <c r="CO136" i="1"/>
  <c r="CR136" i="1" s="1"/>
  <c r="O136" i="1"/>
  <c r="CP135" i="1"/>
  <c r="CO135" i="1"/>
  <c r="CR135" i="1" s="1"/>
  <c r="P135" i="1"/>
  <c r="O135" i="1"/>
  <c r="CP134" i="1"/>
  <c r="CO134" i="1"/>
  <c r="O134" i="1"/>
  <c r="CP133" i="1"/>
  <c r="CO133" i="1"/>
  <c r="O133" i="1"/>
  <c r="CP132" i="1"/>
  <c r="CO132" i="1"/>
  <c r="O132" i="1"/>
  <c r="CP131" i="1"/>
  <c r="CO131" i="1"/>
  <c r="CR131" i="1" s="1"/>
  <c r="P131" i="1"/>
  <c r="O131" i="1"/>
  <c r="CR130" i="1"/>
  <c r="CP130" i="1"/>
  <c r="CO130" i="1"/>
  <c r="P130" i="1"/>
  <c r="O130" i="1"/>
  <c r="CR129" i="1"/>
  <c r="CP129" i="1"/>
  <c r="CO129" i="1"/>
  <c r="P129" i="1"/>
  <c r="O129" i="1"/>
  <c r="CP128" i="1"/>
  <c r="CO128" i="1"/>
  <c r="P128" i="1"/>
  <c r="O128" i="1"/>
  <c r="CP127" i="1"/>
  <c r="CO127" i="1"/>
  <c r="CR127" i="1" s="1"/>
  <c r="P127" i="1"/>
  <c r="O127" i="1"/>
  <c r="CP126" i="1"/>
  <c r="CO126" i="1"/>
  <c r="O126" i="1"/>
  <c r="CR125" i="1"/>
  <c r="CP125" i="1"/>
  <c r="CO125" i="1"/>
  <c r="O125" i="1"/>
  <c r="CP124" i="1"/>
  <c r="CR124" i="1" s="1"/>
  <c r="CO124" i="1"/>
  <c r="P124" i="1"/>
  <c r="O124" i="1"/>
  <c r="CP123" i="1"/>
  <c r="CO123" i="1"/>
  <c r="O123" i="1"/>
  <c r="CR122" i="1"/>
  <c r="CP122" i="1"/>
  <c r="CO122" i="1"/>
  <c r="P122" i="1"/>
  <c r="O122" i="1"/>
  <c r="CP121" i="1"/>
  <c r="CO121" i="1"/>
  <c r="O121" i="1"/>
  <c r="CP120" i="1"/>
  <c r="CO120" i="1"/>
  <c r="CR120" i="1" s="1"/>
  <c r="P120" i="1"/>
  <c r="O120" i="1"/>
  <c r="CP119" i="1"/>
  <c r="CO119" i="1"/>
  <c r="CR119" i="1" s="1"/>
  <c r="P119" i="1"/>
  <c r="O119" i="1"/>
  <c r="CR118" i="1"/>
  <c r="CP118" i="1"/>
  <c r="CO118" i="1"/>
  <c r="P118" i="1"/>
  <c r="O118" i="1"/>
  <c r="CR117" i="1"/>
  <c r="CP117" i="1"/>
  <c r="CO117" i="1"/>
  <c r="O117" i="1"/>
  <c r="CP116" i="1"/>
  <c r="CO116" i="1"/>
  <c r="O116" i="1"/>
  <c r="CP115" i="1"/>
  <c r="CR115" i="1" s="1"/>
  <c r="CO115" i="1"/>
  <c r="O115" i="1"/>
  <c r="CP114" i="1"/>
  <c r="CO114" i="1"/>
  <c r="O114" i="1"/>
  <c r="CP113" i="1"/>
  <c r="CO113" i="1"/>
  <c r="CR113" i="1" s="1"/>
  <c r="P113" i="1"/>
  <c r="O113" i="1"/>
  <c r="CP112" i="1"/>
  <c r="CO112" i="1"/>
  <c r="CR112" i="1" s="1"/>
  <c r="P112" i="1"/>
  <c r="O112" i="1"/>
  <c r="CP111" i="1"/>
  <c r="CO111" i="1"/>
  <c r="CR111" i="1" s="1"/>
  <c r="P111" i="1"/>
  <c r="O111" i="1"/>
  <c r="CP110" i="1"/>
  <c r="CR110" i="1" s="1"/>
  <c r="CO110" i="1"/>
  <c r="P110" i="1"/>
  <c r="O110" i="1"/>
  <c r="CP109" i="1"/>
  <c r="CO109" i="1"/>
  <c r="CR109" i="1" s="1"/>
  <c r="P109" i="1"/>
  <c r="O109" i="1"/>
  <c r="CP108" i="1"/>
  <c r="CO108" i="1"/>
  <c r="CR108" i="1" s="1"/>
  <c r="O108" i="1"/>
  <c r="CP107" i="1"/>
  <c r="CO107" i="1"/>
  <c r="P107" i="1"/>
  <c r="O107" i="1"/>
  <c r="CP106" i="1"/>
  <c r="CO106" i="1"/>
  <c r="CR106" i="1" s="1"/>
  <c r="O106" i="1"/>
  <c r="CP105" i="1"/>
  <c r="CO105" i="1"/>
  <c r="CR105" i="1" s="1"/>
  <c r="O105" i="1"/>
  <c r="CP104" i="1"/>
  <c r="CO104" i="1"/>
  <c r="O104" i="1"/>
  <c r="CP103" i="1"/>
  <c r="CO103" i="1"/>
  <c r="CR103" i="1" s="1"/>
  <c r="P103" i="1"/>
  <c r="O103" i="1"/>
  <c r="CP102" i="1"/>
  <c r="CO102" i="1"/>
  <c r="CR102" i="1" s="1"/>
  <c r="O102" i="1"/>
  <c r="CP101" i="1"/>
  <c r="CR101" i="1" s="1"/>
  <c r="CO101" i="1"/>
  <c r="O101" i="1"/>
  <c r="CP100" i="1"/>
  <c r="CO100" i="1"/>
  <c r="CR100" i="1" s="1"/>
  <c r="P100" i="1"/>
  <c r="O100" i="1"/>
  <c r="CP99" i="1"/>
  <c r="CO99" i="1"/>
  <c r="CR99" i="1" s="1"/>
  <c r="O99" i="1"/>
  <c r="CP98" i="1"/>
  <c r="CO98" i="1"/>
  <c r="CR98" i="1" s="1"/>
  <c r="O98" i="1"/>
  <c r="CP97" i="1"/>
  <c r="CO97" i="1"/>
  <c r="CR97" i="1" s="1"/>
  <c r="O97" i="1"/>
  <c r="CP96" i="1"/>
  <c r="CO96" i="1"/>
  <c r="O96" i="1"/>
  <c r="CP95" i="1"/>
  <c r="CO95" i="1"/>
  <c r="CR95" i="1" s="1"/>
  <c r="P95" i="1"/>
  <c r="O95" i="1"/>
  <c r="CP94" i="1"/>
  <c r="CO94" i="1"/>
  <c r="O94" i="1"/>
  <c r="CP93" i="1"/>
  <c r="CO93" i="1"/>
  <c r="CR93" i="1" s="1"/>
  <c r="O93" i="1"/>
  <c r="CP92" i="1"/>
  <c r="CO92" i="1"/>
  <c r="P92" i="1"/>
  <c r="O92" i="1"/>
  <c r="CP91" i="1"/>
  <c r="CO91" i="1"/>
  <c r="P91" i="1"/>
  <c r="O91" i="1"/>
  <c r="CP90" i="1"/>
  <c r="CR90" i="1" s="1"/>
  <c r="CO90" i="1"/>
  <c r="O90" i="1"/>
  <c r="CP89" i="1"/>
  <c r="CO89" i="1"/>
  <c r="CR89" i="1" s="1"/>
  <c r="P89" i="1"/>
  <c r="O89" i="1"/>
  <c r="CP88" i="1"/>
  <c r="CO88" i="1"/>
  <c r="CR88" i="1" s="1"/>
  <c r="O88" i="1"/>
  <c r="CP87" i="1"/>
  <c r="CO87" i="1"/>
  <c r="O87" i="1"/>
  <c r="CP86" i="1"/>
  <c r="CO86" i="1"/>
  <c r="CR86" i="1" s="1"/>
  <c r="O86" i="1"/>
  <c r="CP85" i="1"/>
  <c r="CO85" i="1"/>
  <c r="CR85" i="1" s="1"/>
  <c r="P85" i="1"/>
  <c r="O85" i="1"/>
  <c r="CP84" i="1"/>
  <c r="CO84" i="1"/>
  <c r="P84" i="1"/>
  <c r="O84" i="1"/>
  <c r="CP83" i="1"/>
  <c r="CO83" i="1"/>
  <c r="CR83" i="1" s="1"/>
  <c r="O83" i="1"/>
  <c r="CP82" i="1"/>
  <c r="CO82" i="1"/>
  <c r="CR82" i="1" s="1"/>
  <c r="O82" i="1"/>
  <c r="CP81" i="1"/>
  <c r="CO81" i="1"/>
  <c r="P81" i="1"/>
  <c r="O81" i="1"/>
  <c r="CP80" i="1"/>
  <c r="CO80" i="1"/>
  <c r="CR80" i="1" s="1"/>
  <c r="O80" i="1"/>
  <c r="CP79" i="1"/>
  <c r="CO79" i="1"/>
  <c r="O79" i="1"/>
  <c r="CR78" i="1"/>
  <c r="CP78" i="1"/>
  <c r="CO78" i="1"/>
  <c r="P78" i="1"/>
  <c r="O78" i="1"/>
  <c r="CR77" i="1"/>
  <c r="CP77" i="1"/>
  <c r="CO77" i="1"/>
  <c r="P77" i="1"/>
  <c r="O77" i="1"/>
  <c r="CP76" i="1"/>
  <c r="CO76" i="1"/>
  <c r="CR76" i="1" s="1"/>
  <c r="P76" i="1"/>
  <c r="O76" i="1"/>
  <c r="CP75" i="1"/>
  <c r="CO75" i="1"/>
  <c r="P75" i="1"/>
  <c r="O75" i="1"/>
  <c r="CP74" i="1"/>
  <c r="CO74" i="1"/>
  <c r="P74" i="1"/>
  <c r="O74" i="1"/>
  <c r="CP73" i="1"/>
  <c r="CO73" i="1"/>
  <c r="P73" i="1"/>
  <c r="O73" i="1"/>
  <c r="CP72" i="1"/>
  <c r="CO72" i="1"/>
  <c r="CR72" i="1" s="1"/>
  <c r="O72" i="1"/>
  <c r="CP71" i="1"/>
  <c r="CO71" i="1"/>
  <c r="CR71" i="1" s="1"/>
  <c r="O71" i="1"/>
  <c r="CP70" i="1"/>
  <c r="CO70" i="1"/>
  <c r="P70" i="1"/>
  <c r="O70" i="1"/>
  <c r="CP69" i="1"/>
  <c r="CO69" i="1"/>
  <c r="P69" i="1"/>
  <c r="O69" i="1"/>
  <c r="CP68" i="1"/>
  <c r="CR68" i="1" s="1"/>
  <c r="CO68" i="1"/>
  <c r="O68" i="1"/>
  <c r="CP67" i="1"/>
  <c r="CR67" i="1" s="1"/>
  <c r="CO67" i="1"/>
  <c r="P67" i="1"/>
  <c r="O67" i="1"/>
  <c r="CP66" i="1"/>
  <c r="CO66" i="1"/>
  <c r="CR66" i="1" s="1"/>
  <c r="O66" i="1"/>
  <c r="CP65" i="1"/>
  <c r="CO65" i="1"/>
  <c r="CR65" i="1" s="1"/>
  <c r="O65" i="1"/>
  <c r="CP64" i="1"/>
  <c r="CO64" i="1"/>
  <c r="O64" i="1"/>
  <c r="CP63" i="1"/>
  <c r="CO63" i="1"/>
  <c r="CR63" i="1" s="1"/>
  <c r="O63" i="1"/>
  <c r="CP62" i="1"/>
  <c r="CO62" i="1"/>
  <c r="CR62" i="1" s="1"/>
  <c r="O62" i="1"/>
  <c r="CR61" i="1"/>
  <c r="CP61" i="1"/>
  <c r="CO61" i="1"/>
  <c r="O61" i="1"/>
  <c r="CP60" i="1"/>
  <c r="CO60" i="1"/>
  <c r="P60" i="1"/>
  <c r="O60" i="1"/>
  <c r="CP59" i="1"/>
  <c r="CO59" i="1"/>
  <c r="O59" i="1"/>
  <c r="CP58" i="1"/>
  <c r="CO58" i="1"/>
  <c r="O58" i="1"/>
  <c r="CP57" i="1"/>
  <c r="CO57" i="1"/>
  <c r="P57" i="1"/>
  <c r="O57" i="1"/>
  <c r="CP56" i="1"/>
  <c r="CO56" i="1"/>
  <c r="CR56" i="1" s="1"/>
  <c r="O56" i="1"/>
  <c r="CP55" i="1"/>
  <c r="CO55" i="1"/>
  <c r="P55" i="1"/>
  <c r="O55" i="1"/>
  <c r="CP54" i="1"/>
  <c r="CO54" i="1"/>
  <c r="O54" i="1"/>
  <c r="CP53" i="1"/>
  <c r="CR53" i="1" s="1"/>
  <c r="CO53" i="1"/>
  <c r="P53" i="1"/>
  <c r="O53" i="1"/>
  <c r="CR52" i="1"/>
  <c r="CP52" i="1"/>
  <c r="CO52" i="1"/>
  <c r="O52" i="1"/>
  <c r="CP51" i="1"/>
  <c r="CO51" i="1"/>
  <c r="O51" i="1"/>
  <c r="CP50" i="1"/>
  <c r="CR50" i="1" s="1"/>
  <c r="CO50" i="1"/>
  <c r="P50" i="1"/>
  <c r="O50" i="1"/>
  <c r="CP49" i="1"/>
  <c r="CO49" i="1"/>
  <c r="O49" i="1"/>
  <c r="CP48" i="1"/>
  <c r="CO48" i="1"/>
  <c r="CR48" i="1" s="1"/>
  <c r="P48" i="1"/>
  <c r="O48" i="1"/>
  <c r="CP47" i="1"/>
  <c r="CO47" i="1"/>
  <c r="CR47" i="1" s="1"/>
  <c r="P47" i="1"/>
  <c r="O47" i="1"/>
  <c r="CP46" i="1"/>
  <c r="CO46" i="1"/>
  <c r="O46" i="1"/>
  <c r="CP45" i="1"/>
  <c r="CO45" i="1"/>
  <c r="P45" i="1"/>
  <c r="O45" i="1"/>
  <c r="CP44" i="1"/>
  <c r="CO44" i="1"/>
  <c r="O44" i="1"/>
  <c r="CP43" i="1"/>
  <c r="CO43" i="1"/>
  <c r="CR43" i="1" s="1"/>
  <c r="O43" i="1"/>
  <c r="CP42" i="1"/>
  <c r="CO42" i="1"/>
  <c r="O42" i="1"/>
  <c r="CR41" i="1"/>
  <c r="CP41" i="1"/>
  <c r="CO41" i="1"/>
  <c r="O41" i="1"/>
  <c r="CP40" i="1"/>
  <c r="CO40" i="1"/>
  <c r="O40" i="1"/>
  <c r="CP39" i="1"/>
  <c r="CR39" i="1" s="1"/>
  <c r="CO39" i="1"/>
  <c r="O39" i="1"/>
  <c r="CP38" i="1"/>
  <c r="CO38" i="1"/>
  <c r="CR38" i="1" s="1"/>
  <c r="O38" i="1"/>
  <c r="CP37" i="1"/>
  <c r="CO37" i="1"/>
  <c r="CR37" i="1" s="1"/>
  <c r="P37" i="1"/>
  <c r="O37" i="1"/>
  <c r="CP36" i="1"/>
  <c r="CO36" i="1"/>
  <c r="P36" i="1"/>
  <c r="O36" i="1"/>
  <c r="CP35" i="1"/>
  <c r="CO35" i="1"/>
  <c r="CR35" i="1" s="1"/>
  <c r="O35" i="1"/>
  <c r="CP34" i="1"/>
  <c r="CO34" i="1"/>
  <c r="CR34" i="1" s="1"/>
  <c r="P34" i="1"/>
  <c r="O34" i="1"/>
  <c r="CP33" i="1"/>
  <c r="CR33" i="1" s="1"/>
  <c r="CO33" i="1"/>
  <c r="O33" i="1"/>
  <c r="CP32" i="1"/>
  <c r="CO32" i="1"/>
  <c r="O32" i="1"/>
  <c r="CP31" i="1"/>
  <c r="CR31" i="1" s="1"/>
  <c r="CO31" i="1"/>
  <c r="P31" i="1"/>
  <c r="O31" i="1"/>
  <c r="CR30" i="1"/>
  <c r="CP30" i="1"/>
  <c r="CO30" i="1"/>
  <c r="P30" i="1"/>
  <c r="O30" i="1"/>
  <c r="CP29" i="1"/>
  <c r="CO29" i="1"/>
  <c r="O29" i="1"/>
  <c r="CP28" i="1"/>
  <c r="CO28" i="1"/>
  <c r="O28" i="1"/>
  <c r="CP27" i="1"/>
  <c r="CO27" i="1"/>
  <c r="P27" i="1"/>
  <c r="O27" i="1"/>
  <c r="CP26" i="1"/>
  <c r="CO26" i="1"/>
  <c r="CR26" i="1" s="1"/>
  <c r="P26" i="1"/>
  <c r="O26" i="1"/>
  <c r="CP25" i="1"/>
  <c r="CO25" i="1"/>
  <c r="O25" i="1"/>
  <c r="CP24" i="1"/>
  <c r="CR24" i="1" s="1"/>
  <c r="CO24" i="1"/>
  <c r="P24" i="1"/>
  <c r="O24" i="1"/>
  <c r="CP23" i="1"/>
  <c r="CO23" i="1"/>
  <c r="CR23" i="1" s="1"/>
  <c r="P23" i="1"/>
  <c r="O23" i="1"/>
  <c r="CP22" i="1"/>
  <c r="CO22" i="1"/>
  <c r="CR22" i="1" s="1"/>
  <c r="P22" i="1"/>
  <c r="O22" i="1"/>
  <c r="CP21" i="1"/>
  <c r="CO21" i="1"/>
  <c r="CR21" i="1" s="1"/>
  <c r="P21" i="1"/>
  <c r="O21" i="1"/>
  <c r="CP20" i="1"/>
  <c r="CO20" i="1"/>
  <c r="P20" i="1"/>
  <c r="O20" i="1"/>
  <c r="CP19" i="1"/>
  <c r="CO19" i="1"/>
  <c r="O19" i="1"/>
  <c r="CP18" i="1"/>
  <c r="CO18" i="1"/>
  <c r="CR18" i="1" s="1"/>
  <c r="P18" i="1"/>
  <c r="O18" i="1"/>
  <c r="CP17" i="1"/>
  <c r="CO17" i="1"/>
  <c r="CR17" i="1" s="1"/>
  <c r="O17" i="1"/>
  <c r="CP16" i="1"/>
  <c r="CO16" i="1"/>
  <c r="P16" i="1"/>
  <c r="O16" i="1"/>
  <c r="CP15" i="1"/>
  <c r="CO15" i="1"/>
  <c r="CR15" i="1" s="1"/>
  <c r="O15" i="1"/>
  <c r="CP14" i="1"/>
  <c r="CO14" i="1"/>
  <c r="CR14" i="1" s="1"/>
  <c r="P14" i="1"/>
  <c r="O14" i="1"/>
  <c r="CP13" i="1"/>
  <c r="CR13" i="1" s="1"/>
  <c r="CO13" i="1"/>
  <c r="P13" i="1"/>
  <c r="O13" i="1"/>
  <c r="CP12" i="1"/>
  <c r="CO12" i="1"/>
  <c r="O12" i="1"/>
  <c r="CR11" i="1"/>
  <c r="CP11" i="1"/>
  <c r="CO11" i="1"/>
  <c r="O11" i="1"/>
  <c r="CP10" i="1"/>
  <c r="CO10" i="1"/>
  <c r="P10" i="1"/>
  <c r="O10" i="1"/>
  <c r="CP9" i="1"/>
  <c r="CO9" i="1"/>
  <c r="O9" i="1"/>
  <c r="CP8" i="1"/>
  <c r="CO8" i="1"/>
  <c r="CR8" i="1" s="1"/>
  <c r="P8" i="1"/>
  <c r="O8" i="1"/>
  <c r="CP7" i="1"/>
  <c r="CO7" i="1"/>
  <c r="CR7" i="1" s="1"/>
  <c r="P7" i="1"/>
  <c r="O7" i="1"/>
  <c r="CP6" i="1"/>
  <c r="CR6" i="1" s="1"/>
  <c r="CO6" i="1"/>
  <c r="P6" i="1"/>
  <c r="O6" i="1"/>
  <c r="CP5" i="1"/>
  <c r="CO5" i="1"/>
  <c r="CR5" i="1" s="1"/>
  <c r="P5" i="1"/>
  <c r="O5" i="1"/>
  <c r="CP4" i="1"/>
  <c r="CO4" i="1"/>
  <c r="CR4" i="1" s="1"/>
  <c r="P4" i="1"/>
  <c r="O4" i="1"/>
  <c r="CP3" i="1"/>
  <c r="CO3" i="1"/>
  <c r="CR3" i="1" s="1"/>
  <c r="P3" i="1"/>
  <c r="O3" i="1"/>
  <c r="CP2" i="1"/>
  <c r="CR2" i="1" s="1"/>
  <c r="CO2" i="1"/>
  <c r="O2" i="1"/>
  <c r="CR45" i="1" l="1"/>
  <c r="CR144" i="1"/>
  <c r="CR175" i="1"/>
  <c r="CR196" i="1"/>
  <c r="CR220" i="1"/>
  <c r="CR28" i="1"/>
  <c r="CR32" i="1"/>
  <c r="CR54" i="1"/>
  <c r="CR59" i="1"/>
  <c r="CR123" i="1"/>
  <c r="CR184" i="1"/>
  <c r="CR16" i="1"/>
  <c r="CR20" i="1"/>
  <c r="CR46" i="1"/>
  <c r="CR64" i="1"/>
  <c r="CR73" i="1"/>
  <c r="CR94" i="1"/>
  <c r="CR107" i="1"/>
  <c r="CR145" i="1"/>
  <c r="CR149" i="1"/>
  <c r="CR12" i="1"/>
  <c r="CR29" i="1"/>
  <c r="CR42" i="1"/>
  <c r="CR55" i="1"/>
  <c r="CR81" i="1"/>
  <c r="CR128" i="1"/>
  <c r="CR176" i="1"/>
  <c r="CR221" i="1"/>
  <c r="CR51" i="1"/>
  <c r="CR60" i="1"/>
  <c r="CR69" i="1"/>
  <c r="CR116" i="1"/>
  <c r="CR132" i="1"/>
  <c r="CR205" i="1"/>
  <c r="CR25" i="1"/>
  <c r="CR164" i="1"/>
  <c r="CR74" i="1"/>
  <c r="CR133" i="1"/>
  <c r="CR155" i="1"/>
  <c r="CR9" i="1"/>
  <c r="CR70" i="1"/>
  <c r="CR87" i="1"/>
  <c r="CR91" i="1"/>
  <c r="CR104" i="1"/>
  <c r="CR121" i="1"/>
  <c r="CR173" i="1"/>
  <c r="CR182" i="1"/>
  <c r="CR186" i="1"/>
  <c r="CR44" i="1"/>
  <c r="CR57" i="1"/>
  <c r="CR75" i="1"/>
  <c r="CR96" i="1"/>
  <c r="CR134" i="1"/>
  <c r="CR165" i="1"/>
  <c r="CR178" i="1"/>
  <c r="CR210" i="1"/>
  <c r="CR214" i="1"/>
  <c r="CR223" i="1"/>
  <c r="CR10" i="1"/>
  <c r="CR40" i="1"/>
  <c r="CR49" i="1"/>
  <c r="CR79" i="1"/>
  <c r="CR92" i="1"/>
  <c r="CR126" i="1"/>
  <c r="CR139" i="1"/>
  <c r="CR161" i="1"/>
  <c r="CR174" i="1"/>
  <c r="CR219" i="1"/>
  <c r="CR228" i="1"/>
  <c r="CR19" i="1"/>
  <c r="CR27" i="1"/>
  <c r="CR36" i="1"/>
  <c r="CR58" i="1"/>
  <c r="CR84" i="1"/>
  <c r="CR114" i="1"/>
  <c r="CR148" i="1"/>
  <c r="CR166" i="1"/>
</calcChain>
</file>

<file path=xl/sharedStrings.xml><?xml version="1.0" encoding="utf-8"?>
<sst xmlns="http://schemas.openxmlformats.org/spreadsheetml/2006/main" count="3535" uniqueCount="1716">
  <si>
    <t>MRI检查号</t>
  </si>
  <si>
    <t>住院号</t>
  </si>
  <si>
    <t>姓名</t>
  </si>
  <si>
    <t>检查日期</t>
  </si>
  <si>
    <t>手术日期</t>
  </si>
  <si>
    <t>复发时间</t>
  </si>
  <si>
    <t>随访终点</t>
  </si>
  <si>
    <t>存活时间</t>
  </si>
  <si>
    <t>治疗方式【0：手术切除；1：消融】</t>
  </si>
  <si>
    <t>复发分组1【未复发：0；复发：1】</t>
  </si>
  <si>
    <t>复发分组2【未复发：0；2年内早期复发：1】</t>
  </si>
  <si>
    <t>生存结局【存活：0；死亡：1】</t>
  </si>
  <si>
    <t>OS</t>
  </si>
  <si>
    <t>RFS</t>
  </si>
  <si>
    <t>详细影像报告</t>
  </si>
  <si>
    <t>备注</t>
  </si>
  <si>
    <t>结节大小分组【0：≤2cm；1：＞2cm】</t>
  </si>
  <si>
    <t>MR最大径</t>
  </si>
  <si>
    <t>病理最大径</t>
  </si>
  <si>
    <t>数目（0：单个；1：多个）</t>
  </si>
  <si>
    <t>结节数量</t>
  </si>
  <si>
    <t>边缘【肝胆期肿瘤边缘光整：0；边缘不光整：1】</t>
  </si>
  <si>
    <t>肝包膜【门静脉期无包膜：0；有包膜：1】</t>
  </si>
  <si>
    <t>T1信号【0：低信号；1：等/高及混杂信号】</t>
  </si>
  <si>
    <t>T2信号【0：高信号；1：等/低信号】</t>
  </si>
  <si>
    <t>T2信号【0：均匀；1：不均匀】</t>
  </si>
  <si>
    <t>平扫信号</t>
  </si>
  <si>
    <t>动脉期信号</t>
  </si>
  <si>
    <t>瘤周强化【动脉期瘤周肝实质存在异常强化区域，在门静脉期及平衡期呈等信号】0：无；1：有</t>
  </si>
  <si>
    <t>瘤内血管无：0；有：1</t>
  </si>
  <si>
    <t>门脉期信号</t>
  </si>
  <si>
    <t>肝胆期信号</t>
  </si>
  <si>
    <t>瘤周低信号【肝胆期肿瘤周围是否存在低信号，定义为肿瘤周围低于正常肝实质信号、高于肿瘤本身信号的区域；少数 ＨＣＣ 病灶肝胆期表现为等或高信号，其瘤周异常信号区信号强度低于病灶而高于其低信号环】</t>
  </si>
  <si>
    <t>非富血供肝胆期低信号结节（ＮＨＨＮ），肝胆期低摄取而动脉期无明显强化的结节【无：0；1：有】</t>
  </si>
  <si>
    <t>瘤内出血（0无，1有）</t>
  </si>
  <si>
    <t>T1WI肿瘤</t>
  </si>
  <si>
    <t>T1WI肝脏</t>
  </si>
  <si>
    <t>T2WI肿瘤</t>
  </si>
  <si>
    <t>T2WI肝脏</t>
  </si>
  <si>
    <t>DWI肿瘤</t>
  </si>
  <si>
    <t>DWI肝脏</t>
  </si>
  <si>
    <t>ADC肿瘤</t>
  </si>
  <si>
    <t>ADC肝脏</t>
  </si>
  <si>
    <t>HBP肿瘤</t>
  </si>
  <si>
    <t>HBP肝脏</t>
  </si>
  <si>
    <t>动脉期强化【0无强化；1均匀强化；2不均匀强化】</t>
  </si>
  <si>
    <t>动脉期强化（等/低0，非环形1，环形2）</t>
  </si>
  <si>
    <t>门脉期washout（0无，1有）</t>
  </si>
  <si>
    <t>延迟强化（0无1有）</t>
  </si>
  <si>
    <t>强化类型_文字</t>
  </si>
  <si>
    <t>强化类型分组【0：快进快出；1：非快进快出】</t>
  </si>
  <si>
    <t>强化类型</t>
  </si>
  <si>
    <t>DWI信号 0：高信号；1：等信号</t>
  </si>
  <si>
    <t>弥散受限【0：无；1：有】</t>
  </si>
  <si>
    <t>癌栓【0：无；1：有】</t>
  </si>
  <si>
    <t>腹水【0：无；1：有】</t>
  </si>
  <si>
    <t>性别（男=1，女=2）</t>
  </si>
  <si>
    <t>详细病理报告</t>
  </si>
  <si>
    <t>原发灶病理分级</t>
  </si>
  <si>
    <t>病理分级【0:I-II级;1:III-IV级】</t>
  </si>
  <si>
    <t>原发灶MVI【0:无；1：有】</t>
  </si>
  <si>
    <t>G</t>
  </si>
  <si>
    <t>S</t>
  </si>
  <si>
    <t>Ishak评分炎症</t>
  </si>
  <si>
    <t>Ishak评分纤维化</t>
  </si>
  <si>
    <t>术前AFP(ng/ml)(0.89-8.78)</t>
  </si>
  <si>
    <t>术前异常凝血酶原(PIVKA-Ⅱ)(0-40)</t>
  </si>
  <si>
    <t>总胆红素[TBiL]μmol/L(3.4-20.5)</t>
  </si>
  <si>
    <t>直接胆红素[DBiL](0-6.8)</t>
  </si>
  <si>
    <t>间接胆红素[IBiL](3.1-14.3)</t>
  </si>
  <si>
    <t>[TP]总蛋白g/L(65-85)</t>
  </si>
  <si>
    <t>[ALB]白蛋白(40-55)</t>
  </si>
  <si>
    <t>[GLO]球蛋白(20-40)</t>
  </si>
  <si>
    <t>[GGT]谷氨酰转氨酶U/L(10-60)</t>
  </si>
  <si>
    <t>术前[TBA]总胆汁酸μmol/L(0-10)</t>
  </si>
  <si>
    <t>[AST]天门冬氨酸基转移酶(15-45)</t>
  </si>
  <si>
    <t>术前[ALT]丙氨酸氨基转移酶U/L(9-60)</t>
  </si>
  <si>
    <t>术前[ALP]碱性磷酸酶(45-125)</t>
  </si>
  <si>
    <t>术前[CHE]胆碱酯酶U/L(5000-12000)</t>
  </si>
  <si>
    <t>HbsAg乙肝表面抗原【0：阴性；1：阳性】</t>
  </si>
  <si>
    <t>HbeAg乙肝e抗原【0：阴性；1：阳性】</t>
  </si>
  <si>
    <t>HBV DNA 载量【0：阴性；1：阳性】</t>
  </si>
  <si>
    <t>肌酐μmol/L</t>
  </si>
  <si>
    <t>APTT(23-40)</t>
  </si>
  <si>
    <t>INR(0.8-1.4)</t>
  </si>
  <si>
    <t>PT(9-15)</t>
  </si>
  <si>
    <t>术后AFP</t>
  </si>
  <si>
    <t>术前MELD score</t>
  </si>
  <si>
    <t>术前Child-Pugh classes（1：A级；2：B级）</t>
  </si>
  <si>
    <t>BCLC（0：0期；1：A期；2：B期；3：C期）</t>
  </si>
  <si>
    <t>ALBI</t>
  </si>
  <si>
    <t>ALBI分级</t>
  </si>
  <si>
    <t>ALBI分级【0：1级；1：2级】</t>
  </si>
  <si>
    <t>1068546</t>
  </si>
  <si>
    <t>李翔</t>
  </si>
  <si>
    <t>未复发</t>
  </si>
  <si>
    <t>2024/3/6仍存活</t>
  </si>
  <si>
    <t xml:space="preserve">   肝表面欠光整，肝右叶较为圆钝，左叶增大，肝S5见一类圆形异常信号影，大小2.9cm×3.1cm，其内信号混杂，T1WI病灶低信号为主，T2WI高信号为主，周边可见不连续包膜；增强扫描动脉期病灶不均匀强化，强化程度高于肝实质，门脉期，平衡期病灶强化低于肝实质，较为明显，肝胆期病灶呈低信号。高b值DWI呈高信号，病灶弥散受限，余肝实质未见异常信号及强化灶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 1、肝S5占位，考虑为结节型肝癌。
    2、肝硬化改变，请结合临床。</t>
  </si>
  <si>
    <t>癌/癌</t>
  </si>
  <si>
    <t>S5快进慢退</t>
  </si>
  <si>
    <t>[肉眼所见]1.切除部分肝组织，肝组织大小7×6×4CM，表面被部分包膜，表面颗粒性粗糙，大部呈灰黄灰褐色，部分区粗糙为游离面，书页状切开，灰黄灰褐被膜下可见一浅黄色肿物，包膜完整，大小2.5×2.2×2.2cm，切面灰黄，实性，质软。肿物内可见部分出血坏死灶。
2.（第12组淋巴结）淋巴结组织一块，大小2×1×0.8cm 
  [诊断意见]（肝）1.肝细胞癌1-2级，伴出血，未见脉管癌栓及神经侵犯。癌周可见厚的纤维包膜，癌旁肝组织呈结节性肝硬化。
2.（淋巴结）2枚，均无癌。待免疫组化后发正式报告。
                                               浣孝强 2016-1-4
-------------------------------------------------------------
免疫组化结果显示:CD34(＜50/200HPF),CK19(－),CK7(－),Glypican-3(－),Hepatocyte(+),P21(－),P53(－),VEGF(－)。[诊断意见]</t>
  </si>
  <si>
    <t>1-2</t>
  </si>
  <si>
    <t>0</t>
  </si>
  <si>
    <t>1074756</t>
  </si>
  <si>
    <t>宁显新</t>
  </si>
  <si>
    <t>2016/7/1后去世</t>
  </si>
  <si>
    <t xml:space="preserve">   肝脏各叶比例正常，肝表面光整；肝脏S2见一结节状稍长T1稍T2信号影，其边界尚清，大小约0.8cm×0.9cm，增强扫描动脉期轻度强化，门脉期增强稍增强，平衡期强化程度减低，呈稍低信号影，肝胆排泄期呈低信号，DWI序列(B值=1000)呈高信号影；肝脏S8见一结节状稍长T1长T2信号影，其边界欠清晰，大小约1.1cm×1.1cm，增强扫描动脉期边缘强化，门脉期、平衡期呈填充式强化；肝脏S6、8各见一小结节长T1长T2信号影，其边界尚清，增强扫描未见明显强化；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 1.肝脏S2占位：考虑结节型肝细胞癌可能性大，；
 2.肝S8占位：血管瘤，肝脏S6、8肝囊肿。</t>
  </si>
  <si>
    <t>S2快进快退</t>
  </si>
  <si>
    <t>[肉眼所见]切除部分肝组织，大小12*8*3.5CM，表面被部分包膜，尚光滑，大部呈灰黄灰褐色，部分区粗糙为游离面，书页状切开，紧贴被膜距切缘3cm见一灰白质软肿物，大小1.8*1.5*1cm，余肝未见明显卫星病灶。[诊断意见]1.肝肿瘤，肝细胞癌II级（梁索型），免疫组化结果待后。
2.周围肝组织呈结节性肝硬化改变。
========================2016-01-27
免疫组化结果支持上述诊断:CD34(约35根血管截面/高倍镜视野),CK19(-),CK7(-),Glypican-3(+),Hepatocyte(+),Ki-67(高表达区约15%),NM23(-),P21(-),P53(+),VEGF(-)。[诊断意见]</t>
  </si>
  <si>
    <t>2</t>
  </si>
  <si>
    <t>1077026</t>
  </si>
  <si>
    <t>向连兵</t>
  </si>
  <si>
    <t>34</t>
  </si>
  <si>
    <t>截至2018/8/13</t>
  </si>
  <si>
    <t>S6快进慢退</t>
  </si>
  <si>
    <t>2-3</t>
  </si>
  <si>
    <t>1</t>
  </si>
  <si>
    <t>1080073</t>
  </si>
  <si>
    <t>蔡伟志</t>
  </si>
  <si>
    <t>2024/3/6仍存活（带癌）</t>
  </si>
  <si>
    <t xml:space="preserve">   肝脏外形大小正常，肝脏各叶比例协调，肝S2段见类圆形异常信号影，大小约1.5cm×1.2cm，T2WI呈高信号，T1WI呈低信号，信号均匀，边界清晰。DWI随着b值增加，信号不降低。动态增强扫描动脉期可见结节样均匀强化，门脉期持续强化、平衡期强化减低，低于周边正常肝实质，肝胆特异期呈低信号。肝内外胆管无扩张。脾脏大小正常。胆囊大小正常，胆囊内未见异常信号。胰腺形态信号未见异常。双肾未见异常。腹膜后未见肿大淋巴结。
肝脏S2占位，考虑为小肝癌可能性大。</t>
  </si>
  <si>
    <t>[肉眼所见]1.肝肿物：切除部分肝组织，肝组织大小11x6.5x5CM，表面被部分包膜，尚光滑，大部呈灰黄灰褐色，部分区粗糙为游离面，书页状切开，距灰黄灰褐被膜0.5cm、切缘1cm可见一灰白质软肿物，直径1.5cm，切面部分区灰白，质硬，其余切面灰黄，实性，质中。
2.胆囊：切除胆囊一枚，大小7x3x1.5 CM，浆膜面光滑，打开胆囊内含墨绿色胆汁，囊壁菲薄，厚 0.2 CM，粘膜绒状，未见结石、息肉。 
 [诊断意见]镜检：1.（肝肿物）考虑为肝癌2级，樑索型，未累及被膜，未见脉管内癌栓，未见神经侵犯。肝手术切缘切缘未见癌累及。余肝部分肝细胞脂肪变，汇管区有少量纤维组织增生，轻度纤维化分割，有早期肝硬化趋势。（待免疫组化检查）。
2.（胆囊）胆囊黏膜慢性炎，未见癌累及。
                                       浣孝强 2016-3-1
------------------------------------------------------
【免疫组化】CD34(MDV＞50/HPF),CK19(-),CK7(-/+),Glypican-3(+),Hepatocyte(+),NM23(+),P21(－),P53(+),VEGF(－),CK18(+)。
【病理诊断】为肝细胞肝癌II级。[诊断意见]
复发病灶[冰冻结果][冰冻结果][诊断意见]（肝S7肿瘤）肝细胞癌II级，梁索型，癌灶周围纤维组织增生，轻度淋巴细胞浸润，未见脉管癌栓及神经侵犯，周围肝组织有形成早期肝硬化趋势，部分肝细胞轻度不典型增生。切缘及被膜未见癌。待免疫组化。                          2017.7.11.
免疫组化结果：P53(－),P21(－),NM23(++),VEGF(－),CK19(－),Hepatocyte(+),AFP(+),Glypican-3(++),HBsAg(+),HBcAg(－),Ki-67(+约30%),CD34(显示20个血管断面/HPF)。[诊断意见]
[病理消化诊断]2019-5-30
（肝脏）肝细胞癌3级，15%癌细胞呈透明细胞癌，85%癌组织呈梁索型，肿瘤呈浸润性生长，癌周纤维包膜多处已经侵犯，并多灶性浸润周围肝组织。六处见血管癌栓（MVI 2），未见神经侵犯，切缘未见癌。周围肝组织呈结节性肝硬化，G2S4，Ishak评分：炎症5分，纤维化6分。
---------------
【免疫组化】
1、Arginase-1（-），Glypican-3（+），Hepatocyte（+），CK19（-），CK7（-），支持肝细胞癌诊断。
2、HBsAg（癌及癌旁肝细胞+），HBcAg（-），癌旁肝呈慢性乙型病毒性肝炎伴结节性肝硬化。
3、CD34（70/400HPF），Ki-67（+，35%），NM23（+），P21（-），P53（+），VEGF（+）。</t>
  </si>
  <si>
    <t>1088457</t>
  </si>
  <si>
    <t>李发强</t>
  </si>
  <si>
    <t xml:space="preserve">    肝脏各叶比例尚正常，肝表面欠光整，肝缘圆钝，肝S5见一小结节长T1稍长T2信号影，大小约1.3cm×1.6cm，边界较清，增强扫描见动脉早期病灶未见强化，动脉晚期强化明显，门脉期减退，平衡期进一步减退，肝胆期呈低信号，DWI病灶信号随诊b值升高未见衰减。另肝S7、8见类圆形稍长T1、稍长T2信号影，大者直径约1cm，增强扫描动脉期强化，门脉期及平衡期强化减低与正常肝实质相当，肝胆期呈低信号，余肝实质未见异常信号，肝内、外胆管未见扩张，胆管内未见异常信号。胆囊不大，其内未见异常信号，胆囊壁未见增厚。脾脏不大。胰腺大小、形态、信号未见异常。左肾实质见一直径约0.5cm类圆形长T1、长T2信号影，未见强化。腹膜后未见肿大淋巴结。
 1、肝S5、7、8占位，考虑结节型肝癌可能性大；
2、肝硬化；
3、左肾囊肿</t>
  </si>
  <si>
    <t>？？？</t>
  </si>
  <si>
    <t xml:space="preserve">[冰冻结果][冰冻结果][诊断意见]冰冻：（肝）肝细胞癌，中度分化。
                                李祖云 2016.4.11
冰残HE结果同冰冻。
                                李祖云 2016.4.13
免疫组化结果显示:CD34(86/200x),CK19(-),CK7(+),Glypican-3(+),HBcAg(-),HBsAg(正常肝细胞片状+、肿瘤细胞-),Hepatocyte(+),Ki-67(15%),NM23(+),P21(-),P53(2+),VEGF(+),结果支持上述诊断。[诊断意见]
[冰冻结果][冰冻结果][诊断意见]2017-9-18
（肝S7段）形态上符合肝细胞癌，待免疫组化后进一步诊断。
----------
患者已经出院，未能行免疫组化检查。[诊断意见]
[病理消化诊断]（肝组织）肝细胞癌Ⅱ级。
免疫组化结果：Glypican-3（+），Arginase-1（+），Catenin-B（+），CK7（-），CK19（-），CD34（+示毛细血管化），P53（+），HBsAg（+），HBcAg（-），Ki-67#（+30%）。
特殊染色：银染显示网状支架紊乱，masson显示大量胶原纤维增生，铁染阴性，铜染阴性，PAS及D-PAS未见异常。
rn2020-07-17  </t>
  </si>
  <si>
    <t>无</t>
  </si>
  <si>
    <t>1095811</t>
  </si>
  <si>
    <t>谢柱贤</t>
  </si>
  <si>
    <t>截至2018/1/22后去世</t>
  </si>
  <si>
    <t xml:space="preserve">     肝表面光整，肝叶圆钝，各叶比例欠协调；肝S4近肝门部见一类圆形长T1、稍短T2信号影，DWI呈高信号，信号不均匀，大小约2.5×2.3cm，边界清楚，增强扫描，动脉期稍强化，门脉期及延迟期强化信号减低，肝胆特异期病灶呈低信号，余未见异常信号。肝内、外胆管未见扩张，胆管内未见异常信号。胆囊不大，其内未见异常信号，胆囊壁未见增厚。脾脏不大。胰腺大小、形态、信号未见异常。扫描所及的双肾形态正常，左肾实质见一长T1长T2类圆形信号影，腹膜后未见肿大淋巴结。1、肝S4占位，考虑结节型肝癌；
2、慢性肝病形态改变；
3、左肾囊肿。</t>
  </si>
  <si>
    <t>S4快进快退</t>
  </si>
  <si>
    <t>[肉眼所见]带线扎灰黄肿物一个，大4x3x2.5cm，表面部分被膜，切面灰黄实性质中。
[诊断意见]中分化肝细胞癌，粗梁型，周围可见纤维包膜包绕。未见卫星癌灶，未见明确脉管癌栓及神经侵犯。肝离断面及肝被膜未见肿瘤累及。周围肝组织呈慢性肝炎（G0S1）,部分肝细胞呈结节状。
    免疫组化结果显示:Glypican-3(+),Hepatocyte(+),CD34(+),CK19(-),CK7(-),NM23(+),P21(-),P53(-),VEGF(+),Ki-67(+25%)；周围肝组织：HBsAg(+),HBcAg(-)。[诊断意见]</t>
  </si>
  <si>
    <t>0821018</t>
  </si>
  <si>
    <t>郑笑锋</t>
  </si>
  <si>
    <t>2016/6/28残留</t>
  </si>
  <si>
    <t>2017/9/27后去世</t>
  </si>
  <si>
    <t xml:space="preserve">    肝表面欠光整，肝脏各叶比例失调，肝S5见一长T1、稍长T2信号影，边界尚清，DWI呈高信号，增强三期扫描：动脉期明显强化，门脉期、延迟期强化减退。肝S4见一门脉期一过性强化灶。余肝实质未见异常信号及异常强化灶。肝内、外胆管未见扩张，胆管内未见异常信号。胆囊不大，其内见长T1、短T2信号影，胆囊壁未见增厚。脾脏增大，约6个肋单元。胰腺大小、形态、信号未见异常。扫描所及的双肾形态正常，双肾实质未见病变，肾盂、肾盏未见扩张。腹膜后未见肿大淋巴结。1、肝S5占位，考虑肝癌；
2、肝硬化、脾大；
3、胆囊结石。</t>
  </si>
  <si>
    <t>S5快进快退</t>
  </si>
  <si>
    <t>[肉眼所见]1、第一次？：灰粉碎组织一堆，总体积0.5×0.3×0.1cm。全制片。
2、另一次？：灰粉组织2条，长0.4-0.5cm，直径0.1cm。全制片。
3、旁边:灰粉碎组织一堆，总体积0.4×0.4×0.1cm。全制片。[诊断意见]（肝穿刺组织）可疑肝细胞癌。待免疫组化协诊。
                              2016.5.20.
免疫组化结果：AFP(－),CD34(+),Glypican-3(+)。
（肝S5肿瘤穿刺组织）结合免疫组化，病变符合肝细胞癌，送检的3份组织中，其中1份有癌，另2份未见癌。[诊断意见]</t>
  </si>
  <si>
    <t>1099018</t>
  </si>
  <si>
    <t>朱庆祯</t>
  </si>
  <si>
    <t xml:space="preserve">   肝脏各叶比例尚正常，肝表面尚光整，肝缘圆钝，肝S6、7交界区见不规则形结节状长T1稍长T2信号影，较大范围约2.8cm×1.5cm，边界较清楚，增强扫描动脉期病灶呈不均匀明显强化，门脉期、平衡期及延迟期减退，肝胆特异期呈明显低信号，可见延迟强化环形不完整假包膜，DWI见病灶信号随着b值升高未见衰减，呈明显高信号；余肝S6、7、8见数个小结节状等T1等T2信号影，最大大小约1.2cm，动脉期病灶明显强化，门脉期、平衡期、延迟期强化及肝胆特异期与肝实质一致，DWI见弥散未见明显受限；肝门结构显示清楚，肝内血管及门脉主干、分支显示清楚，未见异常，肝内、外胆管未见扩张，胆管内未见异常信号。胆囊不大，其内未见异常信号，胆囊壁未见增厚。脾脏不大。胰腺大小、形态、信号未见异常。腹膜后未见肿大淋巴结。  
肝S6、7交界处占：结节型肝癌可能性大。</t>
  </si>
  <si>
    <t>1，扩张</t>
  </si>
  <si>
    <t>S6快进快退</t>
  </si>
  <si>
    <t>[肉眼所见]1、肝肿瘤：肝组织一块，大8x6x2cm，紧贴被膜距外科切缘0.2cm可见一肿物，大3x2x2cm，肿物切面灰白实性质软
2、12b淋巴结：结节一枚，直径2.0cm，全制片
[诊断意见]（肝）肝细胞癌II-III级，呈实性巢状，部分区为透明细胞癌。浸润性生长，肿瘤最大径3cm，紧邻被膜下，未突破被膜，未见脉管癌栓及神经侵犯，余肝组织无癌累及，无肝坏死和硬化。
（12b）淋巴结一枚，未见癌累及。
2016.06.02.
-------------------------------------------------------------
免疫组化结果显示:AFP(2+),CD34(－),CK19(－),CK7(－),Glypican-3(2+),HBcAg(－),HBsAg(癌旁肝组织3+),Hepatocyte(3+),Ki-67(+50%),NM23(2+),P21(±),P53(+90%),VEGF(1+)。
结果支持诊断。[诊断意见]</t>
  </si>
  <si>
    <t>1103452</t>
  </si>
  <si>
    <t>杨林</t>
  </si>
  <si>
    <t>2021/11/22后去世</t>
  </si>
  <si>
    <t xml:space="preserve">     肝脏各叶比例正常，肝表面不光整，肝实质信号不均匀，T2呈网格状改变，S4段见直径约2.6cm的稍长T1稍长T2信号，边界清楚，增强扫描动脉期明显强化，门静脉期及平衡期较正常肝实质强化减低，肝胆期较正常肝实质呈明显低信号；肝内、外胆管未见扩张，胆管内未见异常信号。胆囊不大，其内未见异常信号，胆囊壁未见增厚。脾脏不大。胰腺大小、形态、信号未见异常。左肾实质见直径约4mm的小圆形长T1长T2信号，边界清楚，增强扫描无强化。腹膜后未见肿大淋巴结。 1.肝硬化，S4段小肝癌可能性大。
2.左肾小囊肿。</t>
  </si>
  <si>
    <t>S4快进慢退</t>
  </si>
  <si>
    <t>[肉眼所见]肝组织一块，大小6x5x2.5cm，被膜下可见一肿物，大小2.5x2x2cm
[诊断意见]（肝占位）肝细胞癌II-III级，浸润性生长，部分呈粗梁索排列，部分呈假腺管样排列，肿瘤紧贴肝脏被膜生长，但未突破被膜；未见脉管癌栓和神经侵犯，外科切缘未见癌累及；余肝组织为结节性肝硬化表现。[诊断意见]</t>
  </si>
  <si>
    <t>农爱芬</t>
  </si>
  <si>
    <t xml:space="preserve">    肝脏各叶比例正常，肝表面光整，肝S2见一类圆形稍长T1、稍长T2异常信号影，信号较均匀，边界欠清，直径约0.9cm，DWI呈高信号，且随着b值增高，信号未见减低。注射钆塞酸二钠增强后，动脉期病灶强化与正常肝实质相当，静脉期强化迅速减低，平衡期强化明显低于正常肝实质，肝胆特异期病灶未见强化，余肝实质未见异常信号，增强扫描未见异常强化灶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    肝S2结节，考虑小肝癌可能，建议进一步检查。</t>
  </si>
  <si>
    <t>[肉眼所见]带线扎肝组织一块，大15x7.5x3.5cm，表面被膜完整光滑，距一边切缘5cm，另一边8.5cm，一根缝线处，被摸下0.8cm，可见一灰白肿物，肿物大1x0.8x0.8cm，距一端切缘4.5cm，另一端切缘10.5cm处，可见两根缝线，未见明显肿物          
 [诊断意见]（肝）（一根缝线处）肝细胞癌II级，无出血、坏死，肿瘤呈浸润性生长，间质未见脉管癌栓及神经侵犯。（待免疫组化检查）
（两根缝线处）未见肿瘤。
（余肝）无结节性硬化及肝细胞脂肪变性。
                                          浣孝强 2016-6-14
-------------------------------------------------------------
免疫组化结果显示:CD34(MDV＞50/200HPF),CK19(－),CK7(－),Hepatocyte(+),Ki-67(阳性率约为20%),P21(－),P53(+),VEGF(+),nm23(+）。[诊断意见]</t>
  </si>
  <si>
    <t>1104102</t>
  </si>
  <si>
    <t>蒋永</t>
  </si>
  <si>
    <t xml:space="preserve">      肝脏轮廓光整，左右叶比例协调，肝右叶S6段可见结节状稍短T1稍长T2信号，边缘尚清晰，大小约2.6cm×2.5cm×1.8cm，S8可见结节状稍长T1稍长T2信号，直径约2.3cm，上述病灶增强扫描动脉期相对增粗肝实质轻度强化，门脉期及平衡期相对正常肝实质强化程度减低，肝胆特异期上述病灶均呈明显低信号，病灶可见包膜影。肝内外管无扩张，胆囊不大，壁薄均匀，未见结石。脾大小形态正常，下极实质内可见一类圆形稍长T1稍长T2信号影，增强扫描呈轻度不均匀强化，平衡期病灶范围缩小。余脾实质密度均匀。胰腺大小、形态、信号未见异常。双肾可见多个类圆形长T1长T2影，边界清晰，较大直径约0.6cm，增强扫描未见强化，肝门及上腹部网膜区见多个结节状等T1稍长T2信号，较大者直径约1.4cm，增强扫描轻度强化，腹膜腔未见积液。
1、肝脏S6、S8占位病变，结节型肝癌可能性大（S6瘤内出血）；
2、慢性肝病形态改变；
3、脾脏下极血管瘤可能；
4、双肾囊肿。</t>
  </si>
  <si>
    <t>[肉眼所见]1胆囊：切除胆囊一个，大小7.5×3×2 CM，浆膜面光滑，打开胆囊内含墨绿色胆汁，内含多个金黄色息肉样物，遍布内膜，直径0.1-0.3CM。
2肝组织：切除肝组织一块，肝组织大小6×5.5×2CM，被膜下可见一肿物，大小2.8×1.8×1.5cm，距切缘2CM
[诊断意见]1、（肝）肝细胞性肝癌，-2级，部分肿瘤组织凝固性坏死，未见脉管内癌栓，未见卫星结节，肿物周围呈早期结节性肝硬化改变。汇管区慢性炎细胞浸润，切缘未见癌（待免疫组化检查）。
2、胆囊粘膜慢性炎。
                                             浣孝强 2016-6-23
-------------------------------------------------------------
免疫组化结果显示:CD34(MVD＞50HPF),CK19(－),CK7(－),Glypican-3(－),Hepatocyte(+),Ki-67(阳性率约为10%),NM23(+),P21(－),P53(－),VEGF(－)。[诊断意见]</t>
  </si>
  <si>
    <t>黄春芳</t>
  </si>
  <si>
    <t xml:space="preserve">   肝边缘光滑，肝S4见大小约3.5cm×2.5cm×2.3cm类圆形异常信号影，边缘境界清晰。T1WI稍低信号, T2WI稍高信号；增强扫描动脉期病灶明显强化，静脉期平衡期病灶强化迅速减退，肝胆排泄期病灶呈低信号。 肝内胆管未见扩张，胆囊不大，壁无增厚，腔内未见异常信号影。脾脏增大，信号正常。胰腺形态、大小、信号强度正常。所示双肾未见特殊。腹膜后未见肿大淋巴结影。未见腹水征。1、肝S4占位，考虑结节型肝癌。
2、脾脏增大。</t>
  </si>
  <si>
    <t>[肉眼所见]切除部分肝组织，肝组织大小5.5×5×4CM，被膜下可见一肿物，大小3×2.5×2cm，切面灰白，实性，质中.[冰冻结果][冰冻结果][诊断意见]（肝左叶）肝细胞癌Ⅱ级，细梁型，未见肿瘤坏死。边界清楚，可见脉管瘤栓，未见卫星结节，无被膜及神经侵犯。外科切缘未见肿瘤残留。其余肝组织呈肝硬化改变。免疫组化结果待后。   6.23
免疫组化结果显示:Glypican-3(+),Hepatocyte(+),CD34(显示MVD约70条HPF),CK19(+),CK7(+,散在),Ki-67(10%),P21(－),P53(+),VEGF(－)。免疫表型显示肝细胞癌Ⅱ级伴胆管癌分化。[诊断意见]</t>
  </si>
  <si>
    <t>1112387</t>
  </si>
  <si>
    <t>颜克强</t>
  </si>
  <si>
    <t>截至2020/11/13未复发</t>
  </si>
  <si>
    <t>截至2020/11/13仍存活</t>
  </si>
  <si>
    <t xml:space="preserve">      肝脏各叶比例正常，肝表面不光整，肝实质信号欠均匀，T2呈网格状改变，S6段见直径约0.9cm的稍长T1稍长T2信号，边界清楚，增强扫描动脉期明显强化，门静脉期及平衡期较正常肝实质强化减低，肝胆期较正常肝实质呈明显低信号；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    1、肝硬化；
  2、肝S6段占位，考虑小肝癌可能性大。</t>
  </si>
  <si>
    <t>[肉眼所见]切除肝组织一块，大小4x3.5x2cm，距切缘0.5cm，紧邻被膜下，可见一灰黄肿物，切面灰黄实性质软。[冰冻结果][冰冻结果][诊断意见]（肝S6）肝细胞癌II级。小梁型，未见脉管癌栓及神经侵犯，癌旁肝组织呈结节性肝硬化（免疫组化后报）。
                                             韦敏怡 2016-7-22
-------------------------------------------------------------
免疫组化结果显示:CD34(微血管弥漫性增生),CK(-),CK19(-),CK7(-),Glypican-3(+),Hepatocyte(+),Ki-67(约20%+),NM23(+),P21(-),P53(-),VEGF(+)。</t>
  </si>
  <si>
    <t>1115127</t>
  </si>
  <si>
    <t>李祖顺</t>
  </si>
  <si>
    <t xml:space="preserve">    肝脏形态正常，边缘尚光整，肝左内叶近下缘（S4）可见一类圆形异常信号影，大小约1.6×1.3×1.7cm，边缘尚清，呈T1WI略低T2WI略高信号，DWI弥散受限，b值升高信号未见明显衰减；胆囊底部稍受压，增强扫描：动脉晚期病灶强化较明显，门脉期、平衡期强化逐渐消退，肝胆期呈低信号，其余肝实质未见异常信号，肝内、外胆管未见扩张，胆管内未见异常信号。胆囊不大，其内未见异常信号，胆囊壁未见增厚。脾脏不大。胰腺大小、形态、信号未见异常。扫描所及的双肾形态正常，左肾见一类圆形囊状长T1、长T2信号影，增强扫描未见强化；右肾实质未见病变，肾盂、肾盏未见扩张。腹膜后未见肿大淋巴结。   肝S4占位：小肝癌可能性大。</t>
  </si>
  <si>
    <t>[肉眼所见]带胆囊部分肝组织一块，胆囊与肝组织右粘连，肝组织大4x2.5x2cm，胆囊大6x2x1.5cm，于肝脏和胆囊粘连处见一灰黄肿物，直径1cm，肿物全，
[诊断意见]（肝）中分化肝细胞癌。可见脉管癌栓，未见被膜、手术边缘及神经侵犯。周围肝组织呈结节性肝硬化改变。免疫组化结果后报。
胆囊黏膜慢性炎，未见癌累及。
                                 顾永耀2016-8-11
------------------------------------------------
免疫组化结果:CD34(MVD＞50/HPF),CK19(－),CK7(－),Glypican-3(+),Hepatocyte(++++),Ki-67(+约30%),NM23(+),P21(－),P53(+/-),VEGF(局灶+)。[诊断意见]</t>
  </si>
  <si>
    <t>1111197</t>
  </si>
  <si>
    <t>李永华</t>
  </si>
  <si>
    <t xml:space="preserve">       肝脏外形稍变小，肝裂增宽；肝S8近第二肝门处见一类圆形稍长T1稍长T2信号影，大小约2.6cm×2.5cm×3.1cm，边界清晰，增强扫描呈“快进快出”强化模式，肝胆特异期病灶呈低信号；肝S2、5、8见类圆形无强化长T1长T2信号影，较大者位于肝S2，径线约1.1cm。平衡期及肝胆特异期肝脏S8被膜下另见一直径约0.9cm结节状低信号灶，边界较清，其余时相显示不清。肝内、外胆管未见扩张，胆管内未见异常信号。胆囊不大，其内未见异常信号。扫描所及的双肾形态正常，双肾实质未见病变，肾盂、肾盏未见扩张。腹膜后未见肿大淋巴结。 1、肝硬化；
2、肝S8占位：结节型肝癌；
3、肝脏多发囊肿。</t>
  </si>
  <si>
    <t>S8快进慢退</t>
  </si>
  <si>
    <t>[肉眼所见]肝组织一块，大小10.5x7x6cm，紧邻切缘见一肿物，大小3x2.5x2.5cm，切面黄绿色，实性质软，周围肝组织多结节状。
[诊断意见]（肝)恶性肿瘤，呈条索状或腺管状排列。形态倾向于肝细胞性肝癌Ⅰ-Ⅱ级，无明确脉管癌栓，无神经侵犯。癌周肝组织呈结节性肝硬化。
                                      冯振博2016-8-18
------------------------------------------------------
免疫组化:,HBsAg：癌周肝细胞阳性,呈胞浆型分布；HBcAg(－),AFP(－),CD34(：300条/200HPF),CDX-2(++),CK18(+++),CK19(－),CK7(－),D2-40(：癌周无脉管癌栓),Glypican-3(－)Hepatocyte(+++),Ki-67(：约30%细胞阳性),NM23(+++),P21(－),P53(+++),VEGF(+++)。
免疫组化支持肝细胞癌I-II级。[诊断意见]</t>
  </si>
  <si>
    <t>0850734</t>
  </si>
  <si>
    <t>刘泉</t>
  </si>
  <si>
    <t xml:space="preserve">   肝脏体积小，肝裂增宽，肝S3见一类圆形稍长T1稍长T2信号影，边缘清楚，直径约1.6cm，DWI弥散受限，ADC呈低信号；增强扫描，动脉晚期病灶明显强化，静脉期、平衡期及延迟期病灶强化减退，排泄期呈低信号。肝静脉及门静脉未见异常；肝内外胆管无扩张，胆囊不大，壁薄均匀，未见异常信号影。脾增大，脾下缘超过肝下缘，脾实质信号均匀，强化均一，脾静脉增粗，脾门及胃底见大量增粗、扭曲的侧枝循环血管。胰腺大小、形态、信号未见异常。肝门区及腹主动脉旁未见增大淋巴结，腹膜腔未见积液。扫描所见右肾上极见一长T1长T2类圆形无强化信号影。
1、肝硬化，门脉高压、脾大；
2、肝S3占位：小肝癌可能性大；
3、右肾小囊肿。</t>
  </si>
  <si>
    <t>S3快进慢退</t>
  </si>
  <si>
    <t>[肉眼所见]肝组织一块，大11x8.5x6cm，书页状切开，距离切缘2.7cm ，被膜下0.7cm，结节状肿物，直径1.5cm，余肝组织呈结节状。肿物已全取。
[诊断意见]（肝）肝细胞性肝癌（高-中分化），癌周纤维包膜厚薄不一，淋巴细胞反应少。未见脉管内癌栓及神经被膜侵犯，切缘未见癌累及，余肝组织呈早期结节性肝硬化改变，并有不典型增生和点状坏死。
2016.09.29
免疫组化结果显示:AFP(±),CD34(－),CK19(－),CK7(2+),Glypican-3(3+),HBsAg(3+),Hepatocyte(3+),Ki-67(+30%),NM23(3+),P21(－),P53(3+，80%),VEGF(2+)。
结果支持诊断。</t>
  </si>
  <si>
    <t>0707035</t>
  </si>
  <si>
    <t>李先梧</t>
  </si>
  <si>
    <t>截至2018/2/22</t>
  </si>
  <si>
    <t xml:space="preserve">   肝脏背景：肝脏缩小，肝裂增宽，肝左叶边缘轻度波浪状改变。
   肝脏病变：肝S5、6、7、8均见一长T1、长T2信号病灶，最大者位于S7，大小约2.8×2.7×2.5cm，同反相位成像及压脂信号未见衰减，S7病灶DWI呈高信号，ADC图呈低信号；S5、6、8病灶DWI呈高信号，ADC图呈高信号；
   动态增强扫描：S7病灶呈“快进快退型”强化，边界清晰，肝胆特异期呈明显低信号；肝S5、6、8病灶动脉期呈边缘结节状强化，随时间延长强化范围扩大，强化未见减退，至3分钟呈均匀稍高信号，肝胆特异期呈低信号；
   血管和淋巴结：未见异常；
   腹水：未见腹水；
   脾脏：未见增大；
   胆道和胰腺：未见异常。
   其他：未见异常。
1、肝硬化；
2、肝S7占位，结节型肝癌可能性大；
3、肝S5、6、8占位，血管瘤可能性大。</t>
  </si>
  <si>
    <t>S7快进快退</t>
  </si>
  <si>
    <t>[肉眼所见]1、肝脏肿瘤：肝组织一块，大小14x10x4cm，紧邻切缘，距被膜下1.5cm可见1灰白肿物，大小2.5x2x1.5cm。
2、胆囊：胆囊一枚，大小8x3.5x3cm，浆膜面光滑，内含墨绿色胆汁，粘膜绒状，未见明显结石及息肉。[诊断意见]1.（肝脏）肝细胞肝癌1-2级（梁索型），肿瘤呈浸润性生长，未见脉管癌栓及神经侵犯，切缘及被膜未见癌累及。余无明显肝硬化，（待免疫组化）。
2.（胆囊）慢性胆囊炎，黏膜有自溶。
                                  浣孝强 2016-11-7
-------------------------------------------------
免疫组化:CD34(MDV＞50/200HPF),CK19(－),CK7(－),Glypican-3(+),Ki-67(阳性率约10%),NM23(+),P21(－),P53(－),VEGF(+)。[诊断意见]</t>
  </si>
  <si>
    <t>1135067</t>
  </si>
  <si>
    <t>罗秀峰</t>
  </si>
  <si>
    <t xml:space="preserve">    肝各叶比例欠协调，肝脏边缘尚光整。
    肝右叶S8见一直径约3cm的类圆形稍长T1稍长T2信号影，压脂序列上呈稍高信号影，静脉注射特殊造影剂后增强扫描动脉期病变明显不均匀强化，门脉期及平衡期病灶内部仍有斑片状状强化，类似周围正常肝实质，可见包膜影，肝胆特异期强化程度明显降低。DWI序列上病变呈高信号，ADC图像提示弥散受限。
    肝S5近肝被膜处见一结节状稍长T1稍长T2信号影，DWI序列上呈高信号改变，静脉注射特殊造影剂后增强扫描动脉期病变边缘斑点状不均匀强化，门脉期及平衡期病灶内部仍有斑片状状强化，肝胆特异期强化程度持续强化类似周围肝实质。
    肝S5、S6见数个类圆形无强化长T1长T2信号影。
    余所见肝实质未见异常信号影及强化灶。
    肝内外胆管未见扩张，胰腺、胆囊、脾脏未见异常。肝门及腹主动脉旁未见肿大淋巴结，腹膜腔未见积液。1、肝S8占位，结节型肝癌可能性大；
2、肝S5血管瘤；
3、肝S5、S6多发囊肿。</t>
  </si>
  <si>
    <t>[肉眼所见]肝组织及胆囊各一块，肝组织大4x3.5x2cm，切开内可见一类圆形肿物，大3x2.5x1.8cm，紧贴被膜及切缘，切面灰白实性质中。胆囊大6x2.8x0.8cm，临床已切开，内容物已流失，未见明显结石及肿物，壁厚0.1-0.3cm，内壁稍粗糙。
[诊断意见]（肝肿瘤）病变符合肝细胞癌2级，梁索型。片内未见癌栓。癌旁肝组织汇管区轻-中度慢性炎细胞浸润，部分肝细胞轻度不典型增生，待免疫组化。
（胆囊）胆囊黏膜慢性炎。
                            2016.11.9.
免疫组化结果：Hepatocyte(+),Ki-67(+约40%),NM23(++),P21(+),P53(－),VEGF(++)，AFP(－),CD34(显示50个血管断面/HPF),CK19(－),Glypican-3(+)。[诊断意见]</t>
  </si>
  <si>
    <t>1143012</t>
  </si>
  <si>
    <t>余煌森</t>
  </si>
  <si>
    <t>2018/4/27后去世</t>
  </si>
  <si>
    <t xml:space="preserve">    肝硬化形态改变；
    S3见一类圆形异常信号影，边缘光整，大小约2.6×2.2×3.3cm，呈稍长T1、稍长T2信号，DWI呈高信号，随b值升高信号未见明显减低，ADC图呈低信号，提示弥散受限；增强扫描动脉期可见轻度不均匀强化，平衡期强化减退，呈稍低信号，边缘可见环形稍高信号假包膜，肝胆特异期病灶呈低信号改变。
    肝静脉、门静脉主干及左右分支未见充盈缺损影。
    胃底周围及食道下段粘膜下见增粗扭曲的侧支循环血管影。
    脾脏体积增大，约7个肋单元，脾脏实质信号未见异常。
    胆囊、胰腺及双肾大小、形态、密度未见异常，肝内外胆管及胰管未见扩张。
    肝门区及腹主动脉旁未见增大淋巴结，腹腔未见积液。
1、肝S3占位性病变，考虑结节型肝癌；
2、肝硬化，脾大、门脉高压。</t>
  </si>
  <si>
    <t>S3快进快退</t>
  </si>
  <si>
    <t>[肉眼所见]肝组织一块，大5x4x3.5cm，切开见一肿物，直径2cm，灰白实性质中，紧贴被膜，距切缘1cm。
[诊断意见]（肝）肝细胞癌3级，侵犯被膜，两处可见脉管癌栓，未见神经侵犯，切缘无癌残留，余肝组织呈多结节性硬化，未见脂肪样变，汇管区可见较多淋巴细胞浸润。
                                   吕自力2016-12-13
----------------------------------------------------
免疫组化:CD34( 109/400HPF),CK19(阳性率3%),CK7(－),Glypican-3(+),Hepatocyte(+),Ki-67(热点区阳性率50%),NM23(+),P21(－),P53(－),VEGF(+),HBcAg(癌旁+),HBsAg(癌旁+),支持上述诊断。[诊断意见]</t>
  </si>
  <si>
    <t>3</t>
  </si>
  <si>
    <t>1150994</t>
  </si>
  <si>
    <t>蓝小红</t>
  </si>
  <si>
    <t>2023/4/17仍存活</t>
  </si>
  <si>
    <t xml:space="preserve">    肝脏未见增大，肝叶比例正常，肝边缘光整。肝左叶S2见一类圆形稍长T1、稍长T2信号结节，大小约2.6×2.1×2.7cm，边界尚清楚，DWI呈高信号，ADC图呈低信号。静脉注射对比剂后行三期增强扫描，动脉期病灶呈稍低信号，内可见中度不均匀强化，门静脉期继续强化呈高信号，平衡期及延迟期病灶强化程度降低，呈稍低信号改变，肝胆特异期呈较均匀低信号，边界清晰。余肝实质未见异常信号及强化征象。下腔静脉及门静脉未见充盈缺损。肝内外胆管未见明显扩张，胆囊大小未见异常。脾脏、胰腺及双肾大小未见异常，未见异常信号及强化征象。肝门、腹主动脉旁及下腔静脉旁未见肿大淋巴结。腹腔未见积液征象。肝硬化并肝左叶S2占位：考虑结节型肝癌。</t>
  </si>
  <si>
    <t>[肉眼所见]切除肝组织一块，共大15x8x4cm，临床已书页状切开，距切缘2.5cm，被膜下0.7cm处见一结节大2.3x1.8x1.8cm，结节切面灰白实性质中。[诊断意见]（肝左外叶）中分化肝细胞癌。手术切缘、被膜、脉管及神经未见侵犯。
周围肝组织呈结节性肝硬化改变，伴有非典型增生。免疫组化结果后报。 
                  顾永耀2017-1-19
-------------------------------------------------------
免疫组化结果:CD10(-),CD34MVD＞50/HPF,CK19局灶(+),CK7(+),Glypican-3(++),Hepatocyte(+++),Ki-67(+约50%),NM23(+),P21(-),P53(-),VEGF(-)。[诊断意见]
[病理消化诊断]（肝肿瘤）形态符合中分化肝细胞癌，实体型占60%，梁索型占40%。癌周无纤维包膜形成，肿瘤呈浸润性生长，侵及周围肝组织，间质纤维组织增生伴中等量淋巴细胞浸润，未见神经侵犯。镜下可见多发卫星结节形成。微血管侵犯（MVI）分级=M0。肝被膜及外科切缘均未见肿瘤累及。周围肝组织呈慢性肝炎改变，约10%肝细胞可见大小疱混合性脂肪变，GS分级：G1S3，Ishak评分：炎症4分，纤维化5分。
免疫组化结果待后。
特殊染色结果Ag、PAS支持上述诊断。rn[补充诊断1]rn免疫组化结果：&amp;#x0D;
1.Arginase-1（+），Hepatocyte（+），Glypican-3（+），CD34（+，示毛细血管化），CK19（-），CK7（-），支持肝细胞癌诊断；&amp;#x0D;
2.HBsAg（癌旁肝组织+），HBcAg（-），提示癌旁肝组织呈慢性乙型病毒性肝炎；&amp;#x0D;
3.NM23（+），P21（部分+），P53（中-强阳，80%），VEGF（局灶弱+），PAX-5（-），Ki-67#（热点区约80%+）。rn 报告医生：杨博雅  报告日期：2021-07-23  审核医生:张露  审核日期：2021-07-23 10:12:14rn</t>
  </si>
  <si>
    <t>1150605</t>
  </si>
  <si>
    <t>黄珠柳</t>
  </si>
  <si>
    <t xml:space="preserve">    肝脏各叶比例正常，肝表面光整。肝S6见一类圆形稍长T1稍长T2信号，DWI上病灶随着b值增高信号未见衰减，呈较高信号，ADC图呈低信号，病灶大小约为2.4cm×1.9cm，增强扫描示病灶动脉晚期明显强化，门脉期及平衡期强化减退，病灶边缘见强化假包膜，肝胆期呈低信号；病灶内侧见一囊状病灶，呈长T1长T2信号，DWI上随着b值增高，信号明显减低，ADC图呈高信号，增强扫描未见强化，大小约为1.9cm×1.9cm。肝S6、8各见一小结节状稍长T1稍长T2信号，DWI上S8小结节随b值增高信号增高，增强扫描未见强化，肝胆期S6病灶呈低信号，S8病灶呈等信号。T1WI上肝实质内见颗粒样稍高信号。肝内、外胆管未见扩张，胆管内未见异常信号。胆囊不大，其内未见异常信号，胆囊壁未见增厚。脾脏稍增大，实质信号未见异常。胰腺大小、形态、信号未见异常。肝外缘见线样液样信号。扫描所及的双肾形态正常，左肾见一类圆形长T1长T2信号，直径约为0.8cm，增强扫描未见强化，双肾盂、肾盏未见扩张。腹膜后未见肿大淋巴结。 所示两侧胸腔见弧形液样信号。
1、肝S6占位：考虑结节型肝癌可能性大，邻近内侧囊性占位，考虑囊肿；
2、结节性肝硬化并少量腹水，S6、8小结节，DN-HCC？
3、左肾小囊肿；
4、两侧胸腔少量积液。</t>
  </si>
  <si>
    <t>[肉眼所见]1.肝肿物：肝组织一块，大3X2.5X2cm,切面灰黄实性质中，未见肿物。
2.肝囊肿：灰黑组织2块，大1.5x1x0.8cm，全制片。
[诊断意见]1、肝肿瘤：拟诊肝细胞癌Ⅱ级（梁索型，局部形成腺样结构），免疫组化确诊待后。
2、肝囊肿：符合单纯性囊肿，无被覆上皮。
***************形态学结合免疫组化表达符合中-高分化肝细胞癌，CD34(高表达区50根血管截面/高倍镜视野),CK19(-),CK7(-),Glypican-3(部分阳性),Hepatocyte(部分阳性),Ki-67(高表达区约10%),NM23(+),P21(-),P53(+),VEGF(+)。[诊断意见]</t>
  </si>
  <si>
    <t>1156544</t>
  </si>
  <si>
    <t>蒋悦立</t>
  </si>
  <si>
    <t>截止2018/3/30未复发</t>
  </si>
  <si>
    <t>空号</t>
  </si>
  <si>
    <t xml:space="preserve">    肝脏各叶比例正常，肝表面光整，肝S4见一结节状T1稍低、T2稍高信号影，DWI高b值（b值=800）仍呈稍高信号，直径约2.2cm；行肝脏特殊对比剂增强扫描：动脉期病灶强化呈等信号，门脉期、平衡期病灶呈低信号，周边环形包膜强化，中心见小结节强化灶，肝胆期病灶呈低信号，边界清楚；其余肝实质未见异常信号，肝内、外胆管未见扩张，胆管内未见异常信号。胆囊不大，其内未见异常信号，胆囊壁未见增厚。脾脏不大。胰腺大小、形态、信号未见异常。扫描所及的双肾形态正常，左肾见一4mm大小类圆形长T1、长T2信号灶，增强扫描未见强化；右肾实质未见病变，肾盂、肾盏未见扩张。腹膜后未见肿大淋巴结。
1、肝脏S4占位，肝癌可能性大；
2、左肾小囊肿。</t>
  </si>
  <si>
    <t>S4慢进慢退</t>
  </si>
  <si>
    <t>[肉眼所见]切除部分肝组织一块，肝组织大小5x4.5x2.5CM，表面被部分包膜，尚光滑，大部呈灰黄灰褐色，部分区粗糙为游离面，书页状切开，被膜下可见一灰黄实性质中肿物，大小2.5x2.5x1.5cm。另见灰黄脂肪组织一块，未见明显结节。
[诊断意见]（肝）肝细胞癌III级，大部分区粗梁型，小区呈纤维板层型。一处可见脉管癌栓，未见神经累及，癌呈浸润性生长，癌周未见纤维包膜，未见卫星结节，无被膜侵犯。外科切缘未见肿瘤残留，余肝组织呈无肝硬化改变，小叶结构存在，汇管区较多淋巴细胞浸润。  吕自力2017-2-23
-------------------------------------------------------
免疫组化结果显示:
1、Hepatocyte(+),CK7（约10%+),Glypican-3(+),CK19(约10%+),支持本诊断。
2、HBsAg癌旁阳性，HBcAg(-)。
3、S-100(-),CD34(89/400HPF),Ki-67(阳性率20%),NM23(+),P21(+),P53(-),VEGF(+)。[诊断意见]</t>
  </si>
  <si>
    <t>1160290</t>
  </si>
  <si>
    <t>汤志忠</t>
  </si>
  <si>
    <t>停机＋关机</t>
  </si>
  <si>
    <t xml:space="preserve">   肝硬化形态改变；
   S3见一结节状T1稍低、T2稍高信号影，DWI高b值（b值=800）仍呈稍高信号，大小约1.8×1.7cm；行肝脏特殊对比剂增强扫描：动脉期病灶强化呈稍高信号，门脉期、平衡期病灶呈低信号，见包膜延期强化，肝胆期病灶呈低信号，边界清楚；其余肝实质未见异常信号，门静脉、下腔静脉及肝静脉未见明确异常，肝内、外胆管未见扩张，胆管内未见异常信号。胆囊不大，其内未见异常信号，胆囊壁未见增厚。脾脏体积不大。胰腺大小、形态、信号未见异常。食道下段胃底可见迂曲扩张的侧枝循环血管影。扫描所及的双肾形态正常，右肾见一类圆形囊状长T1、长T2信号影，增强扫描未见强化，大小约1.0x0.8cm，左肾实质未见病变，肾盂、肾盏未见扩张。腹膜后未见肿大淋巴结。
1、肝S3占位，小肝癌可能性大。
2、肝硬化，门脉高压。
3、右肾小囊肿。</t>
  </si>
  <si>
    <t>[肉眼所见]灰白组织一块，大4x3x1.5cm，切面灰白实性质中。
[诊断意见]（肝脏）低分化肝细胞癌，团块型。肿瘤由较厚的纤维包绕，周围大量的淋巴细胞浸润，未见脉管内癌栓及神经侵犯。周围肝组织呈结节性肝硬化改变。2017.03.15.
免疫组化结果显示:AFP(3+),CD34(MVD&gt;30个/400HPF),CK19(2+),CK7(1+),Glypican-3(3+),HBsAg(－),Hepatocyte(2+),Ki-67(+20%),NM23(1+),P21(1+),P53(2+),VEGF(1+).
结果提示：支持肝细胞癌，伴有胆管细胞癌分化倾向。[诊断意见]</t>
  </si>
  <si>
    <t>1160174</t>
  </si>
  <si>
    <t>周孙仿</t>
  </si>
  <si>
    <t xml:space="preserve">      肝脏右叶园钝，肝裂增宽，静脉期多发小点状稍低信号灶，约2mm大小；
   肝S6见一结节状T1稍低、T2稍高信号影，DWI高b值（b值=800）仍呈稍高信号，ADC呈低信号，提示弥散受限，大小约1.5x1.4cm，行肝脏特殊对比剂增强扫描：动脉期病灶强化呈高信号，门脉期、平衡期病灶呈低信号，边缘包膜延期强化，肝胆期病灶呈低信号，边界清楚；其余肝实质未见异常信号，肝内、外胆管未见扩张，胆管内未见异常信号。胆囊不大，其内未见异常信号，胆囊壁未见增厚。脾脏不大。胰腺大小、形态、信号未见异常。扫描所及的双肾形态正常，双肾见类圆形囊状长T1、长T2信号影，增强扫描未见强化；双侧肾盂、肾盏未见扩张。腹膜后未见肿大淋巴结。
1、肝S6占位，小肝癌可能性大。
2、慢性肝病改变；
3、双肾小囊肿。</t>
  </si>
  <si>
    <t>[冰冻结果][冰冻结果][诊断意见]冰冻：（肝肿物）肝细胞癌。
                                 韦康来 2017.3.10
冰残+冰余：（肝肿物）肝细胞癌Ⅱ级，实体型，大小约2.8X2.5X2.2cm。
未见癌栓及神经侵犯，近、远癌旁可见肝细胞不典型性，未见肝硬化。（免疫组化结果后发）。     韦康来 2017-3-14
-----------------------------------------------------------
免疫组化结果显示:（肝癌）Hepatocyte+),Glypican-3(+),CK7(少+),CK19(-),VEGF(+),NM23(+),P53(+),P21(-),AFP(+),Arginase-1(+),CD10(-),CD34（约60条/400HPF)，未见癌栓，Ki-67(约20%)。
2、（癌旁肝）HBsAg(+),HBcAg(-),符合慢乙肝（G2S2）。[诊断意见]</t>
  </si>
  <si>
    <t>1161953</t>
  </si>
  <si>
    <t>卢上高</t>
  </si>
  <si>
    <t>截至2019/4/9未复发</t>
  </si>
  <si>
    <t>停机</t>
  </si>
  <si>
    <t xml:space="preserve">      慢性肝病形态改变，肝实质弥满分布小结节状稍短T1短T2异常信号影，增强扫描未见异常强化；肝S6见类圆形稍长T1稍长T2异常信号影，边界尚清晰，大小约2.0×2.1cm，DWI随B值升高呈稍高信号，ADC呈稍低信号，提示弥散受限，行肝脏特殊对比剂增强扫描：动脉期病灶不均性强化，门脉期及平衡期强化减退，肝胆特异期呈低信号。肝内、外胆管未见扩张，胆管内未见异常信号。胆囊不大，其内未见异常信号，胆囊壁未见增厚。脾脏增大，超过腋中线，实质未见异常信号影及异常强化灶。胰腺大小、形态、信号未见异常。扫描所及的双肾形态正常，双肾实质见小类圆形长T1长T2无强化信号影，边界清晰，较大者直径约0.7cm，肾盂、肾盏未见扩张。腹膜后未见肿大淋巴结。1.肝S6占位：结节型肝癌；
2.肝硬化并脾大；
3.双肾小囊肿。</t>
  </si>
  <si>
    <t>S6慢进快退</t>
  </si>
  <si>
    <t>[肉眼所见]肝组织一块，大7x5.5x3.5cm，临床已切开，切面见一灰白结节，最大径2.3cm，实性质中，结节距切缘最近处0.5cm。
[诊断意见]（肝脏）肝细胞癌II级，粗梁索型，无出血坏死，癌组织呈浸润性生长，癌周纤维包膜已被侵犯，癌间质未见脉管癌栓，无神经侵犯。
周围肝：结节性肝硬化，2%肝细胞大疱性脂肪变性。
                吕自力  2017-3-22
-----------------------------------------------------------
免疫组化结果显示:
1、Hepatocyte(+),Glypican-3(+),CK19(-),CK7(约30%癌细胞+),支持本诊断，但提示有胆管细胞癌方向分化。
2、HBsAg癌旁及癌细胞阳性,HBcAg阴性。
3、Ki-67（阳性率8%),NM23(-),P53(+),S-100(-),VEGF(+),P21(-),CD34(50/400HPF)。[诊断意见]</t>
  </si>
  <si>
    <t>1163923</t>
  </si>
  <si>
    <t>谢喜英</t>
  </si>
  <si>
    <t>2020/10/1去世</t>
  </si>
  <si>
    <t xml:space="preserve">    肝硬化形态改变，肝S6见类圆形等T1、稍长T2异常信号影，大小约1.4×2.0×2.1cm，DWI随B值升高呈稍高信号，ADC呈低信号，提示弥散受限，行特殊肝脏对比剂增强扫描：动脉期明显不均性强化，门脉期及平衡期强化减退，肝胆特异期呈低信号，其余肝实质未见异常信号，肝内、外胆管未见扩张，胆管内未见异常信号。胆囊显示不清。脾脏增大，下缘超过肝下缘，实质未见异常信号影及强化灶。脾门周围见迂曲扩张的侧枝循环血管影。胰腺大小、形态、信号未见异常。扫描所及的双肾形态正常，双肾实质未见病变，肾盂、肾盏未见扩张。腹膜后未见肿大淋巴结。 1.肝S6占位：结节型肝癌；
2.肝硬化并脾大、门脉高压。</t>
  </si>
  <si>
    <t>[冰冻结果][冰冻结果][诊断意见]（右叶）肝细胞癌（肿瘤直径2厘米）。
                                   吕自力 2017.3.27
（右叶）肝细胞癌2级，梁索型，肿瘤呈多结节性浸润性生长，并侵犯肝被膜。2处可见脉管癌栓形成，癌旁肝呈结节性肝硬化。
                    吕自力  2017-4-5
-----------------------------------------------------------
1、HEp-1(+),GPC3(-),CK7(-),CK19(-),支持上述诊断。
2、HBsAg癌旁肝细胞（+），HBcAg（-）。
3、nm23（+），VEGF(-),S-100（-），P21（+），CD34(95/400HPF），P53（+）。[诊断意见]</t>
  </si>
  <si>
    <t>1165955</t>
  </si>
  <si>
    <t>潘桂莲</t>
  </si>
  <si>
    <t xml:space="preserve">     肝脏各叶比例正常，肝表面光整，肝S8段见一结节状T1稍低、T2稍高信号影，DWI呈高信号，直径约2.3cm；行肝脏特殊对比剂增强扫描：动脉期病灶强化呈等信号，门脉期、平衡期病灶呈低信号，中心见小结节强化灶，肝胆期病灶呈低信号，边界清楚；其余肝实质未见异常信号，肝内、外胆管未见扩张，胆管内未见异常信号。胆囊不大，胆囊底见一大小约0.8×0.4cm椭圆形低信号影，胆囊壁未见增厚。脾脏不大。胰腺大小、形态、信号未见异常。扫描所及的双肾形态正常，左肾见一类圆形囊状长T1、长T2信号影，直径约0.9cm，增强扫描未见强化；右肾实质未见病变，肾盂、肾盏未见扩张。腹膜后未见肿大淋巴结。1、肝S8段占位，小肝癌可能性大；
2、胆囊结石；
3、左肾囊肿。</t>
  </si>
  <si>
    <t>S8快进快退</t>
  </si>
  <si>
    <t>[冰冻结果][冰冻结果][诊断意见]冰冻：（肝右叶肿物）肝细胞性肝癌φ2.6cm。有完整包膜，伴早期结节性肝硬化。肝细胞轻度脂肪变性。胆囊结石伴胆固醇息肉，无癌。
                    蒋一强  2017-4-13
冰冻残余：诊断同上述。2017.04.18.
免疫组化结果显示:AFP(－),CD34(MVD&gt;30个/400HPF),CK19(－),CK7(－),Glypican-3(3+),HBsAg(3+),Hepatocyte(3+),Ki-67(+70%),NM23(2+),P21(±),P53(3+),VEGF(3+)。
结果支持肝细胞性肝癌诊断。[诊断意见]</t>
  </si>
  <si>
    <t>1134379</t>
  </si>
  <si>
    <t>颜永瑞</t>
  </si>
  <si>
    <t xml:space="preserve">   肝脏无慢性肝病形态改变。
   肝S4/5交界区见一结节状稍长T1稍长T2信号灶，边缘模糊，大小约1.4×2.4×2.2cm，DWI图像上上述病灶呈高信号，ADC呈等/稍低信号，提示病灶弥散受限，增强扫描动脉期病灶内见斑片状明显强化，门脉期和平衡期强化减退、似见包膜强化，肝胆特异期病灶呈低信号，边界清楚；肝右叶可见多发小类圆形长T1长T2信号灶，边界清楚，较大者长径约0.8cm，增强扫描均未见强化。门脉左支见结节状、条带状充盈缺损影。肝，内胆管轻度扩张，肝右后叶明显，肝外胆管未见扩张。胆囊未见显示。
   脾脏、胰腺及所示双肾未见异常。
   腹腔及腹后腔未见肿大淋巴结，腹腔未见异常。
1、肝S4/5交界区占位，考虑为小肝癌；
2、门脉左支充盈缺损影，血栓？癌栓？
3、胆囊缺如；
4、肝内胆管扩张，请结合临床排除肝吸虫感染；
5、肝多发小囊肿。</t>
  </si>
  <si>
    <t>[肉眼所见]灰白灰黄组织一块，大4.5x2.5x1.5cm，其中可见两处带线扎，多切面切开，距切缘0.5cm紧邻被膜可见一肿物，大2x1x0.8cm，取。
[诊断意见]1、（肝脏）肝细胞癌II级，实体型，浸润性生长，边界不清，间质可见大量淋巴细胞浸润，可见近癌旁脉管癌栓，未见神经侵犯。外科切缘未见肿瘤残留，其余肝组织呈肝硬化改变。
2、免疫组化结果后发。       韦康来 2017-4-19
-----------------------------------------------------------
免疫组化结果显示:1、肝癌 Glypican-3(+),Hepatocyte(+),CK7(部分+),CK19(－),Arginase-1(+),CD10(-),AFP(-),VEGF(+),NM23(+),P53(+),P21(-),CD34(MVD：约30条/HPF),CD34(提示有癌栓),D2-40(－),Ki-67(20%)。
2、癌旁肝 HBsAg(-),HBcAg(－)。[诊断意见]</t>
  </si>
  <si>
    <t>1165899</t>
  </si>
  <si>
    <t>奚有创</t>
  </si>
  <si>
    <t>2019/3/1去世</t>
  </si>
  <si>
    <t xml:space="preserve">    肝脏各叶比例正常，肝表面光整，肝S6见类圆形稍长T1、T2异常信号影，大小约2.4×2.7×2.9cm，边界清晰，DWI随B值升高呈稍高信号，提示弥散受限，行肝脏特殊对比剂增强扫描：动脉期明显不均性强化，门脉期及平衡期强化减退，肝胆特异期呈低信号。肝S2见直径约0.5cm类圆形长T1长T2无强化信号影，边界清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 
1、肝S6占位：结节型肝癌；
2、肝S2小囊肿。</t>
  </si>
  <si>
    <t>[肉眼所见]送检肝组织一块，大6.5x3.5x3.2cm,书页状切开，距切缘0.3cm，紧贴被膜见一灰白结节，大2.5x2.2x2cm切面灰白实性质中。
[诊断意见]（右肝肿物）肝细胞癌II级，梁索型，部分为透明细胞癌，局部浸润周围肝小叶，可见脉管癌栓，未见被膜及神经侵犯，切缘未见肿瘤。其余肝组织部分肝细胞轻度不典型增生，汇管区纤维组织增生，有分割周围肝小叶现象。小于1cm肝组织灶性出血坏死，有疑似肉芽肿形成，待免疫组化协诊，大于1cm肝组织灶性肝出血坏死，有肉芽肿样结构形成。
                         2017.4.20.
免疫组化结果：P53(+约50%),P21(+约5%),,NM23(+),VEGF(+),CK19(－),Hepatocyte(+),AFP(－),Glypican-3(+),CK8/18(+),HBsAg(+),HBcAg(－),Ki-67(+约30%)，CD34(显示50个血管断面)。
肝内肉芽肿细胞表达：CD68(++),CD163(+),Lysozyme(+),CK(－)。
（右肝肿瘤）肝细胞癌II级，伴肝组织肉芽肿性炎，未见干酪样坏死，结核病可疑。
                         2017.5.2.
抗酸染色结果：（-）[诊断意见]
[冰冻结果][冰冻结果][诊断意见]1.肝细胞癌，II级，梁索型，浸润肝外脂肪组织，未见血管及神经侵犯，可见出血及慢性炎细胞浸润。
2.大网膜结节1、2：均为纤维脂肪组织浸润性肝细胞癌结节。
注：1.临床标本:“肝右叶肿物”与“大网膜结节1”互换放置！
    2.免疫组化待后。
                              2017.11.01
免疫组化结果显示:CD34(102/200x),CK19(-),CK7(-),Glypican-3(+),HBcAg(-),HBsAg(-),Hepatocyte(+),Ki-67(5-7%),NM23(+),P21(-),P53(2+),VEGF(-)。[诊断意见]</t>
  </si>
  <si>
    <t>1169190</t>
  </si>
  <si>
    <t>莫振成</t>
  </si>
  <si>
    <t xml:space="preserve">    肝脏无硬化形态改变；S8见一类圆形异常信号影，边缘光整，大小约2.2×1.8×2.3cm，呈稍长T1、稍长T2信号，DWI呈高信号，随b值升高信号未见明显减低，ADC图呈稍高信号，提示弥散受限；增强扫描动脉期可见轻度不均匀强化，门脉期及平衡期强化减退，呈稍低信号，肝胆特异期病灶呈低信号改变。    
    胆囊大小、形态、密度未见异常，肝内外胆管及胰管未见扩张。
    肝门区及腹主动脉旁未见增大淋巴结，腹腔未见积液。
    脾脏、胰腺、双肾形态、大小及信号未见异常。   肝S8占位，考虑结节型肝癌</t>
  </si>
  <si>
    <t>[肉眼所见]送检肝组织一块，大6x4x2cm，书页状切开，切面紧邻被膜及切缘见一灰白结节，结节大2.5x2.5x2cm，
[诊断意见]（肝S8段）拟诊肝细胞癌II级，无脉管内癌栓及神经侵犯，切缘及被膜均无癌累及。周围肝组织呈结节性肝硬化改变。</t>
  </si>
  <si>
    <t>1167947</t>
  </si>
  <si>
    <t>朱万珍</t>
  </si>
  <si>
    <t xml:space="preserve">      慢性肝病形态改变。
   肝S7见一类圆形长T1长T2信号灶，边界尚清，大小约1.7×2.1×1.9cm，DWI图像上上述病灶呈高信号，ADC图呈低信号，提示病灶弥散受限，增强扫描动脉期病灶呈明显不均匀强化，门脉期强化减退，平衡期强化进一步减退、可见包膜强化，肝胆特异期病灶信号衰减呈低信号，边界清楚。余肝实质未见异常信号灶及异常强化灶。肝内、外胆管未见扩张，胆囊未见异常。
    脾脏、胰腺及所示双肾未见异常。
    腹腔及腹后腔未见肿大淋巴结，腹腔未见积液信号。     肝S7占位：考虑小肝癌。</t>
  </si>
  <si>
    <t>S7快进慢退</t>
  </si>
  <si>
    <t>[肉眼所见]送检肝组织一块，大5.5x4.5x3cm,多切面切开，距外科切缘0.8cm，紧邻被膜见一肿物，大2x1.7x1.5cm。[冰冻结果][冰冻结果][诊断意见]肝细胞癌Ⅱ级，细梁型，肿瘤境界尚清，周边可见纤细纤维组织包绕，未见卫星癌灶。肿瘤旁小于1cm肝组织内可见可疑血管内癌栓（待免疫组化证实），未见神经侵犯；肝脏离断面及被膜未见肿瘤累及。周边肝组织呈早期结节性肝硬化。免疫组化后报。2017-5-2
------------------------------------------------------------
肿瘤细胞免疫组化结果显示：Glypican-3(+++),Hepatocyte(+++),CD34(+),CK19(-),CK7(-),Ki-67(约15%+),该结果支持肝细胞癌。周围肝细胞：HBsAg(+),HBcAg(-),提示乙型肝炎病毒感染。CD34证实肿瘤周围小于1cm内肝组织内可见血管癌栓。[诊断意见]</t>
  </si>
  <si>
    <t>1119136</t>
  </si>
  <si>
    <t>裴业松</t>
  </si>
  <si>
    <t xml:space="preserve">    肝硬化形态改变；
    肝实质弥漫性分布结节状稍短T1短T2信号影，增强后未见异常强化。S2、3、4、5、6见数个结节状等、稍长T1、T2信号灶，DWI未见弥散受限，ADC呈等信号，增强扫描动脉期未见异常强化，门脉期及平衡期、肝胆期呈低信号影，未见包膜；S7、8交界区见直径约为2.9cm的异常信号灶，呈稍长T1稍长T2信号影，DWI弥散受限，ADC近似等信号，增强扫描动脉晚期不均匀强化，门脉期、平衡期及肝胆期呈低信号影，可见不完整包膜影。
    肝门区结构清晰。肝内外管道未见扩张，胆囊显示尚清楚，壁无增厚，腔内未见异常信号影。脾脏增大增厚，约8个肋单元，信号正常。所示双肾未见特殊。腹膜后未见肿大淋巴结影。食道下段及胃底见增粗迂曲血管影。
    与2016-08-15片比较，S7、8交界区病灶出现明显的肿瘤活性强化，S2、3、4、5见多个异常强化结节灶，腹水已吸收，其余大致相同。
1、S7/8交界区占位：结节型肝癌；
2、S2、3、4、5、6多发异常强化灶，不典型增生结节可能性大，建议定期复查；
3、肝硬化并脾大、门脉高压；</t>
  </si>
  <si>
    <t>[肉眼所见]1.肝肿物：肝组织一块，大5x3.5x2.5cm，紧邻被膜距切缘0.2cm处可见一肿物，大2.5x2.5x1.7cm，切面灰白灰红实性质中，
2.胆囊：胆囊一个，大8x3x2cm，浆膜面一侧光滑另一侧粗糙，壁厚0.2-0.5cm，黏膜面呈绒状，未见结石及息肉。
3.脾：脾组织大15x10x3.5cm,，多切面切开切面呈暗红色，实性质中。
[诊断意见]1.（肝）倾向于高分化肝细胞癌，需免疫组化与肝细胞腺瘤鉴别。无脉管内癌栓及神经侵犯，切缘无残留。周围肝组织呈结节性肝硬改变。
2.（胆囊）黏膜慢性炎。
3.（脾）脾组织，无癌转移。
*******************2017-05-05
免疫组化结果如下:CD34(50根血管/高倍镜视野),CK19(-),CK7(-),Glypican-3(-),Hepatocyte(+),Ki-67(平均约3%),NM23(+),P21(-),P53(部分阳性),VEGF(+)。
倾向于高分化肝细胞癌，但科内意见不一，建议院外会诊。[诊断意见]</t>
  </si>
  <si>
    <t>1170653</t>
  </si>
  <si>
    <t>胡宗义</t>
  </si>
  <si>
    <t xml:space="preserve">   肝脏呈慢性肝病形态改变。
   肝S8见一结节状长T1稍长T2信号灶，T2WI上病灶周围可见半环形低信号影，DWI未见弥散受限征象，边界清楚，大小约2.0cm×2.1cm×1.4cm，增强扫描动脉期病灶中度强化，门脉期、平衡期病灶强化信号下降，低于周围肝实质，肝胆特异期病灶呈低信号改变。余肝实质未见异常信号及异常强化灶。
   肝内、外胆管及胆囊未见异常。
   双肾实质各见一个小类圆形长T1长T2信号影。增强扫描无强化；脾脏及胰腺大小、形态、信号未见异常。
   肝门区及腹主动脉旁未见肿大淋巴结，腹膜腔未见积液。
1、慢性肝病，肝S8异常信号影，小肝癌可能性大，请结合临床相关资料；
2、双肾囊肿。</t>
  </si>
  <si>
    <t>[肉眼所见]1.肝脏：部分肝组织一块，大10x8x5cm，临床已部分切开，紧邻被膜，距基底3.5cm见一肿物，肿物大3x3x2.5cm，肿物切面灰黄实性质中，余肝切面灰红实性质软，按七点取材法取材。
2.胆囊：胆囊一枚，大8x4x3cm，浆膜面光滑，打开胆囊内含墨绿色胆汁，粘膜绒状，胆囊内可见数个乳头状突起，直径0.1-0.3cm，未见明显结石及息肉。
[诊断意见]冰冻;:1、（右）肝细胞癌。  
冰后常规：1、（右）肝细胞癌II级，粗梁索型，癌周可见厚的纤维包膜，未见癌侵犯，未见脉管癌栓形成。
2、癌旁肝呈结节性肝硬化，汇管区大量淋巴细胞浸润，约15%肝细胞呈大小疱混合性脂肪变性。       吕自力 2017-5-22
------------------------------------------------------------
1、Hep-1(+),GPC3(+),CK19(20%癌细胞阳性),CK7广泛(+),支持肝细胞癌诊断。但部分癌细胞有向胆管癌方向分化。
2、HBsAg（癌旁肝阳性），HBcAg（癌旁肝阴性）。
3、D34(41/400HPF），nm23（-），VEGF(-),S-100（-），P21（-），ki-67(阳性率3%），P53（-）。[诊断意见]
[冰冻结果][冰冻结果][诊断意见]（肝脏）高分化肝细胞癌，梁索型。癌组织累及被膜，未见癌栓，未见神经束侵犯。癌旁纤维组织增生，包绕癌组织，癌组织局灶突破纤维包膜浸润周围肝小叶。MVI：M0。切缘无癌。其余肝组织汇管区纤维组织增生，部分区有分割肝小叶趋势，伴慢性炎细胞浸润，部分肝细胞轻度脂肪变性，部分肝细胞轻度不典型增生。Ishak评分：炎症4分，纤维化4分。待免疫组化。
（胆囊）胆囊黏膜慢性炎，胆固醇息肉形成。
                         2018.11.16.
免疫组化结果：P53(+)约10%、P21(-)、nm23(+/-)、VEGF(+)、CK(+)、CK19(-)、CK7(-)、Hepatocyte(+)、AFP(-)、Glypican-3(-)、HBsAg(+)、HBcAg(-)、Ki-67(+)约5-10%、CD34显示60个血管断面/HPF。[诊断意见]</t>
  </si>
  <si>
    <t>谢恒文</t>
  </si>
  <si>
    <t xml:space="preserve">   肝脏呈肝硬化表现
   肝S2、6分别见结节状T1稍低、T2稍高信号影，DWI高b值（b值=800）仍呈稍高信号，大小分别约1.6×1.2cm，1.0×1.1cm；行肝脏特殊对比剂增强扫描：动脉期病灶明显强化，门脉期持续性强化，平衡期强化减退，肝胆特异期病灶消退；肝S6环形强化，平衡期病灶强化略减弱，肝胆期病灶呈低信号；其余肝实质弥漫大小不短T1稍短T2高信号，增强扫描病灶呈持续强化，肝但特异期病灶摄取造影剂而强化。肝内、外胆管未见扩张，胆管内未见异常信号。胆囊不大，其内未见异常信号，胆囊壁未见增厚。脾脏不大。胰腺大小、形态、信号未见异常。扫描所及的双肾形态正常，左肾下极见一类圆形囊状长T1、长T2信号影，增强未见强化；右肾实质未见病变，肾盂、肾盏未见扩张。腹膜后腹主动脉旁呈小淋巴结影，大小约0.8×0.7cm。肝周见液性信号影。
1、结节型肝硬化；肝S2、6结节占位：考虑肝硬化结节恶变可能性大，少量腹水。
2、左肾囊肿；
3、腹膜后腹主动脉旁小淋巴结影，未除外转移。</t>
  </si>
  <si>
    <t>肝硬化结节/癌</t>
  </si>
  <si>
    <t>[肉眼所见]1、左肝肿瘤：灰红灰白组织1块，大4x2.5x1.5cm，可见一灰白结节，临床已部分切开，直径1.5cm，切开切面灰白实性质中，取。
2、右肝肿瘤：灰红灰黄组织2块，大4x2.5x1cm，切开切面灰黄灰白实性质中，取。
[诊断意见]1.（左肝）拟诊肝细胞癌，II级。部分呈假腺样型,未见脉管癌栓及神经侵犯。
2.（右肝）拟诊结节性肝硬化并局部不典型增生。
3.免疫组化确诊待后。
*****************2017-06-02
免疫组化表达支持上述诊断：
1）左肝肿物免疫组化表达如下：CD34(约40根血管/高倍镜视野),CK19(-),CK7(部分阳性),Glypican-3(+),Hepatocyte(部分阳性),Ki-67(约20%),NM23(+),P21(-),P53(部分阳性),VEGF(部分阳性)。
2）右肝肿物免疫组化表达如下：CD34(-),CK19(-),CK7(-),Glypican-3(-),Hepatocyte(+),Ki-67(&lt; 1%),NM23(+),P21(-),P53(-),VEGF(-)。[诊断意见]</t>
  </si>
  <si>
    <t>1177876</t>
  </si>
  <si>
    <t>洪土亮</t>
  </si>
  <si>
    <t xml:space="preserve">      肝脏体积不大，各叶比例稍欠协调，肝脏多发大小不等结节状等、稍长T1等、稍长T2信号，最大位于肝S6，大小约1.3×1.4cm，反相位未见明显低信号，DWI呈稍高信号，ADC呈低信号，增强扫描动脉期病变明显强化，门脉期、平衡期强化减弱，肝胆期呈低信号。其他结节病灶呈持续性强化，平衡期等信号；肝内、外胆管未见扩张，胆管内未见异常信号。胆囊不大，其内未见异常信号，胆囊壁未见增厚。脾脏、胰腺大小、形态、信号未见异常。扫描所及的双肾形态正常，双肾实质未见病变，肾盂、肾盏未见扩张。肝门区及腹膜后腹未见肿大淋巴结影。1、肝S6小肝癌可能性大；
1、结节型肝硬化。</t>
  </si>
  <si>
    <t>?</t>
  </si>
  <si>
    <t>[肉眼所见]送检肝组织一块，大9.5x5.5x4cm，多切面切开，距被膜2cm，紧贴切缘可见一灰白肿物，肿物大小2x2x1.5cm，切面灰白实性质中。
[诊断意见]1、肝：肝细胞癌Ⅱ级（梁索型），切缘未见肿瘤残留，未见脉管癌栓，免疫组化证实待后。
2、余肝呈结节性肝硬化改变。
[病理消化诊断]【组织学】送检肝穿刺组织，肝小叶结构紊乱，肝细胞结节状排列，20%肝细胞呈大疱性脂肪变性。可见点状坏死，未见碎片状坏死。汇管区扩大，较多纤维组织增生，少量淋巴细胞浸润。
【特染】银染显示网状支架紊乱，masson显示较多胶原纤维增生，铁染阴性，铜染阴性，PAS及D-PAS未见异常。
【初步诊断】慢性肝炎伴早期肝硬化G1S4，ISHAK评分炎症4分，纤维化5分。待免疫组化进一步诊断。
rn[补充诊断1]rn【免疫组化结果】：CK19、CK7（汇管区小叶间胆管增生），CD34（无毛细血管化），Glypican-3（-），HBcAg（-），HBsAg（-）。&amp;#x0D;
【诊断】慢性肝炎伴早期肝硬化G1S4，ISHAK评分炎症4分，纤维化5分，伴肝细胞脂肪变性。rn 报告医生：刘润  报告日期：2021-08-10  审核医生:吕自力  审核日期：2021-08-10 08:18:56rn</t>
  </si>
  <si>
    <t>011300240462</t>
  </si>
  <si>
    <t>0886524</t>
  </si>
  <si>
    <t>韦乃扬</t>
  </si>
  <si>
    <t xml:space="preserve">      肝脏体积缩小，边缘不光整。肝S7见一结节状稍长T1稍长T2信号影，大小约1.5×0.9cm，边界尚清，DWI呈稍高信号，增强后动脉期明显强化，门脉期、平衡期减退，肝胆期呈低信号。肝门结构清晰，血管内未见明显癌栓。胆囊大小形态及信号可，胆囊壁不厚，脾脏不大，胰腺、双肾大小形态及信号未见异常，增强后未见异常强化灶。肝门区及腹主动脉旁未见肿淋巴结，腹腔内未见积液。1、肝S7占位，考虑结节型肝癌；
2、肝硬化。</t>
  </si>
  <si>
    <t>[肉眼所见]灰白灰黄肝组织一块，大3.5x2.5x2.5cm，临床已切开，切面可见灰白结节样肿物，直径1.5cm。1,2号为同一切面。[诊断意见]（肝S7段）肝细胞癌II级，未突破肝被膜，未见坏死，无脉管内癌栓，周边肝组织有轻度汇管区炎症。（待免疫组化）。浣孝强 2017-6-26
----------------------------------------------------------
免疫组化:CD34(MDV＞50/200HPF),CK19(－),CK7(+),Glypican-3(+),Hepatocyte(+),Ki-67(约为10%),NM23(+),P21(－),P53(－),VEGF(－)。[诊断意见]
[病理消化诊断]（肝穿组织）镜下见大量坏死物，坏死物旁可见增生纤维组织，内有少量炎细胞浸润，结合临床，符合射频消融治疗后改变。另见2灶肝细胞，未见明显异型，肝索厚度1~2层，形态上考虑为正常肝细胞。
特染：Ag（示网状支架存在，肝索厚度1~2层），Masson（示增生纤维），PAS（-）、D-PAS（-）、Fe（-）、Cu（-）。
待免疫组化进一步诊断。rn[补充诊断1]rn免疫组化：CD34（灶状+），Glypican-3（-），经免疫组化证实为正常肝组织。rn 报告医生：彭婕  报告日期：2020-07-15  审核医生:莫伟嘉  审核日期：2020-07-15 16:02:20rn</t>
  </si>
  <si>
    <t>1184059</t>
  </si>
  <si>
    <t>林立伟</t>
  </si>
  <si>
    <t xml:space="preserve">   肝脏无慢性肝病形态改变。
   肝S5见一类圆形稍长T1稍长T2信号灶，边缘模糊，大小约1.2×1.1×1.0cm，DWI上述病灶呈稍高信号，ADC图呈低信号，提示病灶弥散受限，增强扫描动脉早期病灶呈轻度不均匀强化，门脉期和平衡期强化减退，低于肝实质信号，肝胆特异期呈明显低信号，提示病灶未摄取对比剂；肝S5/8交界区、S6各见一无强化长T1长T2信号灶，较大者长径约1.3cm，边界清楚；余肝实质未见异常信号灶及异常强化灶。肝内、外胆管未见扩张，胆囊未见异常。
   脾脏、胰腺及所示双肾未见异常。   腹腔及腹后腔未见肿大淋巴结，腹腔未见积液信号。
1、肝S5占位，考虑肝癌，请结合临床；
2、肝S5/8交界区、S6小囊肿。
</t>
  </si>
  <si>
    <t>[肉眼所见]（肝右叶）灰白灰组织一块，大小2.5x2.5x0.3cm，切面可见一肿物，直径1.2cm，界尚清，肿物切面灰白实性质中，冰残组织全制片。
冰余：肝组织一块，大小4.7x3.5x2.5cm，距外科切缘0.2cm，距被膜0.3cm，可见一肿物，大小1x0.5x0.3cm，肿物切面灰白实性质中。余肿物组织全制片。[诊断意见]冰冻：（肝右叶）倾向高分化肝细胞癌，待常规及免疫组化进一步明确。  
-------------------------------------------------------------
冰残及冰余结果：（肝右叶）高分化肝细胞癌（Ⅰ-Ⅱ级），梁索型，镜下呈多节结状，周围肝组织未见脉管内癌栓，未见卫星癌灶。肿瘤未累及肝表面被膜及外科切缘。周围肝组织肝小叶结构尚清，伴轻度脂肪变性（占10%面积），汇管区轻度淋巴细胞浸润，无纤维化。
免疫组化结果后报。    2017-7-24
-------------------------------------------------------------
免疫组化结果显示：Glypican-3(+),Hepatocyte(+),CK19(-),CK7(-),P53(-),CD34(&gt;100条/200x)，该结果支持肝细胞癌。周围肝组织：HBsAg(+),HBcAg(-)。[诊断意见]</t>
  </si>
  <si>
    <t>李仕桂</t>
  </si>
  <si>
    <t xml:space="preserve">   肝脏表面欠光整、肝缘园钝。肝实质信号不均，见多发结节状等或稍短T1等或稍短T2信号灶，肝S6、8见类圆形等T1稍长T2信号灶，边缘模糊，范围分别约2.2×2.1×2.2cm、1.3×0.7×0.9cm，DWI图像上上述病灶呈稍高信号，ADC呈等或稍低信号，增强扫描动脉期病灶内见明显结节样不均匀强化化，门脉期和平衡期强化减退，肝胆特异期信号衰减呈底信号，边界清楚。肝内、外胆管未见扩张，胆囊腔内见小结节状充盈缺损影。
   脾脏增大，其下缘超过肝脏下缘。胰腺及所示双肾未见异常。
   腹腔及腹后腔未见肿大淋巴结，腹腔未见积液信号。
1、结节性肝硬化并脾大及S6、8 HCC；右叶多发DN可能。
2、胆囊小结石。</t>
  </si>
  <si>
    <t>[肉眼所见]C袋肝S2：肝组织一块，大6x5x3cm，切面见一灰黄结节，直径2.5cm，取一片。
A袋肝S6：肝组织一块，大6x4.5x3cm,切面见一灰黄结节，直径2.3cm，取一片。
B袋肝S8：肝组织一块，大3x3x2cm，切面多结节状，取一片。
C袋肝S2：冰残：灰白组织一块，大3x1.8x0.3，全制片。冰余：灰白灰红组织一块，大6x4x2.6cm，多切面切开，切面灰白灰红实性，质中，未见特殊病变。
A袋肝S6：冰残：灰白组织一块，大2x1.8x0.3cm，全制片。冰余：灰白灰红组织一块，大5.5x5x2.6cm，多切面切开，距被膜0.4cm，紧邻外科切缘见一灰白结节，结节大小2.2x1.8x1.5cm，切面灰白实性质中。
B袋肝S8：冰残：灰白灰红组织一块，大2.3X1X0.4cm,全制片。冰余：灰白灰红组织一块，大5.5x3.8x1.6cm，多切面切开，切面灰白灰黄实性质中未见特殊病变。
[诊断意见]冰冻：
1、（A S6段）肝细胞癌。
2、（B S8段）结节性肝硬化。
3、（C S2段）结节性肝硬化伴再生性结节。 
冰后常规及冰余：
1、（A S6）肝细胞癌I级，实体型，10%癌细胞脂肪变性，癌间质可见丰富淋巴细胞浸润，一处可见脉管癌栓形成，癌周无纤维包膜，浸润周围肝组织。周围肝呈大小结节混合性肝硬化，约15%肝细胞呈大泡性脂肪变性，汇管区大量淋巴细胞浸润。
2、（B S8）大小结节混合型肝硬化，5%肝细胞脂肪变性，汇管区大量淋巴细胞浸润。
3、（C S2)大小结节混合型肝硬化，伴再生结节形成，局部癌变，癌变区呈高分化肝细胞癌(假腺样型），病灶直径0.1cm，无纤维包膜，未见脉管侵犯，周围肝约5%大疱性脂肪变性。
---------------
A结节免疫组化：
1、GPC3(+), HEP(+), AFP(+), CK7(-), CK19(-).支持本诊断。
2、HBsAg癌及癌旁均阳性，HBcAg（-）。
3、nm23(+), VEGF(+), P21(-), CD34138/400HPF, KI-67(+ 5%), P53(-), S-100(-).[诊断意见]</t>
  </si>
  <si>
    <t>刘星贵</t>
  </si>
  <si>
    <t xml:space="preserve">     肝S8近边缘处见结节状稍长T1、稍长T2信号，边缘较清楚，大小约2.7×2.8×3.3cm，DWI像稍高信号，ADC像大部分为稍高信号，增强后扫描动脉期病灶周边见斑片状明显强化，门脉期强化较前增高，范围增大，平衡期强化较前明显减低，低于周围肝实质，肝胆期病灶呈低信号。肿块中央见多分隔并强化；肝S5近边缘处见小结节状长T1、长T2信号，边缘清楚，DWI像未见高信号，ADC像信号未见减低，增强后病灶未见强化，肝胆期病灶为低信号。余肝实质内弥漫分布小结节状稍短T1等T2信号，增强后均匀强化，肝胆期未见异常信号改变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 
    1、肝S8炎性肌纤维母细胞瘤可能性大，结节型肝癌待排除；
    2、考虑肝S5小囊肿；
     </t>
  </si>
  <si>
    <t>[肉眼所见]1.肝肿物：肝组织一块，大7x5x4cm，紧贴切缘及被膜可见一肿物，大3x3x2.2cm，切面灰红灰褐实性质软，余肝组织呈多结节样改变。
2.第12组淋巴结：淋巴结样组织数枚，直径2cm。
[诊断意见]肝细胞癌Ⅱ-Ⅲ级，梁索型，肿瘤呈多结节状，与周围肝组织无境界；肿瘤组织可见大片坏死。周围肝组织内未见卫星癌灶，未见明确脉管癌栓及神经侵犯。肿瘤未累及肝被膜，肝组织离断面未见肿瘤残留。周边肝组织呈中度慢性肝炎改变（G1S1），局部肝脏呈早期结节性肝硬化改变，伴肝细胞灶状脂肪变性。淋巴结呈反应性增生（第12组 0/3）。
免疫组化结果待后。   2017-8-28
-------------------------------------------------------------
免疫组化结果显示：Hepatocyte(+),Glypican-3(+),CK19(-),CK7(-),NM23(+),P21(灶+),P53(+),VEGF(+),CD34(150-200条/200X),Ki-67(约70%+)；该结果支持肝细胞癌。周围肝组织：HBsAg(+),HBcAg(-)。[诊断意见]</t>
  </si>
  <si>
    <t>何东</t>
  </si>
  <si>
    <t xml:space="preserve">   肝左外叶体积增大，肝缘变钝，肝边缘欠光整。
   肝S8局部缺如；肝实质信号不均匀，增强后，肝左叶S3肝包膜下见一大小约1.2cm的类圆形异常强化灶，动脉期明显不均匀强化，静脉期稍消退，平衡期呈稍低信号，肝胆期呈低信号，边缘可见完整强化包膜。肝S6、8实质内个见一直径约0.5cm无强化长T1长T2信号影，边界清。肝内、外胆管未见扩张。胆囊未见显示。
   脾脏不大。胰腺大小形态及信号未见异常。
   右侧肾上腺内侧支小结节状增粗，边界清，增强扫描均匀强化。
   腹腔及腹后腔未见增大淋巴结，腹膜腔未见积液。
1、肝硬化；
2、肝S3占位：结节型肝癌可能性大；
3、肝S6、8小囊肿；
4、右侧肾上腺内侧支小结节：考虑腺瘤。</t>
  </si>
  <si>
    <t>[肉眼所见]肝组织一块，大14x8.5x4.8cm，局部已切开，可见缝钉，长约9cm，书页状切开，距缝钉0.2cm可见一灰白肿物，大1.7x1x1cm。[诊断意见]（肝脏）肝细胞癌II级。梁索型，无出血、坏死，呈结节状浸润生长，侵及被膜，基底未见癌，无神经、血管侵犯。周围肝组织呈轻度脂肪变。切缘肝组织无肿瘤。2017.08.24.
免疫组化结果显示:AFP(2+),Arginase-1(2+),CD34(MVD&gt;30个/400HPF),CK19(1+),CK7(－),Glypican-3(3+),HBsAg(－),Hepatocyte(3+),Ki-67(+80%),NM23(3+),P21(1+),P53(3+),VEGF(1+).
结果提示支持诊断。[诊断意见]</t>
  </si>
  <si>
    <t>1171399</t>
  </si>
  <si>
    <t>赵振南</t>
  </si>
  <si>
    <t xml:space="preserve">   慢性肝病形态改变。
   肝实质信号不均，肝S5见一长径约1.3cm类圆形稍短T1稍长T2信号灶，边缘模糊，DWI图像上述病灶呈稍高信号，ADC图呈低信号，提示病灶弥散受限，增强扫描动脉期病灶明显强化，门脉期和平衡期强化稍减退，肝胆特异期呈稍低信号；肝S6肝被膜下可见一长径约0.8cm长T1长T2信号灶，增强扫描动脉期病灶边缘似见小结节样强化，门脉和平衡期未见明显强化；S2见直径约0.3cm小圆形长T1长T2信号灶，增强未见强化，边界清楚。肝内、外胆管未见扩张，胆囊未见异常。
   脾脏增大、增厚，下缘超过肝脏下缘。胰腺及所示右肾未见异常。左肾中极实质可见一长径约0.7cm类圆形无强化灶，边界清楚。
   腹腔及腹后腔未见肿大淋巴结，肝周见少许液性信号影。
1、肝S5异常信号灶，考虑硬化结节恶化，建议定期复查；
2、结节型肝硬化并脾大，少量腹水形成；
3、肝S6病灶，囊肿？血管瘤？
4、肝S2、左肾小囊肿。</t>
  </si>
  <si>
    <t>硬化结节恶化/癌</t>
  </si>
  <si>
    <t>[肉眼所见]灰红肝组织一块，大5x4.5x3cm，紧邻被摸见一结节，结节大小2.5x2.2x1.6cm,，结节切面灰红实性质硬，取一片。
冰残：灰白组织1块，大2x1.6x0.3cm，全制片；
冰余：肝组织1块，大4.2x4x1.6cm，切面可见数个大小不等结节。
[诊断意见]冰冻：（肝S5段肿物）肝癌，形态上考虑肝细胞癌，待常规及免疫组化进一步明确诊断。
                       冰残+冰余结果同上，未见癌栓，未见神经侵犯，周围肝组织呈结节性肝硬化改变，免疫组化结果后发。
                            韦康来 2017-8-30
============================================
免疫组化结果显示:Glypican-3(+),Hepatocyte(+),CK19(－),CK7(－),AFP(－),Arginase-1(－),CD10(－),CD34(：约100条/400HPF),并提示有一处近癌旁癌栓，NM23(+),P21(+),P53(+),VEGF(+),Ki-67(约5%),结果支持肝细胞癌II级。[诊断意见]</t>
  </si>
  <si>
    <t>温慧唐</t>
  </si>
  <si>
    <t xml:space="preserve">    肝脏形态未见明显改变，各叶比例正常。
    肝实质信号欠均，内见多发小结节样等或稍短T1短T2信号灶，且呈网格状改变；肝S3见一类圆形长T1长T2信号灶，边界尚清，大小约2.8×2.9×2.8cm，周边见环状低信号包膜，DWI图像上上述病灶呈高信号，ADC图呈低信号，提示病灶弥散受限，增强扫描动脉期病灶内见斑片状中度不均匀强化，门脉期和平衡期强化减退、可见包膜强化，肝胆特异期呈低信号，边界清楚；肝S5、7各见一小类圆形长T1长T2信号灶，长径均在0.5cm以下，增强扫描各期均未见强化。肝内、外胆管未见扩张，胆囊未见异常。
    脾脏、胰腺及所示双肾未见异常。
    腹腔及腹后腔未见肿大淋巴结，腹腔未见积液信号。
1、肝S3占位，考虑结节型肝癌；
2、肝硬化；
3、肝S5、7小囊肿。</t>
  </si>
  <si>
    <t>[肉眼所见]肝组织一块，大15x10x3.5cm，距切缘3cm紧贴被膜见一灰黄肿物，大2.8x2.5x2.5cm，肿物切面灰黄实性质中。
[诊断意见]（肝肿物）肝细胞癌II-III级，梁索型，癌组织灶性坏死，未见脉管癌栓，未见被膜及神经侵犯，切缘未见癌。其余肝组织部分肝细胞轻度不典型增生，肝细胞灶性脂肪变性，局部较多淋巴细胞浸润。待免疫组化。                      
免疫组化结果：P53(++)80%、P21(-)、nm23(+)、VEGF(+)、CK19(+/-)、Hepatoyte(+)、AFP(-)、Glypican-3(+)、HBsAg(+)、HBcAg(-)、Ki-67(+)30%、CD34显示30个血管断面/HPF。[诊断意见]</t>
  </si>
  <si>
    <t>黄天威</t>
  </si>
  <si>
    <t xml:space="preserve">   肝脏下缘圆钝，外缘尚光整，呈慢性肝病形态改变。
   肝实质S8见一大小约2.3×2.5×2.5cm稍长T1稍长T2信号影，边缘尚清，DWI高b值时呈高信号。注射特异性对比剂后行增强扫描动脉期呈不均匀强化，门脉期及平衡期强化减退，低于周围肝实质信号，肝胆期呈低信号改变。肝S6亦见两个小圆形未强化长T1长T2信号影，大者直径约0.7cm。肝内、外胆管未见异常。胆囊颈见斑片状低信号灶。
   右肾见小类圆形无强化长T1长T2信号灶，直径约0.6cm。脾脏、胰腺及输尿管未见异常。
   腹腔及腹后腔未见增大淋巴结，腹膜腔未见积液。
1、肝S8占位：考虑结节型肝癌；
2、慢性肝病形态，请结合临床；
3、肝S6小囊肿；胆囊结石；
4、右肾小囊肿。</t>
  </si>
  <si>
    <t>[肉眼所见]1、肝肿物：肝组织一块，大8x7.5x4cm,多切面切开肝组织距被膜2.5cm紧邻切缘见一结节，结节直径2cm，结节切面灰白实性质中。
5、胆囊：胆囊一枚，大6x2x1.5cm,浆膜面一面光滑一面粗糙，临床已切开内容物已流失，胆囊壁厚0.1-0.2cm，黏膜呈绒状，可见泥沙样结石，结石不予取材，取。
[诊断意见]1、（肝）肝细胞癌3级，粗梁索型，浸润性生长，癌周纤维包膜一处已被突破，一处可见脉管癌栓，未见神经侵犯，未侵犯被膜，切缘无癌残留。
2、周围肝呈慢性炎G2S2，Ishak评分炎症5分，纤维化3分。
3、胆囊粘膜慢性炎。吕自力 2017-9-30
-------------------------------------------------------------
1.GPC-3(+)、CK7(-)、CK19(-)、Hep-1(+)。支持本诊断。
2.HBsAg(癌旁+)、HBcAg(-)。癌旁肝呈慢性乙型病毒性肝炎。
3.VEGF(+)、P21(-)、nm23(+)、P53(+)、CD34（57/400HPF）、Ki-67(+30%)。[诊断意见]</t>
  </si>
  <si>
    <t>黄德恭</t>
  </si>
  <si>
    <t xml:space="preserve">    肝脏体积较小，肝外缘光滑略欠整齐，各叶比例失调，肝裂增宽；肝S8见一结节影，呈稍长T1、稍长T2信号，高b值DWI呈稍高信号，ADC呈稍低信号，边缘较清楚，直径约1.0cm，普美显增强后动脉期见周边环状稍高强化，门脉期及平衡期强化较前减低；肝胆期肝S8病灶呈低信号。该病灶后方同时见两个小病灶，呈长T1稍长T2改变，增强后未见明显强化。余肝实质信号尚均匀，未见异常信号肿物及异常强化影。肝门区结构清晰。肝内外管道未见扩张，胆囊未见显示。脾脏稍大，约7个肋单元。信号正常。所示双肾未见特殊。腹膜后未见肿大淋巴结影。    1、考虑肝S8小肝癌；
    2、肝硬化；多发RN-DN可能性大
    3、胆囊未见显示。
</t>
  </si>
  <si>
    <t>[肉眼所见]切除部分肝组织一块，肝组织大小6x4.5x2.5CM，表面被部分包膜，尚光滑，大部呈灰黄灰褐色，部分区粗糙为切缘，书页状切开，距被膜0.8cm，距切缘0.5cm，可见一灰黄质软肿物，大小2.4x1.4x1.4cm，切面灰黄实性质中，其余肝切面灰黄实性质中。
[诊断意见]（肝）肝细胞癌Ⅱ级，梁索型，局灶为富脂型，未见肿瘤坏死，肿瘤周围间质轻度纤维化增生伴少量慢性炎症细胞浸润。浸润性边界，未见脉管瘤栓及卫星结节，无被膜及神经侵犯。外科切缘未见肿瘤残留。其余肝组织呈肝硬化改变。免疫组化结果待后。   9.30
免疫组化结果显示:Glypican-3(+),Hepatocyte(±),CD34(显示NVD约200条/HPF),CK19(－),CK7(－),NM23(+),P21(－),P53(+),VEGF(+),Ki-67(5%)。[诊断意见]2017-10-09
[病理消化诊断]1.（肝S7段肿物）考虑中分化肝细胞癌，梁索型，待免疫组化证实。肿瘤未累及肝脏被膜及外科切缘。未见卫星结节，未见神经束侵犯，微血管侵犯（MVI）分级：M0。周围肝组织呈早期肝硬化，GS评分：G3S3，Ishak评分：炎症4分，纤维化4分。
2.（S5、S8段肿物）符合肝囊肿。
3.（肾上腺）镜检为肾上腺组织，未累及。
特殊染色结果Ag、PAS未见特殊。免疫组化结果后报。rn[补充诊断1]rn免疫组化结果：&amp;#x0D;
（4号 S7肿物）CK（+），CD10（-），Glypican-3（部分+），Arginase-1（+），Hepatocyte（+），CD34（+，毛细血管化，＞50条/200x），CK19（-），CK7（-），支持肝细胞癌。Ki-67（热点区约30%+），NM23（+），P21（-），P53（中强阳，20%），VEGF（-），癌旁肝组织：HBsAg（-），HBcAg（-）。</t>
  </si>
  <si>
    <t>张芝宏</t>
  </si>
  <si>
    <t xml:space="preserve">    慢性肝病形态改变。
    肝脏S8见一类圆形T1高低不等、T2稍高信号肿块，信号欠均匀，反相位内见高不均匀信号改变，DWI呈高信号弥散受限改变，大小约2.7×2.1×2.4cm，边界尚清楚，可见浅分叶，动态增强扫描，动脉期肿块明显强化，门脉期、平衡期强化减退，肿块强化明显低于周围肝实质，肝胆特异期强化持续降低，呈低信号，边界清楚；余肝实质未见异常信号及强化征象。肝静脉、下腔静脉及门脉内未见充盈缺损形成。
   胆囊大小未见异常，肝内、外胆管未见扩张；脾脏、胰腺大小未见异常，未见异常信号及强化征象。肝门区、腹主动脉旁未见肿大淋巴结。  肝S8占位：结节型癌可能性大。</t>
  </si>
  <si>
    <t>[肉眼所见]肝肿物S8段：肝组织一块，临床已切开，大小11x10x5cm，紧贴切缘、距被膜2.2cm处可见一肿物，肿物大小3x2x1.8cm，切面灰黄灰白实性质中，
胆囊：胆囊一枚，大小7.5x2.5x2cm，浆膜面光滑，切开胆囊内含墨绿色胆汁，囊壁厚0.2-0.3cm，黏膜面呈绒状，未见结石及息肉。
[诊断意见]（肝S8段）肝细胞癌2级，大部分区为梁索型，小区为假腺样型，伴大片坏死及纤维化，癌周纤维包膜已侵犯，一处可见脉管癌栓，未见神经侵犯，肝切缘无癌残留。周围肝细胞轻度水肿，汇管区可见炎细胞浸润，呈慢性炎G2S1，Ishak评分炎症5分，纤维化3分。
（胆囊）黏膜慢性炎。2017-12-4吕自力
-----------------------------------------------------------
1、Hep-1(+),GPC3(+),APF(+),CK19(-),CK7(+20%),支持本诊断。
2、HBsAg（-），HBcAg（-）。
3、nm23（+），VEGF(+),P21（-），CD34(27/400HPF），ki-67(+40%），P53（-）。[诊断意见]</t>
  </si>
  <si>
    <t>苏德明</t>
  </si>
  <si>
    <t>潘显卫</t>
  </si>
  <si>
    <t>2019/11/1去世</t>
  </si>
  <si>
    <t xml:space="preserve">   肝脏形态、大小未见异常。
   肝实质信号欠均；肝S4见一类圆形长T1长T2信号灶，大小约1.7×2.1cm，边界尚清，DWI序列上述病灶呈明显高信号，ADC图呈低信号，提示弥散受限，增强扫描动脉期病灶呈明显不均匀强化，门脉期和平衡期强化减退，肝胆特异期呈低信号，边界清；余肝实质未见异常信号灶及异常强化灶。肝内、外胆管未见扩张；胆囊未见异常。
   脾脏未见增大，脾脏实质T2WI及压脂序列信号明显减低，未见异常强化灶。胰腺及所示双肾未见异常。
   腹腔及腹后腔未见肿大淋巴结，腹腔未见积液信号。1、肝S4占位：结节型肝癌可能性大；
2、慢性肝病；
3、脾脏信号减低，铁量过载？请结合临床。</t>
  </si>
  <si>
    <t>1、肝S4段：带线扎肝组织一块，大小7.5x4.5x3cm。书页状切开，切面灰白灰褐实性质中。未见明显结节。
2、S4段肿物：带部分被膜肝肿物一块，大小3x2x1cm，切面灰白实性质中。全制片。
1、（肝S4段肿物）肝细胞癌Ⅲ级，团片型，局灶为富脂型，未见肿瘤坏死，肿瘤间见淋巴细胞灶状浸润伴轻度间质纤维化。浸润性边界，未见脉管瘤栓及卫星结节，无被膜及神经侵犯。外科切缘未见肿瘤残留。
2、（肝S4段）肝组织呈早期肝硬化改变。
免疫组化结果待后。    12.13
免疫组化结果显示:Glypican-3(+),Hepatocyte(+，灶),CK19(－),CK7(－),NM23(+),P21(－),P53(+),VEGF(+，散在),CD34(显示MVD&gt;200条/HPF),Ki-67(30%)。</t>
  </si>
  <si>
    <t>卢树安</t>
  </si>
  <si>
    <t xml:space="preserve">    肝脏呈慢性肝病形态改变；肝S8见一类圆形长T1、长T2信号灶，边界欠清，大小约1.6cm×1.3cm，DWI呈弥散受限高信号改变，ADC呈低信号；增强扫描动脉期呈不均匀强化，静脉期及延迟期强化逐渐减退，信号低于周围正常肝实质，肝胆特异期呈明显低信号改变；另于肝S7见一结节状等信号灶，大小约0.7cm×0.8cm，增强扫描强化同周围肝实质，肝胆特异期呈低信号改变；余肝实质未见异常信号。肝内、外胆管未见扩张，胆管内未见异常信号。胆囊不大，其内未见异常信号，胆囊壁未见增厚。脾脏不大。胰腺大小、形态、信号未见异常。肝门及腹主动脉旁未见肿大淋巴结。
1、肝S8占位，结节型肝癌可能性大；
2、肝S7异常强化灶，不典型增生结节可能，建议定期复查。</t>
  </si>
  <si>
    <t>S8慢进快退</t>
  </si>
  <si>
    <t>[肉眼所见]1.胆囊一个，大小6.5x3x0.5cm，囊壁厚0.2-0.3cm，浆膜面光滑，临床已切开，内容物已流失，可见一结石，结石直径0.6cm，粘膜呈绒状，结石不予取材。
2.肝肿物：肝组织1块，大4x3x2cm，临床已切开，距切缘0.6cm，紧邻被膜可见一灰白结节，大2.5x1x1cm，切面灰白实性质中。
[诊断意见]1.（S8）肝细胞癌III级，粗梁索型，二处可见脉管癌栓，癌呈多结节状分布，癌呈浸润性生长，癌间质可见大量纤维组织增生，交界处可见较多淋巴细胞浸润，20%癌细胞呈大疱性脂肪变性。癌旁肝呈结节性肝硬化G2S4,Ishak评分炎症5分，纤维化5分。
2.（胆囊）结石伴黏膜慢性炎。2017-12-19
----------
1.GPC-3(+)、AFP(+)、CK7(+50%)、CK19(-)、Hep-1(+)，支持肝细胞癌诊断。
2.HBsAg癌旁(+)、HBcAg(-)，癌旁肝呈慢性乙型病毒性肝炎，伴结节性肝硬化。
3.VEGF(-)、P21(-)、nm23(+)、P53(+)、CD34（27/400HPF）、Ki-67(+25%)。[诊断意见]</t>
  </si>
  <si>
    <t>1216347</t>
  </si>
  <si>
    <t>陆建因</t>
  </si>
  <si>
    <t>2018/08/30去世</t>
  </si>
  <si>
    <t>S4快进慢出</t>
  </si>
  <si>
    <t>1208873</t>
  </si>
  <si>
    <t>宋军武</t>
  </si>
  <si>
    <t xml:space="preserve">   肝脏大小形态可，边缘光整。肝S8见。动脉期示肝S8见一直径约1.3cm稍长T1稍长T2类圆形信号灶，边界清，反相位未见异常低信号，DWI高b值呈稍高信号，ADC呈低信号，增强后动脉期明显强化，门脉期及平衡期强化减低，肝胆期呈低信号；另于肝S5/8交界处在增强延迟扫描见一大小直径约0.7cm的类圆形低信号灶，肝胆排泄期也呈低信号，但在平扫及动态三期增强时信号未见异常。余肝实质未见异常信号影及强化灶。肝内、外胆管未见扩张，门静脉未见充盈缺损。
   胆囊大小形态可，壁不厚，腔内未见异常信号影。
   脾脏、胰腺大小形态及信号未见异常。
   左肾见一直径约0.6cm类圆形长T1长T2信号灶，边界清，增强后无强化。
   腹腔及腹后腔未见增大淋巴结，腹膜腔未见积液。
   所见左肺下叶胸膜下可见不规则斑片T2压脂高信号灶。
1、肝S8及S5/8交界处占位，考虑小肝癌可能性大；
2、左肾小囊肿；
3、左下肺炎症。</t>
  </si>
  <si>
    <t>[肉眼所见]1.肝脏：切除肝组织两块，较小者带线扎，共大10x9x4.5cm，临床已书页状切开肝组织，切面灰红、实性、质中，紧邻肝切缘见一灰白结节，大小1x1x0.6cm。
2.胆囊：胆囊一枚，大小7x3x2cm，浆膜面光滑，剪开胆囊。内含墨绿色胆汁，黏膜面呈绒状，未见结石及息肉。
[诊断意见]（肝）线扎处为结节性肝硬化，小结节为肝细胞癌， 肝被膜、切缘未见癌组织，未见脉管癌栓、神经侵犯。余肝呈肝硬化变现（待免疫组化）。
（胆囊）慢性胆囊炎。</t>
  </si>
  <si>
    <t>覃家权</t>
  </si>
  <si>
    <t xml:space="preserve">    肝脏体积不大，各叶比例稍欠协调，肝叶稍圆钝。肝右叶散在多个结节、团片状稍长T1、稍长T2信号，边缘清楚，较大病灶位于S5，约1.8×4.2×2.5cm，DWI序列呈稍高及稍高信号，ADC图呈低信号，增强后扫描上述病灶动脉期周边可见环状明显强化，门脉期及平衡期强化较前减低，肝胆期上述病灶呈低信号。
    肝内血管形态走行正常，未见充盈缺损。肝内外胆管未见扩张；胆囊显示尚清楚，壁无增厚，腔内未见异常信号影。脾脏、胰腺大小形态正常，实质内无异常信号。肝门及腹膜后未见肿大淋巴结影。
    扫描所及双肾实质内多发小圆形稍长T1、长/稍长T2信号，边缘光整，增强后无强化，较大者直径约0.5cm。
    与2017-11-06 MRI对比：肝右叶病灶范围较前减小；余大致同前。
1、慢肝并右叶S5 HCC可能性大。
2、双肾多发囊肿。</t>
  </si>
  <si>
    <t>[肉眼所见]切除部分肝组织，大7.5x4.5x3.6cm，离断面面积7.5x3.5cm，书页状切开，紧邻离断面，距离被膜0.5cm可见一结节，结节大1.8x1.5x1.3cm，结节切面灰黄实性质中，与周围组织分界清楚，余肝灰红灰黄实性质软，未见特殊。
[诊断意见]1.（S6）癌。（类型待免疫组化后定）。癌呈浸润性生长，无癌周纤维包膜，癌组织呈结节性分布，癌间质可见大量纤维组织增生，交界处见中等量淋巴细胞浸润，一处见脉管癌栓，无卫星结节，无被膜及神经侵犯。外科切缘未见肿瘤残留。
2.其余肝组织呈肝硬化改变，G2S4，Ishak评分炎症4分，纤维化5分，汇管区小叶间胆管增生。2018-01-15
-----------
免疫组化：HBsAg(+)癌旁及小区癌细胞阳性、HBcAg（-）、nm23(+)、Hep-1(+)、GPC-3(+)、AFP(+)、CK19(-)、P53(+)、CD34(106/400HPF)、CK7(+,1%)、P21(-)、VEGF(+)、Ki-67(+15%)。
诊断：肝细胞癌III级，癌旁肝呈慢性乙型病毒性肝炎伴结节性肝硬化。[诊断意见]</t>
  </si>
  <si>
    <t>1214060</t>
  </si>
  <si>
    <t>周怀高</t>
  </si>
  <si>
    <t xml:space="preserve">    患者呼吸控制配合不佳，呼吸运动伪影较大影响观察。
    肝硬化形态改变。
    肝S5/8交界区见一类圆形稍长T1稍长T2信号灶，边界尚清，大小约1.2×1.4cm，DWI呈高信号，高b值信号未见衰减。增强扫描动脉期病灶明显强化，门脉期强化减退呈等信号，延迟期强化进一步减退，低于周围正常肝实质，肝胆期呈低信号；肝S8近下腔静脉开口处见一结节状T1等、T2略高信号影，动脉期、门脉期及肝胆特异期均显示不佳，平衡期呈略低信号，余肝实质内未见异常信号灶及异常强化灶。
    肝门结构清晰，肝内血管及门脉主干、分支显示清楚，未见异常。胆道系统无扩张，胆囊不大，囊壁无增厚，囊内见多发点状、颗粒状短T1信号灶，部分融合呈团块状。脾脏稍大，约7个肋单元。胰腺大小、形态、信号未见异常。双肾见数个小圆形长T1长T2信号灶，大者约0.9×1cm，增强扫描未见强化。
    腹主动脉旁未见肿大淋巴结，腹腔未见腹水征象。
1、肝S5/8交界区占位：结节型肝癌；肝S8近下腔静脉旁占位，结节型肝癌或不典型增生结节；
2、肝硬化，脾大；
3、胆囊多发结石；
4、双肾小囊肿。</t>
  </si>
  <si>
    <t>[肉眼所见]1.（5-8段交界）：肝组织一块，大5.5×5×3cm，临床已切开，紧贴切缘被膜下1.8cm可见一肿物，肿物直径1.2cm，肿物切面灰白实性质软。
2.（8段肿瘤）：肝组织一块，大3×3×2.5cm，临床已切开，紧贴被膜及切缘见一结节，结节直径1.2cm，结节切面灰白实性质软。
[诊断意见]冰冻：（肝5-8段、8段）均为肝细胞癌。    曾晶晶 2018-2-11
常规结果：
1.（肝5-8段）肝细胞癌Ⅱ级，细梁型，呈多结节状。微脉管侵犯（MVI）分级：M0。肿瘤紧邻肝被膜但未突破肝被膜。外科切缘未见肿瘤累及。周围肝组织Ishak评分：炎症3分，纤维化5分。
2.（肝8段）肝细胞癌Ⅱ级，细梁型。微脉管侵犯（MVI）分级：M0。被膜、外科切缘未见肿瘤累及。周围肝组织Ishak评分：炎症3分，纤维化5分。
免疫组化结果待后。  2018-2-12
========================================================
（肝8段）肿瘤细胞免疫组化结果显示：Glypican-3(+),Hepatocyte(+),Arginase-1(+),CK19(-),CK7(-),Ki-67(约10%+),NM23(+),P21(-),P53(+),VEGF(+),CD34(50-100条/200x),该结果支持肝细胞癌。周围肝组织：HBsAg(-),HBcAg(-)。[诊断意见]</t>
  </si>
  <si>
    <t>徐宏伟</t>
  </si>
  <si>
    <t xml:space="preserve">   肝脏轮廓尚光整，肝裂增宽，各叶比例尚协调，肝S5见一类圆形稍长T1稍长T2异常信号结节，边缘分叶，大小约3.0×2.6cm，DWI图高b值呈高信号、ADC图低信号，提示弥散受限，增强扫描，动脉期病灶边缘明显不规则强化，门脉期、平衡期强化减退，最后呈低信号，肝胆期病灶呈不均匀低信号，边界清楚；余肝实质未见异常信号，肝内、外胆管未见扩张，胆管内未见异常信号。肝胆特异期胆总管内有对比剂强化，提示胆道排泄功能较好。胆囊不大，其内未见异常信号，胆囊壁未见增厚。脾脏不大。胰腺大小、形态、信号未见异常。肝门部见数个稍增大淋巴结，较大约短径约1.0cm，增强扫均匀强化。
肝硬化并肝S5 HCC，分化程度较高可能性大。</t>
  </si>
  <si>
    <t>[肉眼所见]1.肝肿瘤：肝组织一块，大10x9x6cm，切面见一肿物，大3x3x2cm，切面灰白实性质韧，紧贴被膜距切缘0.7cm。
2.胆囊：胆囊一枚，大7x4x2cm，内含墨绿色胆汁，浆膜面光滑，黏膜绒状，壁厚0.1cm，未见结石及息肉。[诊断意见]1.（肝）中分化肝细胞癌，部分呈假腺样肝细胞癌形态。被膜、手术切缘、脉管及神经均未见侵犯。余肝组织未见肝硬化改变。免疫组化结果后报。
2.胆囊黏膜轻度慢性炎。顾永耀 2018-2-14
------------------------------------------
免疫组化结果:Arginase-1(+部分弱),CD10(－),CD34(MVD＞50HPF),CK19(部分+),CK7(少量+),Glypican-3(+),Hepatocyte(+),Ki-67(约30%),NM23(+),P21(散在+),P53(散在+),VEGF(+)。[诊断意见]</t>
  </si>
  <si>
    <t>吴雪妃</t>
  </si>
  <si>
    <t>截止2019/10/18未复发</t>
  </si>
  <si>
    <t>2021/10/22去世</t>
  </si>
  <si>
    <t xml:space="preserve">    肝脏各叶比例正常，肝表面光整，肝S6近肝被膜下见一圆形稍长T1稍长T2信号影，边缘尚清，直径约1.2cm，同反相位S4结节信号无差别，DWI高b值弥散受限，增强检查动脉期均匀强化，门脉期进一步强化，平衡期强化减退，信号低于周围肝组织，肝胆特异期呈明显低信号；肝S5见小类圆形长T1长T2信号，直径约0.4cm，增强扫描未见强化，其余肝实质未见异常信号，肝内、外胆管未见扩张，胆管内未见异常信号。胆囊不大，其内未见异常信号，胆囊壁未见增厚。脾脏不大。胰腺大小、形态、信号未见异常。扫描所及的双肾形态正常，左肾实质内见一大小约0.7×04.cm长T1、长T2的椭圆形信号影，增强时未见强化，右肾实质未见病变，肾盂、肾盏未见扩张。腹膜后未见肿大淋巴结。
    与2017-06-01 MR对比，新见肝S6结节，余大致同前。
1.肝S6结节：考虑小肝癌；
2.肝S5小囊肿；
3.左肾小囊肿。</t>
  </si>
  <si>
    <t>[肉眼所见]1、肝脏肿物：灰褐肝组织1块，大7.5x5.5x3cm,肝被膜表面见一突起结节，结节已部分切开，结节大1.5x1.5x1.2cm,突出被膜0.6cm，肉眼见未突出被膜，结节切面灰白实性质中，余肝切面未见特殊。
2、胆囊：胆囊1枚，大6x2.5x1.5cm，浆膜面光滑，切开内含灰黑粘稠物，内粘膜绒状，壁厚0.2-0.3cm，未见明显结石及息肉。
[诊断意见]（肝脏肿物）肝细胞癌，中度分化，多结节型，浸润性生长，肿瘤内可见较多炎细胞浸润，未见脉管癌栓及神经侵犯，被膜未被累及，切缘无残留，余肝组织呈多结节状，未见脂肪变性。
（胆囊）黏膜慢性炎，未见癌累及。    2018.2.28
-----
免疫组化结果显示:Arginase-1(-),CD34(86/200x),CK19(-),CK7(-),Glypican-3(+),HBcAg(-),HBsAg(癌旁肝细胞片状浆型+),Hepatocyte(+),Ki-67(10%),NM23(+),P21(-),P53(2+),VEGF(+)。[诊断意见]</t>
  </si>
  <si>
    <t>韦继夫</t>
  </si>
  <si>
    <t xml:space="preserve">    肝脏形态、大小未见异常；
    肝S6见一外生型类圆形稍长T1稍长T2信号灶，大小约2.3cm×2.0cm，边界较清，DWI随b值增大，信号稍减低，ADC图病灶呈低信号；增强扫描动脉期病灶不均匀明显强化，内见条索状未强化区，门脉期和平衡期病灶持续强化，中央未强化区可见强化，呈等信号，肝胆特异期病灶低信号；余肝实质未见异常信号灶及强化灶。肝内、外胆管未见扩张，胆囊未见异常。
    脾脏、胰腺及左肾未见异常。右肾下极见一直径约0.6cm类圆形长T1长T2信号，增强扫描各期未见强化。
    腹腔及腹后腔未见肿大淋巴结，腹腔未见腹水征。
1、肝S6占位性，良性病灶可能性大（FNH？炎性病灶？），请结合临床AFP情况除外小肝癌可能；
2、右肾小囊肿。</t>
  </si>
  <si>
    <t>[肉眼所见]带胆囊、肝组织一块：肝组织大12x5x3cm，胆囊大8x2.5x1cm，胆囊浆膜面大部分光滑，切开内含墨绿色组织，粘膜面绒状，胆囊壁厚0.1-0.2cm，未见结石及息肉。肝组织大4x3.5x3cm，肝组织呈结节状，触及一肿物，大3x2.5x2cm。
[诊断意见]1.肝细胞癌Ⅱ级，梁索型。肿瘤被纤维间隔分割呈多结节状。微脉管侵犯
（MVI）分级：M0（未见微脉管侵犯）。肿瘤紧邻肝被膜，但未突破肝被膜。外科切缘未见肿瘤累及。周围肝组织Ishak评分:炎症3分，纤维化2分。
2.胆囊黏膜慢性炎。
免疫组化结果待后。  2018-4-11
=======================================================
免疫组化结果显示：Hepatocyte(+),Arginase-1(弱+),Glypican-3(+),CD34(约&gt;150条/200x),CK19(-),CK7(-),NM23(弱+),P21(-),P53(+),VEGF(弱+),Ki-67(约25%+),该结果支持肝细胞癌。周围肝组织：HBsAg(多灶状+),HBcAg(-),提示乙型肝炎病毒感染。[诊断意见]</t>
  </si>
  <si>
    <t>李明伦</t>
  </si>
  <si>
    <t>2023/5/24仍存活</t>
  </si>
  <si>
    <t xml:space="preserve">    肝脏体积缩小，外缘凹凸不平，各叶比例失调，肝裂增宽；
    肝S6见一类圆形T1WI等信号、T2WI稍高信号灶，边界模糊，大小约2.0×1.8cm，同反相位S6结节信号无差别，增强检查动脉期不均匀强化，门脉期进一步强化，平衡期、延时期强化减退，延时期信号低于周围肝组织，肝胆期呈低信号。肝S1、3各见一小圆形T1WI低信号、T2WI高信号灶，边缘清楚，较大直径约0.9cm，增强扫描未见强化。余肝实质未见异常信号。肝内、外胆管未见扩张，胆管内未见异常信号。胆囊不大，其内未见异常信号，胆囊壁未见增厚。门脉、肝静脉、下腔静脉显示良好，未见充盈缺损；食道下段、胃底可见迂曲扩张的侧枝循环血管影。
    脾脏体积增大，达6个肋单元，脾门见类圆形T1WI、T2WI等信号灶，增强与脾脏强化一致，余脾未见异常信号灶；胰腺大小、形态、信号未见异常。
    腹膜后未见肿大淋巴结。腹腔未见腹水征象。
    所见右肾见一直径约0.3cm圆形T1WI低信号、T2WI高信号灶，边缘清楚，增强扫描未见强化。
  1、肝S6结节：考虑小肝癌；
  2、肝硬化、脾大，门脉高压；
  3、副脾；
  4、肝S1、3及右肾小囊肿。</t>
  </si>
  <si>
    <t>[肉眼所见]1、肝S6肿物：已切开灰红组织2块，共大6.5x3.5x2cm，紧贴基底切缘和被膜可见一灰白肿物，肿物大6x2x1.5cm，肿物切面灰白实性质中。
2、脾：灰红碎组织1堆，共大20x18x5cm，切面灰红实性质中呈海绵状。
[诊断意见]1.（肝S6）肝细胞癌Ⅱ级（梁索型），癌周无纤维包膜，未见脉管及神经侵犯，肝被膜未见累及，周围肝呈慢性肝炎伴结节性肝硬化G3S4，Isak评分炎症10分，纤维化5分。
2.（脾）镜下见脾脏被膜纤维增厚，脾小梁增粗，脾索纤维组织增生，脾窦扩张、充血，脾慢性淤血改变。吕自力2018-4-23
------------------------------------------
1、Hep-1(+),GPC3(+),Argirase(-),CK19(-),CK7(+,15%),支持本诊断。
2、HBsAg癌旁及癌均（+），HBcAg（-）。癌旁肝呈慢性乙型病毒性肝炎伴肝硬化。
3、PD-L1（-），nm23（-），VEGF(-),S-100（-），P21（-），CD34(135/400HPF），ki-67(+，10%），P53（+）。[诊断意见]</t>
  </si>
  <si>
    <t>黄广永</t>
  </si>
  <si>
    <t xml:space="preserve">   肝缘圆钝，各叶比例失调，慢性肝病形态改变。
   肝S2/3被膜下见一结节状长T1稍长T2信号灶，边界尚清，大小约1.3×1.1×1.5cm，DWI序列呈高信号，ADC图呈低信号，提示弥散受限，增强扫描动脉期晚期病灶呈明显均匀强化，门脉期和平衡期强化减退，肝胆特异期信号减退呈低信号。余肝实质未见异常信号灶及异常强化灶。肝内、外胆管未见扩张，胆囊未见异常。
   脾脏增大、增厚，其下缘超过肝脏下缘。胰腺及所示双肾未见异常。
   腹腔及腹后腔未见肿大淋巴结，腹腔未见积液信号。1、肝S2/3占位，考虑为小肝癌；
2、慢性肝病并脾大。</t>
  </si>
  <si>
    <t>[肉眼所见]切除肝组织2块，较大者带线扎，大10x5x3cm，紧邻被膜距切缘2.5cm见一灰白结节，大1.1x1x0.9cm，切面灰白实行质中，较小肝组织大7.5x6x1cm，切面未见特殊。
[诊断意见]（肝）肝细胞癌Ⅱ级，细梁索型，肿瘤周围无纤维组织包膜及淋巴细胞反应。微脉管侵犯(MVI)分级:M1（可见癌旁肝组织有2个MVI）。肿瘤未累及肝表面被膜。肝外科切缘未见癌残留。周围肝组织Ishak评分：炎症3分，纤维化2分。
=========================================================
免疫组化结果显示：Arginase-1(灶+),Glypican-3(+),Hepatocyte(+),CK19(-),CK7(灶+),NM23(+),P21(灶+),P53(灶+),VEGF(灶+),CD34(&gt;100条/HPF),Ki-67(阳性细胞约60%),支持肝细胞癌。HBsAg(片状+),HBcAg(-)，提示乙型肝炎病毒感染。[诊断意见]</t>
  </si>
  <si>
    <t>杨炯贤</t>
  </si>
  <si>
    <t xml:space="preserve">    肝体积不大，表面不光滑，肝实质信号不均匀；肝S8见一圆形异常信号灶，稍长T1稍长T2，其内信号不均匀，呈等、稍高信号，大小约1.5cm×1.7cm，DWI弥散未见受限，增强后动脉期呈明显不均匀强化，门脉期及延迟期病灶强化消退，肝胆排泄期呈低信号；余肝实质未见异常信号及强化征象。门脉主干及左右支显示尚可，肝静脉、下腔静脉及门脉内未见充盈缺损形成。肝内外胆管未见扩张，未见异常信号灶，胆囊、胰、脾、肾信号正常，大小正常。肝门及后腹腔未见明确淋巴结转移。1、肝S8占位：考虑为小肝癌。
2、符合慢性肝病改变。</t>
  </si>
  <si>
    <t>[肉眼所见]肝组织一块，大4x3x1.8cm，临床已切开，距被膜0.6cm，距切缘0.2cm见一灰白结节，结节大2x2x1.3cm，结节切面灰黄实性质中，与周围分界清，余肝呈细颗粒状。
[诊断意见]1.（肝）肝细胞癌II级。实体型，癌细胞广泛脂肪变性，癌周纤维包膜已侵犯。未见脉管癌栓及神经侵犯。外科切缘未见癌。肝被膜未见癌。
2.周围肝呈结节性肝硬化G2S4，Ishak评分炎症6分，纤维化5分。
                   吕自力 2018-05-09
------------------------------------
1.GPC-3(+)、Arginase-1(+)、CK7(-)、CK19(-)、Hep-1(+)，支持本诊断。
2.HBsAg（-)、HBcAg(-)。
3.nm23(+)、PD-L1(-)，Ki-67(+5%)、CD34（65/400X）、P53(+)、VEGF(-)、P21(-)。[诊断意见]</t>
  </si>
  <si>
    <t>覃耀同</t>
  </si>
  <si>
    <t>2023/6去世</t>
  </si>
  <si>
    <t xml:space="preserve">    肝S8见结节状稍长T1长T2信号，T2WI脂肪抑制序列为高信号，大小约2.6cm×2.0cm，边界欠清，DWI高b值呈高信号，ADC边缘为低信号，中央为等信号，提示弥散受限，多期动态增强扫描，动脉期晚期肝边缘呈结节状强化，门脉期进一步强化，平衡期强化稍减退，延迟期呈低信号，肝胆特异期未见摄取对比剂，另于S4见一类似信号结节灶，直径约1.2cm；肝S4、5、6、7见多发结节状长T长T2异常信号，脂肪抑制为高信号，边界清晰，多期增强扫描未见强化。胆囊不大，壁无增厚，腔内未见异常信号影。脾脏无增大，信号正常。胰腺形态、大小、信号强度正常。所示双肾实质见多发长T长T2异常信号，较大大小约1.1×0.7cm，边界清晰，增强未见强化。
1、肝S8、4占位，考虑结节型肝癌；
2、肝脏多发囊肿；
3、双肾多发囊肿。</t>
  </si>
  <si>
    <t>[肉眼所见]切除部分肝组织，肝组织大小4x4x2cm，表面被部分包膜，肝组织呈细结节状，大部呈灰黄灰褐色，部分区粗糙为游离面，紧邻被膜可见一灰黄肿物，直径2cm，临床已切开，肿物切面灰黄实性质中，中央可见部分坏死区。
[诊断意见]（肝）肝细胞癌Ⅱ级，大部分团片型及小部分粗梁型。微脉管侵犯(MVI)分级:M0。肿瘤未累及肝表面被膜。肝外科切缘未见癌残留。周围肝组织Ishak评分：炎症4分，纤维化3分。
=========================================================
免疫组化结果显示：Glypican-3(+),Arginase-1(灶+),Hepatocyte(灶+),CK19(-),CK7（-),NM23(+),P21(-),P53(灶+),VEGF(-),CD34(＜50条/HPF),Ki-67(阳性细胞约50%),支持肝细胞癌。周围肝组织：HBsAg(片状阳性),HBcAg(-)，提示乙型肝炎病毒感染。[诊断意见]</t>
  </si>
  <si>
    <t>潘居坤</t>
  </si>
  <si>
    <t xml:space="preserve">     肝脏体积缩小，包膜不光整，肝实质呈结节状改变。肝S5见一结节状稍长T1稍长T2信号灶，大小约1.5×1.3cm，边界清，DWI高b值呈稍高信号，ADC呈低信号；增强后动脉期明显强化，门脉期减退，平衡期呈稍低信号，可见完整包膜明显明显强化，肝胆期呈低信号。余肝实质呈结节状改变。门脉未见充盈缺损，脾门周围多发迂曲扩张静脉影；肝内、外胆管未见扩张，胆管内未见异常信号。
   胆囊不大，其内未见异常信号，胆囊壁未见增厚。
   脾脏增大，超过7个肋单位。胰腺大小、形态、信号未见异常。
   腹膜后未见肿大淋巴结，肝包膜下见少量积液。
1、肝S5占位，考虑小肝癌；
2、结节性肝硬化、门脉高压、脾大、肝包膜下少量积液。</t>
  </si>
  <si>
    <t>[肉眼所见]切除肝脏组织一块，大小5.5x4x.3cm，离断面面积3x1.5cm，临床已切开，距切缘1.5cm，紧邻被膜可见一灰白结节，结节大小1x0.7x0.6cm，结节切面灰白实性质中。
[诊断意见]（肝脏）中分化肝细胞癌。被膜、手术切缘、脉管及神经均未见侵犯。余肝组织见结节性肝硬化改变。免疫组化结果后报。2018-5-18
----------------------
免疫组化结果显示:Arginase-1(-/+),CD10(-),CD34(MVD ＞50/HPF),CK19(+++),CK7(-),Glypican-3(++++),HBcAg(-),HBsAg(癌旁+),Hepatocyte(+++),Ki-67(+15%),NM23(+),P21(-),P53(+),VEGF(+)。[诊断意见]</t>
  </si>
  <si>
    <t>苏志文</t>
  </si>
  <si>
    <t>未复发(未定期复查)</t>
  </si>
  <si>
    <t xml:space="preserve">    肝脏大小未见异常，边缘稍圆钝，表面尚光整，各叶比例欠协调；肝S5/6交界区见一类圆形稍长T1稍长T2信号灶，DWI呈高信号，ADC图呈低信号，大小约1.2cm×1.1cm×1.3cm，边界尚清，增强扫描动脉及门脉期呈较明显结节样强化，平衡期及延长扫描强化减退呈低信号改变，肝胆特异期呈低信号。肝S2、4各见一长T1长T2信号灶，较大者大小约为0.5cm×0.4cm,增强扫描未见强化。其余肝实质未见异常信号影及异常强化灶。肝内、外胆管未见扩张，胆管内未见异常信号；胆囊不大，其内未见异常信号，胆囊壁未见增厚。脾脏、胰腺及两肾大小、形态、信号未见异常。腹腔及腹膜后未见肿大淋巴结，腹腔未见积.1.慢性肝病改变；
2.肝S5/6交界区小结节灶，考虑小肝癌；
3.肝脏多发小囊肿。</t>
  </si>
  <si>
    <t>[肉眼所见]肝组织一块，大小11x8x5cm，距切缘0.5cm，距被膜3.5cm，可见一肿物，大小1.7x1.5x1.2cm，肿物全制片。
[诊断意见]（肝）高分化肝细胞癌，大部分细梁索型及小部分假腺样型，肿瘤周围无纤维组织包膜及淋巴细胞反应。微脉管侵犯(MVI)分级:M0。肿瘤未累及肝表面被膜。肝外科切缘未见癌残留。周围肝组织Ishak评分：炎症3分，纤维化4分。
------------------------------------------------------------
免疫组化结果肿瘤细胞显示：Glypican-3(灶+),Hepatocyte(+),Arginase-1(灶+),CD34(&lt;100条/200x),CK19(-),CK7(灶+),NM23(灶+),P21(灶+),P53(-),VEGF(-),Ki-67(约40%+),结合组织形态，支持肝细胞癌。周围肝组织：HBsAg(片状+),HBcAg(-),提示乙型肝炎病毒感染[诊断意见]</t>
  </si>
  <si>
    <t>李骏权</t>
  </si>
  <si>
    <t xml:space="preserve">    肝缘圆钝、表面尚光整，慢性肝病形态改变。肝S2在T2WI压脂像上见一直径约2cm类圆形稍高信号影，病灶与膈肌分界模糊，毗邻右心房，DWI呈随b值升高信号逐渐降低，相应ADC图为低信号；增强扫描动脉期及门脉期明显均匀强化，平衡期强化消退，肝胆特异期呈低信号改变；余肝实质未见异常信号；肝内、外胆管未见扩张，胆管内未见异常信号。胆囊不大，其内未见异常信号，胆囊壁未见增厚。脾脏前方见一直径约1.4cm类圆形等脾脏信号影，强化方式与脾脏一致；脾脏不大。胰腺大小、形态、信号未见异常。扫描所及的双肾形态正常，双肾实质未见病变，肾盂、肾盏未见扩张。腹膜后未见肿大淋巴结。1.肝S2异常信号灶：肿瘤（小肝癌？）可能性大；
2.慢性肝病；
3.副脾。</t>
  </si>
  <si>
    <t>S2快进慢退</t>
  </si>
  <si>
    <t>[肉眼所见]1、肝肿物：肝组织一块，大13x7x4cm，临床已切开，切面紧邻被膜，距切缘1cm见一灰白结节，大2.5x2x1.5cm，肿物切面灰白实性质中，可见出血坏死。
2、胆囊：胆囊一枚，大7x3x1.5cm，浆膜面光滑，切开内含墨绿色胆汁，黏膜绒状，未见结石及息肉。[冰冻结果][冰冻结果][诊断意见]1.（肝肿物）肝细胞癌II级，细梁型，未见脉管癌栓，未见神经，
2、切缘未见肿瘤侵犯。（待免疫组化）。
3、4未见被膜侵犯，
5.（余肝）周围肝组织呈肝硬化改变。
6.（胆囊）慢性胆囊炎，无癌。
-----------------------------------------------------
免疫组化结果显示:Hepatocyte(+),CK19(－),CK7(－),Glypican-3(+)，Arginase-1(－),CD34(MDV&gt;50/HPF),HBcAg(－),HBsAg(－),NM23(-/+),P21(－),P53(－),VEGF(+).[诊断意见]</t>
  </si>
  <si>
    <t>卢显云</t>
  </si>
  <si>
    <t xml:space="preserve">    肝表面稍欠光整，各叶比例稍欠协调，肝S7、8交界处可见两个结节状稍长T1稍长T2信号影，大小分别为2.3cm×2.1cm、1.0cm×0.9cm，边缘欠光整，信号欠均匀；增强扫描上述病灶动脉期明显不均匀强化，静脉期及平衡期强化减低，低于正常肝实质，肝胆特异期呈低信号；另S5、7近肝缘处于动脉期可见小片状一过性强化，静脉期、平衡期及肝胆特异期均呈等信号。肝门结构尚清；血管清晰，未见充盈缺损。肝内外胆管未见扩张，胆囊不大，内未见异常信号。脾脏稍大，约6个肋单元。胰腺、双肾形态尚好，未见异常信号及异常强化。肝门及腹主动脉旁未见肿大淋巴结。
1、考虑肝S7、8交界处结节型肝癌；
2、肝S5、7近肝缘处动脉期一过性强化，建议定期复查；
3、考虑慢性肝病改变、脾大。</t>
  </si>
  <si>
    <t>[肉眼所见]肝组织一块，大小6.5x5x2.5cm，临床已多切面切开，紧邻被膜，距切缘0.2cm，见一灰白肿物，肿物大3x2x1cm,肿物切面灰白实性质中。
[诊断意见]（肝肿物）肝细胞癌3级，部分为透明细胞癌，大部分呈实体型，小区呈梁索型，可见脉管癌栓，未见神经侵犯，癌旁纤维组织明显增生，较多淋巴细胞浸润。切缘未见癌，肝被膜未见癌累及。其余肝组织汇管区纤维组织增生，部分肝细胞脂肪变性，部分肝细胞轻度不典型增生。 待免疫组化。                           
 免疫组化结果：AFP(－),CD34(显示50个血管断面/HPF),CK19(－),CK7(－),Glypican-3(+),HBcAg(+),HBsAg(+),Hepatocyte(+),Ki-67(+约15%),NM23(-),P21(+约5%),P53(+约50%),VEGF(-)。[诊断意见]</t>
  </si>
  <si>
    <t>1245449</t>
  </si>
  <si>
    <t>杨瑞廷</t>
  </si>
  <si>
    <t xml:space="preserve">   肝裂稍增宽，肝表面毛糙，肝实质信号欠均匀，S4近膈面处见一卵圆形稍长T1、稍长T2信号灶，边界清楚，大小约1.3cm×1.1cm，DWI呈高信号弥散受限改变，动态增强扫描该病灶动脉期中等强化，门脉期及平衡期强化减退，信号略低于周围肝组织，肝胆特异期呈均匀低信号改变。肝右叶S7见一小点状T1及T2低信号灶，增强未见强化；S6另见直径约0.3cm长T1长T2信号灶，信号均匀，边界清楚，增强未见强化；其余肝实质未见异常信号及异常强化灶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1、肝硬化；肝S4结节，考虑肝硬化再生结节恶变可能性大；
2、肝右叶S6小囊肿；S7钙化灶？请结合其他影像资料。</t>
  </si>
  <si>
    <t>再生结节恶变/癌</t>
  </si>
  <si>
    <t>[肉眼所见]送检肝组织一块，大5x3.5x1.2cm，临床已切开，切面见一灰白结节，大1x1x0.8cm，结节切面灰黄实性质中，周围组织边界清楚，其余肝组织切面灰黄灰红实性质中，未见特殊。
[诊断意见]（S4a肿瘤)中分化肝细胞癌，梁索型。可见脉管癌栓，未见神经、被膜侵犯，手术切缘肝组织未见癌累及。余肝组织未见肝硬化改变，免疫组化结果后报。     
免疫组化结果显示:Arginase-1(+),CD10(－),CD34(MVD＞50/HPF),CK19(局灶+),CK7(部分+),Glypican-3(+),HBcAg(－),HBsAg(部分+),Hepatocyte(部分+),Ki-67(+5-10%),NM23(部分+),P21散在少数(+),P53(散在少数+),VEGF(－),支持中分化肝细胞癌诊断，局灶为双表型肝细胞癌。[诊断意见]</t>
  </si>
  <si>
    <t>黄建军</t>
  </si>
  <si>
    <t xml:space="preserve">   肝脏外缘凹凸不平，各叶比例失调，肝S5、S8各见一稍长T1稍长T2信号灶，边缘模糊，较大者位于S5，大小约2.6cm×2.0cm，边界较清，增强扫描动脉期未见明显强化，静脉期轻度不均匀强化，平衡期稍低于正常肝实质，边缘欠清；肝S5病灶高b值DWI呈高信号，ADC呈低信号，肝胆特异期呈低信号；肝S8病灶高b值DWI呈低信号，ADC呈等信号，肝胆特异期呈稍低信号，增强扫描见动脉期呈结节状轻度强化，静脉期、门脉期强化程度稍低于周围肝实质，边界清晰；肝内见多个小圆形长T1长T2信号灶，边缘清，较大直径约1.1cm，增强扫描未见强化。肝内外胆管无扩张，胆囊不大，壁薄均匀。脾、胰腺大小、形态、信号未见异常。双肾实质见多个类圆形无强化长T2信号灶，较大直径约1.1cm，边缘清。肝门区及腹主动脉旁未见增大淋巴结。腹腔未见积液。
1、考虑肝S5结节型肝癌；
2、S8小结节，考虑不典型增生结节可能性大；
3、肝内多发小囊肿；
4、肝硬化；
5、双肾多发小囊肿。</t>
  </si>
  <si>
    <t>[肉眼所见]1、肝：肝组织一块，大6.5x5.5x4cm，紧贴切缘，距被膜1cm，可见一灰白肿物，大2.5x2x1.8cm。
2、胆囊:胆囊一个，大8x3.5x3cm，切开内含墨绿色胆汁，开浆膜面光滑，黏膜绒状，壁厚0.3cm，未见结石及息肉。
[诊断意见]1、（肝）形态符合肝细胞癌Ⅲ级，粗梁型，未见肿瘤坏死，纤维增生分割肿瘤包裹形成结节，伴较多淋巴细胞浸润。浸润性边界，未见卫星结节，无被膜及神经侵犯。微血管侵犯（MVI）分级：M0（未发现MVI）。外科切缘未见肿瘤残留。周围肝组织Ishak评分：炎症4分，纤维化5分。免疫组化结果待后。
2、慢性胆囊炎。   6.27
免疫组化结果显示:Arginase-1(+),Glypican-3(+),Hepatocyte(－),CK19(+),CK7(+，散在),HBcAg(+),HBsAg(+),CD34(显示MVD约100条/HPF),NM23(+),P21(+),P53(+),VEGF(－),Ki-67(20%)。支持诊断。[诊断意见]</t>
  </si>
  <si>
    <t>1215931</t>
  </si>
  <si>
    <t>邓承超</t>
  </si>
  <si>
    <t>2024/1/3去世</t>
  </si>
  <si>
    <t xml:space="preserve">   肝硬化形态改变。肝S6见两个等T1长T2结节状异常信号影，边界尚清，直径分别约1.6cm、1.2cm，DWI见弥散受限，增强扫描动脉期晚期病灶明显强化，门脉期及平衡期强化减低，肝胆特异期呈低信号；肝S7见一类圆形结节影，呈短T1、等T2信号，边界尚清，直径约1.3cm，DWI见弥散不受限，增强扫描未见明显强化；肝S5-8动脉期晚期及门脉早期可见小结节状较显著强化灶，平衡期及肝胆特异期呈等信号，DWI未见弥散受限；余肝实质未见异常信号，肝内、外胆管未见扩张，胆管内未见异常信号。胆囊不大，未见异常信号影。 
门脉、肝静脉、下腔静脉显示良好，未见充盈缺损；胃底、脾门区可见迂曲扩张的血管影，脾静脉增粗。脾脏增大，未见异常信号机异常强化灶。胰腺大小、形态、信号未见异常。肝门及腹主动脉旁未见肿大淋巴结。
1、肝S6占位：结节型肝癌；
2、肝硬化并门脉高压、脾大；
3、肝S7异常信号灶及S5/8异常强化灶，考虑RN或DN，建议定期复查。</t>
  </si>
  <si>
    <t>[肉眼所见]送检肝组织一块，大3x2x1.5cm，切开切面灰红实性质软，另见一游离灰白肿物。肿物大2x1.5x1.5cm，肿物切面灰白实性质中，，另见一游胆囊，大7.5x3.5x1.5cm，浆膜面光滑，内容物已流失，壁厚0.2-0.3cm，粘膜面呈绒状，未见结节及息肉，
[诊断意见]1.（肝肿物）肝细胞癌Ⅲ级，梁索型。游离组织，未见肿瘤边界。免疫组化结果待后。
2.（肝硬化组织）肝组织，Ishak评分：炎症5分，纤维化5分。GS分级：G2S2。
3.胆囊黏膜慢性炎。  
免疫组化结果显示，肿瘤细胞：Glypican-3(+),Hepatocyte(+),Arginase-1(+),CD34(50-100条/200x),CK19(-),CK7(-),NM23(弱+),P21(+),P53(+),VEGF(弱+),Ki-67(约20%+),该结果支持肝细胞癌诊断。周围肝组织：HBsAg(-),HBcAg(-),提示未见乙型肝炎病毒感染。[诊断意见]</t>
  </si>
  <si>
    <t>1117152</t>
  </si>
  <si>
    <t>黄敢振</t>
  </si>
  <si>
    <t xml:space="preserve">     肝脏轮廓光整，各叶比例正常，肝S6见一大小约1.4cm×1.2cm类圆形T1WI稍低、T2WI稍高信号影，DWI高b值（b值=800）仍呈稍高信号，ADC呈低信号；行肝脏特殊对比剂增强扫描：动脉期病灶明显强化呈高信号，门脉期、平衡期及延迟期病灶强化减退呈低信号，低于周围正常肝实质信号，肝胆期病灶呈低信号，边界清楚，未见包膜影；肝S7见一大小约0.5cm×0.6cm小类圆形长T1、长T2信号影，边界清楚，增强扫描未见强化；其余肝实质未见异常信号，肝内、外胆管未见扩张，胆管内未见异常信号。胆囊不大，胆囊壁未见增厚。脾脏、胰腺大小、形态、信号未见异常。腹膜后未见肿大淋巴结。腹腔未见积液。
1.肝S6占位：考虑结节型肝癌。
2.肝S7小囊肿。</t>
  </si>
  <si>
    <t>[肉眼所见]1、肝肿物：送检灰褐肝组织一块，大14x8.5x7.5cm，垂直被膜书页状切开，距被膜2.6cm距切缘1.7cm可见一结节，结节直径1.5cm，结节切面灰白实性质中与周围肝组织分界尚清，余肝切面灰红实性质中，物特殊。
2、胆囊：胆囊一枚，大小6.5x3x2cm，切开胆囊内含墨绿色胆汁，浆膜面光滑，黏膜面呈绒状，壁厚0.2-0.3cm。内见多颗墨绿色结石，直径0.3-0.5cm，结石不予取材。
[诊断意见]1.（肝脏+胆囊）肝细胞癌，II级，梁索型。肿瘤浸润性生长，未见脉管癌栓及神经侵犯，被膜无癌累及，切缘未见癌，周围肝组织呈慢性炎症改变并局部脂肪变性，Ishak评分炎症2分，纤维化2分。
2.免疫组化结果后报。</t>
  </si>
  <si>
    <t>陈松兴</t>
  </si>
  <si>
    <t>截止2021/6/7</t>
  </si>
  <si>
    <t xml:space="preserve">    肝脏边缘圆钝，各叶比例失调，肝S4见小片状短T1、稍长T2信号影及小片状稍T1、稍长T2信号影，边界欠清，增强扫描动脉期病灶明显强化，门脉期、平衡期强化减退，肝胆期病灶呈低信号改变，范围约约2.7cm×2.4cm；S5见一大小约 1.1×0.8cm类圆形异常信号影，T1WI为较均匀的低信号，T2WI为明显的高信号影，边缘清楚，信号均匀，增强扫描动脉期病灶边缘见小片状明显强化，门脉期、平衡期对比剂向心性填充，强化区扩大，肝胆期病灶呈均匀高信号；肝胆期肝S6亦见小片状低信号影，大小约0.7cm×0.5cm，病灶于其它检查序列观察欠清。肝内外胆管未见扩大，胆囊不大。脾脏、胰腺未见异常。左肾实质见多个小类圆形长T1、长T2信号影，增强扫描未见强化。肝门区及腹主动脉旁未见增大淋巴结影，未见腹水征。
1.肝S4占位：结节型肝癌可能性大，请结合临床相关检查；
2.肝S5占位：血管瘤；
3.慢性肝病改变；
4.左肾多发小囊肿。</t>
  </si>
  <si>
    <t>[肉眼所见]1、左肝肿物：送检肝组织一块，大1.5x5x4cm，垂直被膜沿基底书页状切开，紧邻切缘多切面见多个灰白结节，结节直径0.5-1.5cm。其余肝组织灰白灰黄实性质中。
2、左肝结节：灰褐组织一粒，直径0.4cm，全制片。
[诊断意见]（左肝肿物）多结节型，肝细胞癌II级，结节周围有间质性肝炎改变。
左肝结节为：再生肝细胞结节。未见脉管内癌栓。
（待免疫组化）浣孝强2018-7-18
-----------------------------------------
免疫组化:CK19(－),CK7(-),Glypican-3(+/-),HBcAg(－),HBsAg(－),Hepatocyte(+),P21(-),P53(－),VEGF(+/-)。
伴有慢性乙型肝炎，inshak评分，炎症4分，纤维化3分。[诊断意见]</t>
  </si>
  <si>
    <t>1250502</t>
  </si>
  <si>
    <t>黄朝慧</t>
  </si>
  <si>
    <t>截至2019/7/27</t>
  </si>
  <si>
    <t xml:space="preserve">     肝脏大小未见异常，边缘稍圆钝，表面尚光整，肝S6、7见一类圆形稍长T1、稍长T2信号灶，DWI呈弥散受限高信号，较大位于S6，大小约2.6cm×2.1cm，边界尚清，增强扫描动脉期呈结节样较显著强化，门脉期强化稍减退，平衡期强化进一步减退，肝胆特异期呈低信号。肝S8见一大小约为0.8cm×0.4cm的长T1长T2信号灶，增强扫描未见强化。其余肝实质未见异常信号影及异常强化灶。肝内胆管轻度扩张，其内未见异常信号；胆囊不大，其内未见异常信号，胆囊壁未见增厚。脾脏、胰腺及两肾大小、形态、信号未见异常。腹腔及腹膜后未见肿大淋巴结，腹腔未见积液。
1、肝S6、7占位，考虑结节型肝癌可能性大；
2、慢性肝病；
3、肝S8小囊肿；
4、肝内胆管轻度扩张，未除外肝吸虫感染。</t>
  </si>
  <si>
    <t>[肉眼所见]送检9.5x6x4.5cm，临床已切开，紧邻被膜及距切缘1.5cm见一结节，直径1.5cm，结节切面灰白实性质中，与周围肝组织分界尚清，余肝组织书页状切开灰红实性质中无特殊。
[诊断意见](肝组织)肝细胞癌，WHO III级：可见肿瘤坏死及间质纤维化明显，包裹肿瘤细胞形成癌结节。可见脉管瘤栓，可见卫星结节，无被膜及神经侵犯，外科切缘未见肿瘤残留。癌周肝间质纤维化，无活动型肝炎及肝硬化。
                      2018.7.18
----
免疫组化结果显示:Arginase-1(灶性+),CD34(78/200x),CK19(-),CK7(-),Glypican-3(+),HBcAg(-),HBsAg(癌细胞及肝细胞局部片状浆型+),Hepatocyte(部分+),Ki-67(20%),NM23(+),P21(-),P53(3+),VEGF(弱+)。</t>
  </si>
  <si>
    <t>林建川</t>
  </si>
  <si>
    <t xml:space="preserve">    肝脏轮廓欠光整，各叶比例尚正常。肝S2见一类圆形稍长T1、等T2信号灶，直径约18mm，周围可见一圈不完整的等T1、稍短T2信号影，边界尚可，增强扫描动脉期病灶明显强化，门脉期病灶进一步强化，平衡期强化稍减低，肝胆特异期呈均匀的低信号；余肝实质见多发小类圆形稍长T1、等T2信号影，直径小于5mm，T1反相位序列时显示更清，增强时动脉期轻度强化，门脉期及平衡期信号始终稍低于肝实质。肝内、外胆管未见扩张，胆囊未见异常。脾门区见两个类圆形等T1、长T2信号灶，较大直径约1.1cm，边缘清楚，增强扫描强化与脾脏强化相仿。脾脏体积稍增大，其下缘平肝脏下缘，实质未见异常信号影及异常强化灶。胰腺及双肾未见异常。肝门区及腹主动脉旁见数个小淋巴结显影。两侧胸腔内可见弧形液体信号影。
1、肝S2占位，考虑小肝癌；
2、肝实质多发小结节信号影，考虑肝再生结节可能性大；
3、肝硬化，脾大；
4、副脾；
5、两侧胸腔少量积液。</t>
  </si>
  <si>
    <t>[肉眼所见]切除肝组织一块，大10x8.5x3c，临床已切开，于切面紧邻被膜下，距切缘0.3cm，可见一灰白结节，直径1.8cm，结节切面灰白实性质中，结节全制片。多切面切开余肝组织，切面灰白实性质软，未见特殊。
[诊断意见]（肝）肝细胞癌Ⅱ级，大部分细梁索型及小部分假腺样型，肿瘤周围无纤维组织包膜及淋巴细胞反应。未见脉管侵犯，肿瘤未累及肝表面被膜。周围肝组织Ishak评分：炎症3分，纤维化4分。
=========================================================
免疫组化结果显示：Arginase-1(弱+),Glypican-3(+),Hepatocyte(+),CK19(-),CK7（-),NM23(弱+),P21(-),P53(+),VEGF(弱+),CD34(&gt;50条/HPF),Ki-67(阳性细胞约10%),支持肝细胞癌。周围肝组织HBsAg(灶+),HBcAg(-)，提示乙型肝炎病毒感染。[诊断意见]</t>
  </si>
  <si>
    <t>1248434</t>
  </si>
  <si>
    <t>文胜兴</t>
  </si>
  <si>
    <t xml:space="preserve">   肝缘圆钝、表面欠光整，肝裂增宽，慢性肝病形态改变。
   肝S5类圆形混杂信号病灶，大小约1.5×1.6×2.0cm，病灶以稍长T1稍长T2信号为主，DWI序列呈不均匀高信号，ADC图以稍低信号为主，提示弥散受限，增强扫描动脉期呈不均匀强化，门脉期、平衡期信号减低，肝胆特异期呈低信号；余肝实质未见异常信号灶及异常强化灶。肝内外胆管未见扩张，胆囊未见异常。脾脏、胰腺、双肾未见异常。腹腔及腹后腔未见肿大淋巴结，腹腔未见积液信号。  
1、肝S5占位，肝癌可能性大；
  2、慢性肝病。</t>
  </si>
  <si>
    <t>S5慢进快退</t>
  </si>
  <si>
    <t>[肉眼所见]1、肝：送检肝组织1块，大7x3x2.8cm，肝被膜粗糙呈颗粒状，紧邻被膜距切缘0.8cm，见一灰黄肿物，肿物大2x1x1cm，肿物切面灰黄实性质中。
2、胆囊：送检胆囊一枚，大5.5x2.5x1cm，浆膜面光滑，粘膜面呈绒状，壁厚0.1-0.2cm，未见结石及息肉。
[诊断意见]1.（肝）肝细胞癌II级。癌组织周围可见增生的纤维组织包绕，未见脉管癌栓及神经侵犯，被膜和切缘未见癌累及。周围肝组Ishak评分：炎症2分，纤维化5分。
2.（胆囊）黏膜慢性炎。
3.免疫组化结果后报。</t>
  </si>
  <si>
    <t>吴权</t>
  </si>
  <si>
    <t xml:space="preserve">    肝脏表面欠光整，各叶比例欠协调，肝实质信号在T1、T2上增高，outfase及T2圧脂上信号不均匀减低；S3见一类圆形稍长T1稍长T2信号影，边缘光整，大小约1.7×1.6cm，DWI高b值呈高信号，ADC图呈低信号，增强扫描病灶动脉期明显强化，静脉期及平衡期强化减低，肝胆特异期呈低信号。余肝实质未见异常信号，肝内血管清晰，未见充盈缺损。肝内、外胆管未见扩张，胆管内未见异常信号。胆囊不大，其内未见异常信号，胆囊壁未见增厚。脾脏增大，约8个肋单元，信号未见异常，脾静脉增粗，脾门及胃底周围可见少许迂曲血管影。胰腺大小、形态、信号未见异常。扫描所及的双肾形态正常，双肾实质未见病变，肾盂、肾盏未见扩张。腹膜后未见肿大淋巴结。
1、肝S3占位，考虑结节型肝癌；
2、肝硬化、脾大；
3、脂肪肝。</t>
  </si>
  <si>
    <t>[肉眼所见]1.肝左外叶：肝组织一块，大5x3.2x1.1cm，临床已切开，紧邻被膜距切缘0.6cm，见一灰黄灰白结节，结节大2.1x1.8x1.5cm。
2.肝左内叶：灰黄组织一块，大0.7x0.6x0.4cm，全制片
[诊断意见]1.（肝左外叶）肝细胞癌Ⅲ级，粗梁索型，肿瘤间质可见纤维分割呈结节状，未见肿瘤组织坏死。微血管侵犯（MVI）分级：M0。未见神经束侵犯；未见卫星癌结节。肿瘤紧邻肝被膜但未突破肝被膜。外科切缘未见肿瘤残留。周围肝组织Ishak评分：炎症3分，纤维化5分。GS评分：G1S2。免疫组化结果待后。
2.（肝左内叶）肝组织内未见肿瘤。肝组织Ishak评分：炎症3分，纤维化5分。GS评分：G1S2。   2018-8-4
=======================================================
免疫组化结果显示：Glypican-3(+),Hepatocyte(+),Arginase-1(灶+),CD34(&lt;50条/200x),CK19(-),CK7(-),NM23(+),P21(-),P53(-),VEGF(弱+),Ki-67(约30%+),该结果支持肝细胞癌诊断。周围肝组织：HBsAg(大片+),HBcAg(-),提示乙型肝炎病毒感染。[诊断意见]</t>
  </si>
  <si>
    <t>江汉仕</t>
  </si>
  <si>
    <t xml:space="preserve">     肝叶圆钝，肝裂稍增宽，边缘欠光滑。肝S4段见一大小约0.8cm×0.6cm类圆形稍长T1稍长T2信号灶，边界欠清，DWI弥散受限呈稍高信号，增强扫描动脉晚期轻度强化，门脉期、平衡期强化减低，低于周围肝实质，边界欠清，肝胆特异期呈低信号边界显示更清。S8见T1低、T2低信号小结节，直径约0.6cm，增强扫描各期轻度强化，信号强度始终低于周围肝实质，肝胆特异期为均匀高信号改变，余肝实质见多发结节状短T1等T2信号灶，DWI未见弥散受限病灶，增强扫描动脉期病灶未见明显，门脉期、平衡期肝实质内结节灶部分呈等信号，部分呈稍低信号。肝内、外胆管未见扩张，胆管内未见异常信号。胆囊不大，其内未见异常信号，胆囊壁未见增厚。脾脏不大。胰腺大小、形态、信号未见异常。扫描所及双肾形态正常，双肾实质未见病变，肾盂、肾盏未见扩张。腹膜后未见肿大淋巴结，腹腔未见腹水征象。
 1、肝S4占位，肝癌可能性大；
 2、肝硬化，S8结节考虑再生结节。</t>
  </si>
  <si>
    <t>[肉眼所见]带部分包膜灰红灰褐组织一块。大小3x3x1.5cm，肝被膜呈结节状隆起，距被膜0.6cm处见一灰白结节，结节直径0.8cm书页状切开，切面灰白实性质中，结节全制片。
[诊断意见]（肝）肝细胞癌，透明细胞型，伴结节性肝硬化（早期），未见脉管癌栓及神经侵犯，被膜无癌累及。余肝呈炎症及纤维化改变。
 MVI分级：MO：未发现MVI。
2018.08.03.
免疫组化结果显示:AFP(－),Arginase-1(3+),CD34(MVD约20个/400HPF),CK19(－),CK7(－),Glypican-3(3+),HBcAg(－),HBsAg(3+),Hepatocyte(3+),Ki-67(+20%),NM23(3+),P21(－),P53(2+),VEGF(3+).
结果提示符合诊断。[诊断意见]</t>
  </si>
  <si>
    <t>农科</t>
  </si>
  <si>
    <t xml:space="preserve">    肝脏体积不大，肝边缘欠光整，各叶比例失调，肝裂增宽，肝S6见一个、S7见两个结节状T1等低、T2稍高信号影，DWI高b值（b值=800）仍呈稍高信号，ADC图呈低信号，直径分别约1.3cm（S6）、1.7cm、0.8cm（S7）；行肝脏特殊对比剂增强扫描：动脉期S6、7病灶明显强化呈高信号，门脉期、平衡期病灶呈低信号，肝胆期病灶呈低信号，边界清楚；肝S6包膜下亦见一结节状T1低信号、T2高信号影，边界清楚，直径约1.8cm，DWI高b值（b值=800）仍呈明显高信号，ADC图呈等信号，动态增强扫描：动脉期病灶边缘可见结节状强化，门脉期-平衡期造影剂逐渐向内填充，肝胆期病灶亦呈低信号；其余肝实质见弥漫性结节状T1等稍高、T2等稍低信号影，增强扫描肝胆特异期强化均匀，肝内、外胆管未见扩张，胆管内未见异常信号。胆囊不大，其内未见异常信号，胆囊壁未见增厚。脾脏增大，外缘约7个肋单元，脾实质信号未见异常。胰腺大小、形态、信号未见异常。扫描所及的双肾形态正常，左肾见一类圆形囊状长T1、长T2信号影，增强扫描未见强化；右肾实质未见病变，肾盂、肾盏未见扩张。腹膜后未见肿大淋巴结。腹腔未见积液。
1、肝硬化、脾大；
2、肝S6、S7占位，小肝癌可能性大，请结合临床相关检查；
3、肝S6血管瘤；
4、左肾小囊肿。
</t>
  </si>
  <si>
    <t>[肉眼所见]1.肝组织①：灰褐组织一块，大4.5x3.5x2cm,表面呈多结节状，书页状切开，切面灰白实性质中，呈结节状，结节直径0.2-1cm，结节切面灰白实性质中。
2.肝组织②：灰褐组织一块，大4x2.6x1.5cm,表面呈多结节状，书页状切开，切面灰白实性质中，呈结节状，结节直径0.2-0.8cm.结节切面灰白实性质中。
3.肝组织③：灰褐组织2块，共大5.5x3x1.2cm,表面呈多结节状，书页状切开，切面灰白实性质中，呈结节状，结节直径0.2-0.6cm.结节切面灰白实性质中。
4.肝S6段下段：灰褐组织一块，大3.5x1.6x1.5cm,表面呈多结节状，书页状切开，切面灰白实性质中，呈结节状，结节直径0.2-1cm，结节切面灰白实性质中。
5.肝S6段上段血管瘤：大3.2x3x1.5cm，切面可见一囊腔，囊腔直径1.2cm，囊内壁稍粗糙，呈结节状，结节直径0.2-0.4cm，结节切面灰白实性质中。
6.肝淋巴组织：灰白灰褐组织一块，大1.8x0.6x0.5cm,全制片。
7.肝静脉旁组织：灰白灰褐组织一块，大3.8x2.5x2cm,书页状切开，切面呈结节状，结节直径0.2-1.4cm， 结节切面灰白实性质中。
[诊断意见]1.（肝S6下段5号切片）肝细胞癌，中分化，梁索型；肿瘤最大径1.2㎝，紧邻接肝脏被膜，有完整纤维性包膜，无包膜外浸润。癌周肝组织呈结节性肝硬变，大小结节混合型伴散在肝细胞非典型增生。肝脏外科切缘无累及。无脉管癌栓。
2.（肝静脉旁组织）结节性肝硬化。伴散在肝细胞非典型增生。
3.（肝组织①、②、③）结节性肝硬化，肝细胞散在性非典型增生。
4.（肝S6上段血管瘤）海绵状血管瘤，肝组织呈肝硬化肝细胞散在性非典型增生。                              
5.（肝淋巴组织）结节性肝硬化，伴肝细胞散在性非典型增生改变，未见淋巴组织。
免疫组化结果显示:Arginase-1(+),CD34(112/200x),CK19(-),CK7(-),Glypican-3(-),HBcAg(-),HBsAg(癌旁肝细胞片状浆型+),Hepatocyte(+),Ki-67(2-20，呈不均衡分布),NM23(-),P21(-),P53(1+),VEGF(-)。[诊断意见]</t>
  </si>
  <si>
    <t>1258551</t>
  </si>
  <si>
    <t>何秀凤</t>
  </si>
  <si>
    <t xml:space="preserve">    肝脏边缘欠光整，肝裂增宽；肝S7可见一小类圆形异常信号影，大小约1.6×1.2cm，T1WI呈等、稍高信号，T2WI及DWI稍高信号，高b值信号不衰减，普美显增强扫描：动脉期病灶迅速不均匀强化，门静脉期及延迟期病灶内部强化消退，边缘部可见环形强化影，肝胆期呈低信号，余肝实质内未见异常信号影，肝内外胆管未见扩张，肝内血管显示正常。胆囊不大，壁无增厚，腔内未见异常信号影。脾脏无增大，信号正常。胰腺形态、大小、信号强度正常。所示双肾未见特殊。腹膜后未见肿大淋巴结影。腹腔未见积液。1、肝S7占位，考虑小肝癌；
2、肝硬化。</t>
  </si>
  <si>
    <t>[肉眼所见]送检肝组织一块，大小5.4x3x2cm，书页状切开，切面灰黄灰红实性质中，距被膜1cm紧邻切缘见一结节，结节直径1cm，结节全制片。
[诊断意见]（肝右叶S7）肝细胞癌Ⅱ级，梁索型，肿瘤最大径约1cm。肿瘤内可见纤维组织分割呈多结节状，肿瘤周围伴少量淋巴细胞浸润，肿瘤无明显坏死；肿瘤周围肝组织内未见脉管癌栓及神经侵犯。周围肝组织Ishak评分：炎症5分，纤维化2分，GS分级G1S1。（肝右叶S7）肝细胞癌II级，梁索型。
免疫组化染色结果:CD34(微血管弥漫性增生),CK19(－),CK7(－),Glypican-3(±),HBcAg(－),HBsAg(浆+),Hepatocyte(+),Ki-67(约30%+),NM23(+),VEGF(+)。[诊断意见]</t>
  </si>
  <si>
    <t>潘大平</t>
  </si>
  <si>
    <t>2024/3/4仍存活（带癌）</t>
  </si>
  <si>
    <t xml:space="preserve">    肝脏各叶比例失调，肝表面欠光整，肝裂增宽，肝左外叶（S3）见一结节状T1稍低、T2稍高信号影，DWI高b值（b值=800）仍呈稍高信号，直径约2.0cm；行肝脏特殊对比剂增强扫描：动脉早期病灶轻度强化，门脉期、平衡期病灶强化减低呈低信号，肝胆期病灶呈低信号，边界清楚；其余肝实质信号未见明显异常，肝内、外胆管未见扩张，胆管内未见异常信号。胆囊不大，其内未见异常信号，胆囊壁未见增厚。脾脏增大、下缘超过肝脏下缘，脾实质密度未见异常。脾静脉增粗，食道下段、胃底及脾门见增粗、扭曲的侧枝循环血管影。胰腺大小、形态、信号未见异常。扫描所及的双肾形态正常，右肾实质中部见一类圆形囊状长T1、长T2信号影，增强扫描未见强化；左肾实质未见病变，肾盂、肾盏未见扩张。腹膜后未见肿大淋巴结。1、肝硬化，门脉高压，脾大；
2、肝S3占位，小肝癌可能性大；
3、右肾小囊肿。</t>
  </si>
  <si>
    <t>[冰冻结果][冰冻结果][诊断意见]（肝）肝细胞癌，II级，团块型。伴结节状肝硬化。肿瘤可见大片出血及坏死，癌呈结节状浸润性生长，未见脉管癌栓及卫星结节，有较多纤维反应增生，伴淋巴细胞浸润，无被膜侵犯，外科切缘未见肿瘤残留，其余肝组织呈结节肝硬化改变。
微血管侵犯(MVI)分级M1：
Ishak评分：炎症2分，纤维化4分：
GS评分:G3S5 。
2018.09.14.
免疫组化结果显示:AFP(3+),Arginase-1(±),CD34(微小血管稀疏),CK19(－),CK7(－),Glypican-3(3+),HBcAg(3+),HBsAg(肝3+),Hepatocyte(3+),Ki-67(+30%),NM23(2+),P21(－),P53(－),VEGF(1+)。
结果提示符合：肝细胞癌，II级。[诊断意见]</t>
  </si>
  <si>
    <t>韦苇</t>
  </si>
  <si>
    <t>截止2022/7/3</t>
  </si>
  <si>
    <t xml:space="preserve">    慢性肝病形态改变。肝S8近膈下见一类圆形异常信号灶，边界模糊，大小约 2.8×1.8×2.1cm，呈长T1稍长T2信号改变，DWI弥散受限，ADC呈高信号，增强扫描动脉期病灶未见强化，肝胆期呈低信号；肝S8另见两个小结节，稍长T1稍长T2，DWI呈稍高信号，ADC近似等信号，直径约 0.8cm、0.9cm，增强扫描强化动脉期呈轻度强化，门脉期、静脉期信号减低，延迟期呈低信号改变；
    肝S5/6交界区见一圆形异常信号灶，边界清晰，直径约 1.5cm，呈等T1稍长T2信号改变，周围见长T1信号包绕，增强扫描动脉期不均匀强化，其内见更低信号灶，门脉期、静脉期病灶强化逐渐减退，延迟期信号明显低于正常肝实质信号，周围包膜未见强化。肝静脉、门静脉未见充盈缺损影。肝内外胆管未见扩张，胆囊显示尚清楚，壁无增厚，腔内未见异常信号灶，脾脏、胰腺信号正常。右侧肾盂扩张积水，右侧输尿管上段见结节状稍短T1短T2信号影，双肾实质未见异常信号灶。腹膜后腹主动脉旁未见肿大淋巴结,未见腹水征象。
1、肝S5、肝S8多发占位，考虑小肝癌；
2、肝S8不典型增生结节可能性大，建议定期复查；
3、右侧输尿管上段结石并积水。</t>
  </si>
  <si>
    <t>？</t>
  </si>
  <si>
    <t>[冰冻结果][冰冻结果][诊断意见]（肝脏）肝癌组织坏死结节（最大径2.8cm），坏死组织边缘有少量肝细胞癌,呈肝细胞癌II级,粗梁型。被膜及切缘未见肿瘤累及。未见神经侵犯，微血管MVI分级：0级，可见卫星结节直径0.3-1.1cm。周围肝组织肝细胞呈不典型增生，汇管较多淋巴细胞浸润，Ishak评分：炎症8分，纤维化2分，GS评分：G2S1，无肝硬。  韦敏怡 2018-11-05
----------------------------------------
免疫组化染色结果:Arginase-1(+),CD34(毛细血管化+),CK19(－),CK7(－),Glypican-3(+),P53(+),HBcAg(浆+),HBsAg(浆+),Hepatocyte(+),Ki-67(约50%+),NM23(+),P21(+),VEGF(+)。[诊断意见]</t>
  </si>
  <si>
    <t>1271068</t>
  </si>
  <si>
    <t>魏乾明</t>
  </si>
  <si>
    <t xml:space="preserve">    慢性肝病形态，肝S8见一结节状稍长T1稍长T2信号影，大小约2.9×2.6×2.1cm，信号尚均，边缘清晰，DWI呈弥散受限；增强后行多期扫描：动脉期病灶呈不均匀明显强化，门脉期、平衡期强化信号降低，可见不完整“包膜”影，肝胆期病变呈低信号；余肝实质未见异常密度及异常强化灶；肝内血管显示清晰，未见充盈缺损影；肝内外胆管未见扩张，胆囊不大，壁薄均匀。脾脏、胰腺大小形态密度未见异常。肝门及腹主动脉旁未见肿大淋巴结，腹膜腔未见积液。慢性肝病；肝S8占位：考虑结节型肝癌可能性大。</t>
  </si>
  <si>
    <t>钟季花</t>
  </si>
  <si>
    <t xml:space="preserve">    肝脏未见增大，肝叶比例正常，肝边缘光整。肝脏S6见一类圆形稍长T1、稍长T2信号结节，信号较均匀，大小约2.2cm×2.4cm；边界较清。静脉注射对比剂后行三期增强扫描，动脉期见明显强化，门静脉期、平衡期强化减退；DWI随b值升高仍呈高信号，ADC呈等信号；肝胆期呈低信号，边界清。其余肝实质散在类圆形长T1长T2信号灶，最大位于肝S8，直径约0.8cm，增强未见强化，边界清楚；余肝实质未见异常信号及强化征象。肝静脉及门静脉未见充盈缺损。胆囊大小未见异常，肝内外胆管未见扩张；脾脏、胰腺大小未见异常，未见异常信号及强化征象。两侧肾上腺大小、形态未见异常，未见异常信号及强化征象。腹主动脉及下腔静脉旁未见肿大淋巴结。腹腔未见明显积液征象。扫描所及的左肾见两个直径约0.3cm小圆形长T1、T2信号灶，增强未见强化，右肾未见异常。
1、肝S6占位：考虑结节型肝癌可能性大；
2、肝脏多发小囊肿；
3、左肾小囊肿。</t>
  </si>
  <si>
    <t>[肉眼所见]肝组织一块，大4.5x4.2x3cm,覆部分被膜，被膜下见一灰黄结节型肿物，大2.5x2x2cm。
[诊断意见]（肝）肝细胞癌II级，假腺管型，癌呈浸润性生长，癌周纤维包膜已侵犯，未见血管及神经侵犯，周围肝组织Ishak评分：炎症6分，纤维化4分，GS分级G3S4,微血管侵犯MVI:MO无微血管侵犯,肝组织有轻度（早期）肝硬化。
2018.11.09.
免疫组化结果显示:AFP(－),Arginase-1(2+),CD34(较密集微小血管分布),CK19(－),CK7(－),Glypican-3(2+),HBcAg(－),HBsAg(肝3+),Hepatocyte(3+),Ki-67(+30%),NM23(2+),P21(－),P53(弱+),VEGF(1+)。
结果提示符合诊断。[诊断意见]</t>
  </si>
  <si>
    <t>赵伟彪</t>
  </si>
  <si>
    <t>2020/4/13后去世</t>
  </si>
  <si>
    <t xml:space="preserve">    肝脏左叶增大，肝叶比失调，肝边缘光整。肝脏S6见一类圆形稍长T1、稍长T2信号影，信号较均匀，大小约2.3cm×3.1cm，边界较清，DWI随b值升高仍呈高信号，ADC呈等信号；三期增强扫描动脉期见不均匀明显强化，门静脉期、平衡期强化减退；肝胆期呈低信号，边界清；余肝实质未见异常信号及强化征象。肝静脉及门静脉未见充盈缺损。胆囊大小未见异常，肝内外胆管未见扩张；脾脏增大，未见异常密度及强化征象；胰腺大小未见异常，未见异常信号及强化征象。两侧肾上腺大小、形态未见异常，未见异常信号及强化征象。腹主动脉及下腔静脉旁未见肿大淋巴结。腹腔未见明显积液征象。1、肝S6占位：结节型肝癌。
2、肝硬化并脾大。</t>
  </si>
  <si>
    <t>[肉眼所见]肝组织1块，大15x7x5cm，临床已切开，于切面紧邻被膜及切缘下见一结节，结节直径2cm，结节切面灰白实性质中。
[诊断意见]（肝右后叶）中-低分化肝细胞癌，粗梁索型。癌组织累及肝被膜但未突破被膜。未见神经侵犯。MVI:M1,可见疑似脉管癌栓。肿瘤被纤维组织包绕呈结节状。肝切缘无癌。其余肝组织汇管区轻度慢性炎细胞浸润，部分肝细胞轻度不典型增生。Ishak评分：炎症4分，纤维化6分。待免疫组化。
                        2018.11.16.
免疫组化结果：P53(-),P21(-),NM23(+),VEGF(-),CK(+),CK19(-),CK7(-),Hepatocyte（+），AFP(+),Glypincan-3(++),HBsAg(+),HBcAg(-),Ki-67(+）约15%，CD34显示20个血管断面/HPF。[诊断意见]
[病理消化诊断]2019-9-10
（肝S2）肝细胞癌。
----------
【免疫组化】HBsAg（+），HBcAg（-），Glypican-3（+），Hepatocyte（+），CK7及CK19显示小叶间胆管增生。
【诊断】慢性乙型病毒性肝炎伴肝细胞癌。</t>
  </si>
  <si>
    <t>1276049</t>
  </si>
  <si>
    <t>庞志军</t>
  </si>
  <si>
    <t xml:space="preserve">    肝大小、形态正常，肝各叶比例协调，肝S5见类圆形长T1、稍长T2信号灶，病灶信号不均，边界尚清，大小约2.5cm×2.0cm×2.6cm，DWI可见弥散受限，增强扫描呈快进快退型强化，可见延迟强化环形包膜样结构，肝胆特异期病灶呈低信号；肝S6、7另见直径约0.6cm小圆形长T1长T2信号灶，增强未见明确强化，边界清楚；余肝实质内未见异常信号及强化灶。肝内、肝外胆管未见扩张。胆囊不大，壁薄均匀，腔内见多发点状长T1、短T2信号灶，界清，增强扫描未见明显强化。所见脾脏、胰腺及双肾形态、大小、信号未见异常。肝门区及腹部动脉旁未见肿大淋巴结影，腹腔内未见积液征象。1、肝S5占位：结节型肝癌可能性大；
2、肝脏S6、7小囊肿。</t>
  </si>
  <si>
    <t>[肉眼所见]1、肝S5、S6部分肿物：切除肝组织一块，大10x9x3cm，紧邻被膜，距切缘2cm，见一灰白结节，结节大2.5x2.5x2cm，切面灰白实性质中，余肝灰黄灰红实性质软。
2、胆囊：胆囊一枚，大7.5x3.5x2cm，浆膜面光滑，切开内含墨绿色胆汁，粘膜绒状，内见多个细乳头状突起，直径0.1-0.4cm，高出粘膜面0.1cm，未见明显结石，壁厚0.1-0.2cm。
[诊断意见]1.（肝脏）肝细胞癌II级，实体型，未见肿瘤坏死，癌呈浸润性生长，癌周纤维包膜小区可见侵犯；无被膜及神经侵犯。微血管侵犯(MVI分级：MO。外科切缘无肿瘤累及。周围肝组织呈慢性炎G1S2，Ishak评分：炎症2分，纤维化3分，20%肝细胞呈大小疱混合性脂肪变性。
2.（胆囊）黏膜慢性炎。    吕自力 2018-11-29
-----------------------------------------
1.GPC-3(+)、Arginase-1(-)、CK7(-)、CK19(-)、Hep-1(+)，支持本诊断。
2.HBsAg癌及癌旁肝细胞均阳性、HBcAg(-)，癌旁肝呈慢性乙型病毒性肝炎。
3.nm23(+)、Ki-67(+35%)、CD34（50/400HPF）、P53(+)、PD-L1(-)、VEGF(+)、P21(+)。[诊断意见]</t>
  </si>
  <si>
    <t>1269178</t>
  </si>
  <si>
    <t>蒙飞东</t>
  </si>
  <si>
    <t xml:space="preserve">    肝脏边缘欠平整，肝S8见一类圆形稍长T1稍长T2信号影，边界清楚，高b值DWI呈高信号，边界清楚，大小约为2.6×1.3×2.1cm，增强扫描动脉晚期病灶显著强化，静脉期、平衡期、延迟期强化减退，肝胆特异期呈低信号，其余肝实质未见异常信号影及异常强化灶，肝内胆管稍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1、肝S8占位：考虑结节型肝癌可能性大；
2、肝内胆管稍扩张，请结合临床；
3、肝硬化？</t>
  </si>
  <si>
    <t>[肉眼所见]切除肝组织一块，大9x7x4cm，临床已部分切开。紧邻切缘、距被膜2.5cm见一灰黄肿物，肿物大2.5x2x1.5cm，切面灰白灰黄实性质中。余肝切面灰黄灰红结节状。另见胆囊一枚，大6.5x3.5x2cm，浆膜面光滑，打开胆囊内含墨绿色胆汁，黏膜绒状，壁厚0.1-0.3cm，未见明显结石及息肉。
[诊断意见]1.（肝）肝细胞癌II级，梁索型，肿瘤显示结节状、浸润性边界，纤维分隔肿瘤，可见淋巴细胞浸润，外科切缘及被膜未见肿瘤累及，未见神经侵犯及MVI（0），未见坏死。周围肝组织呈结节性肝硬化改变，Ishak评分（炎症2分，纤维化4分）。
2.胆囊：黏膜慢性炎。
************************** 2018-12-03
免疫组化结果支持上述诊断:Arginase-1(+),CD34(约70根血管截面/高倍镜视野),CK19(-),CK7(-),Glypican-3(+),HBcAg(-),HBsAg(胞浆阳性),Hepatocyte(+),Ki-67(约平均8%),NM23(+),P21(-),P53(+),VEGF(+)。[诊断意见]</t>
  </si>
  <si>
    <t>李敬展</t>
  </si>
  <si>
    <t xml:space="preserve">    肝脏各叶比例正常，肝表面光整，肝S8见一类圆形稍长T1、稍长T2信号灶，大小约3.2cm×2.9cm×3.3cm，病灶信号不均，边缘见环形长T1、长T2信号包绕，边界尚清，DWI高B值图像上呈明显高信号，ADC图像上呈稍低信号；行肝脏特殊对比剂增强扫描：动脉期病灶边缘轻度环形强化，门脉期及平衡期病灶边缘进一步强化，病灶征象部分始终未见强化，肝胆期病灶呈明显低信号，边缘呈稍低信号；其余肝实质未见异常信号。肝内、外胆管未见扩张，胆管内未见异常信号。胆囊不大，其内未见异常信号，胆囊壁未见增厚。脾脏不大。胰腺大小、形态、信号未见异常。腹膜后未见肿大淋巴结。  肝S8占位，考虑肝脓肿可能性大，请结合AFP除外乏血供型肝癌可能。</t>
  </si>
  <si>
    <t>S5慢进慢退</t>
  </si>
  <si>
    <t>[肉眼所见]1.肝肿物：切除肝组织一块，大9x8.5x5cm，临床已切开，书页状切开肝组织，距被膜1cm、紧邻切缘可见一灰白肿物，肿物大2x2x2cm，肿物与周围分界尚清，肿物切面灰白灰黄实性质软，可见出血，余肝切面灰红实性质软。
2.S7子灶：切除肝组织一块，大3x2.6x1cm，临床已切开，书页状切开肝组织，紧邻被膜、距切缘0.7cm处可见一灰白肿物，结节直径0.6cm，结节全取材。
3.胆囊：胆囊一个，大6.5x2.5x0.7cm，浆膜面光滑，切开胆囊，内容物已流失，黏膜呈绒状，壁厚0.2-0.3cm。
[诊断意见]1、（肝肿物）中分化肝细胞癌，梁索型，可见灶状肿瘤出血坏死，肿瘤内见少量淋巴细胞浸润及间质轻度纤维化。浸润性边界，未见卫星结节，无被膜及神经侵犯。微血管侵犯（MVI）分级：M1（2个MVI，且发生于近癌旁肝组织，即肿瘤包膜内/包膜旁）。外科切缘未见肿瘤残留。周围肝组织Ishak评分：炎症/6分，纤维化2分。免疫组化结果待后。
2、（S7子灶）中分化肝细胞癌，团片型，纤维增生包裹肿瘤分割为多个结节，间质内见少量淋巴细胞浸润。浸润性边界，未见卫星结节，肿物紧贴被膜尚未突破，未见神经侵犯。微血管侵犯（MVI）分级：M0（未发现MVI）。外科切缘未见肿瘤残留。
3、（胆囊）慢性胆囊炎。 12.04
免疫组化结果显示:Arginase-1(+),Hepatocyte(+),Glypican-3(+),HBcAg(－),HBsAg(－),CD34显示MVD约200条/HPF,CK19(－),CK7(－),NM23(+),P21(－),P53(+),VEGF(－),Ki-67(20%+)。支持诊断。[诊断意见]</t>
  </si>
  <si>
    <t>李佐深</t>
  </si>
  <si>
    <t xml:space="preserve">    肝脏边缘欠光整，肝叶圆钝，肝实质弥漫性分布小结节状等、稍长T1稍短T2信号。肝S5/S8见团片状稍长T1稍长T2异常信号灶，其内信号不均匀，DWI高B值病灶部分弥散受限呈高信号，最大层面大小约2.9×3.4cm，增强后动脉期明显不均匀强化，静脉期稍减退，平衡期进一步减退呈稍低信号，肝胆特异期呈低信号。肝静脉、门脉显示尚可，未见明确充盈缺损，下腔静脉未见异常。肝内外胆管未见扩张，未见异常信号灶，胆囊不大，囊壁不厚，内未见异常信号。脾脏增大，下缘超过肝下缘，信号未见异常。左肾见一类圆形长T1长T2信号灶，直径约1.4cm，增强扫描未见强化，胰腺信号未见异常。肝门及后腹腔未见肿大淋巴结。肝脾周见少量弧形积液。
1、肝S5/S8占位：结节型肝癌；
2、肝硬化，脾大，少量腹水；
3、左肾囊肿。</t>
  </si>
  <si>
    <t>[肉眼所见]1、肝肿瘤：切除肝组织一块，大7x6.5x6cm，临床已部分切开，书页状切开，紧邻被膜切面距离断面1cm处可见一结节，结节大2.5x2.5x2cm，结节切面灰黄实性质中，与周围肝组织分界尚清，余肝灰黄实性质中呈颗粒状。
2、胆囊：送检胆囊一枚，大9.5x4.5x2cm，浆膜面光滑，剪开内含墨绿色胆汁，黏膜面呈绒状，壁厚0.1-0.3cm，未见明显结石及息肉。
[诊断意见]1、（肝）肝细胞癌III级，75%呈实体型，25%呈假腺样型，癌间质纤维化，癌呈结节状分布，呈多灶性浸润周围肝组织（考虑可能为肝内播散所致），肿瘤呈浸润性生长，癌周纤维包膜已突破，未见肝被膜侵犯，未见神经侵犯，未见微脉管癌栓MVI(0),外科切缘未见癌累及，周围肝呈肝硬化性改变G1S4,Ishak评分 :炎症4分，纤维化6分，15%肝细胞大疱性脂肪变性。
2、（胆囊）黏膜慢性炎。2018-12-17
-------------------
1.Arginase-1(-)、GPC-3(-)、CK7(-)、CK19(-)、Hep-1(+)，支持肝细胞癌诊断。
2.HBsAg癌组织(+)、HBcAg(-)。
3.nm23(+)、PD-L1(-)、VEGF(-)、P53(+)、CD34（30/400×）、Ki-67(+，10%)、P21(-)。[诊断意见]</t>
  </si>
  <si>
    <t>5..5</t>
  </si>
  <si>
    <t>1280607</t>
  </si>
  <si>
    <t>何龙昌</t>
  </si>
  <si>
    <t xml:space="preserve">     慢性肝病形态改变；
     肝S4见一等T1稍长T2信号占位，边缘不规整，右分叶，边界清，大小约3.3cm×2.6cm，行三期增强扫描，动脉期呈明显不均匀强化，门脉期及静脉期强化信号减低，周围见“包膜”。余肝实质未见异常信号灶及异常强化灶。
    门脉、肝静脉及其分支未见异常。肝内、外胆管未见扩张。胆囊不大，内未见异常信号。胰腺、脾脏未见异常。
    右肾上极见一类圆形无强化囊性灶。主动脉旁及肝门区未见肿大淋巴结。腹腔未见积液。
1、肝S4占位，考虑结节型肝癌；
2、右肾囊肿。</t>
  </si>
  <si>
    <t>[肉眼所见]1.肝脏：切除肝组织一块，大9x6x3cm，临床已切开，切面可见一灰黄肿物，肿物大3x2x2cm，切面灰黄实性质中，肿物紧邻被膜、距外科切缘1cm。 
2.胆囊：胆囊一枚，大6x4x2cm，浆膜面光滑，切开胆囊内含墨绿色胆汁，黏膜绒状，壁厚0.2-0.3cm，未见明显息肉及结石。
[诊断意见]2018-12-24
1.（肝脏）肝细胞癌II级，梁索型。癌呈浸润性生长，癌周纤维包膜已侵犯。无被膜及神经侵犯，微血管侵犯（MVI）分级：MVI 0，外科切缘未见肿瘤残留。周围肝呈慢性炎，伴结节性肝硬化G1S4，Ishak评分炎症2分，纤维化5分，30%肝细胞呈大小疱混合性脂肪变性。
2.（胆囊）黏膜慢性炎。
-------------
免疫组化:
1.Glypican-3(+),Arginase-1(－),CK7(－),CK19(－),Hepatocyte(+)支持肝细胞癌诊断；
2.HBcAg(－),HBsAg(－)；
3.Ki-67(+，15%),NM23(－),P21(－),P53(－),PD-L1(－),VEGF(+),CD34(50/400×)。[诊断意见]</t>
  </si>
  <si>
    <t>1281787</t>
  </si>
  <si>
    <t>周丽明</t>
  </si>
  <si>
    <t xml:space="preserve">    肝脏左叶增大，肝叶比失调，肝边缘光整。肝脏S7见一类圆形稍长T1、稍长T2信号影，信号欠均匀，高b值DWI弥散受限，大小约2.2cm×2.0cm，边界较清，三期增强扫描动脉期见不均匀明显强化，内可见无强化低密度区，门静脉期、平衡期强化减退，周围可见低信号环；肝胆期中央及周围呈低信号，内可见高信号改变，边界清楚；另肝S8见两小片状稍长T1稍长T2信号影，直径约9mm，边缘不清，高b值DWI弥散受限，增强扫描动脉期、静脉期、平衡期均未见强化，延迟期及肝胆排泄期均为低信号；肝S8见直径约7mm的长T1长T2信号影，边缘清晰，增强扫描未见强化；余肝实质未见异常信号及强化征象。肝静脉及门静脉未见充盈缺损。胆囊大小未见异常，肝内外胆管未见扩张；胃底、及脾门旁见大量迂曲侧枝循环血管影。脾脏增大，未见异常密度及强化征象；胰腺大小未见异常，未见异常信号及强化征象。两侧肾上腺大小、形态未见异常，未见异常信号及强化征象。腹主动脉及下腔静脉旁未见肿大淋巴结。腹腔未见明显积液征象。所见左肾盂、肾盏见扩张、积水。  1、考虑肝S7小肝癌，肝S8肝硬化结节恶变可能性大；
  2、肝硬化并门脉高压、侧枝循环形成（胃底为甚），脾大；
  3、左肾积水，请结合临床；肝S8小囊肿。</t>
  </si>
  <si>
    <t>[肉眼所见]1.肝肿物：送检肝组织一块，大小6x6x2.5cm，临床已切开，距被膜0.2cm距外科切缘0.7cm可见一灰白肿物，直径1.5cm。
2.胆囊：送检胆囊一枚，大6.8x3x2.5cm，浆膜面光滑，切开内含墨绿色胆汁，黏膜呈绒状，壁厚0.2-0.3cm，未见明显结石及息肉。
3.脾：送检全切脾组织一块，大12.5x11x3.5cm，切面暗红实性质中，未见明显梗死及钙化。
[诊断意见]1.（肝脏）高分化肝细胞癌，见纤维组织分隔，伴中等量炎细胞浸润，局部见坏死，肿瘤呈浸润性边界，未侵犯肝被膜，未见神经侵犯，微血管侵犯（MVI）分级：M0，外科切缘未见肿瘤残留。周围肝组织Ishak评分：炎症3分，纤维化5分。
2.（胆囊）黏膜慢性炎。
3.（脾）慢性脾淤血。[诊断意见]</t>
  </si>
  <si>
    <t>1281576</t>
  </si>
  <si>
    <t>李展</t>
  </si>
  <si>
    <t xml:space="preserve">    肝脏各叶比例正常，肝表面光整，肝S6见一直径约2.5cm圆形稍长T1稍长T2信号灶，DWI高b值（b值=800）仍呈稍高信号；行肝脏特殊对比剂增强扫描：动脉期病灶强化呈稍高信号，门脉期、平衡期病灶呈低信号，中心见小结节强化灶，边缘见假包膜，肝胆期病灶呈低信号，边界清楚；其余肝实质未见异常信号，肝内、外胆管未见扩张，胆管内未见异常信号。胆囊不大，其内未见异常信号，胆囊壁未见增厚。脾脏不大。胰腺大小、形态、信号未见异常。腹膜后未见肿大淋巴结。肝S6占位，小肝癌可能性大。</t>
  </si>
  <si>
    <t>0589023</t>
  </si>
  <si>
    <t>黄建光</t>
  </si>
  <si>
    <r>
      <rPr>
        <sz val="11"/>
        <rFont val="等线"/>
        <charset val="134"/>
      </rPr>
      <t xml:space="preserve">   肝脏外缘欠光整，肝裂增宽，肝右叶圆钝；肝S6见一类圆形稍长T1稍长T2异常信号灶，边界尚清，大小约2.3cm×1.3cm，DWI高b值（b值=1000）呈高信号改变，ADC呈低信号，增强扫描动脉期病灶较明显强化，门脉期及延迟期强化程度下降，呈低信号改变，呈“快进快出”强化方式，肝胆排泄期呈低信号改变，病灶周围肝实质于门脉期以后信号逐渐降低，肝胆期呈低信号，较结节病灶高，边界不清楚；余肝实质未见异常信号影及异常强化灶。肝内、外胆管未见扩张，胆囊不大，胆囊内可见结节状长T1短T2信号灶，范围约1.2cm×0.6cm。胰腺形态、大小及信号未见异常。腹主动脉旁未见肿大淋巴结，腹腔未见积液。所见双肾未见异常，双侧肾盂、肾盏及输尿管未见扩张、积液。</t>
    </r>
    <r>
      <rPr>
        <sz val="11"/>
        <color rgb="FF000000"/>
        <rFont val="等线"/>
        <charset val="134"/>
      </rPr>
      <t xml:space="preserve">  1、肝硬化：肝S6占位，考虑为结节型肝癌，病灶周围低信号，考虑肝细胞功能降低或肿瘤侵犯；
  2、胆囊多发结石。</t>
    </r>
  </si>
  <si>
    <t>[肉眼所见]1.肝脏：切除肝组织一块，大15x10x6cm，书页状切开，紧邻被膜距切缘0.4cm见一肿物，大2x1x1cm，肿物大部分缺失，紧邻肿物胆管见疑似癌栓，直径0.4cm。肿物全制片。
2.胆囊：切除胆囊一枚，大6x2.5x1.2cm，浆膜面光滑，切开见墨绿色胆汁，可见三枚结石，直径0.5-0.8cm，胆囊壁厚0.2-0.3cm，粘膜稍粗糙，未见明显息肉。结石不予取材。
[诊断意见]1.（肝）形态上考虑为肝细胞癌，肿瘤有坏死，浸润性边界，可见卫星结节，未见被膜累及，未见神经侵犯，MVI分级：M1（1个MVI），外科切缘未见肿瘤累及，周围肝组织Ishak评分：炎症9分，纤维化6分，本次送检因肿瘤剩余过少，部分肿瘤情况未能评估。
2.（胆囊）黏膜慢性炎。
3.免疫组化结果显示:Hepatocyte(部分+),Arginase-1(－),Glypican-3(+),CD34(+),CK19(－),CK7(－),支持诊断为肝细胞癌。HBcAg(－),HBsAg(+),Ki-67(15%+),NM23(－),P21(－),P53(－),VEGF(+)。[诊断意见]</t>
  </si>
  <si>
    <t>1287457</t>
  </si>
  <si>
    <t>徐邦春</t>
  </si>
  <si>
    <r>
      <rPr>
        <sz val="11"/>
        <rFont val="等线"/>
        <charset val="134"/>
      </rPr>
      <t xml:space="preserve">    肝硬化形态改变；肝脏轮廓欠光整，各叶比例尚可，肝裂稍增宽。
    肝S5见一结节状异常信号灶，边界模糊，大小约1.0cm×0.8cm，T1WI等信号，T2WI稍高信号，增强扫描病灶明显强化，门脉期及平衡期强化减退，肝胆期呈低信号改变。肝S4见一类圆形长T1长T2信号影，直径约0.5cm,增强扫描未见强化，肝胆呈低信号改变。
   肝内、外胆管未见扩张，内未见异常信号灶，胆囊未见异常。脾脏、胰腺未见异常。肝门区及腹主动脉旁未见增大淋巴结影，未见腹水征。</t>
    </r>
    <r>
      <rPr>
        <sz val="11"/>
        <color rgb="FF000000"/>
        <rFont val="等线"/>
        <charset val="134"/>
      </rPr>
      <t>1.肝硬化；
2.肝S5占位：小肝癌可能性大；
3.肝S4小囊肿。</t>
    </r>
  </si>
  <si>
    <t>[肉眼所见]肝组织一块，大3x1.5x1.5cm，紧邻被膜，距切缘0.3cm见一灰白结节，直径1.5cm，结节切面灰白实性质中，与周围界限清。[冰冻结果][冰冻结果][诊断意见]（肝脏）肝细胞癌，Ⅱ级，细梁索型。间质纤维组织增生，伴中等量炎细胞浸润。肿瘤呈浸润性边界，未侵犯肝被膜，未见神经侵犯，微血管侵犯（MVI）分级：M0，外科切缘未见癌残留。周围肝组织Ishak评分：炎症10分，纤维化6分。免疫组化证实待后。
************************** 2019-01-24
免疫组化结果支持上述诊断:Arginase-1(+),CD34(约70根血管截面/高倍镜视野),CK19(-),CK7(-),Glypican-3(+),HBcAg(-),HBsAg(胞浆阳性),Hepatocyte(+),Ki-67(高表达区约20%，平约8%),NM23(+),P21(+),P53(-),VEGF(-)。[诊断意见]</t>
  </si>
  <si>
    <t>1288185</t>
  </si>
  <si>
    <t>雷超军</t>
  </si>
  <si>
    <t>2022/1/21后去世</t>
  </si>
  <si>
    <r>
      <rPr>
        <sz val="11"/>
        <rFont val="等线"/>
        <charset val="134"/>
      </rPr>
      <t xml:space="preserve">    肝脏未见增大，肝叶比例正常，肝边缘光整。肝S5见一类圆形长T1稍T2信号影，大小约1.9cm×1.6cm，ADC呈低信号，DWI b值=800弥散受限呈高信号，增强扫描动脉期病灶明显强化，门脉期、平衡期强化减退，肝胆排泄期病灶呈低信号改变，余肝实质未见异常信号及异常强化灶，肝内、外胆管未见扩张，胆管内未见异常信号。胆囊不大，其内未见异常信号，胆囊壁未见增厚。脾脏不大。胰腺大小、形态、信号未见异常。左侧肾盂肾盏扩张，两侧肾盏肾盂内见多发大小不等结节状长T1、短T2信号灶；双肾实质未见病变。腹膜后未见肿大淋巴结。
</t>
    </r>
    <r>
      <rPr>
        <sz val="11"/>
        <color rgb="FF000000"/>
        <rFont val="等线"/>
        <charset val="134"/>
      </rPr>
      <t>1、肝S5占位，考虑结节型肝癌；
2、两肾结石并左肾结石并积水。</t>
    </r>
  </si>
  <si>
    <t>[肉眼所见]1.肝脏肿瘤：灰黄灰红组织一块，大2.2x2x1.5cm，切面灰黄灰红实性质中，全制片。
2.肿瘤周围组织：灰红组织两块，共大3.5x3x2cm，切面灰红实性质中。
[诊断意见]1、（肝）形态上考虑为中分化肝细胞癌，大部分为透明细胞型，小部分为梁索型，肿瘤未见明显坏死，间质中量淋巴细胞浸润，中量纤维化，浸润性边界，未见神经侵犯，MVI分级，MO（未见MVI），周围肝组织Ishak评分：炎症5分，纤维化5分。因送检肿瘤未带足量肝组织，未能评估被膜、切缘、卫星灶等情况，MVI评估可能不充分。
2、免疫组化结果显示:Hepatocyte(+),Arginase-1(+),Glypican-3(+),CD34(+),CK19(－),CK7(－),支持诊断，HBcAg(－),HBsAg(+),Ki-67(约5%+),NM23(+),P21(－),P53(－),VEGF(－)。[诊断意见]</t>
  </si>
  <si>
    <t>1290196</t>
  </si>
  <si>
    <t>涂丽兰</t>
  </si>
  <si>
    <r>
      <rPr>
        <sz val="11"/>
        <rFont val="等线"/>
        <charset val="134"/>
      </rPr>
      <t xml:space="preserve">    肝脏左叶稍增大，肝叶比例失调，肝边缘欠光整。肝脏右叶Ⅷ段近第二肝门处见一类圆形稍长T1、稍长T2信号结节，大小约2.6cm×3.0cm×2.4cm，边界尚清楚。增强扫描动脉期病灶明显强化，门静脉期强化减退，平衡期强化持续降低，周围可见不完整包膜强化，肝胆期呈明显低信号。DWI结节呈弥散受限，肝S7见一直径约0.4cm长T1、长T2小结节，增强未见强化。余肝实质增强动脉期见多发结节状强化，其余各期均未见异常强化，肝胆特异期呈低信号。肝右静脉起始段显示欠清，下腔静脉、门静脉及其分支未见充盈缺损。肝、脾周见少许浅弧形液体信号。胆囊未见异常，肝外胆管未见扩张；脾脏、胰腺大小未见异常，未见异常信号及强化征象。两侧肾上腺大小、形态未见异常，未见异常信号及强化征象。肝门、胰头周围、小网膜囊、腹主动脉及下腔静脉旁未见肿大淋巴结。
</t>
    </r>
    <r>
      <rPr>
        <sz val="11"/>
        <color rgb="FF000000"/>
        <rFont val="等线"/>
        <charset val="134"/>
      </rPr>
      <t>1、肝S8占位，考虑结节型肝癌，肝右静脉可疑受累；
2、肝硬化，肝内多发动脉期强化结节，考虑DN或恶变，建议随访复查；
3、肝S7小囊肿；少量腹水。</t>
    </r>
  </si>
  <si>
    <t>[肉眼所见]1.肝肿瘤：肝组织一块，大5x5x3cm，紧贴切缘及被膜可见一肿物，大2x2x1.8cm，肿物切面灰黄实性质中。
2.胆囊：胆囊一个，大7x3x0.5cm，临床已切开，内容物已流失，浆膜面光滑，黏膜绒状，壁厚0.3cm，可见结石一枚，直径1cm，结石不予取材。
[诊断意见]1.（肝）中分化肝细胞癌，大部分为梁索型，小部分为透明细胞型，肿瘤未见明显坏死，间质中量淋巴细胞浸润，大量纤维化，浸润性边界，未见卫星结节了，未见被膜累及，未见神经侵犯，MVI分级：M0（未见MVI），外科切缘未见肿瘤累及，周围肝组织Ishak评分：炎症10分，纤维化5分。
2.（胆囊）黏膜慢性炎。
3.免疫组化结果显示:Hepatocyte(+),Arginase-1(+),Glypican-3(+),CD34(+),CK19(－),CK7(－),支持诊断。HBcAg(－),HBsAg(+),Ki-67(约20%+),NM23(+),P21(－),P53(－),VEGF(+)。[诊断意见]</t>
  </si>
  <si>
    <t>1291150</t>
  </si>
  <si>
    <t>黄厦青</t>
  </si>
  <si>
    <r>
      <rPr>
        <sz val="11"/>
        <rFont val="等线"/>
        <charset val="134"/>
      </rPr>
      <t xml:space="preserve">    肝脏轮廓欠光整，肝裂增宽，各叶比例尚可，肝S2、S6各见一结节状稍长T1稍长T2信号灶，DWI呈弥散受限，边界清楚，较大者位于肝S6，大小约1.8×1.6cm，增强多期扫描，动脉期及门脉期呈渐进性不均匀明显强化，平衡期及延迟期强化程度逐渐降低，信号低于正常肝实质，肝胆排泄期病灶呈低信号改变；其余肝实质见散在多发小结节状、斑片状等信号灶，增强扫描呈渐进性强化，延迟期强化程度较正常肝实质相似。肝门结构清晰，肝内血管及门脉主干、分支显示清楚，未见异常。胆道系统无扩张，胆囊大小、信号未见异常，囊壁无增厚。胰腺、脾脏形态、大小及信号度未见异常。腹主动脉旁未见肿大淋巴结。所见左肾实质见一类圆形无强化长T2信号灶，边界清楚，直径约1.0cm。
</t>
    </r>
    <r>
      <rPr>
        <sz val="11"/>
        <color rgb="FF000000"/>
        <rFont val="等线"/>
        <charset val="134"/>
      </rPr>
      <t>1、肝S2、S6占位：考虑结节型肝癌可能性大；
2、肝内多发等信号灶：考虑硬化结节；
3、左肾小囊肿。</t>
    </r>
  </si>
  <si>
    <t>[肉眼所见]1.右肝肿物：送检肝组织一块，大15x9.5x8cm，距切缘2.5cm距被膜2.5cm可见一灰白肿物，大2x2x1.5，切面灰白实性质中。
2.左肝肿物：肝组织一块，大9.5x6x3cm，临床已多切面切开，未见明显肿物。
[诊断意见]1、（右肝）中分化肝细胞癌，部分为梁索型，部分为透明细胞型，肿瘤未见明显坏死，间质中量淋巴细胞浸润，中量纤维化，浸润性边界，未见卫星结节，未见累及被膜，未见神经侵犯，微血管侵犯（MVI）分级：M0（未见MVI），外科切缘未见肿瘤累及，周围肝组织Ishak评分：炎症8分，纤维化5分。
2、（左肝）海绵状血管瘤，未见累及被膜，外科切缘未见肿瘤累及，周围肝组织Ishak评分：炎症8分，纤维化5分。
3、免疫组化结果显示:Hepatocyte(+),Arginase-1(+),Glypican-3(+),CD34(+),CK19(－),CK7(－),支持诊断。HBcAg(－),HBsAg(+),Ki-67(约10%+),NM23(+),P21(－),P53(－),VEGF(+)。</t>
  </si>
  <si>
    <t>蔡家凤</t>
  </si>
  <si>
    <t xml:space="preserve">    肝脏未见增大，肝叶比例正常，肝边缘光整。肝S3见一类圆形长T1长T2信号影，大小约2.1cm×2.0cm，边界清楚，ADC呈低信号，DWI呈高b值弥散受限，增强扫描动脉期病灶明显强化，门脉期、平衡期强化减退，肝胆排泄期病灶呈低信号改变；肝S5可见一等T1等T2信号影，大小约1.1×1.2cm，DWI、ADC均呈等信号，增强扫描呈动脉期轻度强化，门脉期、平衡期强化下降，低于周围肝实质信号，肝胆排泄期呈低信号改变；肝内可见多个长T1长T2小信号影，边界清楚，较大者位于肝S5，直径约0.7cm，增强扫描均未见强化，肝内、外胆管未见扩张，胆管内未见异常信号。胆囊不大，其内未见异常信号，胆囊壁未见增厚。脾脏不大。胰腺大小、形态、信号未见异常。双肾可见多个类圆形长T1长T2信号影，较大者位于右肾上极，大小约3.4×3.6cm，边界清楚，增强扫描均未见强化，双侧肾盂肾盏、输尿管未见扩张。肝门区及腹膜后未见肿大淋巴结。
1.肝S3占位，考虑结节型肝癌并肝内子灶形成；
3.肝多发囊肿；
4.双肾囊肿。</t>
  </si>
  <si>
    <t>[肉眼所见]1.左肝肿物：切除部分肝组织一块，肝组织大小5x4x3CM，组织切面见一灰黄结节样肿物，大2.5x2.5x2cm，带包膜，肿物切面灰白灰黄实性质韧，呈结节状，与周围组织界限较清。余肝组织切面实性似呈结节状，灰黄质中。
2.右肝1肿物：切除部分带线扎肝组织一块，肝组织大小4.5x3.5x3CM，被膜呈结节状，临床已部分切开，组织切面于扎线处见一囊状结构，直径约0.7cm，囊壁较光滑，囊壁厚0.01cm，另一扎线处未见特殊，余肝组织切面灰黄灰红实性，呈结节状，质中。
3.右肝2肿物：切除部分带线扎肝组织一块，肝组织大小5.5x4x3cm，被膜呈结节状，临床已部分切开，组织切面可见线扎，该处肝组织未见特殊，余肝组织切面灰黄灰红实性，呈结节状，质中。
4.右肝3肿物：灰黄肝组织一块，大2.8x2x1cm，临床已部分切开，切面见一灰黄结节，直径0.6cm，切面灰黄实性质中，与余肝周围组织境界不清。
-------------------
1.
（1）（左肝肿物）肝细胞癌II级，粗梁索型及实体型，10%癌细胞呈大疱性脂肪变性。肿瘤内可见出血、坏死及纤维化。癌呈多结节状浸润性生长，癌周纤维包膜已被累及，交界处见大量淋巴细胞浸润。未见微血管癌栓（MVI：M0），未见神经侵犯，被膜及切缘均未见癌。
（2）周围肝呈慢性炎G2S3，Ishak评分：炎症7分，纤维化4分,15%肝细胞可见核内空泡（糖原),5%肝细胞呈大疱性脂肪变性。
2.（右肝1肿物）肝单纯性囊肿。
3.（右肝2肿物）肝细胞结节状排列，20%肝细胞呈大疱性脂肪变性，肝细胞可见桥接坏死及碎片状坏死，汇管区大量纤维组织增生及淋巴细胞浸润。符合结节性肝硬化，伴肝细胞非典型增生。Ishak评分：炎症10分，纤维化5分。
4.（右肝3肿物）肝细胞结节状排列，50%肝细胞呈大疱性脂肪变性，呈慢性肝炎伴肝细胞非典型增生结节形成。Ishak评分：炎症5分，纤维化3分。
------------
免疫组化
1、左肝：
1）Arginase-1(－),Glypican-3(+),CD34(+),CK19(+，5%),CK7(+，2%),Hepatocyte(+)，支持肝细胞癌诊断。
2）HBcAg(－),HBsAg(+，癌旁肝细胞),癌旁肝呈慢性乙型病毒性肝炎。
3）Ki-67(+，60%),NM23(－),P21(－),P53(+),VEGF(－)。
2、右肝2肿物：
Arginase-1(+),CD10(+，局部微血管减少),Glypican-3(－),不支持癌。
3、右肝3肿物
Arginase-1(+),CD10(+，局部微血管减少),Glypican-3（个别细胞阳性），不支持癌。[诊断意见]</t>
  </si>
  <si>
    <t>1293072</t>
  </si>
  <si>
    <t>冯文河</t>
  </si>
  <si>
    <r>
      <rPr>
        <sz val="11"/>
        <rFont val="等线"/>
        <charset val="134"/>
      </rPr>
      <t xml:space="preserve">     肝脏外缘圆钝，肝裂稍增宽，肝实质内见散在多发粟粒状稍短TI结节灶，反相位未见信号减低，DWI及ADC序列未见信号弥散受限，增强扫描未见明显强化，肝胆特异期呈等信号；肝S2见一类圆形长T1长T2信号影，边界欠清，大小约1.5×2.2×1.7cm，反相位未见信号减低，DWI可见弥散受限高信号改变，ADC呈低信号，增强扫描动脉期明显强化，门脉期、延迟期强化减退，肝胆特异期呈低信号改变；余肝实质未见异常信号灶及异常强化灶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腔胃小弯旁见两枚稍大淋巴结，呈等T1长T2信号，边界清楚，较大者约1.2×1.1cm，DWI呈高信号，ADC亦呈高信号改变，增强扫描呈均匀延迟强化，肝胆特异期呈等信号。腹腔未见积液。
</t>
    </r>
    <r>
      <rPr>
        <sz val="11"/>
        <color rgb="FF000000"/>
        <rFont val="等线"/>
        <charset val="134"/>
      </rPr>
      <t>1、肝S2占位：结节型肝癌可能性大；
2、慢性肝病。</t>
    </r>
  </si>
  <si>
    <t xml:space="preserve">[肉眼所见]切除肝组织一块，大15x7.5x3.5cm，临床已切开，切面见一肿物，肿物裸露于切缘，距被膜0.8cm，肿物大1.8x1.2x1cm，肿物部分缺损，切面灰白实性质中，与周围分界不清。
[诊断意见]1.（肝）肝细胞癌II级，梁索型。癌呈浸润性生长，癌周纤维包膜已侵犯，交界处见大量淋巴细胞浸润，未见微血管侵犯（MVI 0），未见神经侵犯，外科切缘未见癌残留。肝被膜未见癌。
2.周围肝呈慢性炎G2S2，Ishak评分炎症6分，纤维化3分，5%肝细胞呈大疱性脂肪变性。2019-03-04
--------------------------
1.GPC-3(+)、Arginase-1(-)、CK7(-)、CK19(-)、Hep-1(+)，支持肝细胞癌诊断。
2.HBsAg癌旁(+)、HBcAg(-),癌旁肝呈慢性乙型病毒性肝炎。
3.Ki-67(+25%)、CD34（81/400×）、P53(+)、VEGF(+)、P21(-)、nm23(-)。[诊断意见]
</t>
  </si>
  <si>
    <t>1294530</t>
  </si>
  <si>
    <t>曾德波</t>
  </si>
  <si>
    <r>
      <rPr>
        <sz val="11"/>
        <rFont val="等线"/>
        <charset val="134"/>
      </rPr>
      <t xml:space="preserve">    肝左叶体积缩小，肝边缘凹凸不平，肝裂增宽。
    肝内可见弥漫分布的结节状稍短T1信号影，于T2压脂上呈低信号，呈网格状，增强扫描与肝实质信号相似，肝胆期结节呈高信号；肝S8见一类圆形稍长T1稍长T2异常信号影，边界欠清，大小约1.8cm×1.7cm，增强扫描动脉早期呈不均匀明显强化，门脉期、平衡期强化减退，周围不完整包膜强化，肝胆特异期呈低信号，DWI高b值下呈高信号，ADC图呈稍低信号。肝门结构清晰，肝内血管及门脉主干、分支显示清楚，未见异常。肝内、外胆管未见扩张；胆囊不大，囊壁未见增厚，囊内见一类圆形短T1短T2信号影，边界清楚，未见强化，大小约1.3×1.4cm。
    脾脏、胰腺及双肾形态、大小及信号未见异常。
    肝门及腹主动脉旁未见肿大淋巴结。腹膜腔未见积液。
</t>
    </r>
    <r>
      <rPr>
        <sz val="11"/>
        <color rgb="FF000000"/>
        <rFont val="等线"/>
        <charset val="134"/>
      </rPr>
      <t>1.结节型肝硬化；
2.肝S8占位：考虑结节型肝癌（LI-RADS分类为5类）；
3.胆囊结石。</t>
    </r>
  </si>
  <si>
    <t>[肉眼所见]切除部分肝组织一块，大4.5x3x2cm，距被膜0.6cm，距切缘0.2cm，可见一肿物，大1.3x1.2x1cm，切面灰绿实性质中。
[诊断意见]（肝）中分化细胞癌，梁索型，肿瘤未见明显坏死。间质中量淋巴细胞浸润，大量纤维化并分割癌巢，浸润性边界，未见卫星结节，未见累及被膜，未见神经侵犯、MVI分级：MO（未见MVI），外科切缘未见肿瘤累及。周围肝组织Ishak评分：炎症12分。纤维化6分。</t>
  </si>
  <si>
    <t>钟志敏</t>
  </si>
  <si>
    <t xml:space="preserve">    肝脏体积不大，肝轮廓欠光整，肝S8见一个类圆形长T1长T2信号，大小约2.4×1.7cm，边缘稍模糊，DWI高b值呈高信号弥散受限，增强扫描动脉期病灶呈动脉期轻度不均匀强化，门脉期、平衡期强化逐渐减退，肝胆排泄期呈低信号；另于肝S2见一类圆形长T1长T2信号，边缘光滑，大小约1.9×1.4cm，DWI弥散未见受限，增强扫描未见强化，肝胆排泄期呈低信号。肝门结构尚好，脾脏不大，胰腺、双肾形态尚好。腹部未见肿大淋巴结。扫描所及双肾大小未见异常，右肾实质信号未见异常，左肾实质可见多个类圆形无强化的长T1长T2信号，较大者直径约0.5cm。
1.肝S8占位：结节型肝癌；
2.肝S2囊肿可能性大；
3.左肾囊肿。</t>
  </si>
  <si>
    <t>[肉眼所见]1、肝肿物：肝组织一块，大10x8x4cm，临床已切开，距被膜0.8cm距切缘2cm见一灰白灰黄肿物，肿物直径1.5cm，肿物切面灰白灰黄实性质中。
2、胆囊：胆囊一枚，大6x3x1.5cm，浆膜面光滑，切开内含墨绿色胆汁，黏膜绒状，囊壁厚0.2-0.3cm，未见明显结石及息肉。
3、胆囊管旁淋巴结：找到淋巴结样组织1枚，直径0.5cm，全制片。
4、12组淋巴结：找到淋巴结样组织1枚，直径1.5cm。
[诊断意见]1.（肝肿物）肝细胞癌II级，梁索型。肿瘤未见明显坏死，间质中量淋巴细胞浸润，中量纤维化，浸润性边界，未见卫星结节，未见累及被膜，未见神经侵犯。MVI分级：MO。外科切缘未见癌累及。周围肝呈慢性肝炎改变，Ishak评分：炎症4分，纤维化0分。
2.（胆囊）黏膜慢性炎。
3.（淋巴结）淋巴结2枚，均未见转移癌（胆囊管旁0/1，12组0/1）。
免疫组化结果显示:Hepatocyte(+),Arginase-1(+),Glypican-3(+),CD34(+),CK19(－),CK7(－),支持诊断。HBcAg(－),HBsAg(+),Ki-67(约20%+),NM23(+),P21(－),P53(－),VEGF(－)。[诊断意见]</t>
  </si>
  <si>
    <t>1296195</t>
  </si>
  <si>
    <t>韦昭能</t>
  </si>
  <si>
    <r>
      <rPr>
        <sz val="11"/>
        <rFont val="等线"/>
        <charset val="134"/>
      </rPr>
      <t xml:space="preserve">    肝脏轮廓尚光整，肝左叶体积缩小，各叶比例失调；肝S5、S6交界处内见一类圆形稍长T1、稍长T2信号灶，大小约1.5cm×1.5cm×1.9cm，内信号欠均匀，边界尚清楚，DWI高b值呈高信号，ADC图呈低信号，正相位呈稍高信号，反相位信号呈低信号，增强扫描病灶动脉期可见不规则明显强化，门脉期、平衡期强化较前减退，呈低信号；肝胆特异期呈低信号。门脉主干及左右支显示尚可，肝静脉及门脉内未见充盈缺损形成，腹主动脉旁未见肿大淋巴结。胆囊底部见长T1等T2信号，呈分层分布，囊壁无增厚。胰腺、脾脏形态、大小及信号未见异常。</t>
    </r>
    <r>
      <rPr>
        <sz val="11"/>
        <color rgb="FF000000"/>
        <rFont val="等线"/>
        <charset val="134"/>
      </rPr>
      <t xml:space="preserve"> 
 1.肝S5占位：考虑小肝癌可能性大；
  2.胆囊胆汁淤积。</t>
    </r>
  </si>
  <si>
    <t>[肉眼所见]1.肝肿物：切除肝组织一块，大4.5x3x1.2cm，临床已切开，于切开处，紧邻被膜及切缘见一灰黄肿物，肿物大2x1.8x1.5cm，肿物切面灰黄实性质中。
2.胆囊：胆囊一枚，大7x2.5x1.5cm，浆膜面光滑，切开含墨绿色胆汁，粘膜呈绒状，壁厚0.1-0.2cm，未见结石及息肉。
[诊断意见]2019-3-14
（肝）肝细胞癌II级。30%癌细胞呈透明细胞型，40%区癌组织呈假腺样型，30%区呈梁索型。肿瘤呈浸润性生长，癌周无纤维包膜，未见微血管侵犯及神经侵犯，肿瘤侵犯肝被膜，但未完全突破。切缘未见癌残留。周围肝组织呈慢性肝炎G1S2，Ishak评分：炎症4分，纤维化3分，15%肝细胞呈小疱性脂肪变性。
-----------
1.GPC-3(+)、Arginase-1(-)、CK7(+，35%)、CK19(-)、Hep-1(+)，支持本诊断。
2.HBsAg(-)、HBcAg(-)。
3.nm23(+)、Ki-67(+，8%)、CD34（65/400HPF）、P53(+)、VEGF(-)、P21(-)。[诊断意见]</t>
  </si>
  <si>
    <t>曹庆敏</t>
  </si>
  <si>
    <t xml:space="preserve">    肝脏外缘欠光整，各叶比例尚协调，肝S8见一稍长T1稍长T2信号灶，边界模糊，大小约1.3cm×0.9cm×1.2cm，DWI呈高信号，ADC呈低信号，增强扫描：病灶呈动脉期明显强化，门脉期及平衡期强化减退，呈低信号，周围可见包膜强化，肝胆特异期呈低信号；另于肝S8、S6内见小类圆形长T1长T2信号灶，边界清楚，较大者直径约0.2cm，增强扫描未见强化；余肝实质信号未见异常。胆道系统无扩张，胆囊不大，囊内见一类圆形的短T1短T2信号灶，边界清楚，大小约1.3cm×1.0cm，胆囊壁未见增厚。脾脏、胰腺大小、形态、信号未见异常。扫描所及的双肾形态正常，双肾实质未见病变，肾盂、肾盏未见扩张。右侧心膈角见一小淋巴结影，直径约0.5cm，增强扫描呈轻度强化，DWI呈高信号，腹膜后未见肿大淋巴结。 
 1.慢性肝病；肝S8小肝癌可能性大；
  2.右侧心膈角淋巴结显示，未除外转移；
  3.胆囊结石。</t>
  </si>
  <si>
    <t>[肉眼所见]送检灰黄组织一块，大5x4x2cm，临床已切开，组织部分缺损。书页状切开，切面灰黄实性质中，未见明显肿物。[诊断意见]（肝肿物）肝细胞癌Ⅱ级，粗梁型，伴局部坏死。未见脉管癌栓（M0）及神经侵犯。周围肝组织呈慢性炎改变G2S2，Ishak评分：炎症7分，纤维化3分。建议补充免疫组化证实诊断。[诊断意见]</t>
  </si>
  <si>
    <t>陈昌猛</t>
  </si>
  <si>
    <t>2023/4/17仍存活（带癌）</t>
  </si>
  <si>
    <t xml:space="preserve">    肝脏轮廓欠光整，各叶比例失常，肝实质内信号不均。肝S6见2个结节状异常信号灶，边界欠清，较大者约2.0cm×1.5cm，其内信号不均，呈长T1长T2信号，其内可见斑片状短T1信号灶，病灶反相位信号未见明显变化，DWI呈明显弥散受限，ADC示较小病灶呈高信号，较大病灶为低信号；增强扫描病灶动脉期呈明显不均匀强化，门脉期强化程度增加，平衡期强化程度减退，肝胆特异期病灶呈明显低信号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1、慢性肝病改变；
2、肝S6占位，考虑小肝癌。</t>
  </si>
  <si>
    <t>[肉眼所见]切除肝组织一块，大5x4.5x2.5cm，紧邻切缘及被膜，可见一肿物，肿物大2x1.8x1.5cm，切面灰白灰红实性质中，可见出血坏死，肿物可见纤维包膜，局部暴露于切缘。肿物全制片。
[诊断意见]1.（肝）中分化肝细胞癌，梁索型，肿瘤有坏死，间质中量淋巴细胞浸润，大量纤维化并分割癌巢，浸润性边界，可见卫星结节，肿瘤侵犯被膜，但尚未完全突破，未见神经侵犯。MVI分级：M2(6个MVI)，外科切缘未见肿瘤累及，周围肝组织Ishak评分：炎症6分，纤维化3分。
2.免疫组化结果显示:Hepatocyte(部分+),Arginase-1(部分+),Glypican-3(+),CD34(+),CK19(－),CK7(－),支持诊断。BcAg(－),HBsAg(+),Ki-67(约40%+),NM23(+),P21(－),P53(+),VEGF(－)。[诊断意见]</t>
  </si>
  <si>
    <t>卜文</t>
  </si>
  <si>
    <t xml:space="preserve">    肝外缘欠光整，各叶比例失调，肝裂增宽；肝S6见一大小约1.7cm×1.6cm结节状稍长T1稍长T2信号影，边界清楚，信号欠均匀，DWI呈高信号，高b值信号未见衰减，ADC图呈稍高信号，增强扫描：动脉期病灶呈不均匀性明显强化，门脉期、平衡期病灶强化程度减退，肝胆特异期病灶呈低信号；余肝实质见弥漫性小点状短T1等T2信号影，增强扫描各期未见明显异常强化灶。胃底、脾门区可见迂曲增多的小血管影。扩张的侧枝循环血管影。肝内、外胆管未见扩张，胆管内未见异常信号。胆囊不大，其内未见异常信号，胆囊壁未见增厚。脾脏不大。胰腺大小、形态、信号未见异常。扫描所及右肾见小圆形长T1长T2信号影，者直径约0.5cm，增强扫描未见强化。腹膜后未见肿大淋巴结。1、肝硬化，门脉高压；
2、肝S6占位：小肝癌可能性大；
3、右肾囊肿。</t>
  </si>
  <si>
    <t>结中结（快进快退</t>
  </si>
  <si>
    <t>切除部分肝组织一块，大小5.5x5x1.5cm，临床已部分切开，紧邻被膜、距切缘0.4cm见一灰黄灰白肿物，直径1.6cm，切面灰黄灰白实性质中。（1、2为同一切面）（肝脏）肝细胞癌II级，粗梁索型，癌周可见完整厚纤维包膜，未被癌侵犯，35%癌组织呈梗死，伴纤维化，未见微血管癌栓（MVI0），未见神经侵犯，切缘未见癌累及，周围肝组织呈慢性肝炎G2S2,Ishak评分：炎症6分，纤维化3分。
----------------------
1.Arginase-1(+)、GPC-3(+)、Hep-1(+)、CK7(-)、CK19(-)，支持肝细胞癌诊断。
2.HBsAg及HBcAg均示癌旁肝细胞阳性，癌旁肝呈慢性乙型病毒性肝炎。
3.VEGF(-)、nm23(+)、P21(+)、P53(+)、Ki-67(+，40%)、CD34（25/400HPF）。</t>
  </si>
  <si>
    <t>韦玉芳</t>
  </si>
  <si>
    <t xml:space="preserve">    慢性肝病形态改变。肝脏S5/6交界区见一类圆形长T1长T2异常信号灶，大小约2.0×1.9cm，边界尚清楚，多期增强扫描：动脉期早期病灶不均匀明显强化，门静脉期及平衡期强化减退，肝胆特异期呈低信号，病灶于DWI高b值下呈高信号，ADC图呈低信号，余肝实质未见异常信号及强化征象。下腔静脉及门静脉未见充盈缺损。肝内外胆管未见扩张，胆囊未见异常；脾脏、胰腺大小未见异常，未见异常信号及强化征象。肝门及腹主动脉旁未见肿大淋巴结。
    肝S5/6占位，考虑小肝癌。</t>
  </si>
  <si>
    <t>切除肝组织一块，大8.5x5.5x4cm，临床已切开，距被膜0.8cm、距切缘0.7cm可见一灰黄肿物，肿物大2x1.5x0.8cm，切面灰黄实性质中，与周围分界尚清。
（肝）肝细胞癌II级。呈实体型，伴出血，间质大量纤维组织增生，伴玻璃样变，癌周纤维包膜已侵犯，未见脉管癌栓及神经侵犯。肝被膜未见癌累及，切缘未见癌残留，余肝组织呈轻度慢性炎G2S2，Ishak评分炎症5分，纤维化3分。</t>
  </si>
  <si>
    <t>1299904</t>
  </si>
  <si>
    <t>黄显</t>
  </si>
  <si>
    <r>
      <rPr>
        <sz val="11"/>
        <rFont val="等线"/>
        <charset val="134"/>
      </rPr>
      <t xml:space="preserve">    肝脏体积缩小，肝外缘毛糙、欠光整，肝裂稍增宽，各叶比例欠协调；肝实质可见弥漫分布的结节状稍短T1稍短T2信号影，肝S4见一结节状不均匀长T1长T2信号，边缘模糊，其内见斑片状短T1信号灶，大小约1.7cm×1.3cm，DWI高b值呈高信号，ADC呈低信号，增强扫描动脉期呈不均匀明显强化，门脉期、平衡期强化减退，肝胆特异期呈明显低信号。肝门区结构清晰，肝内血管走行纤细、紊乱；肝内外管道未见扩张，胆囊显示尚清楚，壁无增厚，未见异常信号。门脉、肝静脉、下腔静脉显示良好，未见充盈缺损；脾脏未见明显增大，实质信号未见异常。右肾上极见一小圆形无强化长T1长T2信号灶，边界清楚，直径约0.8cm。胰腺及所示未见特殊。腹膜后未见肿大淋巴结，腹腔未见积液。
</t>
    </r>
    <r>
      <rPr>
        <sz val="11"/>
        <color rgb="FF000000"/>
        <rFont val="等线"/>
        <charset val="134"/>
      </rPr>
      <t xml:space="preserve">1、结节性肝硬化，肝S4再生结节恶变可能，请结合相关临床检查；
2、右肾小囊肿。
</t>
    </r>
  </si>
  <si>
    <t xml:space="preserve">肝组织一块，大7.5x7x2cm，多切面切开，于切面紧邻被膜下、距切缘1cm见一灰褐肿物，肿物大1.5x1.3x1cm，肿物与周围界限清。
（肝）中分化肝细胞癌。部分为梁索型，部分为假腺样型。肿瘤有坏死，间质中量淋巴细胞浸润，中量纤维化，浸润性边界，可见卫星结节，未见累及被膜，未见神经侵犯，MVI分级：M0(未见MVI)，外科切缘未见肿瘤累及，周围肝组织Ishak评分：炎症8分，纤维化5分。
建议到我院做免疫组化进一步诊断。
</t>
  </si>
  <si>
    <t>1301391</t>
  </si>
  <si>
    <t>吕广涛</t>
  </si>
  <si>
    <r>
      <rPr>
        <sz val="11"/>
        <rFont val="等线"/>
        <charset val="134"/>
      </rPr>
      <t xml:space="preserve">    肝脏体积较小，肝外缘光滑欠整齐，各叶比例失调，肝裂增宽；肝S7各见一类圆形长T1稍长T2病灶，大小约2.1×2.3×1.4cm，反相位信号未见减低，DWI高b值病灶呈稍高信号，ADC呈等、稍高信号，增强扫描动脉期病灶呈不均匀强化，门脉期、延迟期强化逐渐减退，信号低于余周围肝实质，肝胆特异期呈低信号改变；肝S2见一类圆形稍长T1等T2信号灶，径线约1.1cm，DWI高b值病灶呈等信号，ADC图显示不清，增强扫描动脉期病灶呈不均匀轻度强化，门脉期、延迟期强化逐渐减退，肝胆特异期呈低信号改变；肝脏S7见直径约0.3cm小圆形长T1长T2信号灶，边界清楚，增强未见强化；余肝实质信号尚均匀，未见异常信号肿物影。肝门区结构清晰。肝内外管道未见扩张，胆囊显示尚清楚，壁无增厚，腔内未见异常信号影。脾脏不大，信号正常。所示双肾未见特殊。腹膜后未见肿大淋巴结影。所及L1椎体见斑片状短T1长T2信号灶，增强扫描未见强化。
</t>
    </r>
    <r>
      <rPr>
        <sz val="11"/>
        <color rgb="FF000000"/>
        <rFont val="等线"/>
        <charset val="134"/>
      </rPr>
      <t>1.肝硬化；肝S7占位：考虑HCC并肝S2转移可能性大；
2.肝脏S7小囊肿；
3.L1椎体异常信号灶：脂肪变。</t>
    </r>
  </si>
  <si>
    <t>[肉眼所见]1.肝肿物S2段：切除肝组织一块，大6.5x5.5x2.7cm，临床已切开，切面呈多结节状，直径0.2-1cm，切面灰黄实性质中。
2.肝肿物S7、S8段：切除部分肝组织一块，大5.5x4.5x2.5cm，临床已切开，紧邻被膜距切缘0.6cm可见一结节，大2.5x2.5x1cm，
3.胆囊：送检胆囊一枚，大7x3x2cm，浆膜面光滑，切开内含墨绿色胆汁，囊壁厚0.2-0.5cm，黏膜面呈绒状，内可见数枚息肉，直径0.1-0.2cm，未见结石。
[病理消化诊断]1.（肝肿物S2段）肝小叶结构破坏，肝索排列紊乱，部分肝细胞水肿及脂肪变性，门管区周围可见炎细胞浸润，可见纤维组织增生，符合肝硬化改变。
2.（肝肿物S7、S8段）肝细胞癌Ⅲ级，大部分团片型及小部分粗梁型，肿瘤周围可见纤维组织包膜及淋巴细胞反应。微脉管侵犯(MVI)分级:M1（可见癌旁肝组织有＜5个MVI）。肿瘤未累及肝表面被膜。肝外科切缘未见癌残留。周围肝组织Ishak评分：炎症3分，纤维化4分。
3.（胆囊）粘膜慢性炎。
免疫组化结果显示：Arginase-1(灶+),Glypican-3(+),Hepatocyte(-),CK19(-),CK7（灶+),NM23(+),P21(-),P53(+),VEGF(-),CD34(&gt;50条/HPF),Ki-67(约80%+),支持肝细胞癌。HBsAg(小灶+),HBcAg(-)，提示乙型肝炎病毒感染。</t>
  </si>
  <si>
    <t>潘铁金</t>
  </si>
  <si>
    <t xml:space="preserve">    肝轮廓欠光整，各叶比例失常，肝裂增宽，肝S3见一类圆形稍长T1长T2信号灶，边缘模糊，大小约1.5cm×1.4cm，反相位信号未见明显减低，DWI高b值呈弥散受限改变，ADC图呈低信号，增强扫描动脉期病灶呈明显强化，门脉期、平衡期强化减退，肝胆特异期病灶呈明显低信号；余肝实质未见异常信号及强化灶。胃底、食管下段见多发迂曲扩张的静脉。肝内、外胆管未见扩张，胆管内未见异常信号。胆囊不大，其内未见异常信号，胆囊壁未见增厚。脾脏增大，约占8个肋单元。胰腺大小、形态、信号未见异常。扫描所及的双肾形态正常，右肾见数个类圆形无强化长T1长T2信号灶，边界清楚，最大者直径约1.1cm，肾盂、肾盏未见扩张。腹膜后未见肿大淋巴结。1、肝S3结节灶，考虑为小肝癌可能性大；
2、肝硬化，脾大，门脉高压；
3、右肾多发囊肿。</t>
  </si>
  <si>
    <t>[肉眼所见]1.肝左外叶：送检部分肝组织，大小11x8.5x3.5cm，被膜光滑，呈多结节状，结节直径0.1-1.2cm，临床已切开。紧邻被膜、距切缘1.2cm，见一灰白灰黄肿物，肿物直径1.8cm，切面灰白灰黄实性质中。肿物全制片。
2.胆囊：胆囊1枚，大小5.5x2.6x1cm，浆膜面光滑，内容物已流失，剪开胆囊，黏膜面呈绒状，壁厚0.1-0.3cm，未见结石及息肉。[病理消化诊断]1、（肝肿物）中分化肝细胞癌，梁索型，未见肿瘤坏死，间质中量纤维组织增生，伴少量淋巴细胞浸润。浸润性生长，未见卫星结节，未见神经及被膜侵犯。微血管侵犯（MVI）分级：M0。外科切缘未见癌累及。周围肝组织Ishak评分：炎症6分，纤维化6分。
2、（胆囊）粘膜慢性炎。
建议到我院做免疫组化进一步诊断。</t>
  </si>
  <si>
    <t>罗文青</t>
  </si>
  <si>
    <t xml:space="preserve">    肝脏各叶比例正常，肝外缘欠光整，肝S5近胆囊窝处见一类圆形稍长T1、稍长T2信号灶，DWI高b值（b值=800）仍呈稍高信号，ADC呈低信号，直径约1.6cm；行肝脏特殊对比剂增强扫描：动脉期病灶强化呈稍高信号，门脉期仍呈高信号，平衡期病灶呈低信号，中心见小结节强化灶，肝胆期病灶呈低信号，边界清楚；其余肝实质未见异常信号，肝内、外胆管未见扩张，胆管内未见异常信号。胆囊不大，胆囊壁未见增厚，胆囊内见稍短T1信号灶呈分层现象。脾脏不大。胰腺大小、形态、信号未见异常。扫描所及的双肾形态正常，左肾见一类圆形囊状长T1、长T2信号影，增强扫描未见强化；右肾实质未见病变，肾盂、肾盏未见扩张。腹膜后未见肿大淋巴结。1.肝硬化并肝S5小肝癌；
2.胆汁淤积；
3.左肾小囊肿。</t>
  </si>
  <si>
    <t>[肉眼所见]送检肝组织一块，大8x4x3cm，临床已多切面切开，距被膜1.5cm紧邻切缘于临床缝线标记处见一灰黄结节，结节直径1.3cm，结节切面灰黄实性质中。（1#、2#为同一切面）。另附胆囊一枚，大5.5x3x2cm，浆膜面光滑，切开内含墨绿色胆汁，黏膜呈绒状，壁厚0.2-0.3cm，未见结石及息肉。
[病理消化诊断]1.（肝肿物）肝细胞癌II级，细梁索型，未见脉管癌栓及神经侵犯，无卫星结节，肿物未侵犯肝被膜，外科切缘未见癌残留，周围肝组织呈结节性肝硬化改变及有非典型增生，G4S3；微血管侵犯MVI分级：M0，Ishak评分：炎症8分，纤维化6分。
2.（胆囊）胆囊黏膜慢性炎。
2019.04.30.
Arginase-1（3+），CD34（微小血管密布），CK19（-），CK7（3+），Glypican-3（3+），HBcAg（-），HBsAg（1+），Hepatocyte（-），Ki-67（+10%），NM23（2+），P21（-），P53（弱+），VEGF（2+）.
免疫组化结果提示符合：肝细胞癌诊断。</t>
  </si>
  <si>
    <t>黎志祥</t>
  </si>
  <si>
    <t>2022/7/21后去世</t>
  </si>
  <si>
    <t xml:space="preserve">    肝脏体积不大，肝轮廓欠光整，肝S7、S8各见一个类圆形长T1长T2信号，较大者大小约2.7×2.3cm，边缘尚清，DWI高b值呈高信号弥散受限，增强扫描动脉期病灶呈动脉期明显不均匀强化，门脉期、平衡期强化逐渐减退，肝胆排泄期呈低信号；另于肝S2、4、7见一类圆形长T1长T2信号，边缘光滑，大小约1.9×1.4cm，DWI轻度弥散受限，增强扫描未见强化，肝胆排泄期呈低信号。肝门结构尚好，食管下段-胃底见多发迂曲增粗血管影；脾脏体积增大，其缘超过肝脏下缘。胰腺、双肾形态尚好。腹部未见肿大淋巴结。
1、肝S7、S8占位：结节型肝癌；
2、肝硬化并门脉高压、脾大，食管下段及胃底静脉曲张；
3、肝S2、4、7小囊肿。</t>
  </si>
  <si>
    <t>[肉眼所见]1.肝S7段肿物：切除肝组织一块，大6.5x5x3cm，临床已切开，紧邻被膜紧邻切缘切面可见一灰黄肿物，肿物大2.3x2x2cm，切面灰黄实性质中。
2.肝S8段肿物：切除肝组织一块，大4x4x3.5cm，临床已切开，多切面切开，距被膜1.1cm紧邻切缘可见一灰黄结节，结节直径1.5cm，切面灰黄实性质中，余肝切面灰黄实性质中，呈多结节状。
3.脾脏：脾脏一个，大16x11x7cm，多切面切开，切面灰红质软，未见特殊。
4.胆囊：送检胆囊一枚，大7x3.5x2.5cm，浆膜面光滑，切开内含墨绿色胆汁，黏膜呈绒状，壁厚0.2-0.3cm，未见结石及息肉。
[病理消化诊断]1.（肝S7段）中分化肝细胞癌，梁索型。肿瘤无坏死，间质少量淋巴细胞浸润，少量纤维化，浸润性边界，未见卫星结节，未见被膜累及，未见神经侵犯，MVI分级：M0(未见MVI)，外科切缘未见肿瘤累及，周围肝组织Ishak评分：炎症6分，纤维化5分。
2.（肝S8段）镜下见结节为非典型增生结节，周围肝组织Ishak评分：炎症7分，纤维化6分。
3.（脾）符合慢性脾淤血。
4.（胆囊）黏膜慢性炎。
5.免疫组化：Hepatocyte（部分+），Arginase-1（部分+），Glypican-3（+），CD34（+），CK19（-），CK7（-），支持诊断。HBsAg（+），HBcAg（-），NM23（+），VEGF（-），P21（-），P53（-），Ki-67（约2%+）。S8段结节Glypican-3（弱+），CD34（-），支持为非典型增生结节。</t>
  </si>
  <si>
    <t>1304289</t>
  </si>
  <si>
    <t>黄理伟</t>
  </si>
  <si>
    <r>
      <rPr>
        <sz val="11"/>
        <rFont val="等线"/>
        <charset val="134"/>
      </rPr>
      <t xml:space="preserve">    肝脏边缘变钝，肝表面尚光整，肝S5见一类圆形稍长T1、长T2信号灶，大小约2.3cm×2.6cm，边缘清楚，周围见环形长T1、长T2包膜，病灶内见片状短T1、长T2信号，DWI高b值图像上病灶内可见一直径约1.3cm的壁结节呈弥散受限，增强扫描动脉期可见病灶呈环形强化，其内壁结节强化，门脉期及平衡期壁结节强化程度稍降低，肝胆期特异期病灶呈低信号；病灶邻近肝实质见片状异常强化灶，门脉期及平衡期强化同正常肝实质；肝S6、7见多发小类圆形长T1、长T2信号灶，边缘清楚，较大者直径约0.4cm，增强扫描未见强化；余肝实质信号未见异常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</t>
    </r>
    <r>
      <rPr>
        <sz val="11"/>
        <color rgb="FF000000"/>
        <rFont val="等线"/>
        <charset val="134"/>
      </rPr>
      <t>1.慢性肝病；肝S5占位，考虑小肝癌合并少量出血，请结合临床；
2.肝S5动脉期异常强化灶，考虑血流一过性异常灌注所致；
3.肝S6、7多发小囊肿。</t>
    </r>
  </si>
  <si>
    <t>[肉眼所见]切除肝组织一块 ，大14.5x11.5x4.5cm，临床已切开，书页状切开，距切缘0.6cm距被膜2.3cm，可见一灰白结节，大3x2.6x2.3cm，结节包膜完整，与周围分界尚清，结节切面灰白实性质韧，离断面面积12x6cm，余肝切面灰褐实性质中。按七点取材法取材。
[病理消化诊断]（肝）中-低分化肝细胞癌，梁索型，肿瘤坏死明显，间质大量淋巴细胞浸润，大量纤维化并分割癌巢，浸润性边界，可见卫星结节，未见累及被膜，未见神经侵犯，微血管侵犯（MVI）分级：M0（未见MVI），外科切缘有无肿瘤累及，周围肝组织Ishak评分：炎症6分，纤维化5分。
建议到我院做免疫组化进一步诊断。[补充诊断1]免疫组化：Hepatocyte（部分+），Arginase-1（部分+），Glypican-3（+），CD34（+示毛细血管化），CK19（-），CK7（-），支持诊断。HBsAg（+），HBcAg（-），NM23（+），VEGF（-），P21（-），P53（+），Ki-67（约50%+）。</t>
  </si>
  <si>
    <t>阮延初</t>
  </si>
  <si>
    <t>截止2020/4/14后去世</t>
  </si>
  <si>
    <t xml:space="preserve">    肝脏轮廓光整，各叶比例正常，肝S5/8见一类圆形长T1、稍长T2信号，大小约1.6cm×1.4cm，边界尚清，信号欠均匀，DWI高B值呈高信号，增强扫描动脉期轻-中度强化，静脉期及平衡期强化迅速减退，肝胆特异期呈低信号；余肝实质内未见异常信号及异常强化。肝门结构清晰，肝内血管及门脉主干、分支显示清楚，未见异常。胆道系统无扩张，胆囊大小正常，囊壁无增厚，囊内见短T2信号灶。胰腺、脾脏及双肾形态、大小及信号未见异常。腹主动脉旁未见肿大淋巴结。1、肝5/8占位--考虑小肝癌。
2、胆囊结石。</t>
  </si>
  <si>
    <t>S5/8快进快退</t>
  </si>
  <si>
    <t>[肉眼所见]1.肝肿物：切除部分肝组织一块，大5.8x4.5x1.2cm，临床已部分切开，紧邻被膜紧邻切缘见一肿物，肿物大2.6x1.8x1.5cm，切面灰黄实性质软，余肝切面灰黄灰红实性质中，未见卫星结节（1、2为同一切面）。
2.胆囊：切除胆囊1枚，大小7x3.3x1.1cm，临床已切开，内容物已流失，浆膜面光滑，黏膜呈绒状，壁厚0.2-0.5cm，胆囊内可见数枚黑色结石，直径0.3x0.8cm，未见明显息肉。
[病理消化诊断]1.（肝）肝细胞癌Ⅲ级，粗梁索型，肿瘤周围可见部分纤维组织包膜。微脉管侵犯(MVI)分级:M0，可见卫星病灶，未见神经侵犯，可见肿瘤累及部分肝表面被膜，肝外科切缘未见癌残留。周围肝组织Ishak评分：炎症2分，纤维化4分。
2.（胆囊）黏膜慢性炎。结合临床，符合胆囊结石并胆囊炎。
免疫组化结果显示：Arginase-1(-),Glypican-3(+),Hepatocyte(-),CK19(-),CK7（灶+),NM23(+),P21(-),P53(+),VEGF(-),CD34(&gt;50条/HPF),Ki-67(约30%+),支持肝细胞癌。周围肝组织HBsAg(-),HBcAg(-)。</t>
  </si>
  <si>
    <t>1301368</t>
  </si>
  <si>
    <t>韩凤玲</t>
  </si>
  <si>
    <t>2024/1/13去世</t>
  </si>
  <si>
    <r>
      <rPr>
        <sz val="11"/>
        <rFont val="等线"/>
        <charset val="134"/>
      </rPr>
      <t xml:space="preserve">    肝脏边缘欠光整，各叶比例正常，肝S3下缘见一类圆形稍长T1长T2信号灶，边界尚清，大小约0.7cm×1.0cm，反相位信号未见减低，DWI呈弥散受限改变，ADC呈低信号，增强扫描动脉期明显强化，门脉期、平衡期强化减退，肝胆特异期呈低信号；其余肝实质未见异常信号影及异常强化灶。肝门结构清晰，肝内血管及门脉主干、分支显示清楚，未见异常。胆道系统无扩张，胆囊大小、信号未见异常，囊壁无增厚。胰腺、脾脏形态、大小及信号未见异常。腹主动脉旁未见肿大淋巴结，腹腔未见积液。
</t>
    </r>
    <r>
      <rPr>
        <sz val="11"/>
        <color rgb="FF000000"/>
        <rFont val="等线"/>
        <charset val="134"/>
      </rPr>
      <t xml:space="preserve">   慢性肝病改变；肝脏S3占位：考虑小肝癌可能性大。</t>
    </r>
  </si>
  <si>
    <t>[肉眼所见]切除肝组织一块，大4.5x3.5x2.5cm，切开肝组织，紧邻被膜，距切缘1.3cm处可见一肿物，肿物大1.5x1.5x1.2cm，切面灰黄实性质中，与周围分界尚清。
[病理消化诊断](肝脏)中分化肝细胞癌，粗梁型，肿瘤可见片状坏死，肿瘤内纤维组织增生包绕肿瘤形成多结节状，伴大量淋巴细胞浸润。未见卫星结节，无被膜及神经侵犯，微血管侵犯（MVI）分级：M1（4个MVI，且发生于近癌旁肝组织，即肿瘤包膜内/包膜旁）。外科切缘未见肿瘤残留。周围肝组织Ishark评分：炎症8分，纤维化4分。</t>
  </si>
  <si>
    <t>1307731</t>
  </si>
  <si>
    <t>黄胜彬</t>
  </si>
  <si>
    <r>
      <rPr>
        <sz val="11"/>
        <rFont val="等线"/>
        <charset val="134"/>
      </rPr>
      <t xml:space="preserve">    肝脏各叶比例欠协调，肝表面欠光整，右叶下叶圆钝，肝裂稍增宽，肝实质信号欠均匀，肝胆特异期见弥漫分布的直径约0.2cm的高信号结节。肝S5及S8各见一类圆形稍长T1、长T2信号灶，DWI高b值序列呈高信号，边缘清楚，较大者位于S5，大小约1.6cm×1.2cm，增强三期扫描动脉期呈较明显强化，门脉期及平衡期强化减退，信号低于正常肝实质，肝胆特异期呈低信号；肝内胆管轻度扩张，肝外胆管未见扩张，胆管内未见异常信号。胆囊不大，其内未见异常信号，胆囊壁未见增厚。脾脏不大。胰腺大小、形态、信号未见异常。双肾实质未见病变，肾盂、肾盏未见扩张。肝门区、腹主动脉旁未见增大淋巴结。腹腔未见积液。
</t>
    </r>
    <r>
      <rPr>
        <sz val="11"/>
        <color rgb="FF000000"/>
        <rFont val="等线"/>
        <charset val="134"/>
      </rPr>
      <t>1.肝S5及S8占位：结节型肝癌；
2.结节性肝硬化；
3.肝内胆管轻度扩张，请结合临床排除肝吸虫感染。</t>
    </r>
  </si>
  <si>
    <t>[肉眼所见]送检胆囊及肝组织标本一个，肝脏大小5x4x.5x3cm，于被膜下、距切缘0.7cm处见一肿物，肿物大2x1.7x1cm，切面灰白灰黄实性质中，与周围分界尚清。胆囊大5.6x3.5x3cm，切开胆囊，囊壁厚0.1-0.2cm，内含墨绿色胆汁，未见结石及息肉。
[病理消化诊断]1.（肝肿瘤S5）肝细胞癌II级，梁索型，局部可见梗死，癌周无完整纤维包膜，肿瘤浸润性生长，1处可见微血管癌栓（MVI 1)，未见神经束侵犯。肝被膜未被侵犯，手术切缘未见癌累及。周围肝呈慢性炎伴肝硬化G2S4，Ishak评分炎症5分，纤维化5分。
2.（胆囊）黏膜慢性炎。未见癌侵犯。
[肉眼所见]送检肝组织两块，大者带线扎，大3.8x3.3x1.5cm，临床已经切开，线扎处及其余肝组织切面灰黄、结节状、质中。小者大2.6x2x0.9cm，切面灰黄、实性、结节状、质中，小灶见灰白结节，直径0.3cm。
[病理消化诊断]2019-5-22
（肝肿瘤S8）
1、小块肝组织灰白结节为高分化肝细胞癌，直径约0.3cm，癌周无纤维包膜，癌组织局限，未见出血及坏死，未见微血管侵犯。周围肝呈慢性炎G1S2，ISHAK评分炎症3分，纤维化3分。
2、线扎处肝组织呈慢性炎G2S3，ISHAK评分炎症5分，纤维化4分，3%肝细胞呈大疱性脂肪变性。未见癌。
------------------
AFP（部分+），Arginase-1（-），Ki-67（+，5%），Glypican-3（+），CD10（-），CD34（80/400HPF），支持高分化肝细胞癌诊断。</t>
  </si>
  <si>
    <t>潘昌升</t>
  </si>
  <si>
    <t xml:space="preserve">    肝脏边缘圆钝，肝S6见一类圆形稍长T1稍长T2信号灶，高b值DWI呈弥散受限，病灶大小约2.4cm×1.8cm，增强扫描动脉期明显强化，静脉期及平衡期强化减退，肝胆特异期呈低信号。肝实质内见多发类圆形稍短T1等T2信号灶，边界欠清，增强扫描动脉期轻度强化，静脉期及平衡期强化稍减退，肝胆特异期呈稍高信号。肝内、外胆管未见扩张，胆管内未见异常信号。胆囊不大，其内未见异常信号，胆囊壁未见增厚。脾脏增大。胰腺大小、形态、信号未见异常。腹膜后未见肿大淋巴结。右肾实质内见一类圆形长T1长T2信号灶，大小约1.5cm×1.0cm；增强扫描未见明显强化。1、肝S6占位，考虑结节型肝癌；
2、肝硬化并脾大；肝内多发结节，考虑再生结节。</t>
  </si>
  <si>
    <t>[肉眼所见]送检肝组织一块，大4x2.5x1.5cm，临床已切开，紧邻被膜及外科切缘可见一灰黄肿物，大2.5x2x1.7cm，切面灰黄实性质中。[病理消化诊断]（肝S6段结节）肝细胞癌Ⅱ级，梁索型，未见肿瘤坏死，间质中量淋巴细胞浸润，可见纤维分隔癌巢，浸润性生长，未见卫星结节，未见被膜及神经束侵犯，微血管侵犯（MVI）分级：M1(2处)。外科切缘未见肿瘤累及，周围肝组织Ishak评分：炎症10分，纤维化6分。
[补充诊断1]免疫组化结果支持上述诊断:Arginase-1(部分阳性),CD34(约50根血管截面/高倍镜视野),CK19(-),CK7(-),Glypican-3(部分阳性),HBcAg(-),HBsAg(胞浆阳性),Hepatocyte(部分阳性),Ki-67(约平均10%),NM23(+),P21(-),P53(+),VEGF(-)。</t>
  </si>
  <si>
    <t>蒋平稳</t>
  </si>
  <si>
    <t xml:space="preserve">    慢性肝病表现；肝S4见一异常信号结节，边界不清，范围约1.2cm×1.1cm，T1WI呈等信号，T2WI呈低信号，增强扫描动脉期明显强化，门脉期及延迟期强化程度迅速下降，肝胆排泄期呈低信号，DWI弥散受限呈高信号，ADC图呈低信号。门静脉、脾静脉增粗，余肝门血管未见明显异常。肝内胆管结构紊乱，部分胆管扩张，肝外胆管未见明显扩张，胆管内未见异常信号。胆囊缺如。脾脏体积增大。胰腺大小、形态、信号未见异常。
    扫及右肾见长T1长T2结节。1、肝S4结节，考虑小肝癌；
2、肝硬化、脾大、门静脉高压；
3、肝内胆管扩张；
4、胆囊缺如；
5、右肾囊肿。</t>
  </si>
  <si>
    <t>[肉眼所见]灰黄肿物一个，大1.5x1x0.6cm，临床已切开，肿物切面灰黄实性质中。带部分肝组织，大1x0.2x0.1cm。[病理消化诊断]（肝脏）肝细胞癌II级，梁索型，癌周可见完整纤维包膜，癌组织内纤维组织增生分隔，并有中等量炎细胞浸润。微血管侵犯（MVI）分级：M0（未见MVI），未见神经侵犯。周围肝组织呈慢性肝炎G2S2,Ishak评分：炎症5分，纤维化2分。
2019.05.24.
Arginase-1（1+），CD34（微小血管密集分布），CK19（-），CK7（-），Glypican-3（3+），HBcAg（-），HBsAg（-），Hepatocyte（3+），Ki-67（+30%），NM23（2+），P21（2+），P53（1+），VEGF（-）.
免疫组化结果提示：符合（肝脏）肝细胞癌II级。</t>
  </si>
  <si>
    <t>10. 9</t>
  </si>
  <si>
    <t>岑军</t>
  </si>
  <si>
    <t xml:space="preserve">    肝脏体积不大，外缘尚光整，尾状叶增大；肝S3近肝裂旁见一类圆形稍长T1稍长T2信号灶，边缘光滑，大小约1.6×1.4cm，DWI高b值呈弥散受限高信号，增强扫描动脉期明显强化，门脉期及平衡期减退，肝胆期呈低信号；余肝实质未见异常信号及异常强化灶。肝内、外胆管未见扩张，胆管内未见异常信号。胆囊增大，其内见斑点状低信号，胆囊壁未见增厚。脾脏不大。胰腺大小、形态未见异常，尾部实质内见一类圆形长T2长T2信号灶，边界清楚，直径约0.5cm。扫描所及的左肾体积明显缩小、实质变薄，右肾形态正常、实质未见病变，两侧肾盂、肾盏未见扩张。腹膜后未见肿大淋巴结。1.慢性肝病，肝S3小肝癌；
2.胆囊结石；
3.胰腺小囊肿；
4.左肾萎缩。</t>
  </si>
  <si>
    <t>[肉眼所见]1.肝肿物：切除肝组织一块，大7.8x3x2.8cm，紧邻被膜距切缘1.1cm，见一肿物，肿物直径1.2cm，与周围界尚清，余肝组织灰黄实性质中。
2.胆囊：胆囊一枚，大8x1.5x1.5cm，浆膜面光滑，临床已切开，内容物已流失，黏膜呈绒状，局灶见灰黄息肉样物，壁厚0.2-0.3cm，未见结石。[病理消化诊断]1.（肝）肝细胞癌，细梁索型。未见脉管癌栓及神经束侵犯。外科切缘未见肿瘤残留。周围肝组织IShark评分：炎症4分，纤维化2分。
2.（胆囊）黏膜慢性炎。
免疫组化结果：Arginase-1（+），CD34（MDV＞200HPV），CK19（-），CK7（-），Glypican-3（+），HBcAg（-），HBsAg（-），Hepatocyte（+），Ki-67（阳性率约为10%），NM23（-/+），P21（-），P53（-），VEGF（-）。</t>
  </si>
  <si>
    <t>未分</t>
  </si>
  <si>
    <t>1309125</t>
  </si>
  <si>
    <t>叶时汉</t>
  </si>
  <si>
    <r>
      <rPr>
        <sz val="11"/>
        <rFont val="等线"/>
        <charset val="134"/>
      </rPr>
      <t xml:space="preserve">    肝脏体积不大，外缘欠光整，各叶比例正常，肝实质信号欠均匀，见多发小结节状稍短T1稍短T2信号灶，边界模糊，肝S8见一大小约1.4cm×1.1cm的稍长T1稍长T2信号灶，边界清楚，DWI高B值呈稍高信号，ADC序列呈稍低信号，增强扫描动脉期明显强化呈稍高信号，门脉期、平衡期病灶强化减退呈稍低信号，延迟期病灶呈低信号；肝S7见一稍短T1稍长T2的信号灶边界清楚，直径约0.5cm，增强扫描动脉期、门脉期及平衡期均见强化，但强化程度低于周围正常肝实质，延迟期呈低信号；S6、7、8被膜下动脉期见数个小片状、小结节状明显强化灶，静脉期、平衡期呈等信号，显示不清，肝胆特异期未见信号下降改变；肝内见数个小圆形长T1长T2无强化信号灶，边界清楚，最大者位于尾状叶，大小约1.7cm×1.2cm；其余肝实质未见异常信号，肝内、外胆管未见扩张，胆管内未见异常信号。胆囊不大，其内未见异常信号，胆囊壁未见增厚。左肾见一大小约3.4cm×1.9cm的长T1长T2无强化信号灶，边界清楚；脾脏内见一大小约1.2cm×0.7cm的长T1长T2无强化信号灶，边界清楚；胰腺及右肾大小、形态、信号未见异常。腹膜后未见肿大淋巴结。
</t>
    </r>
    <r>
      <rPr>
        <sz val="11"/>
        <color rgb="FF000000"/>
        <rFont val="等线"/>
        <charset val="134"/>
      </rPr>
      <t>1.肝S8占位：小肝癌；
2.肝S7异常信号灶：不典型再生结节（DN？），建议定期复查除外恶变；
3.结节型肝硬化；
4.肝多发囊肿；
5.左肾囊肿；脾脏囊肿。</t>
    </r>
  </si>
  <si>
    <t>[肉眼所见]1.S7：灰红组织一粒，直径0.2cm，全制片。
2.S8：灰黄组织3块，共大0.5x0.3x0.1cm，全制片。
[病理快速诊断]冰冻诊断1:
1.（S7）肝内纤维化结节。
2.（S8）形态高度疑为肝细胞癌，因大部分细胞脂肪变性影响诊断。
常规结果同冰冻，待免疫组化进一步诊断。[补充诊断1]免疫组化结果（S8）：CD34（示肿瘤性血窦形成），Hepatocyte（弥漫+），Glypican-3（弥漫+），CK7（-），CK19（-），CD10（示微胆管），Ki-67（约1+0%）；该免疫组化结果支持肝细胞癌诊断。
[冰冻诊断1]1.（S7）肝内纤维化结节。
2.（S8）形态高度疑为肝细胞癌，因大部分细胞脂肪变性影响诊断。
[肉眼所见]送检带线扎肝组织一块，大小8x6.5x4cm，临床已切开，书页状切开，紧邻被膜距外科切缘2.5cm，可见一灰黄肿物，大小1.3x1.3x1cm，切面灰黄实性质中，距肿物3cm可见一线扎，线扎处未见特殊，余肝切面灰褐实性质中，未见卫星结节。肿物全制片。
[病理消化诊断]1、（肝S8段）中分化肝细胞癌，部分为梁索型，部分为透明细胞型，肿瘤未见明显坏死，间质中量淋巴细胞浸润，大量纤维化并分割癌巢，浸润性边界，未见卫星结节，未见累及被膜，未见神经侵犯，MVI分级：M0，外科切缘未见肿瘤累及，周围肝组织Ishak评分：炎症9分，纤维化6分，线扎处（S7段）镜下为肝硬化结节。
2、免疫组化：Hepatocyte（+），Arginase-1（+），Glypican-3（+），CD34（+示毛细血管化），CK19（-），CK7（-），支持诊断。HBsAg（+），HBcAg（-），NM23（+），VEGF（+），P21（-），P53（-），Ki-67（约5%+）。线扎处Glypican-3（-），CD34（-），经免疫组化证实为硬化结节。</t>
  </si>
  <si>
    <t>1187095</t>
  </si>
  <si>
    <t>梁建波</t>
  </si>
  <si>
    <r>
      <rPr>
        <sz val="11"/>
        <rFont val="等线"/>
        <charset val="134"/>
      </rPr>
      <t xml:space="preserve">    肝脏各叶比例正常，肝表面光整，肝S6见一大小约2.9cm×1.9cm类圆形稍长T1、长T2信号灶，信号尚均匀，边界清楚，DWI高b值呈高信号，增强扫描动脉期明显强化，门脉期及延迟期强化减退，肝胆排泄期呈低信号；肝S2、S7、S8见数个小结节状无强化的长T1、长T2信号灶，边界清楚，较大直径约0.3cm；余肝实质未见异常信号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</t>
    </r>
    <r>
      <rPr>
        <sz val="11"/>
        <color rgb="FF000000"/>
        <rFont val="等线"/>
        <charset val="134"/>
      </rPr>
      <t>1、肝S6占位，结节型肝癌；
2、肝内多发小囊肿。</t>
    </r>
  </si>
  <si>
    <t>[肉眼所见]1.肝肿物①：切除肝组织一块，大10x6x4cm。临床已十字切开，距外科切缘1.7cm，紧邻被膜可见一肿物，肿物直径2.2cm，肿物切面灰白实性质中，局部灰红，与周围分界清。
2.肝肿物②：灰红组织一块，大1.3x1x0.7cm，切开全制片。
[病理消化诊断]1.肝肿物①：（肝）中分化肝细胞癌，梁索型，肿瘤可见坏死，间质中量淋巴细胞浸润，大量纤维化并分割癌巢，浸润性边界，未见卫星结节，未见累及被膜，未见神经侵犯，微血管侵犯（MVI）分级：M0，外科切缘未见肿瘤累及，周围肝组织Ishak评分：炎症8分，纤维化4分。
2.肝肿物②：镜下为淋巴结2枚，均为反应性增生。
3.免疫组化：Hepatocyte（部分+），Arginase-1（部分+），Glypican-3（+），CD34（+示毛细血管化），CK19（-），CK7（-），支持诊断。HBsAg（-），HBcAg（-），NM23（+），VEGF（弱+），P21（-），P53（-），Ki-67（约10%+）。</t>
  </si>
  <si>
    <t>张敏</t>
  </si>
  <si>
    <t xml:space="preserve">    肝脏各叶比例正常，肝表面光整，肝S6可见一类圆形稍长T1、长T2信号灶，大小约1.6cm×1.3cm，边界清楚，信号尚均匀，DWI高值弥散受限呈高信号，ADC呈低信号，增强扫描动脉期明显强化，门脉期、平衡期强化逐渐减退，肝胆期呈低信号；肝脏S2可见一类圆形稍长T1、长T2信号灶，边界清楚，大小约1.7cm×1.6cm，DWI高b值弥散衰减仍呈稍高信号，增强扫描病灶动脉期边缘结节状强化，门脉期及平衡期强化稍向内填充，肝胆期呈低信号；肝脏S8、S7可见多发小类圆形长T1长T2信号灶，边界清楚，直径均约0.4-0.5cm，增强扫描未见强化；余肝实质未见异常信号。肝内、外胆管未见扩张，胆管内未见异常信号。胆囊不大，其内未见异常信号，胆囊壁未见增厚。脾脏体积增大，增强扫描未见异常强化。胰腺大小、形态、信号未见异常。扫描所及的双肾形态正常，双肾实质未见病变，肾盂、肾盏未见扩张。腹膜后未见肿大淋巴结。    1、肝脏S6占位：考虑小肝癌可能性大；
    2、肝脏S2血管瘤；肝脏S7、S8小囊肿；
    3、脾大。
</t>
  </si>
  <si>
    <t>[肉眼所见]送检肝组织一块，大6x4x2.5cm，书页状切开，距被膜0.1cm，距切缘0.3cm可见一灰白结节，直径1.5cm，结节切面灰白实性质中。（1、2号为同一切面）
[病理消化诊断]1、（肝脏）中分化肝细胞癌，大部分为梁索型，小部分为假腺样型，间质中量淋巴细胞浸润，大量纤维化并分割癌巢，浸润性边界，未见卫星结节，未见累及被膜，未见神经侵犯，MVI分级：M0，外科切缘未见肿瘤累及，周围肝组织Ishak评分：炎症6分，纤维化4分。
2、免疫组化：Hepatocyte（+），Arginase-1（+），Glypican-3（+），CD34（+示毛细血管化），CK19（-），CK7（-），支持诊断。HBsAg（+），HBcAg（-），NM23（+），VEGF（-），P21（-），P53（-），Ki-67（约10%+）。</t>
  </si>
  <si>
    <t>李荣芳</t>
  </si>
  <si>
    <t xml:space="preserve">    肝脏体积缩小，各叶比例失调，肝边缘欠光整。肝S5、S6、S7、S8见多个类圆形稍短T1、稍短T2信号结节，最大者直径约2.7cm，边界尚清楚，增强扫描动脉期呈不均匀轻或中度强化，门静脉期呈等信号，平衡期呈稍低信号，肝胆特异期呈低信号影；其中肝S7见一稍长T1稍长T2信号结节，边界清楚，增强动脉期明显强化，平衡期及门脉期呈稍低信号，肝胆特异期呈明显低信号；肝S5、S8各见一类圆形长T1长T2信号影，边缘清楚，信号均匀，未见弥散受限，较大者直径约1.7cm，增强未见强化。余肝实质未见异常信号及强化征象。下腔静脉及门静脉未见充盈缺损。胆囊大小未见异常，肝内外胆管未见扩张。脾脏增大，信号未见异常。胰腺大小未见异常，未见异常信号及强化征象。肝门及腹主动脉旁未见肿大淋巴结。扫描所及右肾实质见一直径约0.5cm的类圆形长T1、T2信号灶，增强未见强化。1、肝硬化，脾大，肝右叶多发占位：考虑不典型增生结节部分恶变，肝S7结节型肝癌，建议随访复查；
2、肝S5、S8囊肿；
3、右肾小囊肿。</t>
  </si>
  <si>
    <t>[肉眼所见]1.肝脏肿物：肝组织一块，大小11.5x7x5.5cm，被膜呈多结节状，结节直径0.1-0.5cm，临床已书页状切开，距被膜1.5cm，距外科切缘1.4cm见一灰黄肿物，肿物大小2.8x2.7x2cm，切面灰黄、实性、质中，余肝组织切面呈多结节状，结节直径0.1-0.5cm。
2.脾：脾脏一个，大小15.5x11x4cm，被膜光滑，书页状切开，切面灰红、实性、质中。
[病理消化诊断]1、（肝脏肿物）拟诊肝细胞结节状增生伴局灶非典型增生。免疫组化确诊待后。未见脉管癌栓及神经侵犯，外科切缘未见肿瘤残留，周围肝组织Ishak评分：炎症2分，纤维化6分。
2、（脾脏）慢性脾淤血。[补充诊断1]免疫组化结果:Arginase-1(+),CD34(约40根血管截面/高倍镜视野),CK19(-),CK7(-),Glypican-3(部分阳性),HBcAg(-),HBsAg(胞浆阳性),Hepatocyte(+),Ki-67(小于1%),NM23(+),P21(-),P53(-),VEGF(-)。&amp;#x0D;
【最后诊断】形态学结合免疫组化表达，符合高分化肝细胞癌（分化相当高）。</t>
  </si>
  <si>
    <t>万绍伟</t>
  </si>
  <si>
    <t xml:space="preserve">    肝脏各叶比例正常，肝表面光整，肝脏S7可见一类圆形稍长T1稍长T2信号灶，边界尚清，大小约2.5cm×1.6cm，DWI高b值呈弥散受限高信号，ADC呈低信号，增强扫描动脉期明显强化，门脉期、平衡期强化减退，肝胆期呈低信号；另肝S3可见一长T1长T2信号灶，边界清楚，大小约2.1cm×1.6cm，DWI高b值呈高信号，ADC呈稍高信号，增强扫描动脉期病灶边缘呈结节状强化，门脉期、平衡期造影剂逐渐向中央填充，肝胆期呈低信号；另肝内可见多发大小不等类圆形长T1长T2信号灶，边界清楚，较大者位于S2，直径约1.1cm，增强扫描未见强化，肝胆期呈低信号。肝内胆管轻度扩张，肝外胆管未见扩张，胆管内未见异常信号。胆囊不大，其内未见异常信号，胆囊壁未见增厚。脾脏不大。胰腺大小、形态、信号未见异常。   1、肝脏S7占位：考虑结节型肝癌可能性大；
   2、肝脏S3占位：考虑血管瘤；
   3、肝内多发囊肿；
   4、肝内胆管轻度扩张，请结合临床。</t>
  </si>
  <si>
    <t xml:space="preserve">[肉眼所见]1.肝肿瘤：送检肝组织一块，大10.5x9x4cm，距被膜3cm、距外科切缘0.3cm可见一肿物，肿物大2.8x2.2x1.6cm，切面灰白实性质中。余肝切面灰红实性质中，局部可见胆管扩张。
2.肝血管瘤：灰褐组织一块，大1x1x0.4cm，全制片。[病理消化诊断]1.（肝肿瘤）中分化肝细胞癌，梁索型，肿瘤未见明显坏死，间质少量淋巴细胞浸润，大量纤维化并分割癌巢，浸润性边界，可见卫星结节，未见累及被膜，未见神经侵犯，微血管侵犯（MVI）分级：M0，外科切缘未见肿瘤累及，周围肝组织Ishak评分：炎症10分、纤维化4分。
2.（肝血管瘤）海绵状血管瘤。
待免疫组化进一步诊断。[补充诊断1]免疫组化：Hepatocyte（+），Arginase-1（+），Glypican-3（+），CD34（+示毛细血管化），CK19（-），CK7（-），支持诊断肝细胞癌。HBsAg（+），HBcAg（-），NM23（+），VEGF（弱+），P21（+），P53（-），Ki-67（+约65%）。2019-07-02 </t>
  </si>
  <si>
    <t>李善华</t>
  </si>
  <si>
    <t xml:space="preserve">   脏外缘凹凸不平，各叶比例失调，肝裂增宽，肝S5/8可见一类圆形长T1长T2信号灶，边界清，大小约1.9cm×1.2cm，DWI高b值=800弥散受限呈高信号；增强扫描动脉期病灶明显不均匀强化，门脉期病灶强化减退，信号低于肝实质，平衡期强化消退更明显，呈低信号改变，肝胆期呈低信号。肝门结构清楚，未见明确门静脉癌栓。肝内、外胆管扩张，胆囊不大，壁薄均匀。脾脏体积增大，胰大小形态、信号正常。腹膜后淋巴结无增大，腹膜腔未见积液。1、肝S5/8结节型肝癌可能性大；
2、肝硬化，脾大。</t>
  </si>
  <si>
    <t>[肉眼所见]送检肝组织一块，大9.5x4.5x4.5cm，书页状切开，肝切面呈细小结节状，未见明显肿物。另见游离胆囊一枚，大7x3x2cm，浆膜面光滑，打开胆囊内含墨绿色胆汁，黏膜绒状，壁厚0.1-0.2cm，未见明显结石及息肉。另见游离肝组织一块，大2.2x1.5x0.7cm，切开切面灰白实性质中。[病理消化诊断]1、（游离肝组织）中分化肝细胞癌，梁索型，肿瘤未见明显坏死，间质中量淋巴细胞浸润，中量纤维化，浸润性边界，未见卫星结节，未见神经束侵犯，MVI分级：M0。因附带肝组织过少，未能评估被膜、切缘等情况，MVI评估可能不充分。周围肝组织Ishak评分：炎症7分，纤维化6分。
2、（大块肝组织）镜下见肝小叶结构破坏，纤维组织增生分割包绕肝组织形成假小叶，纤维间隔内可见小胆管增生，中量炎细胞浸润，结合临床，符合结节型肝硬化，慢性肝炎G3S4。
3、（胆囊）黏膜慢性炎。</t>
  </si>
  <si>
    <t>1317355</t>
  </si>
  <si>
    <t>杨金翠</t>
  </si>
  <si>
    <r>
      <rPr>
        <sz val="11"/>
        <rFont val="等线"/>
        <charset val="134"/>
      </rPr>
      <t xml:space="preserve">    肝脏各叶比例正常，肝表面光整，肝实质S4见圆形长T1长T2信号灶，边界清，直径约1.6cm，DWI高b值=1000弥散受限呈高信号，ADC呈低信号，增强扫描动脉期明显不均匀强化，门脉期强化减退，平衡期呈低信号改变，肝胆期呈低信号；肝S2见两个小圆形长T1长T2信号灶，边界清，较大者直径约0.6cm，DWI高b值=1000未见弥散受限，增强扫描未见强化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</t>
    </r>
    <r>
      <rPr>
        <sz val="11"/>
        <color rgb="FF000000"/>
        <rFont val="等线"/>
        <charset val="134"/>
      </rPr>
      <t>1、肝S4占位：考虑结节型肝癌；
2、肝S2小囊肿。</t>
    </r>
  </si>
  <si>
    <t>[肉眼所见]切除部分肝组织一块，大8x5x5cm，书页状切开紧贴切缘距被膜0.5cm见一肿物，肿物大2x2x1.5cm，肿物切面灰白实性质中。另见游离胆囊一个，大7.5x3.5x3cm，浆膜面光滑，打开胆囊内含墨绿色胆汁，黏膜绒状，壁厚0.2-0.3cm，未见明显结石及息肉。
[病理消化诊断]1.（肝）形态上考虑为中分化肝细胞癌，梁索型，肿瘤未见明显坏死，间质大量淋巴细胞浸润，大量纤维化并分割癌巢，浸润性边界，可见卫星结节，未见累及被膜，未见神经束侵犯，MVI分级：M0，外科切缘未见肿瘤累及，周围肝组织Ishak评分：炎症4分，纤维化1分。
2.（胆囊）黏膜慢性炎。</t>
  </si>
  <si>
    <t>1318434</t>
  </si>
  <si>
    <t>朱立毅</t>
  </si>
  <si>
    <t>2021/10/去世</t>
  </si>
  <si>
    <r>
      <rPr>
        <sz val="11"/>
        <rFont val="等线"/>
        <charset val="134"/>
      </rPr>
      <t xml:space="preserve">    肝脏各叶比例正常，肝表面光整，呈波浪状，肝S6见一大小约1.3cm×0.7cm类圆形异常信号影，呈长T1、稍长T2信号，信号均匀，DWI高值呈高信号，ADC图呈稍低信号，增强后病灶呈快进快出强化，肝胆特异期呈低信号。另于动脉期于肝S8见一类圆形异常强化灶，直径约0.6cm，平扫呈等T1等T2信号，静脉期、延迟期及肝胆特异期与肝实质信号相同，DWI未见弥散受限，ADC图未见异常。余肝实质未见异常信号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</t>
    </r>
    <r>
      <rPr>
        <sz val="11"/>
        <color rgb="FF000000"/>
        <rFont val="等线"/>
        <charset val="134"/>
      </rPr>
      <t>1、肝S6占位，考虑小肝癌；
2、肝硬化，肝S8再生结节。</t>
    </r>
  </si>
  <si>
    <t>[肉眼所见]切除肝组织一块，大4x3.3x2.5cm，切面距被膜1.2cm，紧邻切缘见一灰白结节，大1x1x0.8cm，切面灰白实性质中，与周围组织分界尚清，余肝灰黄实性质中。结节全制片。
[病理消化诊断]（肝S6段肿物）肝细胞癌，中分化，粗梁型，可见灶状肿瘤坏死出血，肿瘤内纤维增生，可见淋巴细胞浸润。包膜完整。未见卫星结节，无被膜及神经侵犯。微血管侵犯（MVI）分级：M0。外科切缘未见肿瘤残留。周围肝组织Ishak评分：炎症2分，纤维化5分。[补充诊断1]免疫组化结果:Arginase-1(+),CD34(约40根血管截面/高倍镜视野),CK19(-),CK7(-),Glypican-3(+),HBcAg(-),HBsAg(胞浆阳性),Hepatocyte(+),Ki-67(约平均10%),NM23(+),P21(-),P53(-),VEGF(-)。&amp;#x0D;
【最后诊断】形态学结合免疫组化表达，符合肝细胞癌 II 级。</t>
  </si>
  <si>
    <t>434,18</t>
  </si>
  <si>
    <t>1320682</t>
  </si>
  <si>
    <t>许玲林</t>
  </si>
  <si>
    <r>
      <rPr>
        <sz val="11"/>
        <rFont val="等线"/>
        <charset val="134"/>
      </rPr>
      <t xml:space="preserve">    肝轮廓欠光整，外缘变钝，肝裂增宽；肝S5/6见一等T1、长T2信号结节，大小约1.3cm×1.6cm×1.8cm，边缘清楚，DWI高b值呈高信号，相应ADC图呈低信号；增强扫描动脉期未见明确强化，静脉期及平衡期似轻度强化，延迟期未见强化，肝胆特异期呈均匀低信号；于肝胆特异期肝内见散在多发结节状高信号灶，边界清楚，未见弥散受限，动脉期、门脉期及平衡期肝内未见异常信号改变。肝门区结构清晰。胆道系统未见扩张；胆囊不大，壁无增厚，腔内未见异常信号影。脾脏、胰腺形态大小及信号未见异常，增强扫描未见异常强化灶。所示双肾未见特殊。腹膜后未见肿大淋巴结影。
</t>
    </r>
    <r>
      <rPr>
        <sz val="11"/>
        <color rgb="FF000000"/>
        <rFont val="等线"/>
        <charset val="134"/>
      </rPr>
      <t xml:space="preserve">   肝硬化，肝内多发再生结节，肝S6小肝癌可能性大。</t>
    </r>
  </si>
  <si>
    <t>S6慢进慢退</t>
  </si>
  <si>
    <t>[肉眼所见]1、肝肿瘤1：灰黄组织四块，共大1x1x0.6cm，全制片。
2、肝肿瘤2：灰黄灰红肝组织一块，临床已多切面切开，大6.7x6.5x2.3cm，切面距被膜2.3cm，距最近切缘1cm可见一灰白结节，结节大1x1x1cm，切面灰白实性质软，与周围组织分界尚清，余肝灰红灰黄实性质中呈颗粒状。
[病理快速诊断]冰冻诊断1:冰冻：（肝肿瘤）肝低分化癌。
（肝肿瘤）肝低分化癌（具体分型待免疫组化），肿瘤呈浸润性生长，肿瘤内可见大量淋巴细胞及间质中度纤维化，未见神经侵犯，MVI：MV2（8个），周围肝组织呈结节性肝硬化改变。Ishak评分：炎症10分，纤维化6分。
2019.07.31.
Arginase-1（2+），CD34（微小血管密集分布），CK19（—），CK7（—），Glypican-3（3+），HBcAg（—），HBsAg（肝3+），Hepatocyte（3+），Ki-67（+60%），NM23（3+），P21（—），P53（3+），VEGF（3+），CK（3+），EMA（2+），AFP（3+）。
免疫组化结果提示:（肝肿瘤）低分化肝细胞癌,(3级)。</t>
  </si>
  <si>
    <t>1324510</t>
  </si>
  <si>
    <t>马崇伟</t>
  </si>
  <si>
    <r>
      <rPr>
        <sz val="11"/>
        <rFont val="等线"/>
        <charset val="134"/>
      </rPr>
      <t xml:space="preserve">    肝脏体积缩小，各叶比例失调，肝表面欠光整，肝S2段见一结节状T1稍低、T2稍高信号影，DWI稍高信号，ADC稍低信号改变，病灶大小约2.0cm×2.1cm；行肝脏特殊对比剂增强扫描：动脉期病灶明显强化呈稍高信号，门脉期、平衡期病灶呈低信号，可见延迟强化环形“包膜”，肝胆期病灶呈低信号；肝实质内另见弥漫分布大小不一T1稍高、T2低信号结节，未见异常强化，肝胆期呈稍高信号。肝内另见多发大小不一T1低、T2高信号小结节，边缘清晰，未见强化，较大者直径约0.8cm。门静脉主干未见异常增粗，食管下段-胃底周围可见增粗迂曲静脉影。肝内、外胆管未见扩张，胆管内未见异常信号。胆囊不大，其内未见异常信号，胆囊壁未见增厚。脾脏增大，实质信号未见异常，未见异常强化灶。脾脏前方可见一直径约0.7cm软组织结节，信号及强化与脾脏类似。胰腺大小、形态、信号未见异常。左肾见一大小约1.7cm×2.8cm卵圆形囊状长T1、长T2信号影，增强扫描未见强化。腹膜后未见肿大淋巴结。未见腹腔积液征象。
</t>
    </r>
    <r>
      <rPr>
        <sz val="11"/>
        <color rgb="FF000000"/>
        <rFont val="等线"/>
        <charset val="134"/>
      </rPr>
      <t>1、肝S2段结节，考虑结节型HCC可能性大。
2、结节性肝硬化，脾大，门脉高压（食管下段-胃底静脉曲张）。
3、肝脏多发囊肿。
4、副脾。
5、左肾囊肿。</t>
    </r>
  </si>
  <si>
    <t>[肉眼所见]切除肝组织一块，大13x8.5x4.5cm，临床已部分切开，距切缘1.7cm，于切面见一灰白肿物，肿物已突破被膜，肿物大2.5x2.3x2.2cm，切面灰白灰黄实性质中，与周围组织分界尚清，余肝灰黄灰红呈细结节状（1号内两块组织为同一平面）。
[病理消化诊断]（肝脏）肝细胞癌Ⅱ级，梁索型，肿瘤可见出血、坏死，无癌周纤维包膜，癌呈多灶性浸润周围肝组织，微血管侵犯MVI分级：M1（两处血管癌栓），未见神经侵犯，切缘未见癌，肝被膜未见侵犯。癌周肝组织呈慢性炎及肝硬化改变G3S4，Ishak：炎症10分，纤维化6分。</t>
  </si>
  <si>
    <t>1328542</t>
  </si>
  <si>
    <t>黄任川</t>
  </si>
  <si>
    <r>
      <rPr>
        <sz val="11"/>
        <rFont val="等线"/>
        <charset val="134"/>
      </rPr>
      <t xml:space="preserve">    肝脏轮廓光整，各叶比例正常，肝S6可见一类圆形稍长T1稍长T2信号灶，边界清，大小约3.3cm×2.8cm，DWI高b值弥散明显受限，增强扫描动脉期明显不均匀强化，门脉期及平衡期强化减退，可见延迟强化环形“包膜”影，肝胆期病灶呈低信号；肝S2见一类圆形长T1、长T2信号，DWI未见弥散受限，增强扫描未见明显强化，直径约1.1cm；余肝实质未见异常信号影及异常强化灶。肝门结构清楚，未见明确门静脉癌栓。肝内、外胆管扩张，胆囊不大，壁薄不均匀增厚，囊内见斑片状稍短T1稍短T2信号灶，胆囊窝见片状长T2信号。脾、胰大小形态、信号正常。腹膜后淋巴结无增大，腹膜腔未见积液。
</t>
    </r>
    <r>
      <rPr>
        <sz val="11"/>
        <color rgb="FF000000"/>
        <rFont val="等线"/>
        <charset val="134"/>
      </rPr>
      <t>1.肝S6占位：结节型肝癌；
2.肝S2囊肿；
3.胆囊结石并慢性胆囊炎。</t>
    </r>
  </si>
  <si>
    <t>[肉眼所见]1、肝S6、S7区：送检切除肝组织一块，大12x10x7cm，书页状切开，紧邻被膜，紧邻切缘见一灰黄结节，结节临床已十字切开，直径2.8cm，按七点取材法取材。
2、肝肾隐窝肿物：灰白灰黄组织两块，共大2.5x1.5x0.4cm，全制片。
3、8组淋巴结：灰红灰黄组织一块，大2.5x1.5x1cm，切面灰白实性质中。
4、胆囊三角淋巴结：灰红灰黄组织一块，大1x0.5x0.3cm，全制片。
5、胆囊：送检胆囊一枚，大8x3x3cm，浆膜面光滑，切开内含墨绿色胆汁，黏膜面呈绒状，囊壁厚0.3-0.6cm，未见明显结石及息肉。
[病理消化诊断]1.（肝S6、S7区）拟诊肝细胞癌，中分化，粗梁索型，肿瘤呈浸润性生长，癌周无完整纤维包膜，可见2处脉管癌栓（MVI：1），未见神经侵犯，被膜及切缘未见癌。周围肝组织呈慢性炎G1S2,Ishak评分：炎症4分，纤维化6分。
2.（肝肾隐窝肿物）外周为玻璃样变性结缔组织，内可见钙化，形态学符合包裹性纤维化及钙化结节。
3.（8组淋巴结）淋巴结1枚，呈反应性增生。
4.（胆囊三角淋巴结）淋巴结1枚，呈反应性增生。
5.（胆囊）黏膜慢性炎。[补充诊断1]免疫组化结果:Arginase-1(+),CD34(约60根血管截面/高倍镜视野),CK19(-),CK7(-),Glypican-3(部分阳性),HBcAg(-),HBsAg(胞浆阳性),Hepatocyte(+),Ki-67(约平均5%),NM23(+),P21(-),P53(+),VEGF(-)。&amp;#x0D;
【最后诊断】形态学结合免疫组化表达，符合肝细胞癌 II 级。</t>
  </si>
  <si>
    <t>1328782</t>
  </si>
  <si>
    <t>黄祥</t>
  </si>
  <si>
    <t xml:space="preserve">   肝脏外缘凹凸不平，各叶比例尚正常，肝实质T1反相位信号减低。肝S3见见一类圆形T1WI等信号、T2WI呈稍高信号结节，大小约1.2cm×1.1cm，高b值DWI病灶可见弥散受限，增强扫描动脉期不均匀明显强化，静脉期强化稍减退，呈高信号，平衡期、延迟期为低信号，肝胆排泄期胃低信号；余肝实质延迟期见多发结节状异常信号，边界模糊，上述结节动脉期未见强化。肝门部结构清晰；肝内、外胆管未见扩张，胆囊不大，囊壁均匀，囊内未见异常信号。脾脏、胰腺及双肾形态、大小、信号未见异常，增强扫描未见异常强化，双侧肾盂、肾盏及输尿管未见扩张。肝门及腹主动脉旁未见增大淋巴结，腹腔内未见积液影。
1.结节型肝硬化；
2.肝S3占位，考虑小肝癌。</t>
  </si>
  <si>
    <t>[肉眼所见]（肝肿物）灰黄灰红肝组织一块，大14x8x4.5cm，肝被膜皱缩，表面呈多结节状。书页状切开，切面灰红灰黄实性质软呈多结节状，于局灶肝被膜下可见一灰黄灰白结节，结节直径约1.8cm，结节与周围组织分界尚清。
[病理消化诊断]（肝肿物）肝细胞癌II级，梁索型，癌周围纤维组织增生包围癌巢，轻度淋巴细胞浸润，未见卫星结节，未见神经侵犯，未见脉管癌栓，MVI分级：M0，肝被膜未见癌浸润。周围肝组织呈结节性肝硬化，部分肝细胞脂肪变性，部分肝细胞轻度不典型增生。Ishak评分：炎症10分，纤维化6分。
[补充诊断1]免疫组化结果：P53（+）约40%，P21（+）约5%，NM23（+），VEGF（-），CK19（-），CK7（-），Hepatocyte（+），AFP（-），Glypican-3（+），HBsAg（++），HBcAg（-），Ki-67（+）约50%，CD34显示30个血管断面/HPF。</t>
  </si>
  <si>
    <t>1332310</t>
  </si>
  <si>
    <t>韩亚生</t>
  </si>
  <si>
    <t>2020/1/3后去世</t>
  </si>
  <si>
    <t xml:space="preserve">    肝脏体积不大，外缘欠光整。肝脏S8段见一类圆形长T1、稍长T2信号影，大小约2.9×2.6cm，边界模糊，其内信号欠均匀，静脉注射对比剂后行三期增强扫描，动脉期扫描可见肿块供血动脉增粗，肿块实质明显强化，门静脉期增强，肿块实质强化信号降低，平衡期扫描，肿块实质强化信号持续降低。肝S8可见一类圆形长T1长T2信号灶，直径约0.6cm，边缘清楚，增强扫描未见强化；余肝实质未见异常信号及强化征象。下腔静脉及门静脉未见充盈缺损。肝内外管道未见扩张，胆囊显示尚清楚，壁无增厚，腔内小斑片状长T1、短T2信号。脾脏、胰腺大小未见异常，未见异常信号及强化征象。肝门、胰头周围、小网膜囊、腹主动脉及下腔静脉旁未见肿大淋巴结。扫及双肾可见类圆形长T1长T2信号灶，较大一位于左肾，直径约0.7cm。
1.肝S8占位：结节型肝癌；
2.肝S8囊肿；
3.胆囊结石；
4.双肾囊肿。</t>
  </si>
  <si>
    <t>[肉眼所见]1、①：灰褐结节样物一枚，大小2x1.5x1.5cm，切开切面灰白实性质中。
2、②：胆囊一枚，大小7x3x2.5cm，临床已切开，浆膜面光滑，黏膜面呈绒状，内容物已流失，于黏膜面可见多颗灰褐样隆起，直径0.1-0.2cm。
3、③：灰褐肝组织两块，大者大小4.6x4x1.6cm，小者大小3x1.5x1cm。大者切开切面灰白实性质中呈多结节状，结节直径0.2-0.4cm，小者切开切面灰白实性质中呈多结节状，结节直径0.2-0.4cm。
[病理消化诊断]1.（肝肿瘤）形态上考虑为中分化肝细胞癌，梁索型，未见肿瘤坏死，间质少量纤维组织增生，少量淋巴细胞浸润，因附带肝组织过少，未能评估其他情况。
2.（胆囊）黏膜慢性炎，伴胆固醇息肉形成。
3.（肝组织）镜下见肝小叶结构紊乱，可见点、碎片状坏死，纤维组织增生并有分割包绕肝组织趋势，较多炎细胞浸润，呈慢性肝炎G3S3改变，Ishak评分：炎症8分，纤维化5分。
待免疫组化进一步诊断。
[补充诊断1]免疫组化：Hepatocyte（+），Arginase-1（+），Glypican-3（+），CD34（+ 示毛细血管化），CK19（-），CK7（-），支持诊断。HBsAg（-），HBcAg（-），NM23（+），VEGF（弱+），P21（-），P53（+），Ki-67（约40%+）。</t>
  </si>
  <si>
    <t>1335320</t>
  </si>
  <si>
    <t>黄中万</t>
  </si>
  <si>
    <t xml:space="preserve">   肝脏各叶比例正常，肝表面光整，肝脏S5段见一类圆形异常信号结节，大小约为1.5cm×2.0cm，信号均匀，T2WI呈稍高信号，T1WI呈稍低信号，边缘光整，增强扫描伪影较显著，似见环状强化。余肝实质未见异常信号，肝内、外胆管未见扩张，胆管内未见异常信号。胆囊不大，其内未见异常信号，胆囊壁未见增厚。脾脏不大。胰腺大小、形态、信号未见异常。
    扫描所及双肾见数个类圆形异常信号，直径约为1.3cm，信号均匀，增强扫描未见强化。肾盂、肾盏未见扩张。腹膜后未见肿大淋巴结。
1.肝脏S5段占位，考虑小肝癌。
2.双肾多发囊肿。</t>
  </si>
  <si>
    <t>[肉眼所见]1、肝肿物：切除灰褐肝组织一块，大小4.8x4.5x2cm，临床已部分切开，紧邻被膜，距切缘0.6cm可见一肿物，肿物大小2x1.6x1.5cm，肿物切面灰白灰褐实性质中，与周围肝组织分界清，余肝切面灰褐实性质软。
2、胆囊：切除胆囊一枚，大小8.5x3.5x2cm，浆膜面光滑，切开内含墨绿色胆汁，黏膜面呈绒状，壁厚0.1-0.3cm，于黏膜面可见数颗灰黄息肉样物，直径0.1-0.2cm，未见结石。
[病理消化诊断]1、（肝肿物）形态上考虑为高-中分化肝细胞癌，梁索型，肿瘤未见坏死，间质少量淋巴细胞浸润，少量纤维组织增生，浸润性生长，未见卫星结节，未见累及被膜，未见神经侵犯，微血管癌栓（MVI)：M0，外科切缘未见肿瘤累及，余肝组织约60%脂肪变性，Ishak评分：炎症8分，纤维化4分。
2、（胆囊）黏膜慢性炎，伴胆固醇息肉形成。</t>
  </si>
  <si>
    <t>1337736</t>
  </si>
  <si>
    <t>谢伟文</t>
  </si>
  <si>
    <t>2023/9/29去世</t>
  </si>
  <si>
    <t xml:space="preserve">   肝脏各叶比例失调，肝裂稍增宽；肝实质可见弥漫分布的结节状稍短T1稍短T2信号影，增强扫描未见异常强化灶。T1反相位上肝实质信号弥漫性减低。肝S7见一类圆形稍短T1稍长T2信号结节，DWI（b=800）呈不均匀高信号，ADC图呈等信号，结节边界清，大小约为2.7×2.1cm，多期动态增强扫描动脉期明显强化，门脉期、平衡期强化减低，肝胆特异期呈低信号。肝右叶另见多发长T1等T2信号结节，边界清，增强扫描各期呈轻度强化，肝胆特异期呈低信号。肝S6见一直径约为0.5cm小结节，呈长T1长T2信号，增强扫描未见明显强化。门脉、肝静脉、下腔静脉显示良好，未见充盈缺损；左肾实质内可见多发直径约为0.3cm无强化小结节。脾脏、胰腺及所示右肾未见特殊。腹膜后未见肿大淋巴结，腹腔未见积液。
1、肝S7占位，考虑结节型肝癌。
2、肝右叶多发小结节，考虑DN可能性大。
3、肝硬化。
4、肝S6小囊肿。
5、脂肪肝。
7、左肾多发小囊肿。</t>
  </si>
  <si>
    <t>[肉眼所见]切除肝组织一块，大小8x6.5x3.7cm，临床已十字切开，距被膜1cm，距切缘2cm见一灰白肿物，大小2.3x1.5x1cm，切面灰白实性质中，肿物部分缺损。
[病理消化诊断]（肝S7肿物）形态符合中分化肝细胞癌，梁索型，浸润性边界，局灶形成纤维包膜，伴少量淋巴细胞浸润，未见卫星结节，无被膜及神经侵犯，微血管侵犯（MVI）分级：M0（未发现MVI），外切缘未见肿瘤累及。周围肝组织Ishak评分：炎症8分，纤维化5分。免疫组化结果待后。
[补充诊断1]免疫组化结果：Arginase-1（+），Hepatocyte（+），CD34（显示MVD&amp;gt;200条/HPF），Glypican-3（-），CK19（-），CK7（-），HBsAg（+），HBcAg（-），NM23（-），P21（-），P53（-），VEGF（+），Ki-67（+5%）。支持诊断。</t>
  </si>
  <si>
    <t>1339894</t>
  </si>
  <si>
    <t>李冠锋</t>
  </si>
  <si>
    <t xml:space="preserve">    肝脏轮廓欠光整，各叶比例正常，肝S7被膜下见一稍长T1、稍长T2信号结节，边界清楚，直径约1.6cm，DWI高b值呈高信号，ADC图呈低信号；增强扫描动脉期明显强化，门脉期及延迟期呈低信号改变，边缘环形强化，肝胆期呈低信号；肝S6见结节状长T1、短T2信号灶，边界清楚，直径约0.4cm；余肝实质内未见异常信号灶及异常强化灶；肝门结构清晰，肝内血管及门脉主干、分支显示清楚，未见异常。胆道系统无扩张，胆囊大小、信号未见异常，囊壁无增厚。胰腺、脾脏形态、大小及信号未见异常。右肾实质内见一类圆形无强化长T1、长T2信号灶，直径约0.5cm，边界清楚。腹主动脉旁未见肿大淋巴结。
1.肝S7占位，考虑小肝癌；
2.肝S6钙化灶/肝内胆管结石；
3.慢性肝病；
4.右肾囊肿。</t>
  </si>
  <si>
    <t xml:space="preserve">[肉眼所见]切除肝组织一块，大3.3x3.3x2cm，临床已切开，紧邻被膜，距切缘0.5cm可见一肿物，大2.7x1.6x1.6cm，肿物切面灰白实性质中，与周围组织分界尚清，余肝切面灰褐实性质中，肿物全制片。
[病理消化诊断]（肝肿物）中分化肝细胞癌，粗梁索型，呈浸润性生长，肿瘤内见纤维增生并分割肿瘤，肿瘤未见明显坏死，间质中量淋巴细胞浸润，未累及肝被膜，未见卫星结节，未见神经侵犯，MVI分级：M0(0个MVI），外科切缘未见肿瘤累及。周围肝组织Ishak评分：炎症3分，纤维化3分。
</t>
  </si>
  <si>
    <t>1341579</t>
  </si>
  <si>
    <t>黄毅斌</t>
  </si>
  <si>
    <t xml:space="preserve">    肝脏各叶比例正常，肝表面光整，肝S8见一结节状稍长T1长T2信号灶，DWI高b值（b值=1000）仍呈高信号，ADC图信号减低，行肝脏特殊对比剂增强扫描：动脉期病灶呈不均匀明显强化，门脉期、平衡期强化减退呈较低信号，可见假包膜延迟强化，肝胆排泄期病灶呈低信号，边界清楚；其余肝实质内见多发小类圆形长T1长T2信号灶，最大者直径约0.5cm，增强多期扫描未见强化。肝内、外胆管未见扩张，胆管内未见异常信号。胆囊不大，其内未见异常信号，胆囊壁未见增厚。脾脏不大。胰腺大小、形态、信号未见异常。扫描所及的双肾形态正常，左肾见一直径约0.3cm的小类圆形囊状长T1、长T2信号灶，增强扫描未见强化；右肾实质未见病变，肾盂、肾盏未见扩张。腹膜后未见肿大淋巴结；腹腔未见积液。
1.肝S8结节型肝癌；
2.肝多发小囊肿；
3.左肾小囊肿。</t>
  </si>
  <si>
    <t>[肉眼所见]rn切除肝组织一块，大8.2x8x4.4cm，临床已部分切开，书页状切开，距切缘0.2cm被膜0.7cm可见一肿物，大2.8x2.6x2.5cm，切面灰褐灰绿实性质中，与周围分界尚清，余肝切面灰褐实性质中。
[病理消化诊断]（肝S8段）肝细胞癌Ⅱ级，梁索型，伴局部出血及坏死。肿瘤呈结节状，癌周可见纤维组织包绕。微脉管侵犯(MVI)分级：M0。未见神经束侵犯。肝被膜、肝切缘均未见癌累及。周围肝呈慢性轻度肝炎改变，GS分级：G2S1，Ishak评分：炎症4分，纤维化1分。特殊染色结果Ag（+）、PAS未见特殊。</t>
  </si>
  <si>
    <t>1342504</t>
  </si>
  <si>
    <t>陈江永</t>
  </si>
  <si>
    <t xml:space="preserve">     肝脏形态、大小未见异常，肝表面欠光整，肝裂增宽，肝实质内弥漫小结节状等/稍短T1稍低T2信号，增强扫描见多发网格状、条索状强化；肝S8见一结节状稍长T1长T2信号灶，直径约1.7cm，DWI呈高信号，随b值增高，病灶信号衰减不明显，ADC图信号减低，增强多期扫描动脉期呈明显强化，门脉期及平衡期强化减退，呈“快进快出”征象，肝胆特异期病灶呈低信号改变；肝S5见一大小约0.8×0.4cm的椭圆形长T1、T2信号灶，DWI弥散未见受限，ADC图信号高信号，增强多期扫描未见强化。肝内胆管轻度扩张，肝外胆管未见扩张，胆管内未见异常信号。胆囊不大，其内未见异常信号，胆囊壁未见增厚。脾脏不大。胰腺大小、形态、信号未见异常。扫描所及的双肾形态正常，右肾实质内见一大小约0.4cm的类圆形稍长T1、T2信号灶，增强时未见强化，左肾实质未见病变，肾盂、肾盏未见扩张。腹膜后未见肿大淋巴结。
1、肝S8异常强化灶：小肝癌。
2、结节性肝硬化，建议定期复查；
3、肝S5小囊肿；
4、肝内胆管轻度扩张，请结合临床
5、右肾小囊肿。</t>
  </si>
  <si>
    <t>[肉眼所见]rn切除肝组织一块，大4.3x4x3.5cm，肝表面呈颗粒状，临床已部分切开，书页状切开，距切缘0.2cm距被膜0.7cm可见一肿物，肿物大1.9x1.4x1.3cm，切面灰白实性质中，与周围分界尚清，余肝切面灰褐实性质中。
[病理消化诊断]（肝S8段）肝细胞癌Ⅱ级，梁索型，肿瘤呈结节状，周围可见纤维组织包绕，局部可见坏死。癌组织紧邻局部肝切缘（小于0.1cm）。微脉管侵犯(MVI)分级：M0。未见肝被膜及神经束侵犯。周围肝组织呈早期肝硬化改变，20%肝细胞呈大疱性脂肪变性。周围肝组织GS分级：G2S3，Ishak评分：炎症6分，纤维化5分。特殊染色结果Ag（+）、PAS未见特殊。病理诊断：肝细胞癌Ⅱ级，梁索型。
免疫组化结果：P53（+）约50%，P21（+）约5%，NM23（+），VEGF（+），CK19（-），CK7（+）灶性，AFP（-），Hepatocyte（+），Glypican-3（-），HBsAg（+），HBcAg（-），Ki-67#（+）约25%，CD34显示40个血管断面/HPF。</t>
  </si>
  <si>
    <t>31,2</t>
  </si>
  <si>
    <t>1341219</t>
  </si>
  <si>
    <t>陆立民</t>
  </si>
  <si>
    <t xml:space="preserve">    肝脏外缘欠光整，各叶比例失调，肝裂增宽，肝S2、3可见一类圆形稍长T1、长T2信号灶，大小约2.1×1.8cm，边缘欠规整，DWI高b值呈高信号，ADC图呈低信号；增强后行三期扫描：动脉期病灶强化明显，门脉期病灶强化稍降低，但信号仍稍高于肝实质，平衡期呈低信号改变，肝胆期呈明显低信号，边界清楚；另肝S4b近前缘处见一小斑片状动脉期、门脉期高灌注灶，边缘欠清，延迟期强化程度低于肝实质，肝胆期呈稍低信号，直径约0.5cm；肝实质弥漫小点状短T1、短T2信号灶，直径约0.3cm，增强扫描未见异常强化灶，肝胆期呈稍高信号。
    肝门结构清楚，未见明确门静脉癌栓。肝内、外胆管未见扩张，胆囊不大，壁薄均匀。
    脾、胰大小、形态、信号正常。胃底、贲门区未见静脉扩张。
    左肾实质见直径约0.3cm小圆形长T1、长T2信号灶，边界清楚，增强扫描未见强化。
    腹腔、腹膜后淋巴结无增大，腹膜腔未见积液。
    胆系水成像示胆道显示欠佳，未见明显扩张征象。
1.肝S2/3、S4b占位性病变，考虑小肝癌；
2.肝硬化；
3.左肾小囊肿；
4.胆系水成像示胆道显示欠佳，未见明显扩张征象。</t>
  </si>
  <si>
    <t xml:space="preserve">[肉眼所见]rn切除部分肝组织一块，大小10x4.5x1.5cm，临床已切开，紧邻被膜，距切缘1cm，可见一肿物，肿物大小1.7x1x1cm，切面灰白实性质中，与周围分界尚清，肿物全制片。rn
[病理消化诊断]（肝肿物）中分化肝细胞癌，梁索型，未见肿瘤坏死，肿瘤内间质增生分割肿瘤形成多个结节，伴灶状淋巴细胞浸润。浸润性边界，未见卫星结节，无被膜及神经侵犯。微血管侵犯（MVI）分级：M0（未发现MVI）。外科切缘未见肿瘤残留。周围肝组织Ishak评分：炎症8分，纤维化6分。
免疫组化结果：Hepatocyte（+），Arginase-1（±），Glypican-3（+，灶状），CD34（显示MVD&gt;200条/HPF），CK19（-），CK7（-），HBsAg（+），HBcAg（-），NM23（弱+），P21（-），P53（弱+），VEGF（+），Ki-67#（+，5%）。支持诊断。
特殊染色Ag（+）、PAS均未见特殊。rn
</t>
  </si>
  <si>
    <t>1343228</t>
  </si>
  <si>
    <t>刘桂</t>
  </si>
  <si>
    <t xml:space="preserve">    肝轮廓欠光整，各叶比例失常，肝实质信号不均，可见弥漫分布的小结节状稍长/等T1、稍长/等T2信号灶，边缘欠清，增强扫描动脉期、门脉期、平衡期呈等信号，肝胆特异期部分小结节呈稍低信号；肝S8见一类圆形稍长T1、稍长T2信号灶，大小约2.2×2.4cm，增强扫描动脉期S8病灶明显强化，门脉期、平衡期持续强化，延迟期强化明显减退呈低信号，肝胆特异期呈低信号；肝S2肝胆排泄期见直径约7mm的结节状低信号，平扫呈等信号，增强扫描动脉-延迟期均未见明显强化。肝门结构清晰，门脉显示清晰，未见充盈缺损。肝内胆管轻度扩张，胆管内未见异常信号。胆囊不大，其内未见异常信号，胆囊壁未见增厚。脾脏增大，信号未见异常。胰腺大小、形态、信号未见异常。肝门未见肿大淋巴结。右肾实质见一类圆形未强化长T1长T2信号，大小约2.0×2.2cm。
1、结节型肝硬化；
2、肝S8占位：血管瘤？肝癌待排，建议定期复查；肝S2占位，不典型增生结节？
3、肝内胆管轻度扩张，请结合临床；
4、右肾囊肿。
</t>
  </si>
  <si>
    <t>[肉眼所见]rn1、肝肿物：切除肝组织一块，大小15x10x4.3cm，书页状切开，紧邻被膜，紧邻切缘可见一肿物，大小2.5x2.2x1.6cm，切面灰黄灰红实性质中，肿物全制片。
2、胆囊：胆囊一枚，大小6.5x3.3x2.8cm，浆膜面光滑，打开胆囊，内含墨绿色胆汁，黏膜绒状，壁厚0.2-0.4cm，未见明显结石和息肉。rn
[病理消化诊断]1.（肝肿物）形态上考虑为高-中分化肝细胞癌，梁索型，肿瘤未见明显坏死，间质少量淋巴细胞浸润，中量纤维化，浸润性边界，未见卫星结节，未见累及被膜，未见神经侵犯，MVI分级：M0，外科切缘未见肿瘤累及，周围肝组织Ishak评分：炎症7分，纤维化6分。
2.（胆囊）黏膜慢性炎。
待免疫组化进一步诊断。
特殊染色结果Ag、PAS均未见特殊。rn[补充诊断1]rn免疫组化：Hepatocyte（+），Arginase-1（+），Glypican-3（-），CD34（+示毛细血管化），CK19（-），CK7（-），虽部分指标未表达，但结合形态学及其它指标，仍诊断肝细胞癌。HBsAg（+），HBcAg（-），NM23（+），VEGF（弱+），P21（+），P53（-），Ki-67#（约60%+）。rn</t>
  </si>
  <si>
    <t>0856921</t>
  </si>
  <si>
    <t>王仁灵</t>
  </si>
  <si>
    <t xml:space="preserve">    肝脏大小及各叶比例未见异常，肝表面欠光整，肝S2段可见一大小约3cm×3.3cm×2.6cm肿块，呈T1稍低、T2稍高信号，边缘欠规则，DWI高b值（b值=800）仍呈稍高信号，ADC图呈稍高信号；行肝脏特殊对比剂增强扫描：动脉期病灶明显强化呈高信号，其内可见不规则低信号区，门脉期、平衡期病灶仍呈高信号改变，延迟期病灶部分消退呈稍低信号，并可见强化包膜影，肝胆期病灶呈低信号，肝内、外胆管未见扩张。胆囊不大，其内未见异常信号，胆囊壁未见增厚。脾脏、胰腺大小、形态、信号未见异常，未见异常强化。左肾见一类圆形囊状长T1、长T2信号影，增强扫描未见强化。腹膜后未见肿大淋巴结。
1、肝S2段占位：原发性肝癌可能，腺瘤不能除外。
2、左肾囊肿。</t>
  </si>
  <si>
    <t>[肉眼所见]rn1.肝肿物：送检肝组织一块，大小13x8.5x4.5cm，包膜完整，局部有隆起。紧邻被膜，距肝切缘1.2cm见一肿物，肿物大小3x2.5x2.5cm，切面灰白实性质中，与周围组织分界较清。余肝切面灰褐实性质软，见胆管扩张，胆管管径1cm，未见特殊。
2.第12组淋巴结：灰红组织一块，大小2.5x1.5x1cm。找到淋巴结样组织2枚，直径0.7-0.9cm，全制片。
[病理消化诊断]1.（肝肿物）中分化肝细胞癌，肿瘤3x2.5x2.5cm，有纤维性包膜，局部包膜浸润，周围肝组织间质大量淋巴细胞浸润，伴中等量纤维化。肿瘤未累及肝被膜，未见卫星结节，未见神经侵犯，MVI分级：M0，切缘未见肿瘤累及。周围肝组织呈轻度慢性炎G2S2，ISHAK评分炎症6分，纤维化3分。
2.（第12组淋巴结）淋巴结2枚，呈反应性增生。
免疫组化结果：
Arginase-1（+），CD34（+），CK19（-），CK7（-），Glypican-3（灶弱+），HBcAg（-），HBsAg（-），Hepatocyte（+），Ki-67#（+，约5%），NM23（+），P21（-），P53（无意义突变），VEGF（-）。rn</t>
  </si>
  <si>
    <t>1348008</t>
  </si>
  <si>
    <t>林惠铨</t>
  </si>
  <si>
    <t xml:space="preserve">    肝脏外形未见异常，肝实质弥漫小结节T1WI稍高信号，T2WI呈低信号，大小约2~5mm，动脉期未见强化，门脉期肝实质网状强化，小结节网眼呈稍低信号，肝胆期小结节呈稍高信号。肝S8见结节状稍短T1稍长T2信号灶，边界清楚，大小约1.3×1.3cm，信号均匀，T2压脂呈稍高信号，DWI高b值呈高信号，ADC图病灶呈高信号，增强扫描动脉期见明显强化，门脉期、平衡期强化迅速减退，信号均低于周围肝实质，呈“快进快出”表现，肝胆期呈低信号。肝实质可见弥漫分布的结节状稍短T1稍短T2信号影，DWI未见弥散受限，增强扫描动脉期、门脉期未见明显强化强化，平衡期呈低信号，肝胆期呈稍高信号。肝内、外胆管未见扩张，胆管内未见异常信号。胆囊不大，其内未见异常信号，胆囊壁未见增厚。脾脏增大，外缘超5个肋单元，实质信号未见异常。胰腺大小、形态、信号未见异常。扫描所及的双肾形态正常，双肾实质未见病变，肾盂、肾盏未见扩张。腹膜后未见肿大淋巴结。肝周、脾周见少许斑片状长T2信号影。
1.肝S8占位，考虑结节型肝癌；
2.结节性肝硬化，脾大；
3.腹腔少量积液。</t>
  </si>
  <si>
    <t>[肉眼所见]rn送检肝组织一块，大小3.7x2.7x1.5cm，临床已局部切开，紧邻被膜及切缘见一灰白结节，大小1.2x1x1cm，切面灰白实性质中。结节全制片。
[病理消化诊断]（肝S8肿物）形态上考虑为高-中分化肝细胞癌，梁索型，肿瘤未见明显坏死，间质中量淋巴细胞浸润，中量纤维化，浸润性边界，未见卫星结节，未见累及被膜，未见神经侵犯，MVI分级：M0，外科切缘未见肿瘤累及，周围肝组织Ishak评分：炎症9分，纤维化6分。
待免疫组化进一步诊断。
特殊染色结果Ag、PAS未见特殊。rn[补充诊断1]rn免疫组化：Hepatocyte（+），Arginase-1（+），Glypican-3（-），CD34（+弥漫分布），CK19（-），CK7（-），虽部分指标未表达，但结合形态学及其它指标，仍支持诊断肝细胞癌。HBsAg（+），HBcAg（-），NM23（+），VEGF（+），P21（-），P53（-），Ki-67#（约10%+）。</t>
  </si>
  <si>
    <t>1348219</t>
  </si>
  <si>
    <t>傅锦鸿</t>
  </si>
  <si>
    <t>截至2021/09/01</t>
  </si>
  <si>
    <t xml:space="preserve">   肝脏轮廓欠光整，肝左叶增大，肝实质弥漫点状T1WI稍高信号，T2WI低信号病变，动脉期未见强化，肝胆期呈稍高信号，肝裂稍增宽，肝S2见一类圆形稍长T1稍长T2信号影，大小约3.0cm×2.1cm，边界欠清，DWI高b值呈高信号，ADC呈低信号，增强扫描动脉期、门脉期病灶明显强化，过渡期强化减退，信号明显低于周围肝实质，可见包膜影，肝胆特异期呈低信号；余肝实质未见异常信号影及异常强化灶。肝内、外胆管未见扩张，胆管内未见异常信号。胆囊较小，胆囊壁稍厚，囊内未见异常信号，左肾实质见一圆形长T1长T2信号，边界清晰，大小约0.6×0.7cm，增强扫描未见强化，脾脏、胰腺大小、形态、信号未见异常。腹膜后未见肿大淋巴结。腹腔未见积液。
1、肝S2占位，结节型肝癌；
2、肝硬化；
3、左肾囊肿。</t>
  </si>
  <si>
    <t>[肉眼所见]rn送检肝组织一块，大10x8x2.2cm，临床已切开，紧邻被膜，距切缘4.2cm，见一灰黄肿物，肿物大2x2x1.8cm，切面灰黄实性质中，余肝切面灰褐实性质中。肿物全制片。
[病理消化诊断]（肝肿物）形态倾向肝细胞癌III级，大部分呈梁索型小部分呈团片型，肿瘤呈浸润性生长，紧贴肝被膜但未突破，未见神经侵犯，MVI分级：（M0），外科切缘未见肿瘤累及，周围肝组织呈肝硬化改变G2S4,Ishak评分：炎症4分，纤维化6分。待免疫组化协助诊断。
特殊染色结果Ag、PAS均未见特殊。
rn[补充诊断1]rn免疫组化结果：&amp;#x0D;
1.Hepatocyte（灶+），Arginase-1（+），Glypican-3（+），CK7（-），CK19（-），支持肝细胞癌III级。&amp;#x0D;
2.HBsAg(癌旁肝+),HBcAg(-),癌旁肝呈慢性乙型病毒性肝炎伴肝硬化形成。&amp;#x0D;
3.VEGF(-)、nm23(+)、P21(-)、P53(-)、Ki-67(+20%)、CD34（＞50个/200HPF）。</t>
  </si>
  <si>
    <t>201607140576</t>
  </si>
  <si>
    <t>0833658</t>
  </si>
  <si>
    <t>苏黎明</t>
  </si>
  <si>
    <t xml:space="preserve">    肝脏各叶比例大致正常，肝表面欠光整；肝S8见一小类圆形稍长T1、稍长T2信号灶，边界清楚，大小约1.3cm×1.1cm，DWI高B值呈稍高信号，增强动脉晚期轻度强化，静脉期、平衡期强化减低呈低信号，可见环形包膜影，肝胆特异期呈低信号。肝S6见一直径约0.2cm长T2信号灶，DWI高b值信号衰减，增强扫描未见明确强化；余肝实质内未见异常信号影及异常强化灶。门脉主干及分支显示清楚，未见异常。肝内、外胆管未见扩张，胆囊不大，其内未见异常信号，胆囊壁未见增厚。脾脏、胰腺大小、形态、信号未见异常。所见右肾见一直径约0.3cm类圆形长T1长T2信号灶，增强扫描未见强化。
1.肝S8占位：考虑结节型肝癌；
2.肝S6小囊肿；
3.右肾小囊肿。</t>
  </si>
  <si>
    <t>[病理消化诊断]（肝肿物）高分化肝细胞癌，细梁索型，未侵犯肝被膜，未见卫星结节，未见神经侵犯，MVI分级：M0(未见MVI），外科切缘未见肿瘤累及（肿瘤距外科切缘最近距离约1mm）。周围肝组织呈慢性炎改变G2S2。Ishak评分炎症5分，纤维化2分。
特殊染色结果Ag、PAS均未见特殊。
免疫组化结果：
（1号片-肿物+切缘+周围）
Arginase-1（+），CD34（+，示窦索化结构），CK19（-），CK7（-），Glypican-3（+），HBcAg（-），HBsAg（癌旁肝细胞+），Hepatocyte（+），Ki-67#（+，热点区约50%），NM23（+），P21（-），P53（错意义突变），VEGF（-），EMA（-），CK20（-），Villin（弱+）。rn</t>
  </si>
  <si>
    <t>202002050064</t>
  </si>
  <si>
    <t>冼远伟</t>
  </si>
  <si>
    <t xml:space="preserve">    肝脏轮廓欠光整，各叶比例欠佳。肝S4近肝外缘处见一稍长T1、稍长T2信号，边界尚清，大小约2.2cm×1.9cm×2.7cm，DWI弥散受限呈高信号，ADC呈低信号，增强扫描动脉期可见不均匀明显强化，静脉期、平衡期强化减退呈稍低信号，肝胆特异期呈低信号，余肝实质弥漫小点状稍短T1、稍短T2信号，增强扫描未见强化；肝门结构清晰，肝内血管及门脉主干、分支显示清楚，未见异常。胆道系统无扩张，胆囊大小、信号未见异常，囊壁无增厚。胰腺、脾脏形态、大小、信号未见异常。腹主动脉旁未见肿大淋巴结。
1、肝S4占位：结节型肝癌可能性大；
2、肝硬化。</t>
  </si>
  <si>
    <t>[病理消化诊断]1.（肝S5/8段）高分化肝细胞癌（Ⅱ级），假腺样及梁索型，周围可见纤维性包膜，局部可见肿瘤包膜浸润。周围未见卫星结节，未见神经侵犯。MVI分级：M1（可见1个MVI）。肝被膜及外科切缘均未见肿瘤累及。周围肝组织呈慢性炎改变，伴早期肝硬化改变。GS分级：G3S4，ISHAK评分炎症4分，纤维化5分。
2.（肝S5段）肝异型增生结节。
3.胆囊黏膜慢性炎。
特殊染色结果Ag、PAS均未见特殊。
注：肝癌组织免疫组化结果待后。
[补充诊断1]rn（肝S5/8段）结合免疫组化结果，支持本例为高分化肝细胞癌诊断。&amp;#x0D;
 免疫组化结果（2号片）：&amp;#x0D;
    癌组织：Hepatocyte（弥漫+），Arginase-1（灶+），Glypican-3（+），CD34（毛细血管100-150条/200x），CK19（-），CK7（-），Ki-67#（约5%+），NM23（+），P21（-），P53（-），VEGF（+）。&amp;#x0D;
    周围肝组织：HBsAg（多灶+），HBcAg（-），提示乙型肝炎病毒感染。</t>
  </si>
  <si>
    <t>1356991</t>
  </si>
  <si>
    <t>戴业群</t>
  </si>
  <si>
    <t xml:space="preserve">   肝左叶体积增大，肝叶比例失调，轮廓尚光整，肝S8段近膈面见一类圆形长T1稍长T2信号灶，S3见一类圆形长T1长T2信号灶，直径分别约1.6cm、0.4cm，边缘清晰，DWI较大病变边缘轻度弥散受限，动态增强扫描边缘轻度强化，较小病灶未见强化，肝胆特异期呈明显低信号；S2/3段交界区包膜下见一类圆形等T1稍长T2结节，大小约1.4cm×1.3cm×1.4cm，边界不清，DWI上见弥散受限，增强扫描呈不均匀强化，信号稍低于周围正常肝实质，边界较清，肝胆特异期呈低信号；余肝实质未见异常信号灶及异常强化灶。胆囊壁未见增厚，胆囊内见2个类圆形低信号灶，直径均约0.6cm。脾脏增大，约7个肋单位，信号未见异常。胰腺大小、形态、信号未见异常。扫描所及的双肾形态正常，双肾实质未见病变，肾盂、肾盏未见扩张。肝门区、腹膜后未见肿大淋巴结。
1、肝硬化、脾大；S2/3交界区结节，考虑原发性肝癌可能；
2、肝S3小囊肿；肝S8炎性结节？
3、胆囊结石。</t>
  </si>
  <si>
    <t>炎性结节/癌</t>
  </si>
  <si>
    <t xml:space="preserve">[肉眼所见]rn1.肝S8肿物：切除部分肝组织，大小4x3x1.8cm，表面附部分被膜，临床已部分切开，距被膜0.2cm，切面见一肿物，直径1.5cm，呈囊实性，壁厚0.1cm。
2.肝S2肿物：切除部分肝组织，大小3.5x3x1.8cm，附部分肝被膜，临床已多切面切开，切面灰黄实性质中，未见明显肿物。
3.胆囊：胆囊一个，大小6.5x3.5x2.5cm，浆膜面光滑，切开内含墨绿色胆汁，其内可见结石一堆，共大0.7x0.6x0.3cm，黏膜面呈绒状，壁厚0.2-0.4cm，结石不予取材。
          [病理消化诊断]1.（肝S8肿物）肝细胞癌，高度分化（1级），肿瘤周围纤维包膜形成，肿瘤最大经1.5cm，孤立性。未见神经侵犯，MVI分级：（M0），肝被膜及外科切缘均未见癌累及，周围肝组织呈慢性炎及肝硬化G1S4,Ishak评分：炎症1分，纤维化5分。
2.（肝S2肿物）镜下肝小叶结构存在，大部分肝细胞呈脂肪变性，汇管区纤维组织增生，淋巴细胞浸润，符合肝脂肪变性。
3.（胆囊）胆囊结石，慢性胆囊炎。
特殊染色结果Ag、PAS均未见特殊。rn[补充诊断1]rn1号片：Arginase-1（+），CD34（112/x200），CK19（-），CK7（-），Glypican-3（+），HBcAg（-），HBsAg（癌组织及癌旁组织片状浆型+），Hepatocyte（+），Ki-67#（平均2%，活跃区5%），NM23（-），P21（-），P53（-），VEGF（+），CD10（癌组织毛细胆管结构不清），特染Ag（细胞索厚度2-3层）；2号片：CD34（112/x200），CD10（癌组织毛细胆管结构不清），Ki-67#（2%），Glypican-3（灶性+），AFP（-），特染Ag（细胞索厚度2-3层）。rn 报告医生：李祖云 </t>
  </si>
  <si>
    <t>202001210200</t>
  </si>
  <si>
    <t>农晓亮</t>
  </si>
  <si>
    <t>[病理消化诊断]1.（肝）中分化肝细胞癌，团片型及梁索型，肿瘤未见明显坏死，间质纤维增生分割肿瘤形成多结节型，伴灶状淋巴细胞浸润。浸润性边界，未见卫星结节，无被膜及神经侵犯。MVI分级：M0(0个MVI，未发现MVI），外科切缘未见肿瘤累及。周围肝组织Ishak评分：炎症6分，纤维化2分。
2.（胆囊）慢性胆囊炎。
免疫组化结果：Arginase-1（+），Glypican-3（+），Hepatocyte（+），CK19（+，局灶），CK7（+，少量），HBcAg（-），HBsAg（+），CD34（显示MVD约100条/HPF），NM23（+），P21（-），P53（+），VEGF（+），Ki-67#（20%）。
特殊染色结果Ag、PAS均未见特殊。rn</t>
  </si>
  <si>
    <t>李泰兴</t>
  </si>
  <si>
    <t xml:space="preserve">    肝脏轮廓欠光整，肝S3近肝外缘处见一稍长T1、稍长T2信号，边界尚清，大小约1.5cm×1.2cm×1.8cm，DWI弥散受限呈高信号，ADC呈低信号，增强扫描动脉期可见明显均匀强化，静脉期、平衡期强化减退呈稍低信号，肝胆特异期呈低信号；余肝实质在平扫及增强时常信号均欠均匀，未见明确门静脉癌栓。肝内、外胆管扩张，胆囊不大，壁薄均匀。脾、胰大小形态、信号正常。腹膜后淋巴结无增大，腹膜腔未见积液。
1、肝S3占位：考虑小肝癌可能性大，请结合临床相关资料。
2、慢性肝病影像改变。</t>
  </si>
  <si>
    <t>S3快进快出</t>
  </si>
  <si>
    <t>[病理消化诊断]（肝肿物+胆囊）高-中分化肝细胞癌，肿瘤未见坏死，肿瘤周间质内大等量淋巴细胞浸润，伴大量纤维化，未见卫星结节，未见神经侵犯，MVI分级：M0，肝被膜及外科切缘均未见肿瘤累及，周围肝组织Ishak评分：炎症6分，纤维化2分。胆囊呈粘膜慢性炎伴胆固醇息肉形成。
特殊染色结果Ag、PAS均未见特殊。
免疫组化结果：
（3号片肿物+周围）Arginase-1（+），CD34（+，示窦索结构），CK19（-），CK7（-），Glypican-3（+），HBcAg（-），HBsAg（癌细胞-，癌旁肝细胞+），Hepatocyte（-），Ki-67#（+，约20%），NM23（+），P21（-），P53（错意义突变），VEGF（弱+），CK20（-），CK8/18（+），Villin（+）。rn</t>
  </si>
  <si>
    <t>1358220</t>
  </si>
  <si>
    <t>陈桂林</t>
  </si>
  <si>
    <t xml:space="preserve">    肝脏大小、形态未见异常；肝S5见一结节状长T1、稍长T2异常信号灶，边缘清楚，直径约1.9×1.7×2.1cm，DWI高b值（b值=800）仍呈高信号弥散受限，ADC呈低信号，行肝脏特殊对比剂增强扫描：动脉期病灶强化呈稍高信号，门脉期、平衡期病灶呈低信号，强化呈“快进快退”表现，肝胆期病灶呈低信号，边界清楚； 肝S5、6、8见多发结节状稍长T1、稍长T2信号灶，较大者大小约0.8cm×1.4cm，边缘尚清，DWI呈高信号，增强扫描动脉期病灶边缘轻度不均匀强化，门脉期、平衡期持续强化，呈延迟强化改变（基本变为等信号），肝胆特异期呈低信号；肝内外管道未见扩张。肝门区结构清晰，肝内血管走行尚较清楚。门脉、肝静脉、下腔静脉显示良好，未见充盈缺损；胆囊显示尚清楚，壁无增厚。脾脏不大，实质信号未见异常。胰腺未见异常。左肾实质内见一大小约0.6cm的类圆形长T1、T2信号灶，增强时未见强化，右肾未见异常。腹膜后未见肿大淋巴结，腹腔未见积液。
1.肝S5占位，考虑原发结节型肝癌；
2.肝S5、6、8占位：小血管瘤可能性大，建议定期复查；
3.左肾小囊肿。</t>
  </si>
  <si>
    <t>[肉眼所见]rn1.肝肿瘤：肝组织一块，大5.5x5.2x3.2cm，临床已切开，紧邻被膜，距外科切缘0.8cm见一结节样肿物，肿物大2.4x2x1.9cm,肿物切面灰白灰黄实性质中，边界尚清，余肝组织切面未见特殊。
2.胆囊:胆囊一枚，大7.2x3x2cm，切开，内含墨绿胆汁，浆膜面光滑，黏膜面呈绒状，未见结石及息肉，囊壁厚0.2-0.4cm。rn
[病理消化诊断]1.（肝肿瘤）肝细胞癌 II 级，梁索型及团片型，未见坏死，肿瘤周间质内中等量淋巴细胞浸润，伴大量纤维化，未见卫星结节，未见神经侵犯，MVI分级：M0，肝被膜及外科切缘均未见肿瘤累及，周围肝组织Ishak评分：炎症6分，纤维化2分。
2.（胆囊）胆囊呈粘膜慢性炎。
免疫组化结果后报。
特殊染色结果Ag、PAS均未见特殊。</t>
  </si>
  <si>
    <t>1358160</t>
  </si>
  <si>
    <t>李进枝</t>
  </si>
  <si>
    <t>未复发?</t>
  </si>
  <si>
    <t xml:space="preserve">    肝脏体积缩小，边缘呈波浪状，肝裂增宽；肝S2、6见一长T1、稍长T2信号灶，边界清楚，大小分别约1.2cm、1.9cm，DWI高B值呈高信号，增强动脉期明显不均匀强化，静脉期、平衡期强化减低呈低信号，肝胆特异期呈低信号，肝S7、8在延迟扫描及肝胆排泄期分别见一大小约0.8cm的低信号灶，平扫、DWI及动态增强均未见异常信号，另于肝S2、7各见一直径约0.4cm类圆形长T1长T2无强化灶，肝胆特异期呈低信号；余肝实质内未见异常信号及异常强化灶。门脉主干及分支显示清楚，未见异常。肝内、外胆管未见扩张，胆囊不大，其内未见异常信号，胆囊壁未见增厚。脾脏、胰腺大小、形态、信号未见异常。
1.肝S2、6占位：结节型肝癌；
2.肝硬化，肝S7、8异常强化灶—考虑为不典型增生结节恶变可能，建议随诊复查；
3.肝S2、7小囊肿。</t>
  </si>
  <si>
    <t>[肉眼所见]rn1.肝S2肿瘤：带线扎肝组织，大7x5.5x3.8cm，于线扎紧邻外科切缘、距被膜1cm见一肿物，大1.7x1.1x0.9cm，切面灰白实性质中，余肝组织未见特殊。
2.肝S3肿瘤：带线扎肝组织，大9x6x5cm，切面灰黄灰红实性呈多结节状，未见明显肿物。
3.肝S6肿瘤：肝组织一块，大5.5x5.1x3.5cm，邻被膜、距外科切缘2.6cm见一肿物，大3.4x2.1x1.7cm，切面灰黄实性质中，余肝组织未见特殊。rn
[病理消化诊断]1.（肝S2肿瘤）低-中分化肝细胞癌，梁索型及团片型，未见坏死，肿瘤周间质内中等量淋巴细胞浸润，伴大量纤维化，未见卫星结节，未见神经侵犯，MVI分级：M0，肝被膜及外科切缘均未见肿瘤累及，周围肝组织Ishak评分：炎症6分，纤维化6分。
2.（肝S3肿瘤）结节型肝硬化，小区伴不典型增生。
3.（肝S6肿瘤）结节型肝硬化，小区伴不典型增生。rn[补充诊断1]rn免疫组化结果支持低-中分化肝细胞癌诊断。&amp;#x0D;
瘤细胞显示：Arginase-1（+），Glypican-3（+），Hepatocyte（+），CD34（+），CK19（-），CK7（-），Ki-67#（约60%+），NM23（+），P21（+），P53（+），VEGF（+）。&amp;#x0D;
周围肝组织：HBsAg（小灶+），HBcAg（-），提示乙型肝炎病毒感染。rn</t>
  </si>
  <si>
    <t>202003180368</t>
  </si>
  <si>
    <t>黄成斌</t>
  </si>
  <si>
    <t xml:space="preserve">    肝脏体积不大，外缘欠光整，各叶比例正常，肝实质信号欠均匀，见多发小结节状等T1稍短T2信号灶，边界模糊，肝S5见一大小约1.5cm×1.0cm稍长T1稍长T2信号灶，边界不清，DWI高B值呈稍高信号，ADC序列呈稍低信号，增强扫描动脉期及门脉期明显强化呈稍高信号，平衡期病灶强化减退呈稍低信号，延迟期及肝胆特异期病灶呈低信号；其余肝实质未见异常信号，肝内、外胆管未见扩张，胆管内未见异常信号。胆囊不大，胆囊腔内见斑片状短T1短T2信号影，增强扫描未见强化，胆囊壁未见增厚。脾脏稍增大，实质信号均匀，未见异常强化灶；胰腺及右肾大小、形态、信号未见异常。肝门区、腹膜后未见肿大淋巴结。腹腔未见积液。
1.肝S5占位，考虑小肝癌；
2.结节型肝硬化、脾大；
3.胆囊结石。</t>
  </si>
  <si>
    <t>[病理消化诊断]1.（肝）拟诊高分化肝细胞癌，免疫组化确诊待后。
团片型，间质较多淋巴细胞浸润，伴纤维化分割癌巢，未见卫星结节，未见累及被膜，未见神经侵犯，MVI分级：M0，外科切缘未见肿瘤累及，周围肝组织Ishak评分：炎症5分，纤维化3分。
2.（胆囊）黏膜慢性炎。
特殊染色结果Ag、PAS均未见特殊。
[补充诊断1]rn免疫组化结果：&amp;#x0D;
1.Arginase-1（+），CD34（40/400X），CK19（-），CK7（-），Glypican-3（-），Hepatocyte（+），支持高分化肝细胞癌诊断。&amp;#x0D;
2.HBcAg（-），HBsAg（-），，Ki-67#（+5%），NM23（+），P21（-），P53（+），VEGF（-）。rn 报告医生：潘红波  报告日期：2020-04-08  审核医生:潘红波  审核日期：2020-04-08 14:51:33rn</t>
  </si>
  <si>
    <t>1359605</t>
  </si>
  <si>
    <t>范绍武</t>
  </si>
  <si>
    <t xml:space="preserve">     肝脏各叶比例正常，肝表面光整，肝S6/7见一结节状稍长T1、稍长T2信号灶，边缘尚清，直径约2.6cm，DWI弥散受限呈高信号，ADC呈低信号，行肝脏特殊对比剂增强扫描：动脉期可见明显强化，门脉期及平衡期强化程度降低，肝胆特异期强化程度明显低于周围正常肝实质；余肝实质未见异常信号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肝S7占位，考虑结节型肝癌。</t>
  </si>
  <si>
    <t>[肉眼所见]rn肝组织一块，大小12x7x6.5cm，临床已切开，距外科切缘0.2cm，距被膜1.4cm，可见一灰黄肿物，大小3x2.5x2.3cm，切面灰白灰黄实性质中，与周围组织分界尚清，余肝组织切面灰黄实性质中，呈多结节状。可见游离胆囊一枚，大小8x3.5x1.3cm，浆膜面光滑，黏膜面呈绒状，壁厚0.1-0.3cm，未见结石及息肉，另见灰褐组织一块，大小4x2.5x1cm，扪及淋巴结样组织2枚，最大径分别为1.5.3.5cm，全制片。肝肿物按七点取材法取材。rn
[病理消化诊断]1、（肝）形态上考虑为中分化肝细胞癌，部分为梁索型，部分为假腺样型，可见少许坏死，间质少量淋巴细胞浸润，中量纤维化，浸润性边界，未见卫星结节，未见累及被膜，未见神经侵犯，微血管侵犯（MVI）分级：M0，外科切缘未见肿瘤累及。周围肝组织Ishak评分：炎症3分，纤维化5分。
2、（胆囊）黏膜慢性炎。
特殊染色结果Ag、PAS均未见特殊。
待免疫组化进一步诊断。rn[补充诊断1]rn免疫组化：Hepatocyte（局灶+），Arginase-1（+），Glypican-3（+），CD34（+示毛细血管化），CK19（-），CK7（-），支持诊断。HBsAg（-），HBcAg（-），NM23（+），VEGF（-），P21（-），P53（-），Ki-67#（约25%+）。rn</t>
  </si>
  <si>
    <t>202004070110</t>
  </si>
  <si>
    <t>陈清</t>
  </si>
  <si>
    <t xml:space="preserve">    肝脏轮廓欠光整，各叶比例正常，肝实质可见弥漫性分布的小结节状稍短T1稍短T2信号灶，增强扫描未见异常强化灶；肝S8见一结节状稍长T1、稍长T2信号灶，边界清楚，直径约0.8cm；DWI高b值（b值=800）呈稍高信号，行肝脏特殊对比剂增强扫描：动脉期病灶明显强化，门脉期、平衡期病灶强化减退，低于正常肝实质，肝胆期病灶呈低信号，边界清楚；肝S8近肝包膜下见一结节状稍长T1稍短T2信号灶，边界清楚，增强扫描未见强化，其余肝实质未见异常信号，肝内、外胆管未见扩张，胆管内未见异常信号。胆囊不大，其内未见异常信号，胆囊壁未见增厚。脾脏增大，信号未见异常。胰腺大小、形态、信号未见异常。
1.肝S8小肝癌；
2.肝硬化、脾大；
3.结合CT，考虑肝S8钙化灶。</t>
  </si>
  <si>
    <t>[肉眼所见]rn1.肝肿瘤：切除肝组织一块，大5x4x2.5cm，临床已多切面切开，距被膜0.7、距切缘0.5cm见一灰白结节，直径0.6cm，切面灰白实性质中，边界清，结节全制片。
2.胆囊：胆囊一枚，大5x2.5x1.5cm，浆膜面光滑，黏膜面呈绒状，囊壁厚0.1-0.2cm，未见明显结石及息肉。
[病理消化诊断]1.（肝肿瘤）形态上考虑为中分化肝细胞癌，梁索型，肿瘤未见坏死，间质少量淋巴细胞浸润，未见明显纤维化，肿瘤周围可见厚壁纤维组织包绕，未见卫星结节，未见累及被膜，未见神经侵犯，微脉管侵犯(MVI)分级：M0，外科切缘未见肿瘤累及，周围肝组织Ishak评分：炎症3分，纤维化1分。
2.（胆囊）黏膜慢性炎。
特殊染色结果Ag、PAS均未见特殊。
待免疫组化进一步诊断。rn[补充诊断1]rn免疫组化：Hepatocyte（+），Arginase-1（+），Glypican-3（+），CD34（+示毛细血管化），CK19（-），CK7（-），支持诊断。HBsAg（+），HBcAg（-），NM23（+），VEGF（弱+），P21（-），P53（-），Ki-67#（约10%+）。</t>
  </si>
  <si>
    <t>1364510</t>
  </si>
  <si>
    <t>杨安富</t>
  </si>
  <si>
    <t>2024/3/2仍存活（23年底复发仍在治疗）</t>
  </si>
  <si>
    <t xml:space="preserve">    肝脏轮廓欠光整，外缘稍变钝，肝裂增宽；肝实质见弥漫性多发等T1短T2信号灶，高b值DWI未见弥散受限，增强扫描动脉期肝实质内见多发小结节状明显强化灶，门脉期及平衡期呈等信号，肝胆期呈稍高信号；肝S2见一类圆形稍长T1、稍长T2信号灶，大小约1.2cm×1.3cm，边缘清楚，DWI高b值呈高信号，相应ADC图呈低信号；增强扫描动脉期病灶中度强化，静脉期及平衡期强化减退，延迟期呈稍低信号，肝胆特异期呈均匀低信号；肝门区结构清晰。胆道系统未见扩张；胆囊不大，壁无增厚，腔内未见异常信号影。脾脏增大，信号未见异常，增强扫描未见异常强化；胰腺形态、大小及信号未见异常，增强扫描未见异常强化灶。所示双肾未见特殊。腹膜后未见肿大淋巴结影，腹腔未见积液。
1.肝S2占位：考虑原发性小肝癌。
2.肝硬化并脾大，肝内多发动脉期强化灶，考虑再生结节（RN）,建议定期复查。</t>
  </si>
  <si>
    <t>[肉眼所见]rn灰黄肝组织一块，大小4.5x2x1cm，临床已部分切开，紧邻被膜及切缘见一肿物，大小1x1x0.8cm，肿物切面灰白灰绿实性质中，肿物全制片。rn
[病理消化诊断]（肝）形态上考虑为中-低分化肝细胞癌，部分为梁索型，部分为团片型，肿瘤未见明显坏死，间质中量淋巴细胞浸润，大量纤维化分割癌巢，浸润性边界，可见卫星结节，未见累及被膜，未见神经侵犯，微脉管侵犯（MVI）分级：M0，外科切缘未见肿瘤累及，周围肝组织Ishak评分：炎症6分，纤维化3分。
特殊染色结果Ag、PAS均未见特殊。
待免疫组化进一步诊断。rn[补充诊断1]rn免疫组化：Hepatocyte（+），Arginase-1（+），Glypican-3（+），CD34（+示毛细血管化），CK19（-），CK7（-），支持诊断。HBsAg（+），HBcAg（-），NM23（+），VEGF（-），P21（-），P53（-），Ki-67#（约70%+）。</t>
  </si>
  <si>
    <t>202004100085</t>
  </si>
  <si>
    <t>许贤聪</t>
  </si>
  <si>
    <t xml:space="preserve">    肝脏体积稍缩小，外缘凹凸不平，肝裂增宽，肝S6见一结节状T1WI稍高、T2WI稍高信号灶，DWI高b值（b值=800）仍呈稍高信号，直径约1.8cm×1.3cm；行肝脏特殊对比剂增强扫描：动脉期病灶明显强化，门脉期强化持续，平衡期病灶强化减退，肝胆期病灶呈低信号，边界清楚；其余肝实质信号欠均匀，内见多发小结节状T1WI稍低/等、T2WI高/等信号灶，增强扫描强化欠均匀，肝胆特异期见小结节状高信号灶。食管下段及脾脏后方见多发增粗、迂曲静脉显影。肝内、外胆管未见扩张，胆管内未见异常信号。胆囊不大，其内未见异常信号，胆囊壁未见增厚。肝周及脾周、两侧结肠旁沟见带状积液影。
1.结节性肝硬化，脾大，腹水；食管下段、门脉高压；
2.肝S6占位，小肝癌可能性大；
3.双肾小囊肿。</t>
  </si>
  <si>
    <t>[肉眼所见]rn送检肝组织一块，大4.6x3.7x2.8cm，肝组织表面呈多结节状，直径0.3-0.6cm，临床已切开，切面见一灰黄灰褐肿物，大2x1.8x1.7cm，紧邻被膜，距切缘0.5cm，肿物全制片。
[病理消化诊断]（肝肿瘤）初步印象为肝高分化肝细胞癌伴结节性肝硬化。待免疫组化协诊。
[补充诊断1]rn免疫组化结果：&amp;#x0D;42001364-4：Arginase-1（+），CD34（微小血管密集分布+），CK19（-），CK7（-），Glypican-3（+），HBcAg（-），HBsAg（-），Hepatocyte（+），Ki-67#（＜5%+），NM23（+），P21（-），P53（-），VEGF（-），CK8/18（+）&amp;#x0D;
4200136-6：Arginase-1（+），Glypican-3（局灶+），HBsAg（+），Hepatocyte（+），Ki-67#（热点区达10%+），P53（-）:&amp;#x0D;
42001364-3：Arginase-1（+），CD34（+），Glypican-3（+），HBsAg（+），Hepatocyte（+），Ki-67#（&amp;lt;2%+），P53（-）。&amp;#x0D;
根据形态学和免疫组化结果，（肝肿瘤）符合结节性肝硬化伴非典型增生结节，倂有恶变为肝高分化肝细胞癌结节。</t>
  </si>
  <si>
    <t>1365625</t>
  </si>
  <si>
    <t>周家贵</t>
  </si>
  <si>
    <t>朱启福</t>
  </si>
  <si>
    <t xml:space="preserve">    肝脏呈慢性肝病表现。肝表面光整，肝右后叶下段（S6）见一结节状长T1、稍长T2信号灶，边缘清楚，直径约1.3cm，DWI高b值（b值=800）仍呈高信号弥散受限改变；行肝脏特殊对比剂增强扫描：动脉期、门脉期病灶强化呈明显不均匀前化，平衡期病灶强化减退呈低信号，肝胆期病灶呈低信号，另于肝S3见一大小约0.6cm的类圆形类似病灶；肝右叶及S1段见散在小类圆形长T1、长T2信号灶，较大者直径约0.5cm，增强扫描未见强化，DWI高b值呈等信号无弥散受限；其余肝实质于T1WI见漫布小结节状稍高信号灶，T2WI呈等信号，边缘模糊，增强未见异常信号，肝内、外胆管未见扩张，胆管内未见异常信号。胆囊不大，其内未见异常信号，胆囊壁未见增厚。脾脏、胰腺大小、形态、信号未见异常。腹膜后未见肿大淋巴结。腹腔未见积液。
1.肝S3、6占位：考虑小肝癌；
2.结节性肝硬化；
3.肝右叶、S1多发小囊肿。</t>
  </si>
  <si>
    <t>[肉眼所见]rn1.右尾状叶肿物：带线扎部分肝组织一块，大3x2.5x0.7cm，切面灰黄实性质中，未见特殊。
2.S3肝肿物：带线扎肝组织两块，较大者大10x5.5x4cm，切面灰黄实性质中，未见特殊。较小者大5.5x3x2.5cm，切面灰黄实性质中，未见特殊。
3.S6肿物：切除肝组织一块，大9.5x7x5.5cm，临床已部分切开，距被膜0.2cm距切缘1.5cm见一灰黄结节，直径1.1cm。结节全制片。
4.胆囊：胆囊一枚，大7.2x3x0.7cm，浆膜面光滑，切开内容物已流失，黏膜呈绒状，壁厚0.1-0.2cm，未见明显结石及息肉。
[病理消化诊断]1.（右尾状叶肿物）肝小叶结构紊乱，肝细胞结节状排列，普遍水肿，见点状坏死及碎片状坏死。汇管区明显扩大，大量纤维组织增生并分割肝小叶形成假小叶，伴小叶间胆管增生，较多淋巴细胞浸润。肝组织呈慢性肝炎伴肝硬化G3S4,Ishak评分：炎症7分，纤维化6分。
2.（S3肝肿物）肝细胞癌II级, 梁索型，肿瘤最大径约0.5cm。肿瘤无明显包膜，间质大量淋巴细胞反应，MVI分级：M0，未见神经侵犯。其余肝组织呈慢性肝炎伴肝硬化G3S4,Ishak评分：炎症7分，纤维化6分。
3.（S6肝肿物）肝细胞癌II级, 梁索型，肿瘤最大径约1.2cm。肿瘤浸润周围肝组织，MVI分级：M0，未见神经侵犯，肝被膜及切缘未见癌累及，周围肝组织呈慢性肝炎伴肝硬化G3S4,Ishak评分：炎症7分，纤维化6分。
4.（胆囊）黏膜慢性炎。
待免疫组化结果回报。
特殊染色结果Ag、PAS均未见特殊。rn[补充诊断1]rn免疫组化结果：&amp;#x0D;
7号片：Hepatocyte（+），Arginase-1（+），Glypican-3（+），CK7（局灶+），CK19（局灶+），CD34（示毛细血管化），支持诊断。Ki-67#（+8%），NM23（+），P21（-），P53（-），VEGF（-）。癌旁肝组织HBsAg（+），HBcAg（-）支持乙型肝炎病毒感染。&amp;#x0D;
3号片：Hepatocyte（+），Arginase-1（+），Glypican-3（+），CK7（-），CK19（-），CD34（示毛细血管化），支持诊断。Ki-67#（+＜2%），NM23（+），P21（-），P53（-），VEGF（弱+）。</t>
  </si>
  <si>
    <t>202006010262</t>
  </si>
  <si>
    <t>杨伟明</t>
  </si>
  <si>
    <t xml:space="preserve">     肝脏各叶比例正常，肝表面光整，肝S5见一类圆形长T1长T2信号灶，边界清楚，大小约3.1cm×2.5cm×2.3cm，DWI（高b值）弥散受限，ADC图呈低信号，增强扫描动脉期病灶明显强化，门脉期、平衡期病灶强化逐渐减退，肝胆特异期呈低信号改变；余肝实质未见异常信号及异常强化灶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腹腔未见积液。
    肝S5占位，考虑结节型肝癌。</t>
  </si>
  <si>
    <t>[肉眼所见]rn1.肝肿瘤：切除肝脏组织一块，大9x9x4cm，临床已十字切开，距切缘1cm，紧邻被膜见一灰白灰黄肿物，肿物直径2.8cm，与周围分界尚清，肿物切面灰黄灰黄实性质中。按七点取材法取材。
2.胆囊：送检胆囊一枚，大8x4x3cm，浆膜面光滑，切开内含墨绿色胆汁，黏膜呈绒状，壁厚0.1-0.2cm，未见结石及息肉。
3.12组淋巴结：灰白组织一块，大2x1x0.4cm，全制片。
[病理消化诊断]1.（肝肿瘤）高分化肝细胞癌，细梁索型，未见卫星结节，未见神经侵犯，微血管侵犯（MVI）分级：M0，肝被膜及外科切缘未见癌累及。周围肝组织Ishark评分：炎症4分，纤维化1分。
2.（胆囊）黏膜慢性炎。
3.（12组淋巴结）淋巴结1枚，未见转移癌0/1。
特殊染色结果Ag、PAS均未见特殊。
免疫组化结果：
1.Arginase-1（+），Glypican-3（+），Hepatocyte（+），CK19（小灶+），villin（+），CK20（-），CK7（小灶+），CgA（-）。支持肝细胞癌。
2.HBcAg（-），HBsAg（-）。
3.CD34（25/400HPF，示窦索结构），Ki-67#（+，约5%），P53（野生型）。
rn</t>
  </si>
  <si>
    <t>陈有奉</t>
  </si>
  <si>
    <t>S7/8快进快出</t>
  </si>
  <si>
    <t>[肉眼所见]rn1.肝肿物：送检肝组织一块，大5.5x5x5xcm，临床已切开，距切缘0.5cm，距被膜2cm，见一结节，直径2.5cm，切面灰黄实性质中，与周围界清，结节全制片。
2.胆囊：胆囊一枚，大9.5x3.5x2.5cm，浆膜面光滑，囊壁厚0.2-0.6cm，见墨绿色胆汁，黏膜绒状，未见结石及息肉。
[病理消化诊断]1.（肝肿物）中分化肝细胞癌，梁索型。癌周有纤维包裹，浸润性边界，未见卫星结节，未见神经侵犯，MVI分级：M0(未见MVI)，肝被膜及外科切缘未见肿瘤累及。周围肝组织呈慢性肝炎改变，Ishak评分：炎症3分，纤维化2分。
2.（胆囊）黏膜慢性炎伴R-A窦形成。
待免疫组化结果回报。
特殊染色结果Ag、PAS均未见特殊。rn[补充诊断1]rn免疫组化结果：Hepatocyte（+），Arginase-1（+），Glypican-3（-），CD34（70/400HPF），CK19（-），CK7（-），NM23（-），P21（-），P53（弱阳，70%），VEGF（-），Ki-67#（+约10%）。癌旁肝组织HBsAg（+），HBcAg（-）提示乙型肝炎病毒感染。</t>
  </si>
  <si>
    <t>1503178</t>
  </si>
  <si>
    <t>韦庆祝</t>
  </si>
  <si>
    <t xml:space="preserve">    肝脏左叶增大，肝叶比例失调。肝S8见一类圆形稍长T1、稍长T2信号结节，大小约2.5cm×2.1cm×2.0cm，边界尚清楚。增强扫描动脉期病灶明显强化，门静脉期强化减退，平衡期强化持续降低，周围可见不完整包膜强化，肝胆期呈明显低信号。余肝实质未见异常信号及异常强化灶。门静脉及其分支未见充盈缺损。胆囊未见异常，肝外胆管未见扩张；脾脏未见显示。胰腺大小未见异常，未见异常信号及强化征象。两侧肾上腺大小、形态未见异常，未见异常信号及强化征象。肝门部、腹主动脉旁未见肿大淋巴结。双侧肾实质各见一个类圆形低信号无强化灶，较大者直径约0.7cm。
1.肝S8占位：考虑结节型肝癌；
2.慢性肝病改变；
3.脾脏缺如，请结合临床；
4.双肾小囊肿。</t>
  </si>
  <si>
    <t>[肉眼所见]rn带线扎肝组织一块，大6x4.5x2cm，紧邻被膜及切缘见一灰黄结节样肿物，大3.5x3x2cm，切面灰黄实性质中（1-3为同一切面，4-5为同一切面）。
[病理消化诊断]（肝肿瘤）形态上考虑为中分化肝细胞癌，部分为梁索型，部分为假腺样型，肿瘤未见明显坏死，间质少量淋巴细胞浸润，中量纤维化，浸润性生长，未见卫星结节，未见累及被膜，未见神经侵犯，MVI分级：M0，外科切缘未见肿瘤累及，周围肝组织Ishak评分：炎症6分，纤维化4分。
特殊染色结果Ag、PAS均未见特殊。
待免疫组化进一步诊断。rn[补充诊断1]rn免疫组化：Hepatocyte（+），Arginase-1（+），Glypican-3（+），CD34（+示毛细血管化），CK19（-），CK7（-），CK20（-），CDX-2（-），支持诊断。HBsAg（+），HBcAg（-），P21（-），P53（-），NM23（弱+），VEGF（弱+），Ki-67#（约10%+）。</t>
  </si>
  <si>
    <t>202006230439</t>
  </si>
  <si>
    <t>覃能兴</t>
  </si>
  <si>
    <t xml:space="preserve">    肝脏各叶比例正常，肝表面光整，肝S3见一类圆形长T1长T2信号灶，边界清楚，大小约2.0cm×2.7cm×1.8cm，DWI（高b值）弥散受限，ADC图呈稍低信号，增强扫描动脉期病灶明显强化，门脉期、平衡期病灶强化逐渐减退，肝胆特异期呈低信号改变；肝S8见一小类圆形无强化的长T1长T2信号灶，边界清楚，直径约0.4cm；余肝实质未见异常信号及异常强化灶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腹腔未见积液。1.肝S3占位，考虑结节型肝癌；
2.肝S8小囊肿。</t>
  </si>
  <si>
    <t>[肉眼所见]rn切除肝组织一块，大11.5×7.5×5cm。紧邻被膜，距外科切缘2.5cm处可见一肿物，大2.6×2.4×1.6cm，切面灰白灰黄实性质中。余肝组织切面灰红实性质中。rn[病理消化诊断]2020-7-3
（肝左外叶结节）肝细胞癌2级，细梁索型，局部呈假腺样型，局部可见坏死及纤维化，癌周纤维包膜已侵犯，并浸润周围肝组织，交界处可见较多淋巴细胞浸润。无神经束侵犯，未见包膜侵犯，外科切缘无癌，微血管侵犯（MVI2,5处），周围肝呈慢性炎G2S2，Ishak评分炎症6分，纤维化3分。
--------------
患者已出院，未能行免疫组化检查。Rn</t>
  </si>
  <si>
    <t>1505793</t>
  </si>
  <si>
    <t>黄的随</t>
  </si>
  <si>
    <t xml:space="preserve">    肝脏各叶比例协调，肝表面尚光整，肝裂稍增宽，肝S8见类圆形稍长T1、稍长T2信号灶，边界尚清晰，大小约2.2cm×1.4cm×1.7cm，DWI高b值呈高信号，ADC图呈低信号，增强扫描动脉早期呈不均匀、环形强化，门脉期及平衡期强化减退，中心始终未见强化，肝胆期呈低信号未见对比剂摄取；余肝实质未见异常信号及强化灶。肝内、外胆管未见扩张，胆管内未见异常信号。胆囊不大，其内未见异常信号，胆囊壁未见增厚。脾脏不大，实质未见异常。胰腺大小、形态、信号未见异常。扫描所及的双肾形态正常，右肾实质见两个类圆形长T1长T2信号灶，边界清楚，较大者直径约0.6㎝，增强扫描未见强化；左肾实质未见病变，肾盂、肾盏未见扩张。腹膜后未见肿大淋巴结，腹腔未见积液。
1.肝S8占位，考虑结节型肝癌可能性大。
2.右肾囊肿。</t>
  </si>
  <si>
    <t>[肉眼所见]rn1.大肝肿物：送检肝组织一块，大9x5x4cm，临床已切开，距切缘0.3cm，距被膜2cm可见一灰黄肿物，肿物大1.5x1.2x1cm，肿物切面灰黄实性质软，肿物全制片。
2.小肝肿物：送检肝组织一块，大2x1.5x1cm，临床已切开，切面灰黄实性质中，未见明显肿物。
3.胆囊：送检胆囊一枚，大8x3.5x2cm，浆膜面光滑，切开内含墨绿色胆汁，黏膜呈绒状，壁厚0.2-0.4，未见明显息肉及结石。rn
[病理消化诊断]1.（大肝肿物）形态上考虑为中分化肝癌，梁索型，肿瘤未见明显坏死，间质少量淋巴细胞浸润，中量纤维化，浸润性边界，未见卫星结节，未见累及被膜，未见神经侵犯，微血管侵犯（MVI）分级：M1（1个MVI），外科切缘未见肿瘤累及，周围肝组织ISHAK评分：炎症4分，纤维化4分。
2.（小肝肿物）形态上考虑为肝硬化结节，待免疫组化进一步诊断。
3.（胆囊）黏膜慢性炎，伴R-A窦形成。
特殊染色结果Ag、PAS均未见特殊。
待免疫组化进一步诊断。rn[补充诊断1]rn免疫组化：&amp;#x0D;
1、（大肝肿物）Hepatocyte（部分+），Arginase-1（+），Glypican-3（+），CD34（+示毛细血管化），CK19（-），CK7（-），支持诊断肝细胞癌。HBsAg（+），HBcAg（-），NM23（+），VEGF（-），P21（-），P53（-），Ki-67#（约40%+）。&amp;#x0D;
2、（小肝肿物）Glypican-3（-），CD34（+灶状分布），Ki-67#（＜1%+），经免疫组化证实非肿瘤性结节。</t>
  </si>
  <si>
    <t>202007030393</t>
  </si>
  <si>
    <t>周景天</t>
  </si>
  <si>
    <t xml:space="preserve">    肝脏左叶增大，各叶比例失调；肝S8见一类圆形稍长T1、稍长T2信号灶，大小约1.7cm×1.6cm×1.6cm，边界清晰，增强扫描，动脉期明显强化，门静脉及平衡期强化减退，肝胆期呈稍低信号，DWI高b值见弥散受限，ADC呈低信号。S5、6、8见多个类圆形长T1长T2信号灶，边界清楚，较大者大小约1.0×1.0cm，增强扫描未见强化；余肝实质未见异常信号影及异常强化灶。肝内、外胆管未见扩张，胆囊不大，囊壁均匀，囊内信号未见异常。脾脏稍增大。胰腺形态、大小、信号未见异常，增强扫描未见异常强化，双肾实质内分别见类圆形长T1、长T2信号灶，较大位于右肾，大小约1.4cm×1.3cm，边界清晰，增强扫描未见强化。肝门及腹主动脉旁未见增大淋巴结。
1.肝硬化，肝S8占位，考虑结节型肝癌；
2.肝S5、6、8多发囊肿；双肾囊肿。</t>
  </si>
  <si>
    <t xml:space="preserve">[肉眼所见]rn1.肝肿物：切除肝组织一块，大小6x5.5x2.5cm，临床已切开，距被膜0.8cm，距切缘0.2cm处见一灰黄结节，大小1.5x1.4x1cm，切面灰黄实性质中，与周围分界清。结节全制片。
2.胆囊：胆囊一枚，大6.5x3.5x2.5cm，浆膜面光滑，切开内含墨绿色胆汁，黏膜呈绒状，囊壁厚0.1-0.2cm，未见结石及息肉。
[病理消化诊断]1.（肝肿物）部分肝切除标本：
小肝细胞癌，梁索型，部分为假腺样型，Ⅱ级。
癌周纤维包膜形成。
未见卫星结节，未见神经束侵犯，微血管侵犯（MVI）分级=M0。
肝被膜及外科切缘未见肿瘤累及。
周围肝组织呈小结节性肝硬化G1S4，Ishake评分：炎症3分，纤维化6分。约50%肝细胞呈脂肪变性。
2.胆囊黏膜慢性炎。
特殊染色结果Ag、PAS均未见特殊。
[免疫组化]
1.CK8/18（+），Arginase-1（+），Hepatocyte（+），CD34（弥漫+，示毛细血管化），CD10（+，示毛细胆管化），Glypican-3（-），EMA（-），CK19（-），CK7（-），支持肝细胞癌诊断；
2.HBcAg（-），HBsAg（-）；
3.Ki-67#（＜5%+），NM23（+），P21（-），P53（+），VEGF（+）。rn
</t>
  </si>
  <si>
    <t>文伟</t>
  </si>
  <si>
    <t xml:space="preserve">   肝脏外缘尚光整，肝叶圆钝，肝裂稍增宽，肝S5/6交界区见一结节状长T1长T2信号灶，边界欠清，大小约2.6cm×2.0cm×2.3cm，增强扫描动脉呈不均匀结节状明显强化，门脉期、平衡期强化减退，肝胆特异期呈低信号，DWI高b值示弥散受限，ADC图呈高信号，余肝实质未见异常信号灶及异常强化灶，反相位肝实质信号不均匀稍减低，胃底见多发迂曲静脉血管影；胆囊不大，边缘欠光整，其内信号不均匀，胆囊底部可见小囊状长T1长T2信号影。脾脏不大。胰腺大小、形态、信号未见异常。扫描所及的双肾形态正常，双肾实质未见病变，肾盂、肾盏未见扩张。腹膜后未见肿大淋巴结。
1.肝S5/6交界区占位，考虑为小肝癌；
2.慢性肝病，肝脏脂肪浸润；
3.慢性胆囊炎？</t>
  </si>
  <si>
    <t>S5/6快进快出</t>
  </si>
  <si>
    <t>[肉眼所见]rn切除肝组织一块，大小8x6x3.5cm，紧邻切缘、距被膜1cm，肿物大小2.3x2.2x2cm，肿物切面灰白实性质中，肿物全制片。
[病理消化诊断]（肝脏肿瘤）肝部分切除标本：
小肝细胞癌，50%呈细梁型，30%呈粗梁索型，伴脂肪变，Ⅱ级，20%呈实性型，Ⅲ级。
癌组织周边纤维包膜形成不完整，部分呈浸润性生长，周边局灶癌组织被纤维组织分割。
癌周可见卫星结节（2处，镜下直径0.2cm及0.4cm），未见神经侵犯，微血管侵犯（MVI）分级=M0（未见MVI）。
癌组织远离肝被膜，未见癌累及。
肿物紧邻外科切缘（癌组织距外科切缘最近＜1mm）。
周围肝组织呈慢性炎改变G2S2，Ishak评分：炎症4分，纤维化3分。30%肝细胞呈大小疱混合性脂肪变性。
[免疫组化]
1.Arginase-1（+），Glypican-3（+），Hepatocyte（+），CK8/18（+），CD10（+，示胆小管），CD34（弥漫+，示毛细血管化），CK19（-），CK7（-），EMA（-），支持肝细胞癌诊断；
2.HBcAg（-），HBsAg（-）；
3.Ki-67#（热点区达15%+），NM23（+），P21（-），P53（散在弱+），VEGF（+）。
特殊染色结果Ag、PAS均未见特殊。</t>
  </si>
  <si>
    <t>马龙珍</t>
  </si>
  <si>
    <t xml:space="preserve">    肝外缘尚光整，边界欠清，肝内信号欠均匀，各叶比例尚协调，肝S6见一稍稍长类圆形稍长T1、稍长T2信号灶，正、反相位上呈稍低信号，高b值DWI及ADC图上呈高信号，边界欠清，大小约0.8cm×0.7cm，增强扫描动脉期早期明显强化，门脉期、过渡期强化程度减退，肝胆期未见对比剂摄取；肝S2/3见一大小约0.7cm×0.4cm类圆形稍长T1、稍长T2信号灶，正、反相位上呈低信号，高b值DWI呈高信号，ADC图显示不清，增强扫描未见明显强化；肝S7见一直径约0.4cm无强化类圆形长T1、长T2信号灶，边界清晰，高b值DWI及ADC图上呈等信号，显示不清；余肝实质未见异常信号，增强扫描未见异常强化。门脉主干增粗，最宽约约1.2cm；肝内血管显示清晰，未见异常强化。
    肝内、外胆管未见扩张，胆管内未见异常信号。胆囊不大，其内见直径约1.1cm结节状低信号灶；胆囊壁未见增厚。脾脏体积增大，外缘相当于8个肋单元。胰腺大小、形态、信号未见异常。肝门区及腹膜后未见肿大淋巴结。
1.肝S6占位，小肝癌可能性大，请结合临床其他检查资料，
2.脾大；
3.肝S2、7小囊肿；
4.胆囊结石。</t>
  </si>
  <si>
    <t>S6快进快出</t>
  </si>
  <si>
    <t>[肉眼所见]rn1.肝肿瘤:灰褐肝组织一块，大4.5x3x1.3cm，多切面切开，紧邻被膜距外科切缘1cm见一肿物，大0.9x0.6x0.5cm，切面灰黄实性质中，与周围分界清，余肝切面灰褐实性质中呈多结节状。肿物全制片。
2.胆囊:胆囊一枚，大5.5x2.5x2cm，浆膜面光滑，临床已切开内含墨绿色胆汁，黏膜绒状，壁厚0.1-0.2cm，未见明显息肉，内见1枚灰黑结石，直径0.1cm，结石不予取材。
[病理消化诊断]1.（肝肿瘤）肝部分切除标本：
小肝细胞癌，粗梁型，Ⅲ级。
癌组织内少量纤维组织增生，伴中等量淋巴细胞浸润，癌周纤维包膜形成不完整，部分呈浸润性生长。
未见卫星结节，未见神经侵犯，微血管侵犯（MVI）分级=M0（未见MVI）。
肝被膜及外科切缘未见癌累及。
周围肝组织呈肝硬化改变G2S4，Ishak评分：炎症5分，纤维化6分。
2.胆囊黏膜慢性炎。
[免疫组化]
1.Arginase-1（+），Glypican-3（+），Hepatocyte（+），CD34（弥漫+，示毛细血管化），CD10（小灶+），CK19（-），CK7（-），支持肝细胞癌诊断；
2.HBcAg（-），HBsAg（癌旁肝细胞+），提示癌旁肝组织呈慢性乙型病毒性肝炎；
3.Ki-67#（45%+），NM23（+），P21（-），P53（-），VEGF（小灶+）。
特殊染色结果Ag、PAS均未见特殊。rn</t>
  </si>
  <si>
    <t>202003260160</t>
  </si>
  <si>
    <t>覃振峰</t>
  </si>
  <si>
    <t xml:space="preserve">    肝脏各叶比例正常，肝表面尚光整，肝S5见一类圆形长T1长T2信号灶，边界可辨，大小约1.5cm×1.4cm×1.3cm，增强扫描动脉期呈较均匀明显强化，门脉期、平衡期期强化减退，肝胆特异期呈低信号，DWI高b值呈高信号，ADC图呈低信号，余肝实质未见异常信号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   肝S5占位，考虑为小肝癌。</t>
  </si>
  <si>
    <t>[肉眼所见]rn肝组织1块，大小4.5x3.5x1.5cm，临床已部分切开，距被膜0.4cm，紧邻切缘见一灰黄肿物，肿物大小1.7x1.7x1.2cm，切面灰黄实性质中，与周围分界清，肿物全制片。
[病理消化诊断]（肝肿瘤）肝癌切除标本：
肝细胞癌，实性型，Ⅱ级。
癌周呈浸润性生长。
未见卫星结节，未见神经侵犯，微脉管侵犯(MVI)分级=M0（未见MVI）。
肿瘤未累及肝被膜。
肝外科切缘可见癌累及。
周围肝组织呈慢性炎G2S1,Ishak评分：炎症3分，纤维化1分。约5%肝细胞呈脂肪变性。
[免疫组化]
1.Hepatocyte（+），CD34（+，示毛细血管化），Arginase-1（+），CD10（+，示胆小管），Glypican-3（-），CK8/18（+），CK19（-），CK7（-），EMA（-），支持肝细胞癌诊断；
2.HBcAg（-），HBsAg（癌旁肝细胞+），提示癌旁肝组织呈慢性乙型病毒肝炎；
3.Ki-67#（20%+），NM23（+），P21（+），P53（弥漫中弱+），VEGF（+）。
特殊染色结果Ag、PAS均未见特殊。</t>
  </si>
  <si>
    <t>202008100115</t>
  </si>
  <si>
    <t>1515839</t>
  </si>
  <si>
    <t>易光胜</t>
  </si>
  <si>
    <t xml:space="preserve">    肝脏各叶比例正常，肝表面尚光整；肝S8见一类圆形稍长T1稍长T2信号灶，边界可辨，直径约2.1cm，DWI高b值呈高信号，ADC图呈低信号，增强扫描动脉期呈较均匀明显强化，门脉期、过渡期期强化减退，肝胆特异期呈低信号，边缘见环形强化，余肝实质未见异常信号及强化灶。肝内、外胆管未见扩张，胆管内未见异常信号。胆囊不大，其内未见异常信号，胆囊壁未见增厚。脾脏、胰腺大小、形态、信号未见异常。扫描所及双肾实质见多个小类圆形长T1长T2信号，大者直径约0.4cm，增强扫描未见强化。腹膜后未见肿大淋巴结。   
1、肝S8占位：结节型肝癌。
2、双肾多发小囊肿。
</t>
  </si>
  <si>
    <t>[肉眼所见]rn肝组织2块，共大5x4.5x2.8cm。书页状切开，距被膜1.7cm，紧邻切缘见一肿物，大小1.6x1.6x1.5cm，肿物切面灰白灰黄实性质中。肿物全制片。
[病理消化诊断]（肝脏肿瘤）肝部分切除标本：小肝细胞癌，梁索型，Ⅱ级。
癌组织内见纤维分隔，癌周纤维包膜形成不完整，部分呈浸润性生长。
未见卫星结节，未见神经侵犯，微血管侵犯(MVI)分级=M0（未见MVI）。
肝被膜未见癌累及。
外科切缘未见癌累及（癌组织距外科切缘最近＜1mm）。
周围肝组织呈结节性肝硬化改变G2S4，Ishak评分：炎症6分，纤维化6分。约5%肝细胞呈脂肪变性。
[免疫组化]
1.Arginase-1（+），Hepatocyte（+），Glypican-3（-），CD34（+，示毛细血管化），CK19（-），CK7（-），EMA（-），CD10（-），支持肝细胞癌诊断；
2.HBcAg（-），HBsAg（癌旁肝细胞+），提示癌旁肝组织呈慢性乙型病毒性肝炎；
3.Ki-67#（约5%+），NM23（+），P21（-），P53（-），VEGF（-）。
特殊染色结果Ag、PAS均未见特殊。rn</t>
  </si>
  <si>
    <t>1516390</t>
  </si>
  <si>
    <t>廖峰</t>
  </si>
  <si>
    <t xml:space="preserve">    肝脏外缘欠光整，各叶比例失调，肝S7可见一类圆形长T1长T2信号灶，边缘清楚，大小约1.9×1.8×1.4cm，DWI可见明显弥散受限，增强扫描动脉晚期明显强化，门脉期强化程度减低，肝胆特异期强化程度明显低于周围肝实质；肝S7另可见两枚结节状等T1等T2信号灶，较大者大小约0.8×0.5cm，DWI未见弥散受限，增强扫描动脉期未见明显强化，门脉期呈轻度强化，肝胆特异期呈高信号。余肝实质未见异常信号；门静脉主干增宽，径约1.5cm，胃底见多发迂曲静脉影，脐静脉开放；肝内、外胆管未见扩张，胆管内未见异常信号。胆囊不大，囊壁稍增厚，增强扫描明显强化，囊内可见多发长T1短T2信号灶，较大者径约0.8cm。脾脏增大，上下径约12.6cm。胰腺大小、形态、信号未见异常。腹膜后未见肿大淋巴结。腹膜腔未见积液。
1.肝S7占位(较大病灶）：考虑小肝癌；肝S7小结节，考虑再生结节可能；
2.结节性肝硬化并门脉高压、脾大；
3.胆囊多发结石并慢性胆囊炎。</t>
  </si>
  <si>
    <t>[肉眼所见]rn1.肝肿物：部分肝组织一块，大小6x4.5x3cm。临床已部分切开，距被膜0.7cm，距外科切缘0.1cm见一灰白灰绿结节，直径2cm，切面灰白灰绿实性质中。结节全制片。
2.脾脏：脾脏组织一块，大小13.5x9x4.5cm，多切面切开，切面灰红实性质软。
3.胆囊：胆囊一枚，大小9.5x3.5x3cm，浆膜面光滑，切开内含绿色胆汁，黏膜面呈绒状，内见两枚灰黑结石，直径0.3-0.5cm，壁厚0.3-0.5cm，未见息肉。结石不予取材。
[病理消化诊断]1.（肝肿物）部分肝切除标本：
小肝细胞癌，细梁索型，部分呈实性型，小部分伴透明细胞型，Ⅱ级。
癌组织间质纤维化，伴淋巴细胞浸润，癌周大部分呈浸润性生长，部分纤维分隔形成。
未见卫星结节，未见神经侵犯，微血管侵犯(MVI)分级=M1（近癌旁见1个MVI）。
肝被膜未见癌累及。
癌组织紧邻外科切缘（癌组织距外科切缘最近＜1mm）。
周围肝组织呈慢性炎改变G2S3，Ishak评分：炎症6分，纤维化5分。
2.（脾脏）镜下见脾脏被膜纤维性增厚，脾窦扩张充血，脾小体萎缩，脾索纤维增生，符合慢性脾淤血。
3.胆囊结石伴慢性胆囊炎，并R-A窦形成。
[免疫组化]
1.Arginase-1（+），Hepatocyte（+），Glypican-3（+），CD34（弥漫+，示毛细血管化），CD10（+，示胆小管），CK8/18（+），AAT（+），CK19（-），CK7（-），支持肝细胞癌诊断；
2.HBcAg（-），HBsAg（癌旁肝细胞+），提示癌旁肝组织呈慢性乙型病毒性肝炎；
3.Ki-67#（热点区+约50%），NM23（+），P21（-），P53（散在弱+），VEGF（+）。
特殊染色结果Ag、PAS均未见特殊。</t>
  </si>
  <si>
    <t>202009020120</t>
  </si>
  <si>
    <t>1518118</t>
  </si>
  <si>
    <t>邱德亮</t>
  </si>
  <si>
    <t xml:space="preserve">    肝脏呈慢性肝病形态改变，肝S8见一大小约2.8×2.6cm异常信号影，边界尚清，见假包膜，T1WI呈稍低信号，T2WI呈稍高信号，DWI病灶扩散受限呈高信号，ADC病灶边缘呈低信号，增强扫描后动脉期病灶明显强化、门脉期及肝胆期病灶逐渐减退，低于肝实质强化；余肝实质内见多发小囊样未见强化低信号影，边界尚清，较大者直径约0.5cm；余肝实质见弥漫稍短T1、稍短T2小结节，增强呈结节样强化，以肝胆期明显。门静脉、脾静脉增粗，内径分别约1.4cm、0.9cm，食管下段粘膜下、胃底及脾门见增粗迂曲血管显影。胆囊不大，壁无增厚，T2WI腔内见一大小约2.5×1.8cm低信号充盈缺损征象。脾增大，约7个肋单元，实质未见明显异常强化灶。胰腺形态、大小、信号强度正常。所示左肾实质内见一直径约0.3cm小囊样未见强化低信号。腹膜后未见肿大淋巴结影。未见腹水征。
1.肝S8占位，考虑结节型肝癌；
2.结节型肝硬化并门脉高压、脾大，食管下段静脉曲张、侧枝循环形成；
3.肝多发囊肿；
4.胆囊结石；
5.左肾小囊肿。</t>
  </si>
  <si>
    <t>[肉眼所见]rn1.肝肿瘤：肝组织一块，大小12.5x7x5.6cm，临床已部分切开，距切缘0.2cm距被膜1.6cm，可见一肿物，大小3.4x2.7x2.5cm，切面灰黄实性质中，肿物与周围分界尚清，余肝切面灰黄灰红实性质软呈多结节状。按七点取材法取材。
2.胆囊：切除胆囊一枚，大小7x4x0.8cm，临床已切开，内容物已流失，浆膜面光滑，黏膜呈绒状，黏膜面见数枚息肉样突起，直径0.2-0.4cm，胆囊壁厚0.3-0.4cm。袋内见游离结石一枚，直径2.5cm。
3.淋巴结：淋巴结样组织1枚，直径0.7cm，全制片。
[病理消化诊断]1.（肝S8肿瘤）肝部分切除标本：
肝细胞癌，细梁索型，Ⅱ级。
癌组织周边纤维包膜形成完整。
未见卫星结节，未见神经侵犯，微脉管侵犯(MVI)分级=M0（未见MVI）。
肝被膜及外科切缘均未见癌累及。
周围肝组织呈肝硬化G3S4，Ishak评分：炎症10分，纤维化6分。
2.胆囊黏膜慢性炎，伴R-A窦形成，局灶见腺瘤性息肉。
3.（淋巴结）淋巴结1枚，呈反应性增生。
[免疫组化]
1.Arginase-1（+），Hepatocyte（+），Glypican-3（-），CD34（弥漫+，示毛细血管化），CK8/18（+），AAT（+），CD10（-），EMA（-），CK19（-），CK7（-），支持肝细胞癌诊断。
2.HBcAg（癌旁肝组织+），HBsAg（-）。
3.Ki-67#（10%+），NM23（-），P21（-），P53（-），VEGF（+）。
特殊染色结果Ag、PAS均未见特殊。rn</t>
  </si>
  <si>
    <t>1522414</t>
  </si>
  <si>
    <t>吴国春</t>
  </si>
  <si>
    <t xml:space="preserve">     肝脏各叶比例失调，左叶缩小，肝裂稍增宽，肝表面欠光整，肝S4/8、S7段可见两个结节状异常信号灶，呈稍长T1长T2信号改变，大小分别约2.3cm×2.8cm，1.0cm×0.8cm，边界尚清，DWI弥散受限，ADC呈低信号，增强扫描动脉期病灶强化呈等信号，门脉期、平衡期减退不明显，肝胆排泄期呈低信号；肝S5可见多个类圆形异常信号灶，呈长T1长T2信号改变，较大者大小约0.6cm，增强扫描不强化。其余肝实质未见异常信号，肝内胆管稍扩张，胆管内未见异常信号。胆囊增大，其内未见异常信号，胆囊壁未见增厚。脾脏未见增大，胰腺大小、形态、信号未见异常。扫描所及的双肾形态、大小正常，双侧肾盂、肾盏未见扩张，未见异常信号灶，腹膜后未见肿大淋巴结。
1.肝S4/8、S7段占位，考虑结节型肝癌；
2.肝S5囊肿；
3.肝硬化。</t>
  </si>
  <si>
    <t>[肉眼所见]rn1.肝肿物：部分肝组织一块，大5.5x5.4x3.4cm，临床已部分切开，距被膜0.4cm，紧邻切缘见一灰黄结节，大2.7x2.1x1.7cm，切面灰黄实性质中，与周围分界清。结节全制片。
2.胆囊：胆囊一枚，大5x3.8x1.3cm，浆膜面光滑，切开内含墨绿色胆汁，黏膜呈绒状，壁厚0.2-0.3cm，未见明显结石及息肉。rn
[病理消化诊断]1.（肝S8肿物）肝部分切除标本：小肝细胞癌，90%呈细梁型伴假腺样型，约10%呈团片型，Ⅰ-Ⅱ级。癌组织内可见片状坏死，癌周部分纤维包膜形成，部分呈浸润性生长。近癌旁可见一处卫星结节（距主瘤约1.5mm，镜下直径1mm），未见神经侵犯，微血管侵犯（MVI）分级=M0（未见MVI）。肝被膜未见癌累及。肿瘤紧邻外科切缘（癌组织距外科切缘最近＜1mm）。周围肝组织呈慢性炎G1S3，Ishak评分：炎症2分，纤维化4分。
2.胆囊黏膜呈乳头状腺瘤样增生，伴R-A窦形成。
[免疫组化]
1.Arginase-1（+），Hepatocyte（+），CD34（+，示毛细血管化），CD10（部分+），CK8/18（+），Glypican-3（-），CK7（部分+），CK19（-），EMA（-），支持高分化肝细胞癌诊断；
2.HBcAg（-），HBsAg（癌旁肝细胞+），提示癌旁肝组织呈慢性乙型病毒性肝炎；
3.Ki-67#（热点区+10%），NM23（+），P21（-），P53（散在弱+），VEGF（弱+）。
特殊染色结果Ag、PAS均未见特殊。rn</t>
  </si>
  <si>
    <t>谭建佳</t>
  </si>
  <si>
    <t xml:space="preserve">     肝脏各叶比例失调，肝裂稍增宽，肝表面光整，肝实质内见散在的短T1、T2小结节状信号，最大大小约0.6cm，增强时呈网格状强化，肝S8段可见一结节状异常信号灶，呈长T1稍长T2信号改变，大小约2.7cm×1.2cm，边界尚清，DWI弥散受限，ADC呈低信号，增强扫描动脉期病灶强化呈等信号，门脉期、平衡期减退不明显，肝胆排泄期呈低信号；肝S7.S8可见多个类圆形异常信号灶，呈长T1长T2信号改变，较大者大小约1.0cm，增强扫描不强化。其余肝实质未见异常信号肝内、外胆管未见扩张，胆管内未见异常信号。胆囊不大，其内未见异常信号，胆囊壁未见增厚。脾脏增大，脾下缘超过肝脏下缘。胰腺大小、形态、信号未见异常。扫描所及的双肾形态正常，左肾实质可见一类圆形异常信号灶，直径约0.5cm，呈长T1长T2信号改变，增强扫描未见强化，右肾实质未见异常信号灶。肾盂、肾盏未见扩张。腹膜后未见肿大淋巴结。
1.肝S8占位：小肝癌；
2.肝硬化并脾大；
3.肝S7.S8囊肿；
5.左肾囊肿。</t>
  </si>
  <si>
    <t>[肉眼所见]rn送检肝组织一块，大5.5x5x3.5cm，临床已切开，多切面切开，紧邻被膜距切缘2.3cm处可见一灰黄结节，直径2cm，切面灰黄实性质中，局部呈多结节状。余肝切面未见特殊。（2、3#为同一切面）
[病理消化诊断]（肝肿瘤）肝癌，类型待免疫组化协助诊断。肿瘤大体呈结节状，组织学呈梁索型、假腺样型，肿瘤浸润性生长，间质纤维化伴淋巴细胞浸润。未见肝被膜及神经束侵犯，微血管侵犯（MVI）分级：M1，外科切缘未见肿瘤累及，周围肝组织呈结节性肝硬化G3S4，Ishak评分：炎症8分，纤维化6分。
特殊染色结果Ag、PAS均未见特殊。
rn[补充诊断1]rn免疫组化结果：&amp;#x0D;
Hepatocyte（+），Arginase-1（+），Glypican-3（+），CK19（部分+），CK7（部分+）；CD34（示毛细血管化），NM23（+），P21（部分+），P53（-），VEGF（弱+），Ki-67#（热点区约50%+）；癌旁肝组织HBsAg（+），HBcAg（-）提示乙型肝炎病毒感染。&amp;#x0D;
结合形态及免疫组化结果，诊断：混合型肝细胞癌-胆管细胞癌。&amp;#x0D;</t>
  </si>
  <si>
    <t>混合型肝细胞癌-胆管细胞癌</t>
  </si>
  <si>
    <t>6、3</t>
  </si>
  <si>
    <t>张俊榜</t>
  </si>
  <si>
    <t xml:space="preserve">   慢性肝病表现，肝S6/7见一结节状影，边界清楚，最大横截面约1.0cm×0.8cm，T1WI呈稍低、T2稍高信号影，DWI高b值（b值=1000）仍呈高信号；行肝脏特殊对比剂增强扫描：动脉期病灶强化呈高信号，门脉期、平衡期病灶呈低信号，肝胆期病灶呈低信号，边界清楚；另外肝S5见一不规则结节状影，T1WI呈稍低、T2WI稍高信号影，DWI高b值（b值=1000）仍呈稍高信号，最大横截面约1.4cm×1.1cm；行肝脏特殊对比剂增强扫描：动脉期病灶强化呈等信号，门脉期、平衡期病灶呈低信号，肝胆期病灶呈低信号，边界清楚；余肝实质未见异常信号，肝内、外胆管未见扩张，胆管内未见异常信号。胆囊不大，其内未见异常信号，胆囊壁未见增厚。脾脏稍大，增强后扫描未见异常强化灶。胰腺大小、形态、信号未见异常。双肾形态正常，增强后扫描未见异常强化灶。腹膜后未见肿大淋巴结。Th12见小片状短T1长T2信号影，边界清楚，增强后扫描明显的强化。
1.肝S5、肝S6/7占位，考虑小肝癌可能性大；
2.肝硬化，脾脏稍大；
3.Th12占位：血管瘤？</t>
  </si>
  <si>
    <t>S6/7快进快出</t>
  </si>
  <si>
    <t>[肉眼所见]rn1.肝S6、S7肿物：送检肝组织一块，大13x9x6cm，多切面切开，切面可见三个结节，结节①紧邻切缘，距被膜3.5cm，结节①大1x1x0.7cm，结节切面灰白实性质中。结节②距切缘1.5cm，距被膜2.5cm，结节②直径0.5cm，距结节②0.5cm处可见一结节③，结节③直径0.7cm，余肝切面未见特殊。（结节全制片）
2.肝S5：送检肝组织3块，共大4.5x4.5x2cm，临床已部分切开，多切面切开，未见明显结节。
3.肝S1：送检肝组织一块，大2.7x2x1.7cm，多切面切开，未见明显结节。
4.胆囊：胆囊一枚，大7.5x3.5x2cm，浆膜面光滑，切开内含墨绿色胆汁，黏膜绒状，壁厚0.1-0.3cm，未见明显结石及息肉。
[病理消化诊断]1.（肝S6、S7肿物）结节①中分化肝细胞癌，梁索型，周围纤维组织增生包绕肿瘤形成多结节状，伴较多量淋巴细胞浸润，未见卫星结节，未见神经侵犯，微血管侵犯（MVI）分级：M0，未累及肝被膜，紧邻外科切缘；结节②、结节③均为组织坏死灶，病灶中央见大片凝固性坏死伴钙盐沉积，病灶周边可见上皮样细胞，偶见多核巨细胞，外周可见大量淋巴细胞浸润及小胆管增生，肝被膜及外科切缘均净。周围肝组织Ishark评分：炎症2分，纤维化3分。
2.（肝S5组织）送检少许肝组织呈慢性炎，部分呈早期肝硬化改变。
3.（肝S1组织）送检少许肝组织呈慢性炎，部分呈早期肝硬化改变。
4.（胆囊）慢性胆囊炎。
特殊染色结果Ag、PAS均未见特殊。
免疫组化结果：（2号片-结节①+切缘+周围）Hepatocyte（+），Arginase-1（+），Glypican-3（+），CD34（+，示血窦毛细血管化），CK19（-），CK7（部分+），CK20（+），HBcAg（-），HBsAg（癌细胞+；癌旁肝细胞-），Ki-67#（+3，约30%），P53（+，突变型），CgA（-），EMA（-），CD10（+），Syn（-），AAT（+），CK8/18（+），D2-40（-）。此片免疫组化结果提示，结节①为双表型肝细胞癌。
结节③免疫组化及特殊染色结果待后报。
rn[补充诊断1]rn免疫组化结果：（5号片-结节③+被膜+周围）CD68（巨噬细胞+），CD3（+，示T细胞），CK（-），Ki-67#（+，约5%），CK8/18（正常肝细胞+）；提示组织坏死灶周边及坏死灶内未见肿瘤性病变。&amp;#x0D;
特殊染色结果：（5号片-结节③+被膜+周围）抗酸（-），六氨银（-），特染PAS（-）；提示未见明确病原菌。rn 报告医生：张汉洁  报告日期：2020-10-28  审核医生:方妮  审核日期：2020-10-29 12:20:15rn</t>
  </si>
  <si>
    <t>1524193</t>
  </si>
  <si>
    <t>农华稔</t>
  </si>
  <si>
    <t xml:space="preserve">    肝脏体积不大，各叶比例稍欠协调；肝内管道系统基本规则，肝质信号尚均匀，肝S8见约分叶状肿物，其内信号不均匀，呈长T1稍长T2信号改变，肿物大小约为3.4cm×2.3cm，弥散序列病灶信号受限，ADC图呈低信号改变，增强后肿物实性部分呈轻度强化，囊性部分未见强化，肝胆特异期病灶未见摄取对比剂，肝门区结构清晰。肝外缘光滑略欠整齐。胆囊显示尚清楚，壁无增厚，腔内未见异常信号影。脾脏不大，约7个肋单元。信号正常。所示双肾见多个类圆形长T1长T2信号灶，大者直径约为0.8cm，未见强化。腹膜后未见肿大淋巴结影。1、肝S8肝癌（结节型）
2、肝硬化。
3、双肾多发囊肿。</t>
  </si>
  <si>
    <t>[肉眼所见]rn1.肝右叶肿物：切除部分肝组织一块，大9x6.5x4cm，临床已局部切开，距被膜2cm，紧邻切缘见一灰白肿物，大2.8x2.5x2cm，切面灰白实性质中，与周围分界清。余肝组织切面灰红实性质软。
2.胆囊：胆囊一枚，大7.5x3x1.5cm，浆膜面暗红光滑，切开内含墨绿色胆汁，黏膜呈绒状，壁厚0.3-0.4cm，未见明显结石及息肉。
[病理消化诊断]1.（肝右叶肿物）肝部分切除标本：
小肝细胞癌，90%呈实性型，10%呈细梁型，Ⅲ级。
癌组织内可见大片坏死，癌周纤维包膜形成完整。
未见卫星结节，未见神经侵犯，微血管侵犯（MVI）分级=M0（未见MVI）。
肝被膜未见癌累及。
肿瘤紧邻外科切缘（癌组织距外科切缘最近＜1mm）。
周围肝组织呈结节性肝硬化改变G2S4，Ishak评分：炎症6分，纤维化6分。
2.（胆囊）黏膜慢性炎。
[免疫组化]
1.Arginase-1（+），Hepatocyte（+），Glypican-3（+），CD34（+，示毛细血管化），CK8/18（+），CK19（-），CK7（-），CD10（-），EMA（-），支持肝细胞癌诊断；
2.HBcAg（癌旁肝细胞+），HBsAg（癌旁肝细胞+），提示癌旁肝组织呈慢性乙型病毒性肝炎；
3.Ki-67#（30%+），NM23（+），P21（-），P53（弥漫中+），VEGF（+）。
特殊染色结果Ag、PAS均未见特殊。
rn</t>
  </si>
  <si>
    <t>1526688</t>
  </si>
  <si>
    <t>胡居金</t>
  </si>
  <si>
    <t xml:space="preserve">   肝脏体积缩小，肝外缘毛糙、欠光整，左外叶及尾叶肥大，右叶及左内叶缩小，肝裂稍增宽，各叶比例欠协调，肝S5见一结节状异常信号灶，呈T1WI稍低，T2WI稍高信号改变，弥散序列信号呈稍高信号，ADC图信号减低，病灶大小约为1.9cm×1.5cm，肝脏特异性对比剂增强扫描，动脉期呈高强化，静脉期呈等信号，过渡期呈低信号，肝胆特异期结节呈更低信号。脾脏不大。胰腺及所示双肾未见特殊。腹膜后未见肿大淋巴结，腹腔未见积液。
1、肝S5结节型肝癌。
2、慢性肝病改变。</t>
  </si>
  <si>
    <t>[肉眼所见]rn1.肝肿物：送检肝组织一块，大小2.5x2.3x1cm，临床已局部切开，距被膜0.6cm，紧邻切缘见一灰白结节，直径1.4cm，结节切面灰白实性质中。（结节全制片）
2.胆囊：胆囊一枚，大小11x3.5x2.5cm，浆膜面光滑，切开内含墨绿色胆汁，黏膜呈绒状，壁厚0.1-0.2cm，未见明显结石及息肉。rn
[病理消化诊断]1.（肝脏肿物）中分化肝细胞癌，部分梁索型，部分片状型，未累及被膜。未见卫星结节，未见神经束侵犯，微血管侵犯（MVI）分级=M0，外科切缘可见癌组织残留。周围肝组织呈慢性炎G2S2，ISHAK评分炎症4分，纤维化2分。特殊染色结果Ag、PAS均未见特殊。
2.（胆囊）黏膜慢性炎。</t>
  </si>
  <si>
    <t>202010160299</t>
  </si>
  <si>
    <t>赵玉琼</t>
  </si>
  <si>
    <t xml:space="preserve">    肝脏各叶比例失调，肝裂稍增宽，肝表面欠光整，肝实质内弥漫小结节T1WI稍高信号，T2WI呈低信号，动脉期及静脉期未见强化，肝胆期呈稍高信号。 肝S7段见一结节状稍长T1、稍长T2信号灶，边界较清，大小约2.2cm×1.8cm，增强扫描动脉期病灶明显不均匀明显强化，门脉期、平衡期强化减退，高b值DWI呈高信号，ADC呈低信号，肝胆排泄期呈低信号；另肝S7可见一直径约0.5cm长T1、长T2信号灶，增强扫描未见强化；其余肝实质未见异常信号及异常强化灶。肝内、外胆管未见扩张，胆管内未见异常信号。胆囊不大，其内未见异常信号，胆囊壁未见增厚。脾脏、胰腺大小、形态、信号未见异常。扫描所及的双肾形态正常，左肾实质可见一直径约1.0cm类圆形，长T1、长T2信号灶，增强扫描未见强化，右肾实质未见异常信号灶。腹膜后未见肿大淋巴结。
1.肝S7占位性病变，考虑结节型肝癌；
2.肝硬化；肝S7小囊肿；
3.左肾囊肿。</t>
  </si>
  <si>
    <t>[肉眼所见]rn1.肝肿瘤：送检部分肝组织一块，大5.5x4x2.5cm，临床已部分切开，距被膜1cm，距切缘0.5cm见一肿物，大2x1.5x1cm。切面灰白实性质中。余肝组织切面呈多结节状，灰黄实性质中。。肿物全制片。
2.肝肿瘤旁结节：部分肝组织一块，大4x4x1.5cm，切面呈多结节状，灰黄实性质中。rn
[病理消化诊断]1.（肝肿瘤）肝细胞癌III级, 梁索型。肿瘤呈浸润性生长，未见卫星结节及神经侵犯，MVI分级：M0，外科切缘及被膜未见癌累及。周围肝组织呈肝硬化改变，G3S4，Ishak评分：炎症8分，纤维化6分。
2.（肝肿瘤旁结节）镜下呈肝硬化改变，G3S4，Ishak评分：炎症8分，纤维化6分。
特殊染色结果Ag、PAS均未见特殊。rn[补充诊断1]rn免疫组化结果：Hepatocyte（灶+），Arginase-1（+），Glypican-3（+），CD34（+），CK7（-），CK19（-），Ki-67#（+40%），支持肝细胞癌。周围肝组织 HBsAg（+）,HBcAg（+），提示乙肝病毒感染。</t>
  </si>
  <si>
    <t>梁成干</t>
  </si>
  <si>
    <t xml:space="preserve">    肝脏体积较小，肝外缘光滑略欠整齐，各叶比例失调，肝裂增宽；肝S7见一类圆形异常信号灶，呈长T1稍长T2信号改变，直径约为1.5cm，DWI弥散受限，ADC呈低信号，增强扫描动脉期均匀强化，门脉期、延迟期强化逐渐减退，肝胆特异期呈低信号；肝余肝实质见多发长T1长T2小结节信号影，增强扫描未见强化，DWI未见明显弥散受限，肝胆期呈低信号。肝内外管道未见扩张，肝门区结构清晰。胆囊显示尚清楚，壁无增厚，腔内未见异常信号影。脾脏增大，信号正常。右肾实质内见两类圆形无强化长T1长T2异常信号灶，较大者直径约5mm；所示左肾未见特殊。腹膜后未见肿大淋巴结影。
1.肝S7占位，考虑小肝癌可能性大；
2.肝多发囊肿；右肾囊肿。
</t>
  </si>
  <si>
    <t>S7快进快出</t>
  </si>
  <si>
    <t>[肉眼所见]rn1.肝S7/8：送检部分肝组织一块，大12x9.5x4cm，书页状切开，紧邻被膜距外科切缘2.3cm，见一灰白肿物①，大2.5x2x1.5cm，切面灰白实性质中；距该肿物①4cm，距被膜0.7cm、距切缘1.5cm，另见一灰白肿物②，大1.5x1.5x1.2cm，切面灰白实性质中。（肿物①按七点法取材，肿物②全制片）
2.胆囊：胆囊一枚，大7x3x2.5cm，浆膜面光滑，切开内含墨绿色胆汁，黏膜呈绒状，壁厚0.2-0.3cm，未见明显结石及息肉。
[病理消化诊断]1.（肝S7/8肿瘤）大体可见2处病灶。
镜下肿物①：未见明显肿瘤。肝小叶结构不清，部分肝细胞轻度水肿，肝窦明显扩大。汇管区及肝窦内见大量嗜酸性粒细胞及中等量淋巴细胞浸润。Ishak评分炎症10分，纤维化2分。结合病史，寄生虫感染可能性大。建议临床结合其他资料进一步诊断。
镜下肿物②：中分化肝细胞癌，梁索型，癌周厚纤维包膜形成伴大量淋巴细胞浸润，可见卫星结节，微血管侵犯（MVI）分级=M1，未见神经侵犯。肝被膜及外科切缘均未见肿瘤累及。周围肝组织呈慢性炎，G2S2，Ishak评分炎症4分，纤维化2分。
2.（胆囊）黏膜慢性炎。胆囊周围见淋巴结1枚，呈反应性增生。
特殊染色结果Ag、PAS均未见特殊。rn[补充诊断1]rn【免疫组化】Glypican-3（+），Arginase-1（+），Hepatocyte（+），CD34（+，示毛细血管化），CK19（约2%+），CK7（约10%+），HBcAg（-），HBsAg（-），Ki-67#（+10%），NM23（+），P21（+），P53（+），VEGF（+），支持肝细胞癌。</t>
  </si>
  <si>
    <t>1527705</t>
  </si>
  <si>
    <t>陈龙</t>
  </si>
  <si>
    <t xml:space="preserve">    肝脏各叶比例正常，肝表面尚光整，肝S6见一结节状异常信号灶，呈T1WI稍低，T2WI稍高信号改变，弥散序列信号呈稍高信号，ADC图信号减低，病灶大小约为1.8cm×1.7cm，肝脏特异性对比剂增强扫描，动脉期呈高强化，静脉期呈等信号，过渡期呈低信号，肝胆特异期结节呈低信号。脾脏不大。胰腺及所示双肾未见特殊。腹膜后未见肿大淋巴结，腹腔未见积液。
肝硬化并S6结节型肝癌可能性大。</t>
  </si>
  <si>
    <t xml:space="preserve">[肉眼所见]rn1.肝S6段肿瘤：肝组织一块，大小10x7.5x3.5cm，临床已部分切开。多切面切开，紧邻被膜，距切缘0.1cm，可见一肿物，大小2x1.5x1.2cm，切面灰白实性质中。余肝切面未见特殊。肿物全制片。
2.胆囊：胆囊一枚，大小6x4x2cm，浆膜面光滑，切开内含墨绿色胆汁，黏膜呈绒状，壁厚0.1-0.2cm，未见明显结石及息肉。rn[病理消化诊断]1.（肝S6段肿瘤）肝部分切除标本：
小肝细胞癌，80%呈透明细胞型，约10%呈假腺样型，5%呈细梁型，5%呈实性型，Ⅲ级。
癌组织内未见坏死，癌周呈浸润性生长。
未见卫星结节，未见神经侵犯，微血管侵犯(MVI)分级=M0（未见MVI）。
肝被膜及外科切缘均未见癌累及。
周围肝组织呈慢性肝炎改变G2S3，Ishak评分：炎症4分，纤维化4分。
2.（胆囊）黏膜慢性炎。
[免疫组化]
1.Arginase-1（+），Hepatocyte（+），Glypican-3（+），CD34（+，示毛细血管化），CK7（假腺样区域+），CK19（-），支持肝细胞癌诊断；
2.HBsAg（癌旁肝细胞+），HBcAg（-），提示癌旁肝组织呈慢性乙型病毒性肝炎；
3.Ki-67#（约8%+），NM23（+），P21（-），P53（弥漫中弱+），VEGF（-）。
特殊染色结果Ag、PAS均未见特殊。
</t>
  </si>
  <si>
    <t>202010190009</t>
  </si>
  <si>
    <t>覃长燕</t>
  </si>
  <si>
    <t xml:space="preserve">    肝缘变钝，外缘尚光整；肝S8见类圆形长T1长T2信号灶，大小约1.8cm×2.2cm，边界尚可，增强扫描动脉期明显强化，门脉期及过渡期强化减退，肝胆特异期呈低信号，DWI高b值可见明显弥散受限，ADC图呈稍高信号。另于肝S2见2个小类圆形长T1长T2信号灶，直径分别约0.2cm、0.5cm，DWI弥散未见受限，增强扫描未见强化，肝胆特异期呈低信号。余肝实质未见异常信号灶或强化灶。肝内外胆管无扩张，胆囊不大，壁薄均匀，囊内未见异常信号。脾脏不大。胰腺形态、信号未见异常。扫描所及的双肾形态正常，双肾实质未见病变。腹膜后未见肿大淋巴结。
1.肝S8段占位，考虑小结节型肝癌可能性大；
2.肝S2小囊肿。</t>
  </si>
  <si>
    <t>[肉眼所见]rn1.肝s8段肿瘤：送检肝组织一块，大7.5x4.5x2.5cm，临床已切开，距被膜0.1cm、距切缘0.6cm可见一结节，结节大小2.5x2x2cm，切面灰黄实性质软，余肝组织呈灰黄结节状。（肿物全制片）
2.胆囊：胆囊一枚，大小5.5x2.5x0.7cm，浆膜面光滑，切开黏膜呈绒状，可见多枚息肉，未见明显结石，壁厚0.2-0.3cm，结石不予取材。
3.肝门部病变：灰白组织一块，大小2x1x0.3cm，全制片。
4.肝结节：灰褐组织一块，大小1.3x0.5x0.2cm，全制片。
[病理消化诊断]1.（肝s8段肿瘤）肝细胞癌Ⅱ级，大部分为梁索型，部分为透明细胞型，肿瘤周围纤维包膜不完整，局部呈浸润性生长，未见卫星结节，未见神经侵犯，微血管侵犯（MVI）分级=M0，肝被膜及外科切缘均未见癌累及。周围肝组织呈肝硬化G3S4，Ishak评分：炎症10分，纤维化6分。
2.（胆囊）黏膜慢性炎。
3.（肝门部病变）纤维结缔组织，呈慢性炎改变。
4.（肝结节）镜下为肝组织，呈慢性炎改变，未见肿瘤。
特殊染色结果Ag、PAS均未见特殊。
rn[补充诊断1]rn免疫组化：Arginase-1（+），Hepatocyte（灶+），Glypican-3（+），CD34（+大于50个/HPF），CK19（-），CK7（+），P53（+，突变型），CD10（-），Ki-67#（约30%+），免疫组化结果支持诊断。周围肝组织 HBcAg（-），HBsAg（-）。</t>
  </si>
  <si>
    <t>1527943</t>
  </si>
  <si>
    <t>张青</t>
  </si>
  <si>
    <t>2022年底去世</t>
  </si>
  <si>
    <t xml:space="preserve">     肝脏各叶比例正常，肝表面光整，肝S3可见一结节状稍长T1稍长T2信号影，大小约2.5×2.1×1.8cm，高b值DWI呈高信号，ADC值呈低信号，多期增强扫描示动脉期病灶明显强化，门静脉期及肝胆期病灶强化减退，低于周围肝实质。门脉主干及左右支显示尚可，肝静脉、下腔静脉及门脉内未见充盈缺损形成。肝内、外胆管未见扩张，胆管内未见异常信号。胆囊不大，其内未见异常信号，胆囊壁未见增厚。脾脏不大。胰腺大小、形态、信号未见异常，增强扫描未见异常强化灶。扫描所及的双肾形态正常，双肾实质未见病变，肾盂、肾盏未见扩张。肝门及腹膜后未见肿大淋巴结。腹腔未见积液。 常。后腹腔未见明确淋巴结转移。
      肝S3占位，考虑结节型肝癌。</t>
  </si>
  <si>
    <t xml:space="preserve">[肉眼所见]rn切除肝组织一块，大小13x8.5x5.5cm，临床已局部切开。多切面切开，肝被膜可见一缺损区，缺损区面积2.5x2cm。距被膜0.2cm，距切缘1.2cm，可见一灰白肿物，大小2x2x1.5cm，切面灰白实性质中。按七点取材法取材。余肝组织未见特殊。附管样组织一条，长4.5cm，直径1cm。rn
[病理消化诊断]（肝脏肿瘤根治术标本）中分化肝细胞癌，梁索型。癌周可见纤维包膜，小区已突破。肝脏被膜及外科切缘未见癌组织残留，未见卫星结节，未见神经束侵犯，微血管（MVI）分级=M0。周围肝组织G4S2，Ishak评分：炎症8分，纤维化3分。附管样组织镜下为纤维结缔组织，未见特殊。
免疫组化后报。
特殊染色结果Ag、PAS均未见特殊。
rn[补充诊断1]rn【免疫组化】&amp;#x0D;
1.Arginase-1（灶+），Glypican-3（+），Hepatocyte（灶+），CD34（+，示毛细血管化），CK19（-），CK7（-），支持肝细胞癌；&amp;#x0D;
2.HBsAg（癌旁肝组织+），HBcAg（-），提示癌旁肝组织呈慢性乙型病毒性肝炎；&amp;#x0D;
3.Ki-67#（+＜5%），NM23（+），P21（-），P53（+），VEGF（-），PAX-5（-）。rn </t>
  </si>
  <si>
    <t>1530855</t>
  </si>
  <si>
    <t>林辉华</t>
  </si>
  <si>
    <t>肝脏呈慢性肝病表现，肝实质见多发结节状短T2信号灶呈网格状排列。肝S4可见一团块状等T1长T2信号影，DWI高信号，ADC稍低信号，边界模糊，大小约2.4×1.1cm，多期增强扫描示动脉期轻-中度强化，门静脉期及静脉强化稍减退，稍低于周围肝实质，肝胆期稍低信号。另肝右叶见散在多个囊状长T1长T2信号影，边界清晰，较大者位于S8，直径约0.4cm，增强扫描未见强化。肝门结构清晰，肝内血管及门脉主干、分支显示清楚，未见异常。肝内胆管轻度扩张。胆囊大小、信号未见异常，囊壁无增厚。胰腺、脾脏形态、大小及信号未见异常。肝门区、腹主动脉旁可见数个稍增大淋巴结，较大者大小约2.0×1.0cm。双肾实质分别见直径约0.3cm、0.5cm小圆形低信号无强化灶，边界清楚。
    MRCP：肝内胆管扩张，肝外胆管未见狭窄、扩张，胆囊显示清晰，胆道内未见充盈缺损。胰管显影，未见异常。
       1.肝硬化；肝S4占位，考虑结节型肝癌，肝门区、腹主动脉旁淋巴结转移可能；
       2.肝多发小囊肿；双肾小囊肿；
       3.MRCP：肝内胆管扩张。</t>
  </si>
  <si>
    <t>[肉眼所见]rn1.肝S4肿物：带少许肝组织肿物一个，肿物大小2.2x1.5x1.3cm，周围肝组织大小1x0.5x0.5cmcm，肿物隆起于被膜，距切缘0.2cm，切面灰白灰黄实性质中。肿物全制片。
2.脉管癌栓：灰白组织2粒，直径0.05-0.1cm，全制片。
3.胆囊：胆囊一枚，大小7.5x3x2.5cm，切开内容物已流失，浆膜面光滑，黏膜面绒状，壁厚0.1-0.2cm，未见结石及息肉。
4.8组淋巴结：灰白灰黄组织一块，大小1.3x1x0.3cm，切开全制片。
5.12A组淋巴结及淋巴组织：灰黄组织一块，大小2x1x0.3cm，未触及明显淋巴结，切开全制片。
[病理消化诊断]1.（肝S4肿物）中分化肝细胞癌（Ⅱ-Ⅲ级），肿瘤呈多结节状，癌结节可见纤维组织包绕，肿瘤可见片状出血坏死，肿瘤内见胆汁淤积。未见神经束侵犯。微脉管侵犯(MVI)分级：M1。未见肝被膜侵犯。癌组织紧邻肝切缘（&lt;0.1cm）。周围肝组织呈早期肝硬化改变，GS分级：G2S3，Ishak评分：炎症6分，纤维化5分。
2.（脉管癌栓）镜下可见肝癌细胞及红色血栓。
3.胆囊黏膜慢性炎。
4.（8组）淋巴结2枚，均为反应性增生。
5.（12A组淋巴结及淋巴组织）镜下为纤维脂肪组织，未见特殊。
注：癌组织免疫组化结果待后。特殊染色结果Ag、PAS未见特殊。rn[补充诊断1]rn免疫组化结果：&amp;#x0D;
癌组织（8号组织）：Glypican-3（+），Arginase-1（+），Hepatocyte（+），CD34（+，示毛细血管化，50-100条/200x），CK7（散在弱+），CK19（-），Ki-67（约30%+），NM23（弱+），PAX-5（-），P53（突变型+），VEGF（弱+），P21（散在+），支持肝细胞癌诊断；周围肝组织（8号组织）：HBsAg（+），HBcAg（-），提示慢性乙型病毒性肝炎。rn</t>
  </si>
  <si>
    <t>陈小礼</t>
  </si>
  <si>
    <t xml:space="preserve">    肝脏体积缩小，肝外缘凹凸不平，肝裂增宽。肝实质弥漫分布的小结节状稍短T1稍短T2信号影，DWI未见明显高信号灶，增强扫描动脉期未见强化，静脉期及平衡期呈等信号，肝胆期弥漫结节呈稍高信号。肝S8见约1.7×2.0cm异常信号灶，T1WI呈稍低信号，T2WI呈稍高信号，DWI呈高信号，ADC低信号，动脉期明显强化，门脉期及静脉期强化减退，肝胆期呈低信号。肝门区结构显示清晰，肝内外管道未见扩张。门脉增粗，横径约1.3cm，门脉、肝静脉、下腔静脉显示良好，未见充盈缺损。食道下段、胃底见迂曲扩张的侧枝循环血管影。胆囊不大，壁未见增厚，内信号未见异常。脾脏增大、增厚，脾上部见斑片状T1、T2低信号，DWI低信号，尖端指向脾门，增强扫描未见强化。胰腺及所示双肾未见特殊，未见异常强化灶。腹膜后未见明显肿大淋巴结。腹腔未见积液信号。
1.肝S8小肝癌；
2.结节型肝硬化，门脉高压，脾大；
3.脾梗死。</t>
  </si>
  <si>
    <t>[肉眼所见]rn送检肝组织一块，大7.5x4.5x2cm，书页状切开，距被膜0.5cm，距切缘0.3cm，可见一肿物，大1.6x1.6x1cm，切面灰白灰红实性质中，肿物全制片。
[病理消化诊断]（肝脏肿瘤）肝细胞癌 II 级，粗梁索型，肿瘤周围纤维包膜形成完整，未见卫星结节，MVI分级：M0(未见MVI)，未见神经侵犯，被膜、切缘未见癌累及，周围肝组织呈结节性性肝硬化，Ishak评分（炎症5分，纤维化6分。
特殊染色结果Ag、PAS均未见特殊。Rn</t>
  </si>
  <si>
    <t>1533059</t>
  </si>
  <si>
    <t>庞杰</t>
  </si>
  <si>
    <t>截至2022/4/24后去世</t>
  </si>
  <si>
    <t xml:space="preserve">    肝脏呈慢性肝病改变，肝S5可见3结节状等T1稍长T2信号影，边界欠清，较大者大小约1.6cm×1.5cm×1.9cm，DWI呈高信号，多期增强扫描示动脉期轻中度强化，门静脉期强化减退，肝胆期呈低信号；肝S3见一类圆形无强化低信号影，边界清楚，直径约0.7cm。肝内胆管轻度扩张，肝外胆管无扩张，胆囊大小，囊内未见异常信号，囊壁无增厚。脾脏不大。胰腺大小、形态、信号未见异常。腹膜后未见肿大淋巴结。所见双肾见数个类圆形无强化低信号影，较大者直径约1.2cm。
1.肝S5占位：考虑结节型肝癌；
2.慢性肝病形态改变，请结合临床；
3.肝S3囊肿；
4.肝内胆管轻度扩张，请结合临床；
5.双肾囊肿。</t>
  </si>
  <si>
    <t>[肉眼所见]rn1.右肝S6段肿瘤：送检肝组织一块，大9x8.5x4.2cm，临床已切开，多切面切开，距被膜0.7cm，距切缘1.4cm可见一肿物，肿物大1.6x1.4x0.8cm，切面灰绿实性质中。距肿物3cm可见一临床线扎，线扎处未见明显肿物及结节。余肝切面灰红灰黄实性质软，未见特殊。（肿物全制片）（线扎周围全制片）
2.肝内病灶：灰黄组织1块，大0.6x0.4x0.4cm，全制片。
[病理消化诊断]1.（右肝S6段肿瘤）肝部分切除标本：
小肝细胞癌，细梁型，I级。
癌周呈浸润性生长。
线扎处周围未见肿瘤性病变。
未见卫星结节，未见神经侵犯，微血管侵犯（MVI）分级=M0（未见MVI）。
肝被膜及外科切缘均未见癌累及。
周围肝组织呈慢性炎G3S2,Ishak评分：炎症10分，纤维化3分。
2.（肝内病灶）结合形态及免疫组化，符合肝异型增生灶。
[免疫组化-5号片]
1.Arginase-1（+），Hepatocyte（+），Glypican-3（+），CD34（+，示毛细血管化），CD10（部分+，示毛细胆管），Catenin-B（膜+），CK19（-），CK7（-），支持肝细胞癌诊断；
2.HBcAg（-），HBsAg（癌旁肝细胞+），提示癌旁肝组织呈慢性乙型病毒性肝炎；
3.Ki-67#（2%+），NM23（+），P21（-），P53（弱+），VEGF（+），PAX-5（-）。
[免疫组化-9号片-肝内病灶]
Arginase-1（+），Hepatocyte（+），Glypican-3（散在+），CD34（局灶+），CD10（+），Ki-67#（约3%+），CK19（-），CK7（-），提示未见肝细胞癌。
特殊染色结果Ag、PAS均未见特殊。rn</t>
  </si>
  <si>
    <t>卜创</t>
  </si>
  <si>
    <t xml:space="preserve">    肝脏体积缩小，肝外缘凹凸不平，肝裂增宽。肝实质弥漫分布的小结节状稍短T1稍短T2信号影，DWI未见明显高信号灶，增强扫描动脉期未见明显强化，静脉期及平衡期呈等信号，周围网格样强化，肝胆期弥漫结节呈稍高信号。肝S1见异常信号灶，T1WI呈稍低信号，T2WI呈稍高信号，DWI呈高信号，ADC低信号，增强扫描动脉期明显强化，静脉期及平衡期强化减退，肝胆期低信号，约2.0×2.6cm。S2、S8各见约一异常信号灶，T1WI呈低信号，T2WI呈高信号，DWI未见弥散受限，增强始终未见强化。肝门区结构显示可，肝内外管道未见扩张。门脉增粗，横径约13mm,门脉、肝静脉、下腔静脉显示良好，未见充盈缺损。食道下段、胃底见迂曲扩张的侧枝循环血管影。胆囊不大，壁未见增厚，内信号未见异常。脾脏增大、增厚，信号未见异常。胰腺及所示双肾未见特殊，未见异常强化灶。腹膜后未见明显肿大淋巴结。腹腔未见积液信号。
1.肝硬化、门脉高压，脾大；
2.肝S1小肝癌；
3.肝S2、S8小囊肿。</t>
  </si>
  <si>
    <t>S1快进快退</t>
  </si>
  <si>
    <t>[肉眼所见]rn肝尾叶肿瘤：送检肝组织一块，大3.2x2.8x2.6cm，临床已切开，紧邻被膜距切缘0.2cm，可见一肿物，大2.5x2.5x2.5cm，切面灰白灰红实性质稍软。肿物全制片。rn
[病理消化诊断]（肝尾叶肿瘤）形态学考虑为中分化肝细胞癌，梁索型，呈浸润性生长，癌周无完整纤维包膜包绕，未见卫星结节，未见神经侵犯，微血管侵犯（MVI）分级：M0，外科切缘净，肝被膜未见癌累及。周围肝组织呈早期结节性肝硬化G2S3，Ishak评分：炎症6分，纤维化6分。
特殊染色结果Ag、PAS支持上述诊断。免疫组化结果待后报。
rn[补充诊断1]rn免疫组化结果：（3号片肿物+被膜）Hepatocyte（+），Arginase-1（+），Glypican-3（+），CD34（提示毛细血管化），CK19（-），CK7（-），CK20（-），Ki-67#（+，约50%），P53（+，突变型），CgA（-），EMA（-），CD10（-），CK8/18（+），CD117*（-）P40（-），AAT（+），Vimentin（-），CK5/6（-）。&amp;#x0D;
形态学结合免疫组化符合，高-中分化肝细胞癌。&amp;#x0D;
rn 报告医生：陈思余  报告日期：2020-12-09  审核医生:方妮  审核日期：2020-12-09 18:46:23rn</t>
  </si>
  <si>
    <t>202011240084</t>
  </si>
  <si>
    <t>薛元海</t>
  </si>
  <si>
    <t xml:space="preserve">    肝硬化形态改变；肝S7见一类圆形稍长T1稍长T2异常信号影，边缘尚光整，大小约2.5×2.1cm，DWI呈高信号，ADC呈稍高信号，增强扫描动脉期明显不均匀强化，门脉期、平衡期强化减退，肝胆特异期呈低信号；肝S7、S8可见一结节状稍短T1稍短T2信号影，较大者直径约1.0cm，DWI未见弥散受限，ADC呈等信号，增强扫描与周围肝实质呈等信号；肝S2见一直径约0.8cm类圆形长T1长T2信号影，增强扫描未见强化；余肝实质内未见异常信号影及异常强化灶；肝门结构清晰，肝内血管及门脉主干、分支显示清楚，未见充盈缺损，胃底、食道下段可见增粗迂曲血管影。胆道系统无扩张，胆囊充盈不佳，壁未见增厚，内未见异常信号影。胰腺体部见一直径约0.7cm类圆形长T1长T2信号影，增强扫描未见强化，胰管未见扩张。脾脏增大，约7个肋单元，其后方见一直径约1.1cm类圆形等信号灶，边缘光整，增强扫描与脾脏强化一致。腹腹后未见肿大淋巴结。肝周可见少量液体信号影。
1.肝S7占位：结节型肝癌；
2.肝硬化并脾大、门脉高压、少量腹水，食管下段胃底静脉曲张；
3.肝S7、S8异常信号结节，考虑为增生结节（DN可能性大）；
4.肝S2囊肿；胰腺体部囊肿；
5.副脾。</t>
  </si>
  <si>
    <t>[肉眼所见]rn1.肝S7段肿物：切除肝组织一块，大9x8.5x3.5cm，临床已部分切开，多切面切开，距被膜0.1cm，距切缘1.2cm，见一肿物，大2.5x2x2cm，切面灰黄实性质中，肿物全制片。
2.肝S8段肿物：肝组织一块，大3x2.5x1cm，多切面切开，距被膜0.1cm，距切缘0.5cm，见一肿物，大1x1x0.5cm，切面灰黄实性质中，肿物全制片。
3.胆囊：胆囊一枚，大6.5x2.5x1cm，浆膜面光滑，黏膜面呈绒状，内含墨绿色胆汁，囊壁厚0.2-0.4cm。rn
[病理消化诊断]1.（肝S7段肿物）肝部分切除标本：
小肝细胞癌，细梁索型，部分呈假腺样型（20%），Ⅱ级。
癌周纤维包膜形成完整，小灶侵犯纤维包膜，尚未累及周边肝组织。
未见卫星结节，未见神经侵犯，微血管侵犯（MVI）分级=M0（未见MVI）。
肝被膜及外科切缘均未见癌累及。
周围肝组织呈肝硬化表现G3S4，Ishak评分：炎症10分，纤维化6分。
2.（肝S8段肿物）肝部分切除标本：
轻度异型增生结节。
周边纤维包膜形成完整。
肝被膜及外科切缘均未见病变累及。
3.（胆囊）黏膜慢性炎。
[免疫组化-6号片-S7段肿物]
1.Arginase-1（+），Hepatocyte（+），Glypican-3（+），CD34（+，示毛细血管化），CD10（+，示胆小管），CK7（部分+），CK19（-），EMA（-），支持肝细胞癌诊断；
2.HBcAg（-），HBsAg（-）；
3.Ki-67#（8%+），NM23（+），P21（-），P53（散在弱+），VEGF（-），PAX-5（-）。
[免疫组化-10号片-S8段肿物]
CD34（-），Glypican-3（小灶弱+），Hepatocyte（+），Arginase-1（+），CK19（-），CK7（部分+），提示片内未见肝细胞癌成分。
特染Ag（示单层肝细胞索），特Masson示肝组织呈肝硬化改变。
特殊染色结果Ag、PAS支持上述诊断。rn2020-12-03</t>
  </si>
  <si>
    <t>1536332</t>
  </si>
  <si>
    <t>梁波</t>
  </si>
  <si>
    <t xml:space="preserve">    肝硬化形态改变；肝S7/8交界区可见一长T1长T2信号灶，边缘清楚，周围可见包膜，大小约2.7×2.4cm，DWI可见明显弥散受，增强扫描动脉早期明显强化，其后强化程度逐渐降低，肝胆特异期呈低信号；肝胆特异期肝内可见多发结节状高信号；肝内、外胆管未见扩张，胆管内未见异常信号。胆囊不大，其内未见异常信号，胆囊壁未见增厚。脾脏增大，下缘超过肝下缘，上下径约9.5cm。胰腺大小、形态、信号未见异常。腹膜后未见肿大淋巴结。
1.肝S7/8交界区结节型肝癌；
2.肝硬化，脾大。</t>
  </si>
  <si>
    <t>S7/8快进快退</t>
  </si>
  <si>
    <t>[肉眼所见]rn肝脏肿物：切除部分肝组织一块，大8.5x7x2.7cm，表面被膜大部分呈结节状隆起，部分光滑，紧邻被膜、距切缘1cm见一灰黄肿物，肿物大3x2.5x1.7cm，切面灰黄灰绿实性质中，与周围组织分界较清，未查见脉管癌栓及卫星结节，余肝组织可见结节性肝硬化改变，按7点取材法取材。
[病理消化诊断]（肝脏肿瘤根治术标本）高-中分化肝细胞癌，梁索型，肿瘤周围纤维组织增生形成结节状。肝被膜累及但未突破，外科切缘均未见肿瘤残留。未见卫星结节，未见神经束侵犯，MVI分级：M0。周围肝组织呈大小结节混合性肝硬化伴慢性炎症，GS分级：G3S4，Ishak评分：炎症6分，纤维化6分。
免疫组化结果后报。
特殊染色结果Ag、PAS支持上述诊断。rn[补充诊断1]rn【免疫组化】&amp;#x0D;
1.Arginase-1（+），Glypican-3（+），Hepatocyte（+），CD34（+，示毛细血管化），CK19（-），CK7（-），支持肝细胞癌。&amp;#x0D;
2.HBcAg（-），HBsAg（-）。&amp;#x0D;
3.VEGF（-），NM23（-），P21（-），PAX-5（-），P53（弱+），Ki-67#（约+2%）。rn</t>
  </si>
  <si>
    <t>1536405</t>
  </si>
  <si>
    <t>莫玉斌</t>
  </si>
  <si>
    <t xml:space="preserve">    肝脏边缘欠光整，各叶比例失调，肝S5/8交界处见一类圆形稍长T1稍长T2异常信号灶，大小约3.2×2.6×2.7cm，边缘欠光整，增强扫描病灶动脉期可见轻度不均匀强化，静脉期及过渡期强化减低，肝胆期呈低信号；余肝实质见多发小结节状稍短T1等T2信号灶，边界尚清，较大者位于S7，直径约0.8cm；增强扫描呈轻度延迟强化，肝胆期呈稍高信号；另肝实质可见数个散在小类圆形长T1长T2信号灶，边缘光整，较大者位于S7，直径约1.0cm，增强扫描始终未见强化。肝内、外胆管未见扩张，胆管内未见异常信号。胆囊不大，其内未见异常信号，胆囊壁未见增厚。脾脏不大。胰腺大小、形态、信号未见异常。扫描所及的双肾形态正常，双肾实质见数个小类圆形长T1长T2无强化灶，较大者直径约2.0cm，边缘光整；肾盂、肾盏未见扩张。腹膜后未见肿大淋巴结。
1.肝S5/8交界处占位，考虑肝细胞癌；
2.肝硬化；肝内多发异常强化小结节，考虑RN；
3.肝多发小囊肿；双肾囊肿。</t>
  </si>
  <si>
    <t xml:space="preserve">[肉眼所见]rn1.肝S5肿瘤：切除肝组织一块，大小7.8x6.5x4.2cm，临床已切开，紧邻被膜距最近切缘0.8cm见一肿物，肿物大小3x2.5x1.5cm，切面灰黄实性质中。按7点取材法取材。余肝切面灰红实性质中未见特殊。
2.肝S6组织：切除肝组织一块，大小6x6x2.7cm，多切面切开，切面灰红实性质中未见特殊。
3.胆囊：胆囊1枚，大小8.5x3x2.6cm，浆膜面光滑，切开内含墨绿色胆汁，黏膜面呈绒状，壁厚0.1-0.2cm，黏膜面未见明显肿物及息肉。               [病理消化诊断]1.（肝S5肿瘤）中分化肝细胞癌，透明细胞型。未见卫星结节，未见神经束侵犯，微血管侵犯（MVI）分级=M0。肝脏被膜及外科切缘均未见癌累及。周围肝组织呈肝硬化改变，GS评分：G3S4，Ishak评分：炎症6分，纤维化6分。
2.（肝S6组织）镜检肝组织呈肝硬化改变，需与高分化肝细胞癌鉴别。GS评分：G2S3，Ishak评分：炎症6分，纤维化4分。
3.（胆囊）黏膜慢性炎。
免疫组化结果后报。
特殊染色结果PAS支持上述诊断。rn[补充诊断1]rn【免疫组化】&amp;#x0D;
（-2号 S5肿瘤组织）&amp;#x0D;
1.Glypican-3（灶+），Hepatocyte（+），Arginase-1（+），CK7（-），CK19（-），CD34（+，示毛细血管化），支持肝细胞癌。&amp;#x0D;
2.Ki-67#（热点区+约15%），PAX-5（-），VEGF（-），P53（+），NM23（+），P21（+）。&amp;#x0D;
3.HBsAg（癌旁肝组织，+），HBcAg（癌旁肝组织，-），提示癌旁肝组织呈慢性乙型病毒性肝炎。&amp;#x0D;
&amp;#x0D;
（-8号 S6肝组织）&amp;#x0D;
特染Ag显示肝索细胞层数＜3层，特Masson显示纤维组织增生明显，CD34（汇管区正常表达），排除高分化肝细胞癌。rn </t>
  </si>
  <si>
    <t>1324862</t>
  </si>
  <si>
    <t>陆荣茂</t>
  </si>
  <si>
    <t xml:space="preserve">    肝脏大小形态未见明显异常，肝S5/6见一类圆形稍长T1稍长T2信号灶，大小约2.6cm×2.3cm×1.9cm，边界较清，DWI未见弥散受限，增强扫描动脉期病灶不均匀明显强化，静脉期及平衡期进一步强化，过渡期强化部分减退，肝胆特异期呈低信号。肝S2、S7各见一小类圆形长T1长T2信号灶，较大直径约0.6cm，DWI未见弥散受限，增强扫描各期均未见强化。余肝实质未见异常信号灶及异常强化灶。肝内、外胆管未见扩张，胆管内未见异常信号。胆囊不大，胆囊壁未见增厚，胆囊内见数个小结节状长T1短T2信号灶。脾脏不大。胰腺大小、形态、信号未见异常。扫描所及的双肾形态正常，双肾实质见数个类圆形长T1长T2信号灶，较大直径约0.8cm，增强扫描未见强化。腹膜后未见肿大淋巴结。
1.肝S5/6占位：腺瘤？待除外高分化肝癌可能，请结合临床，并短期复查；
2.肝S2、S7囊肿；
3.胆囊小结石；
4.双肾囊肿。
</t>
  </si>
  <si>
    <t xml:space="preserve">[肉眼所见]rn1.（肝S5）肝CA:已剖部分切除肝脏一块，大小10x6.8x4.2cm，表面被膜大部分尚光滑，距被膜0.8cm，紧邻切缘可见一肿物，大小3.2x2.7x1.8cm，切面灰红灰黄实性质中，与周围组织分界较清，余肝组织灰黄质软未见特殊。按七点取材法取材。
2.胆囊：切除胆囊一枚，大小7.8x4x2.2cm，浆膜面光滑。打开胆囊，见灰墨绿色胆汁，粘膜绒状，胆囊壁厚0.2-0.4cm，未见结石及息肉。
    [病理消化诊断]1.（肝S5）拟诊高分化肝细胞癌，假腺样型70%，细梁索型30%，未见卫星结节，未见被膜累及，未见神经侵犯，MVI分级：M0，外科切缘可见肿瘤累及，周围肝组织G3S3，Ishak评分：炎症4分，纤维化1分。待免疫组化协助诊断。
2.（胆囊）黏膜慢性炎。
特殊染色结果Ag、PAS支持上述诊断。
rn[补充诊断1]rn免疫组化：Hepatocyte（+），Arginase-1（-），Glypican-3（-），CK19（-），CK7（-），CD10（+），NM23（-），VEGF（-），PAX-5（-），CD34（示毛细血管化），P21（个别+），P53（野生型），Ki-67#（+5%），周围肝组织 HBcAg（-），HBsAg（-）。支持常规诊断。rn </t>
  </si>
  <si>
    <t>1539200</t>
  </si>
  <si>
    <t>蒙飞</t>
  </si>
  <si>
    <t xml:space="preserve">    肝脏轮廓光整，各叶比例正常，肝S5可见一类圆形长T1、稍长T2 信号灶，边界清楚，大小约1.5cm×1.7cm；增强扫描动脉早期边缘强化，动脉期明显均匀强化，门脉期及延迟期病灶内部强化减退，低于周围肝实质，周边环状增强仍高于周围正常肝实质。肝胆特异期呈低信号，高B值DWI呈高信号，ADC呈低信号；其左前方亦见一直径约0.9cm等T1、等T2结节影，增强扫描动脉期明显强化，门脉期及平衡期强化稍高于周围正常肝实质，肝胆期与正常肝实质相当。肝S8被膜下肝实质、肝S6实质各见两个类圆形稍长T1、稍长T2信号灶，较大者位于肝S8，直径约0.8cm，边界清楚，增强扫描动脉期边缘强化，门脉期及延迟期逐渐向内部填充，肝胆特异期呈低信号，高B值DWI呈稍高信号，ADC呈高信号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1.肝S5占位，考虑结节型肝癌可能；肝S5小结节，考虑增生结节；
2.肝S6、S8占位，考虑小血管瘤。</t>
  </si>
  <si>
    <t>[肉眼所见]rn1.肝S6/8肿物：肝组织1块，大小17x14x7cm，临床已部分切开，紧邻被膜、距切缘4cm见肿物①，肿物①大小2x1.5x1.2cm，切面灰白实性质中，与周围组织分界清；距肿物①5cm、紧邻被膜、距切缘4cm见肿物②，肿物②大小0.8x0.8x0.3cm，切面灰白实性质中，与周围组织分界清；距肿物①6cm、距肿物②8cm、距被膜5cm、距切缘3cm见1线扎，线扎处未见明显肿物。（肿物①、肿物②及线扎处全制片）余肝组织切面灰红实性质中，部分区域质软，呈海绵状。
2.胆囊：胆囊1枚，大小6x2.5x2cm，浆膜面光滑，黏膜面呈绒状，内见灰黑色内容物，囊壁厚0.5-1cm，未见明显结石及息肉。rn
[病理消化诊断]1.（肝S6/8肿物）肉眼见两处肿物，镜下形态相似，均考虑为低分化肝细胞癌，团片型，肿瘤未见明显坏死，间质少量淋巴细胞浸润，未见明显纤维组织增生，均为浸润性边界，均未见卫星结节，均未见累及被膜，均未见神经侵犯，微血管侵犯（MVI）分级：M0，外科切缘未见肿瘤累及，周围肝组织约50%脂肪变性，Ishak评分：炎症3分，纤维化2分。
2.（胆囊）黏膜慢性炎。
特殊染色结果PAS、Ag支持上述诊断。
待免疫组化进一步诊断。rn[补充诊断1]rn免疫组化：&amp;#x0D;
1、（肿物①）Hepatocyte（+），Arginase-1（+），Glypican-3（+），CD34（+示毛细血管化），CK19（-），CK7（-），支持诊断。HBsAg（+），HBcAg（-），NM23（+），VEGF（-），P21（-），P53（-），Ki-67#（约10%+）。&amp;#x0D;
2、（肿物②）Hepatocyte（+），Arginase-1（+），Glypican-3（+），CD34（+示毛细血管化），CK19（+），CK7（+），支持诊断，并提示为双表型肝细胞癌。NM23（+），VEGF（+），P21（-），P53（-），Ki-67#（约30%+）。rn</t>
  </si>
  <si>
    <t>1103057</t>
  </si>
  <si>
    <t>苏春晓</t>
  </si>
  <si>
    <t xml:space="preserve">   肝脏外缘欠光整，各叶比例失调，肝S8见一结节状稍长T1稍长T2信号影，DWI高b值呈稍高信号，直径约1.5cm；增强扫描：动脉期病灶强化明显，呈高信号，门脉期信号较正常肝实质高，平衡期病灶呈稍低信号，延迟期病灶呈低信号，边界清楚；肝S5、7、8于延迟期亦见多发大小不等的结节状低信号，动脉期未见强化，DWI呈等信号；肝内、外胆管未见扩张，胆管内未见异常信号。胆囊不大，其内未见异常信号，胆囊壁未见增厚。脾门周围见侧枝循环血管；脾脏增大，下缘超过肝脏下缘，内见一小结节长T2信号影，增强扫描可见造影剂填充。胰腺大小、形态、信号未见异常。腹膜后未见肿大淋巴结。腹腔未见积液。1、肝硬化、门脉高压、脾大；
2、肝S8占位性病变，考虑小肝癌；
3、肝S5、7、8异常信号影，不典型结节可能性大，建议定期复查；
4、脾脏小血管瘤可能。</t>
  </si>
  <si>
    <t>[肉眼所见]肝组织一块，大3.5x3x3cm，一侧被覆肝被膜，切面紧邻切缘见多个灰白结节，直径0.5-1cm，
[诊断意见]（肝右叶肿物）肝细胞性肝癌（团块状），呈多结节性浸润性生长，癌旁伴有结节性肝硬化。未见明显的脉管癌栓和神经侵犯。2016.06.13.
-------------------------------------------------------------
免疫组化结果显示:AFP(－),CD34(MVD20个/400HPF),CK19(－),CK7(3+),Glypican-3(1+),HBsAg(3+),Hepatocyte(3+),Ki-67(+10%),NM23(2+),P21(－),P53(2+),VEGF(1+)。
结果支持诊断。[诊断意见]</t>
  </si>
  <si>
    <t>1102299</t>
  </si>
  <si>
    <t>黄品忠</t>
  </si>
  <si>
    <t>2018/12/05后去世</t>
  </si>
  <si>
    <t xml:space="preserve">    肝脏轮廓欠光整，边缘毛糙，肝裂增宽，平扫肝实质信号欠均匀，T2WI呈网格状改变，增强扫描动脉期期未见异常强化灶，门脉期实质强化不均匀，见散在小片状明显强化灶，平衡期肝右叶S8段一直径约0.8cm的结节影强化程度稍减低，低于周围肝实质，肝胆期病变强化程度较正常肝实质明显减低，其余实质信号趋于均匀强化，余肝实质内未见异常信号影及异常强化灶；肝门结构清晰，肝内血管及门脉主干、分支显示清楚，未见异常。胆道系统无扩张，胆囊大小、密度未见异常，囊壁无增厚。胰腺、脾脏形态、大小及密度未见异常。左肾实质见直径约0.2cm小圆形长T1长T2信号灶，增强未见强化，边界清楚。腹主动脉旁未见肿大淋巴结。
1、肝硬化；
2、S8小结节，不除外小肝癌，请结合临床实验室检查；
3、左肾小囊肿。</t>
  </si>
  <si>
    <t>[肉眼所见]灰粉组织2条，长1.2-1.5cm，直径0.1cm。全制片。
[诊断意见]复习病理号4161885，重切片染HE及做免疫组化
（肝）肝细胞癌II级，梁索型，无脉管癌栓及神经侵犯，肿瘤呈多灶状分布。周围肝组织呈结节性肝硬化。
免疫组化：CK（-）、CK18(++)、CK19(-)、Hepatocyte（+++）、GPC-3(-)、CD34及CD31:癌组织内阳性密度增高，组织少，无法高倍镜下计数、Ki-67:70%癌细胞阳性。[诊断意见]</t>
  </si>
  <si>
    <t>1136069</t>
  </si>
  <si>
    <t>唐志杨</t>
  </si>
  <si>
    <t xml:space="preserve">    肝脏形态呈慢肝改变；脾脏体积增大，脾脏前缘超左侧锁骨中线，其下极超过肝脏下缘，肝周及脾周见液性信号影。
    肝S6见一范围约2.2cm×1.4cm×1.9cm结节状等T1稍长T2信号影，边界欠清，压脂序列上呈稍高信号，静脉注射特殊造影剂增强扫描动脉期病变斑片状、结节状强化，门脉期及平衡期强化逐渐减退，边缘见环形强化假包膜影，肝胆特异期病变强化明显消退。
    腹主动脉旁、胃底见迂曲扩张血管影。门脉、下腔静脉、肝动脉未见异常。
    肝内、外胆管未见扩张，胆管内未见异常信号。肝胆排泄期可见造影剂进入十二指肠。
    胆囊体积增大，胆囊内见多发结节状短T1稍短T2信号影，胆囊壁增厚，胆囊窝见液性信号影。
    胰腺大小、形态、信号未见异常。扫描所及的双肾形态正常，双肾实质未见病变，肾盂、肾盏未见扩张。腹膜后未见肿大淋巴结。
1、肝S6占位性病变：符合小肝癌改变；
2、肝硬化并脾大及门脉高压；
3、胆囊结石并慢性胆囊炎。</t>
  </si>
  <si>
    <t>[肉眼所见]灰粉组织数条，长0.3-0.5cm，直径0.1cm，全制片
[诊断意见]（肝S6段）符合肝细胞性肝癌。</t>
  </si>
  <si>
    <t>1144584</t>
  </si>
  <si>
    <t>陈谦</t>
  </si>
  <si>
    <t>截至2022/3/13</t>
  </si>
  <si>
    <t>肝硬化形态改变。肝S6见一稍长T1稍长T2结节灶，边界欠清，直径分别约1.9cm，DWI呈稍高信号，ADC图呈稍低信号，增强扫描动脉期病灶可见轻度不均匀强化，门脉期及延迟期病灶强化减退，肝胆特异期呈低信号；S7可见结节状稍长T1稍长T2信号影，DWI呈等信号，增强扫描动脉期未见异常强化，肝胆期呈稍低信号，直径约1.2cm；S3见结节状稍长T1稍长T2信号影，增强扫描可见壁结节强化，造影剂向内填充。肝内血管走行正常，门静脉未见增粗及充盈缺损。肝内、外胆管未见扩张，胆管内未见异常信号。胆囊不大，其内未见异常信号，胆囊壁未见增厚。脾脏稍大，信号未见异常。胰腺及双肾大小、形态、信号未见异常。腹腔及腹后腔未见增大淋巴结，腹膜腔未见积液。
1、肝硬化并脾大；
2、S6占位，结节型肝癌；
3、S7异常强化灶，肝硬化结节恶变可能性大；
4、S3占位，考虑血管瘤。</t>
  </si>
  <si>
    <t>[肉眼所见]灰白组织2条，长1.5cm，直径0.1cm，全制片。
[诊断意见]（肝）形态考虑高分化肝细胞癌，建议免疫组化确诊。</t>
  </si>
  <si>
    <t>1171606</t>
  </si>
  <si>
    <t>吴香凤</t>
  </si>
  <si>
    <t xml:space="preserve">   肝脏呈慢性肝病形态改变。
   肝实质信号不均，肝S6见一结节状稍长T1稍长T2信号灶，边缘模糊，反相位图像中可见相对正相位的信号降低区，大小约1.1×2.0×1.9cm，DWI图像上随b值升高病灶弥散受限呈高信号，ADC呈稍低信号影；增强扫描动脉期S3病灶边缘可见环形、小结节样强化，门脉期及平衡期强化减退，肝胆特异期病灶未见摄取造影剂强化。
  肝S3见一长径约1.2cm结节状长T1长T2异常信号灶，边界清楚，S6病灶内可见斑片状明显不均匀强化，门脉期和平衡期S3病灶强化范围扩大，肝胆特异期病变内未见强化；余肝实质未见异常信号灶及异常强化灶。肝内、外胆管未见扩张，胆囊内可见斑片状充盈缺损影。
    脾脏、胰腺及所示双肾未见异常。
    腹腔及腹后腔未见肿大淋巴结，腹腔未见积液信号。
1、肝S6占位：考虑小肝癌；
2、肝S3血管瘤；
3、胆囊结石；
4、慢性肝病。</t>
  </si>
  <si>
    <t>癌/肝纤维化</t>
  </si>
  <si>
    <t>[肉眼所见]1、肝左外叶：灰白组织1条，长1.2cm，直径0.1cm，全制片。
2、VI段：灰白组织3条，长0.3-1.2cm，直径0.1cm，全制片。
[诊断意见]1、（左外叶）肝细胞脂肪变性及毛玻璃样改变，未见肿瘤，待免疫组化后进一步诊断。
2、（VI段）部分区可见肝细胞萎缩伴纤维化，待免疫组化后诊断。</t>
  </si>
  <si>
    <t>1172306</t>
  </si>
  <si>
    <t>黄良平</t>
  </si>
  <si>
    <t>62</t>
  </si>
  <si>
    <t>2021/1/22后去世</t>
  </si>
  <si>
    <t xml:space="preserve">       肝脏呈肝硬化改变，肝S5见一结节状T1稍低、T2稍高信号影，DWI高b值（b值=800）仍呈稍高信号，ADC呈低信号，提示弥散受限，大小约1.4x1.1cm；行肝脏特殊对比剂增强扫描：动脉期病灶强化呈等信号，门脉期、平衡期病灶呈低信号，边缘包膜延期强化，肝胆期病灶呈低信号，边界清楚，增强扫描肝右后叶见多发结节状及条片状强化信号影（平扫呈等T1等T2），呈明显延期强化，肝胆期呈明显高信号，肝内、外胆管未见扩张，胆管内未见异常信号。胆囊缩小，其内未见异常信号，胆囊壁未见增厚。脾脏不大，其内见多发小结节状等T1长T2信号，无强化边缘清晰。胰腺大小、形态、信号未见异常。扫描所及的双肾形态正常，右肾下部见一类椭圆形囊状长T1、长T2信号影，增强扫描未见强化，大小约2.5x1.5cm，左肾实质未见病变，双侧肾盂、肾盏未见扩张。肝包膜下少许积液，腹膜后未见肿大淋巴结。
1、肝S5占位，小肝癌可能性大。
2、肝右后叶异常信号，考虑炎症所致肝纤维化后排泄功能降低所致。
3、肝硬化。
4、脾脏多发小囊肿，右肾囊肿。</t>
  </si>
  <si>
    <t>[肉眼所见]灰白组织数条，长0.5-2cm，直径0.1cm，全制片。
[诊断意见]（肝）疑为肝细胞癌，拟做免疫组化后明确。</t>
  </si>
  <si>
    <t>0694469</t>
  </si>
  <si>
    <t>吴仲庆</t>
  </si>
  <si>
    <t>44</t>
  </si>
  <si>
    <t>截至2019/10/23未复发</t>
  </si>
  <si>
    <t xml:space="preserve">   肝硬化形态改变。
   肝S6见结节状等T1长T2信号影，大小约1.6cm×1.8cm×2.5cm，DWI呈高信号，增强扫描动脉期及平衡期病灶明显强化，延迟见造影剂消退征象，肝胆特异期病灶呈低信号。脾门、胃底见增粗、迂曲血管影；肝内、外胆管，胆囊未见增大，见直径约0.4cm短T2信号影，边界清晰。
   脾脏增大，约9个肋单元，胰腺未见异常。
   腹腔及腹后腔未见增大淋巴结，腹膜腔未见积液。
   右肺下叶后基底段近右膈面可见团片状软组织影，增强扫描轻度延迟强化。
   1、肝硬化并门脉高压、脾大；
   2、肝S6占位，考虑结节型肝癌；
   3、右下肺感染性病变可能性大。</t>
  </si>
  <si>
    <t>[肉眼所见]灰白组织5条，长0.2-1cm，直径0.1cm，全制片。
[诊断意见](S6）大部分区为肝组织，另见少许异型细胞呈梁索状排列，符合肝细胞癌改变。待免疫组化后进一步诊断。
-------------------------------------------------------
免疫组化结果:CD10(－),Glypican-3(+),支持上述诊断。[诊断意见]</t>
  </si>
  <si>
    <t>1175933</t>
  </si>
  <si>
    <t>农杏蕊</t>
  </si>
  <si>
    <t xml:space="preserve">   肝硬化形态改变。肝左右叶实质信号不均，T2压脂序列内见弥漫结节状等或低信号灶；肝S7、8交界区见一类圆形长T1稍长T2信号灶，边缘模糊，大小约2.1×1.6×1.7cm，DWI上述病灶呈高信号，ADC图呈低信号，提示病灶弥散受限，增强扫描动脉期病灶呈明显不均匀强化，门脉期和平衡期病灶强化迅速减退，肝胆特异期呈低信号，提示病灶未摄取对比剂；余肝实质未见异常信号灶及异常强化灶。肝内、外胆管未见扩张，胆囊未见异常。
   脾脏增大，其下缘超过肝脏下缘。胰腺及所示双肾未见异常。
   腹腔及腹后腔未见肿大淋巴结，肝周见弧形长T2信号灶。扫描所示两侧胸腔见浅弧形长T2信号灶。
1、结节型肝硬化并脾大、少量腹水形成；
2、肝S7、8交界区占位-小肝癌；
3、两侧胸腔少量积液。</t>
  </si>
  <si>
    <t>[肉眼所见]灰白组织3条，长0.6-0.9cm，直径0.1cm，全制片。[冰冻结果][冰冻结果][诊断意见]肝细胞癌。   吕自力 2017-7-11
------------------------------------
免疫组化:AFP(+),CD10(－),Glypican-3(+),支持本诊断。[诊断意见]</t>
  </si>
  <si>
    <t>1194392</t>
  </si>
  <si>
    <t>马珍业</t>
  </si>
  <si>
    <t xml:space="preserve">    肝脏外形、大小未见异常。肝实质S8见一类圆形稍长T1稍长T2信号灶，边界尚清，大小约1.4×1.2cm，DWI呈高信号，高b值信号不衰减；增强扫描动脉期不均匀轻度强化，门脉期、平衡期强化减退，肝胆期呈低信号改变。肝门结构清晰，肝内血管及门脉主干、分支显示清楚，未见异常。肝内外胆管无扩张，胆囊大小、信号未见异常，囊壁无增厚。
    胰腺、脾脏形态、大小及密度未见异常。
    左肾实质内见一直径约2.1m的圆形长T1长T2信号影，边界清，增强扫描未见强化。
    腹主动脉旁未见肿大淋巴结。腹腔未见积液。
1、肝S8占位：考虑结节型肝癌；
2、左肾囊肿。</t>
  </si>
  <si>
    <t>癌/无</t>
  </si>
  <si>
    <t>[肉眼所见]穿刺组织1条，长0.3cm，直径0.1cm，全制片。
[诊断意见]2017-9-18
送检肝穿组织，显微镜下见肝小叶结构存在，肝细胞排列整齐，未见肿瘤及肝硬化。待免疫组化后进一步诊断。
-------------
免疫组化：AFP阴性，GPC3阴性，支持上述诊断。[诊断意见]</t>
  </si>
  <si>
    <t>陈振威</t>
  </si>
  <si>
    <t>63</t>
  </si>
  <si>
    <t xml:space="preserve">    肝硬化形态改变。
    肝S6见一圆形等T1稍长T2信号灶，边界尚清楚，直径约1.9cm，高b值DWI呈模糊的斑片状稍高信号影；注射特异性对比剂后增强扫描：病灶动脉期明显强化，门静脉期强化密度稍降低，信号仍高于周围肝实质，平衡期该病灶强化密度持续降低，肝胆期呈低信号。另肝脏实质内见多个小圆形长T1长T2信号灶，直径约2-6mm，增强扫描未见强化。肝内外胆管未见扩张，未见异常信号灶，胆囊显示清，信号未见异常。
    脾脏增大，下缘超过肝脏下缘水平，脾门静脉迂曲增粗。
    双肾亦见多个小圆形长T1长T2信号灶，直径约2-3mm，增强扫描未见强化。胰腺未见异常。
    肝门及腹主动脉旁未见增大淋巴结。腹腔未见积液。
1、肝S6占位：结节型肝癌可能性大；
2、肝硬化，脾大，门脉高压；
3、肝脏多发小囊肿；
4、双肾小囊肿。</t>
  </si>
  <si>
    <t>[肉眼所见]穿刺组织3条，长0.3-1.5cm，直径0.1cm，全制片。
[诊断意见]肝脏：拟诊结节性肝硬化，两小团肝细胞具有一定异型性，免疫组化协诊待后。
1）形态学结合免疫组化表达，两小团细胞符合肝细胞癌，免疫组化结果如下:CD34(约40根血管/高倍镜视野),Glypican-3(++),HBcAg(-),HBsAg(部分肝细胞胞浆阳性),Hepatocyte(+),Ki-67(约3%),VEGF(-),AFP(-),CK19(-),CK7(-)。
2）镜下肿瘤组织甚少，请结合临床进一步确诊。[诊断意见]</t>
  </si>
  <si>
    <t>0820955</t>
  </si>
  <si>
    <t>李锡清</t>
  </si>
  <si>
    <t>45</t>
  </si>
  <si>
    <t xml:space="preserve">    肝脏呈慢性肝病形态改变，边缘欠光整，左外叶稍增大，各叶比例失常，肝S5见一类圆形T1稍低、T2稍高信号影，DWI高b值仍呈高信号，直径约1.1cm；行肝脏特殊对比剂增强扫描：动脉期病灶强化呈稍高信号，门静脉期及延迟期，病灶内部强化迅速消退，边缘部可见环形强化影，肝胆期病灶呈低信号，边界清楚；其余肝实质未见异常信号，肝内、外胆管未见扩张，胆管内未见异常信号。胆囊不大，内见多个小结节状低信号影，胆囊壁未见增厚。脾脏胰腺未见异常。食管下段及胃底周围可见迂曲增多血管影。腹膜后未见肿大淋巴结。腹腔未见积液。 
   1、肝右叶S5占位：小肝癌可能性大；
    2、肝硬化，门脉高压、侧枝循环形成，食管下段静脉曲张；
    3、胆囊多发结石。</t>
  </si>
  <si>
    <t>[肉眼所见]灰白组织两条，长1-2cm，直径0.1cm，全制片。
[诊断意见]（肝脏）肝肿瘤，形态似肝细胞癌II级，拟免疫组化后确诊，建议患者到我科做免疫组化（患者已出院）。
（肝脏）肝穿组织，其中有3个小灶状肝细胞异型，细胞层次增多，排列2-3层，无坏死。
免疫组化：AFP(－),CD34及CD31(局部阳性细胞增多，呈毛细血管化),CK18(+++),CK19(－),Glypican-3(+++),Hepatocyte(+++),Ki-67(约50%细胞阳性)。形态及免疫组化支持肝细胞癌II级。[诊断意见]</t>
  </si>
  <si>
    <t>1209139</t>
  </si>
  <si>
    <t>廉业刚</t>
  </si>
  <si>
    <t xml:space="preserve">     肝脏各叶比例正常，肝表面光整，肝S8见一类圆形稍短T1短T2信号影，大小约2.7×2.9cm，信号均匀，增强扫描病灶强化呈“快进快出”，肝胆期信号减低，未见明显包膜影；肝S6、8各见一类圆形长T1长T2信号影，边界光整，较大者大小约0.6×0.7cm。余肝实质未见异常信号，肝内、外胆管未见扩张，胆管内未见异常信号。胆囊不大，内见斑片状、结节状充盈缺损，较大者直径约1.1cm；胆囊壁未见增厚。脾脏不大。胰腺大小、形态、信号未见异常。
1、肝S8占位，肝癌可能性大；
2、肝S6、8小囊肿；
3、胆囊结石。</t>
  </si>
  <si>
    <t>癌/结节性肝硬化</t>
  </si>
  <si>
    <t>[肉眼所见]穿刺灰白组织5条，长0.3-1.5cm，直径0.1cm，全制片。[冰冻结果][冰冻结果][诊断意见]形态上高度疑为结节性肝硬化伴高分化肝细胞癌。
免疫组化：GPC3（-），AFP（-）,CK7（-），CK19（-），Hep-1(+),Villin(-)。不支持肝细胞癌诊断。
建议：术中冰冻，或再次穿刺送检，以进一步明确诊断。[诊断意见]</t>
  </si>
  <si>
    <t>1222902</t>
  </si>
  <si>
    <t>张基坚</t>
  </si>
  <si>
    <t>48</t>
  </si>
  <si>
    <t xml:space="preserve">   肝脏各叶比例正常，肝表面光整，但肝内弥漫约2mm大小小结节灶，T1WI呈稍高信号，T2WI呈低信号，增强扫描小结节动脉期未见强化，肝胆期呈高信号。
   肝S6见一类圆形长T1稍长T2信号影，边界欠清，大小约1.9×1.6×1.9cm，增强扫描动脉期早期病灶内小斑片状、条索样强化，随着扫描时间延长，其强化逐渐下降，肝特异期病灶呈低信号。DWI呈高信号（高b值），余肝实质未见异常信号，肝内、外胆管未见扩张，胆管内未见异常信号。胆囊不大，其内见斑片状充盈缺损，范围约1.3x1.2cm，胆囊壁未见增厚。脾脏不大。胰腺大小、形态、信号未见异常。
1、结节性肝硬化（早期），肝S6占位，考虑肝癌；
2、胆囊结石。</t>
  </si>
  <si>
    <t>1·</t>
  </si>
  <si>
    <t>[肉眼所见]灰白组织3条，长0.3-0.8cm，直径0.1cm，全制片。
[诊断意见]肝穿组织镜检形态符合肝细胞癌，免疫组化证实待后报。
                     顾永耀 2018-02-13
---------------------------------------------
免疫组化结果:CD10(－),CD34(毛细血管化+),Glypican-3(+),Hepatocyte(+),Ki-67(+约10%),P53(部分+),支持上述诊断。[诊断意见]</t>
  </si>
  <si>
    <t>1227775</t>
  </si>
  <si>
    <t>韦朝定</t>
  </si>
  <si>
    <t>2018/08/27</t>
  </si>
  <si>
    <t>2023/8/8仍存活</t>
  </si>
  <si>
    <t>肝不大，表面不平，下缘角钝，于S6探及一大小约2.2x1.2cm不均质回声团，边尚清，内回声不均匀，另于肝二叶内探及多个稍低回声结节，较大约为1.6x1.6cm，边清，形态尚规则，内回声欠均匀，余肝实质光点增粗、增多、增强，紊乱，分布不均匀，可见结节感，肝静脉变细，肝内胆管未见扩张。门静脉主干内未见异常回声。脐静脉重新开放，内径0.9cm。CDFI：不均质回声团内未见明显血流信号，门静脉为进肝血流，脐静脉重新开放，内可见彩色血流信号。
胆囊未探及。胆总管未见扩张。
胰腺切面大小、形态正常，实质回声均匀，未见占位性病变，胰管未见扩张。CDFI：胰血流分布未见异常。
脾大，脾门厚5.1cm，长径13.9cm，脾内回声均匀，未见占位性病变。脾静脉内径1.1cm；CDFI：脾血流分布未见异常。肝硬化声像
肝S6不均质回声团（术后改变？）
肝二叶多发低回声结节（必要时建议进一步检查）
脾大、脾门静脉扩张
胰回声未见异常
门静脉主干及其分支回声未见异常</t>
  </si>
  <si>
    <t>[肉眼所见]灰白组织2条，长0.8-0.9cm，直径0.1cm，全制片。
[诊断意见]送检穿刺肝组织，肝细胞呈结节状，多数汇管区扩大，内可见纤维化扩张至肝小叶分割呈结节状，汇管区内可见炎细胞浸润，并可见小胆管增生。Ishak评分：炎症3分，纤维化4分，片内无明确肿瘤证据。建议行免疫组化协助诊断。</t>
  </si>
  <si>
    <t>1233122</t>
  </si>
  <si>
    <t>李昌林</t>
  </si>
  <si>
    <t>55</t>
  </si>
  <si>
    <t xml:space="preserve">    肝脏体积较小，肝外缘欠光整，各叶比例失调，肝裂增宽；S5、6交界区可见一大小约1.6cm×1.2cm不规则结节影，边缘欠光整，T1WI呈稍低信号，T2WI呈稍高信号，DWI多b值均呈高信号，ADC图呈低信号，增强扫描早期病灶可见强化，呈快进快退；余肝实质强化欠均匀，可见弥漫颗粒状强化灶；S2、8可见小类圆形长T1长T2信号影，边缘光整，较大者直径约1.1cm，肝门区结构清晰。贲门-胃底周围可见增粗迂曲血管影，肝内血管及门脉主干、分支显示清楚，未见异常。肝内外管道未见扩张，胆囊显示尚清楚，壁无增厚，胆囊颈部见一直径约0.5cm低信号影。脾脏稍大，约6个肋单元。信号正常。腹主动脉旁未见肿大淋巴结影。 
  1、肝S5、6交界处结节影，考虑小肝癌；
   2、肝硬化；脾大；
   3、肝脏囊肿；
   4、胆囊结石。</t>
  </si>
  <si>
    <t>S5/6快进快退</t>
  </si>
  <si>
    <t>[肉眼所见]灰白组织2条，长1.4-1.6cm，直径0.1cm，全制片。
[诊断意见]（肝脏）送检肝穿组织，镜下见肝小叶结构存在，肝细胞排列整齐，界板区可见大范围碎片状坏死，汇管区大量淋巴细胞浸润及纤维组织增生，未见肿瘤。[诊断意见]</t>
  </si>
  <si>
    <t>1235348</t>
  </si>
  <si>
    <t>陈翠明</t>
  </si>
  <si>
    <t xml:space="preserve">    肝脏轮廓光整，各叶比例正常，肝S6见一结节状异常信号影，T1WI为低信号，T2WI为稍高信号影，边界清楚，大小约1.8cm×1.6cm，DWI呈高信号，增强扫描动脉期病灶强化稍高信号，静脉期及平衡期病灶信号减退呈低信号，边缘环形强化，肝胆期呈明显低信号，边界清楚。余肝实质未见异常密度灶及异常强化灶。
    肝内外胆管无扩张。胆囊大小正常，胆囊内见斑片状短T2信号。脾脏、胰腺形态信号未见异常。腹膜后未见肿大淋巴结。
    两肾中下极见多个小圆形长T1长T2异常信号灶，较大直径约5mm，增强扫描未见强化。
1、肝S5占位，肝细胞癌可能性大；
2、胆囊结石；
3、两肾小囊肿。</t>
  </si>
  <si>
    <t>[肉眼所见]灰白穿刺组织6条，长0.3-1cm，直径0.1cm，全制片。
[诊断意见]（肝脏）肝细胞癌。吕自力2018-5-7
免疫组化:CK19(－),CK7(+，10%),Glypican-3(+),HBcAg(－),HBsAg(－)。[诊断意见]</t>
  </si>
  <si>
    <t>1240148</t>
  </si>
  <si>
    <t>罗东武</t>
  </si>
  <si>
    <t xml:space="preserve">       2020/12/14</t>
  </si>
  <si>
    <t xml:space="preserve">    肝脏各叶比例不协调，肝表面欠光整，肝S5、S8各见一结节状长T1、长T2信号影，DWI高b值（b值=800）仍呈高信号，直径分别约0.7cm、1.5cm；行肝脏特殊对比剂增强扫描：动脉期病灶强化呈稍高信号，门脉期、平衡期病灶呈低信号，肝胆期病灶呈低信号，边界清楚；其余肝实质信号欠均匀，肝内、外胆管未见扩张，胆管内未见异常信号。胆囊不大，其内未见异常信号，胆囊壁未见增厚。脾脏不大。胰腺大小、形态、信号未见异常。扫描所及的双肾未见异常。腹膜后未见肿大淋巴结。
  肝硬化，肝S5、S8占位，肝癌可能性大。</t>
  </si>
  <si>
    <t>[肉眼所见]灰白组织3条，长0.1-1cm，直径0.1cm，全制片。
[诊断意见]（肝脏）癌，类型待免疫组化进一步诊断。吕自力 2018-6-7
Hep-1(+),GPC3(+),AFP(-),CK7(+),CK19(-),CK20(-)。
诊断：肝细胞癌。[诊断意见]</t>
  </si>
  <si>
    <t>1242147</t>
  </si>
  <si>
    <t>覃仕洪</t>
  </si>
  <si>
    <t>51</t>
  </si>
  <si>
    <t xml:space="preserve">    肝脏边缘欠平整，肝S6见一类圆形稍长T1稍长T2信号影，DWI呈高信号，ADC图呈低信号，边界清楚，直径约为2.0cm，增强扫描动脉期呈明显强化，门脉期进一步强化，平衡期及延迟期强化减退，肝胆特异期呈低信号，其余肝实质未见异常信号影及异常强化灶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1、肝S6小肝癌可能性大；
2、肝硬化？</t>
  </si>
  <si>
    <t>[肉眼所见]灰白灰红穿刺组织5条，长0.3-2，直径0.1cm。全制片。
[诊断意见]（肝S6段）肝穿刺组织，初步诊断肝癌，待免疫组化后报。吕自力 2018-6-12
----------------------------------------------------
AFP(-),Arginase-1(-),CK19(-),CK7(-),Glypican-3(-),Hepatocyte个别细胞（+）。结合组织学形态符合肝细胞癌。[诊断意见]</t>
  </si>
  <si>
    <t>1236375</t>
  </si>
  <si>
    <t>黄永飞</t>
  </si>
  <si>
    <t>2021/06/22</t>
  </si>
  <si>
    <t>2021/10/10后去世</t>
  </si>
  <si>
    <t xml:space="preserve">      肝体积缩小，呈结节状肝硬化形态改变。肝S8见一直径约1.2cm小结节状等T1稍长T2信号灶，边界清，反向位未见异常低信号，DWI高b值呈高信号，ADC呈稍低信号；增强后动脉期明显强化，门脉期、平衡期减退，肝胆期呈低信号。肝S4见一1.0cm小结节状段T1稍短T2信号灶，边界清，反向位未见异常低信号，DWI高b值未见异常高信号；增强后动脉期轻度强化，门脉期呈等信号，平衡期、肝胆期呈等-稍低信号。肝S7、8于肝胆期可见多发小结节状高信号灶，较大者直径约1.6cm，边界清。余肝实质见散在长类圆形T1长T2信号灶，较大者直径约0.5cm，边界清，增强后无强化。门静脉、脾静脉增粗，食管-胃底静脉曲张。肝内外胆管未见扩张。
    胆囊大小形态可，壁不厚，囊内未见异常信号灶。
    脾脏增大，下缘超过肝脏下缘。胰腺大小形态及信号未见异常。
    腹膜后未见肿大淋巴结，腹膜腔未见积液。
1、肝S8占位，考虑s-HCC（小肝细胞癌）可能性大；
2、肝S4占位，考虑DN；
3、肝硬化、脾大、门脉高压；
4、肝S7、8多发异常强化灶：肝硬化再生结节？
5、肝内多发小囊肿。</t>
  </si>
  <si>
    <t>[肉眼所见]1.脾脏：切除脾组织一个，大20x13x4cm，书页状切开，切面灰褐实性质中，未见明显结节。
2.肝肿瘤：灰黄组织2条，长0.6-2cm，直径0.1cm，全制片。
3.脾门淋巴结：找到淋巴结样组织2枚，直径0.7-1.3cm，全制片。[诊断意见]1.（脾）符合慢性脾淤血。
2.（肝）拟诊肝细胞癌，免疫组化证实待后。
3.（脾门淋巴结）淋巴结3枚，均为反应性增生。
************************ 2018-07-03
免疫组化结果显示:CD34(-),CK19(-),Glypican-3(+),HBcAg(-),HBsAg(-),Hepatocyte(+),Ki-67(+。8%)。支持肝细胞癌诊断。[诊断意见]</t>
  </si>
  <si>
    <t>1254471</t>
  </si>
  <si>
    <t>张郁贞</t>
  </si>
  <si>
    <t>82</t>
  </si>
  <si>
    <t>2023/12/14去世</t>
  </si>
  <si>
    <t xml:space="preserve">    肝脏边缘稍欠光整，各叶比例欠协调，肝S5见一类圆形稍长T1稍长T2信号影，边缘尚光整，信号尚均匀，大小约2.1×1.9cm，增强扫描动脉期明显强化，静脉期强化减低，平衡期强化低于周围肝实质，肝胆特异期呈明显低信号；肝S8可见两个等T1等T2结节影，较大者直径约直径约0.9cm，较小者位于近膈面区，直径约0.7cm，增强扫描上述病灶动脉期轻度强化，静脉期及平衡期强化减低，肝胆特异期呈稍低信号。余肝实质未见异常信号，肝内血管未见充盈缺损。肝内、外胆管未见扩张，胆管内未见异常信号。胆囊不大，充盈不佳，胆囊壁未见增厚。脾脏不大。胰腺体积缩小，体部见一大小约1.2×0.9cm椭圆形长T1、长T2的椭圆形信号灶，增强时无强化灶。所及右肾实质见条状稍短T1长T2信号影，范围约1.0×0.5cm，增强扫描未见强化。腹膜后未见肿大淋巴结。
1、肝S5占位：小HCC；
2、肝硬化，肝S8结节状异常强化灶：考虑肝再生结节恶变；
3、胰腺小囊肿；
4、右肾囊肿。</t>
  </si>
  <si>
    <t>1255482</t>
  </si>
  <si>
    <t>黄学高</t>
  </si>
  <si>
    <t>35</t>
  </si>
  <si>
    <t xml:space="preserve">    肝脏体积缩小，边缘不光整。肝S5见一直径约1.4cm结节状稍长T1稍长T2信号灶，反向位未见异常信号灶，DWI呈高信号，ADC呈低信号（提示弥散受限）；增强后动脉期明显强化，门脉期减低，呈等信号，平衡期呈稍低信号，肝胆期呈低信号，边界清。肝右叶见散在小结节状动脉期一过性强化灶，较大者直径约0.6cm，边界尚清。右叶肝实质于反向位见片状信号减低。余肝实质未见异常信号灶极异常强化灶。门静脉未见充盈缺损，肝内胆管轻度扩张。
    胆囊大小形态可，壁不厚，腔内未见异常信号。
    脾脏不大。胰腺大小形态极信号未见异常。
    腹膜后未见肿大淋巴结，腹膜腔未见积液。
1、肝S5占位，考虑小肝癌；
2、肝硬化，右叶多发异常强化灶，考虑硬化结节。</t>
  </si>
  <si>
    <t>[肉眼所见]灰黄穿刺组织1条，长2cm，直径0.1cm，全制片。[诊断意见]（肝脏）肝穿组织镜检为肝细胞癌，（患者已出院建议做免疫组化协诊。</t>
  </si>
  <si>
    <t>1279364</t>
  </si>
  <si>
    <t>韦受才</t>
  </si>
  <si>
    <t>37</t>
  </si>
  <si>
    <t xml:space="preserve">   肝脏体积缩小，肝右叶圆钝，肝S8见一类圆形稍长T1稍长T2信号灶，大小约1.1×1.6×1.3cm，信号尚均，边缘清晰，DWI呈弥散受限；增强后行多期扫描：动脉期病灶呈不均匀明显强化，门脉期、平衡期强化信号降低；余肝实质未见异常密度及异常强化灶；肝内血管显示清晰，未见充盈缺损影；肝内外胆管未见扩张，胆囊不大，壁薄均匀。脾脏增大。胰腺大小形态密度未见异常。肝门及腹主动脉旁未见肿大淋巴结，腹膜腔未见积液。
1.肝S8占位：考虑结节型肝癌可能性大；
2.慢性肝病并脾大。</t>
  </si>
  <si>
    <t>[肉眼所见]穿刺样组织2条，长1.2-1.4cm，直径0.1cm，全制片。
[诊断意见]2018-12-19
（肝）肝细胞癌，待免疫组化。
-----------
免疫组化结果显示:AFP(+),CK19(－),CK7(－),Glypican-3(+),HBsAg(－),Hepatocyte(+)。
【诊断】肝细胞癌。[诊断意见]</t>
  </si>
  <si>
    <t>1290601</t>
  </si>
  <si>
    <t>周常利</t>
  </si>
  <si>
    <t xml:space="preserve">    慢性肝病形态改变；肝S8可见一小类圆形等T1稍长T2信号影，边界清楚，大小约1.3cm×1.4cm×1.0cm，DWI呈弥散受限改变，增强扫描动脉期及门脉期病灶明显强化，延时期强化信号降低，信号低于周围正常肝实质，见较完整假包膜，肝胆期病灶呈低信号。余肝实质内未见异常信号影，肝内外胆管未见扩张，胆囊显示良好，壁薄均匀，其内未见异常信号灶。门静脉显示清楚，未见充盈缺损改变。扫描所见胰腺、脾脏及双肾未见异常。肝门及腹主动脉旁未见肿大淋巴结影，腹腔未见积液信号影。
    肝S8占位：考虑结节型肝癌可能性大，提示LI-RADS分类5类。</t>
  </si>
  <si>
    <t>[肉眼所见]穿刺样组织两条，长1.2-1.5cm，直径0.1cm，全制片。
[诊断意见]2019-2-15
初步诊断为不典型增生肝细胞结节。待免疫组化后诊断。
------------
免疫组化结果显示:Arginase-1(+),CD10(－),Glypican-3(+),HBcAg(－),HBsAg(+),Ki-67(+，5%)。
结合组织学形态及免疫组化结果，提示为高分化肝细胞癌或不典型增生肝细胞结节，因病变组织微小，请结合临床进一步确诊。[诊断意见]</t>
  </si>
  <si>
    <t>1294849</t>
  </si>
  <si>
    <t>黄乃平</t>
  </si>
  <si>
    <t>50</t>
  </si>
  <si>
    <t xml:space="preserve">     肝脏各叶比例正常，肝表面光整，肝S8近肝门区见一大小约1.2cm×1.0cm稍长T1稍长T2信号影，DWI（b=800）弥散受限呈稍高信号，ADC图呈低信号，增强扫描动脉期较明显强化，门脉期及平衡期强化减退，病灶呈低信号，肝胆特异期呈低信号；肝S4见一大小约1.7cm×1.2cm类圆形长T1长T2信号影，边界清楚，增强扫描未见强化；动脉期肝S2见一大小约0.7cm×0.9cm结节状明显强化灶，门脉期及平衡期呈等信号；其余肝实质未见异常信号影及异常强化灶，肝内、外胆管未见扩张，胆管内未见异常信号。胆囊不大，其内未见异常信号，胆囊壁未见增厚。脾脏不大。胰腺大小、形态、信号未见异常。扫描所及的双肾形态正常，左肾实质见小类圆形长T1长T2信号灶，直径约0.5cm，边界清楚，其余双肾实质未见病变，肾盂、肾盏未见扩张。腹膜后未见肿大淋巴结。
1、肝S8占位，考虑小肝癌可能性大，请结合临床实验室检查；
2、肝S2异常强化灶，小血管瘤可能性大；
3、肝S4囊肿；左肾小囊肿。</t>
  </si>
  <si>
    <t>1306177</t>
  </si>
  <si>
    <t>钟文</t>
  </si>
  <si>
    <t>56</t>
  </si>
  <si>
    <t xml:space="preserve">    肝脏边缘圆钝，左叶体积增大，各叶比例失调，肝S5见一大小约2.0cm×1.6cm的稍长T1稍长T2信号灶，边界清楚，DWI高B值呈稍高信号，ADC序列呈稍低信号，增强扫描动脉期明显强化呈稍高信号，门脉期、平衡期病灶强化减退呈稍低信号，延迟期病灶呈低信号；肝S5近被膜下见一稍长T1稍长T2的信号灶边界清楚，直径约0.5cm，增强扫描动脉期、门脉期及平衡期未见异常强化，延迟期呈信号；肝内见数个小圆形长T1长T2无强化信号灶，边界清楚，最大者直径约0.6cm；其余肝实质未见异常信号，肝内、外胆管未见扩张，胆管内未见异常信号。胆囊不大，其内未见异常信号，胆囊壁未见增厚。脾脏、胰腺及两肾大小、形态、信号未见异常。腹膜后未见肿大淋巴结。1.肝S5占位：肝癌；
2.肝S5被膜下异常信号灶：再生结节（DN？），建议定期复查；
3.肝硬化；
4.肝小囊肿。</t>
  </si>
  <si>
    <t>[肉眼所见]rn灰白穿刺样组织数条，长0.1-1cm，直径0.1cm，全制片。rn
[病理消化诊断]（肝S8段肿瘤）肝穿刺组织，形态上考虑为肝细胞癌。
特殊染色：Ag（示肝索&gt;3层），Cu（-），Fe（-），Masson（示汇管区纤维组织增生），PAS及D-PAS未见特殊。
免疫组化：Arginase-1（-），Glypican-3（+），CD34（+示毛细血管化），P53（+），CK19（-），CK7（-），Catenin-B（-），支持诊断。HBsAg（-），HBcAg（-），Ki-67（约80%+）。rn</t>
  </si>
  <si>
    <t>1309718</t>
  </si>
  <si>
    <t>王修发</t>
  </si>
  <si>
    <t>58</t>
  </si>
  <si>
    <t xml:space="preserve">    肝脏体积稍缩小，各叶比例欠协调，肝表面欠光整，于肝S8见一大小约2.0×2.1cm的等T1、稍长T2信号灶，DWI高b值（b值=1000）仍呈稍高信号，动态增强动脉期明显强化，门脉期及平衡期强化减退，肝胆期病灶呈低信号，肝实质见多发短T1短T2信号灶，呈网格状排列，增强扫描未见强化。肝内、外胆管未见扩张，胆管内未见异常信号。胆囊饱满，其内未见异常信号，胆囊壁未见增厚，囊内见一类圆形充盈缺损，大小约0.9cm×0.7cm。脾脏、胰腺未见异常。双肾未见异常。腹膜后未见肿大淋巴结。
 1、肝S8结节型肝癌；
2、肝硬化，肝内多发病灶，考虑再生结节。</t>
  </si>
  <si>
    <t>[肉眼所见]穿刺组织2条，长1.4-1.5cm，直径0.1cm，全制片。
[病理消化诊断]2019-5-31
（肝S8）肝细胞癌，待免疫组化后进一步诊断。
------------
【免疫组化】Glypican-3（+），Hepatocyte（+），AFP（-），CK7（+，10%），CK19（-），Arginase-1（+）。结果支持上述诊断。</t>
  </si>
  <si>
    <t>1319619</t>
  </si>
  <si>
    <t>任耀香</t>
  </si>
  <si>
    <t>66</t>
  </si>
  <si>
    <t>2023/3/30后去世</t>
  </si>
  <si>
    <t xml:space="preserve">    肝脏左叶缩小，肝脏右叶圆钝钝，各叶比例失调，肝实质内弥漫分布状稍短T1等T2信号灶的大小不等结节，结节大小约2-5mm,增强扫描样强化程度高于周围正常肝实质，肝胆期部分结节仍呈高信号；肝S7/8交界见一不规则稍长T1、稍长T2信号影，DWI高B值上呈高信号，ADC图呈低信号，边界清楚，大小约1.7×1.2cm，增强扫描动脉期病灶呈明显强化，门脉期、平衡期及延迟期强化减退，肝胆特异期呈低信号；肝实质见多发类圆形囊状长T1、长T2信号影，边界清楚，最大者位于S4，直径约3.8cm，DWI高B值上呈高信号，ADC图呈高信号，增强扫描未见强化。肝内、外胆管未见扩张，胆管内未见异常信号。胆囊大小正常，囊壁无增厚，囊内未见异常信号。脾脏体积增大。胰腺大小、形态、信号未见异常。扫描所及的双肾形态正常，双肾见多个类圆形囊状长T1、长T2信号影，边界清楚，较大者直径约0.4cm。腹膜后未见肿大淋巴结。
1.肝脏S7/8占位，考虑小肝癌可能性大；
2.肝硬化，脾大；
3.肝多发囊肿；
4.双肾小囊肿。</t>
  </si>
  <si>
    <t>[肉眼所见]穿刺组织4条，长0.3-1.3cm，全制片。
[病理消化诊断]（肝）肝穿组织镜下见局部拟诊癌，形态倾向肝细胞癌，建议做免疫组化诊断。
[补充诊断1]镜下肝穿组织，肝小叶结构破坏，形成假小叶结构，小叶内肝细胞局部细胞异型增生，呈多层排列。&amp;#x0D;
免疫组化结果：CK7（+），CK19（-），Arginase-1（+++），Hepatocyte（+++），Glypican-3（-），HBsAg（-），HBcAg（-），P53（+），P21（-），VEGF（+++），NM23（+++-），CD34毛细血管化阳性增多，Ki-67约10%细胞阳性。&amp;#x0D;
结合形态及免疫组化，倾向于高分化肝细胞癌，但组织少，形态不典型，故请结合临床资料进一步综合分析。</t>
  </si>
  <si>
    <t>1323265</t>
  </si>
  <si>
    <t>张来安</t>
  </si>
  <si>
    <t>2023/6/5后去世</t>
  </si>
  <si>
    <t xml:space="preserve">    肝脏各叶比例正常，肝表面光整，肝S8近下腔静脉见一结节状长T1长T2信号影，大小约1.2cm×1.1cm，DWI高b值呈高信号，ADC呈高信号，增强扫描动脉期病灶强化明显信号，门脉期、平衡期病灶呈低信号，肝胆期病灶呈低信号，边界清楚。余肝实质未见异常信号灶及强化灶。肝内、外胆管未见扩张，胆管内未见异常信号。胆囊不大，其内未见异常信号，胆囊壁未见增厚。脾脏不大。胰腺大小、形态、信号未见异常。腹膜后未见肿大淋巴结。
肝S8结节型肝癌可能性大。</t>
  </si>
  <si>
    <t>[肉眼所见]灰黄穿刺组织两条，长0.9-1cm，直径0.1cm，全制片。
[病理消化诊断]（肝穿组织）送检肝穿刺组织大部分为重度慢性肝炎（G2S1）改变，小灶可见少量异型细胞，疑为肝细胞癌，建议来我科行免疫组化检查。</t>
  </si>
  <si>
    <t>0939470</t>
  </si>
  <si>
    <t>蒋树林</t>
  </si>
  <si>
    <t xml:space="preserve">    肝脏体积缩小，肝外缘毛糙、欠光整，肝裂稍增宽，各叶比例协调；肝实质可见弥漫分布的结节状稍短T1稍短T2信号影，动脉期未见强化，肝胆期呈高信号，最大结节约1.0cm；肝S8见一类圆形稍长T1、稍长T2信号，大小约1.1cm×0.9cm，DWI见弥散受限，动脉期明显强化，门脉期强化未见减退，延迟期强化减退，肝胆期呈低信号改变，肝S5见一类圆形长T1、长T2信号，大小约0.5cm，增强扫描未见强化。肝门区结构清晰，肝内血管走行纤细、紊乱；肝内外管道未见扩张，胆囊未见显示。门脉、肝静脉、下腔静脉显示良好，未见充盈缺损；脾脏缺如。胰腺大小、形态及信号未见异常，双肾见多发类圆形长T1、长T2信号，较大大小约0.5cm。腹膜后未见肿大淋巴结，腹腔未见积液。
1.肝S8结节，考虑小肝癌可能；
2.肝硬化，肝内多发再生结节；
3.肝S5小囊肿；双肾多发小囊肿。</t>
  </si>
  <si>
    <t>[肉眼所见]rn灰白穿刺组织3条，长0.7-1.6cm，直径0.1cm，全制片。rn
【组织学】肝小叶结构部分区破坏，肝细胞普遍水肿，呈结节状排列，可见点状坏死及大范围碎片状坏死。汇管区增宽，大量纤维组织增生，并分割肝小叶，伴较多淋巴细胞浸润。
【初步诊断】慢性肝炎伴肝硬化G2S4,Ishak评分炎症7分，纤维化5分。待免疫组化后进一步诊断。
-------------------
【免疫组化】HBsAg（-），Glypican-3（-），CK20（-），CD10（-），CD34（-），CK7显示小叶间胆管增生。
【特染】银染显示网状支架紊乱，masson显示胶原纤维增生，PAS未见异常。
【诊断】慢性肝炎伴肝硬化G2S4,Ishak评分炎症7分，纤维化5分。rn</t>
  </si>
  <si>
    <t>1352128</t>
  </si>
  <si>
    <t>赖周玲</t>
  </si>
  <si>
    <t xml:space="preserve">    肝脏轮廓光整，各叶比例未见异常，肝S4/8见一类圆形长T1长T2信号灶，DWI呈高信号，ADC图呈低信号，信号均匀，边界欠清，大小约2.4cm×2.1cm×2.7cm，增强扫描动脉期病灶不均匀强化，门脉期及平衡期强化逐渐减退，肝胆特异期呈低信号；余肝实质内未见异常信号灶及异常强化灶；肝门结构清晰，肝内血管及门脉主干、分支显示清楚，未见异常。胆道系统无扩张，胆囊不大，胆囊内见一类圆形稍长/短T1短T2信号影，大小约3.6cm×2.6cm×3.8cm，囊壁均匀无增厚。胰腺、脾脏形态、大小及信号未见异常。腹主动脉旁未见肿大淋巴结。
    扫描所及双肾实质见数个类圆形长T1长T2信号灶，边界清楚，较大者直径约0.5cm。
1.肝S4/8占位，结节型肝癌可能性大；
2.胆囊结石；
3.双肾小囊肿。</t>
  </si>
  <si>
    <t>S4/8快进快退</t>
  </si>
  <si>
    <t>[肉眼所见]rn灰黄灰褐穿刺样组织2条，长0.8-1.2cm，直径0.1cm，全制片。                                                            [病理消化诊断]2020-1-9
【组织学】组织2条。其中1条可见中度慢性活动性肝炎G2S2，ISHAK评分炎症6分，纤维化3分。另外1条为纤维结缔组织，伴玻璃样变性及陈旧性出血，及较多炎症细胞浸润。待免疫组化后进一步诊断。
【特染】银染，masson,PAS, 铁染，铜染未见异常。
【免疫组化】HBsAg(-), HBcAg(-).rn</t>
  </si>
  <si>
    <t>1353239</t>
  </si>
  <si>
    <t>梁汝仁</t>
  </si>
  <si>
    <t xml:space="preserve">    肝脏表面欠光滑，肝叶圆钝，信号欠均匀，反相位未见信号减低；S6于动脉晚期、门脉期及平衡期见一大小约1.0cm×1.0cm类圆形强化灶，肝胆期病灶摄取造影剂；DWIb值800时未见弥散受限。余肝实质未见异常强化灶。肝内外胆管未见扩大，胆囊不大。脾脏、胰腺未见异常。肝门区及腹主动脉旁未见增大淋巴结影，未见腹水征。所及左肾实质见一直径约0.4cm的类圆形长T1长T2信号，增强扫描未见强化。1.肝S6异常强化灶，不典型增生结节可能性大，建议定期复查监控恶变；
2.慢性肝病；
3.左肾小囊肿。</t>
  </si>
  <si>
    <t>不典型增生结节/癌</t>
  </si>
  <si>
    <t>[肉眼所见]rn穿刺组织3条，长cm，直径0.3-1.5cm，全制片。[病理消化诊断]（肝）肝细胞癌，建议来我科行免疫组化后进一步诊断。</t>
  </si>
  <si>
    <t>1354020</t>
  </si>
  <si>
    <t>黄先科</t>
  </si>
  <si>
    <t xml:space="preserve">    肝脏体积缩小，外缘凹凸不平，肝实质信号不均匀，T1WI序列见弥漫稍高信号小结节灶，T2WI大部分呈低信号，S8段2个结节呈稍高信号，大小约1.8cm，增强扫描动脉期肝右叶见多发结节状明显强化灶，静脉期信号降低，肝胆期S8、7、6见多发低信号结节，其余肝实质内结节状呈高信号；肝S2、S7各见一小圆形长T1长T2信号，边界清，大者直径约1.7cm，增强扫描无强化；余肝实质见散在斑片状、类圆形异常信号灶，T1WI呈稍高/低信号，T2WI呈稍高信号，DWI呈稍高信号，增强扫描动脉期病灶明显不均匀强化，门脉期及平衡期病灶强化程度减低，肝胆特异期呈低信号改变；肝内、外胆管未见扩张，胆管内未见异常信号。胆囊不大，其内未见异常信号，胆囊壁未见增厚。脾脏增大，约占8个肋单元，实质信号未见异常。胰腺大小、形态、信号未见异常。肝周、脾周见斑片状水样信号灶；腹膜后未见肿大淋巴结。
1.肝S8小肝癌可能性大，S7、6多发不典型增生结节可能性大；
2.结节型肝硬化，脾大，少量腹水；
3.肝S2、S7小囊肿。</t>
  </si>
  <si>
    <t>[肉眼所见]rn灰黄组织3条，长0.5-1.5cm，直径0.1cm，全制片（组织易碎）。rn[病理消化诊断]2020-1-16
（肝S8段）肝细胞癌，待免疫组化后进一步诊断。
------------
【免疫组化】HBsAg（+），HBcAg（-），Glypican-3（+），CK7（-），CK19（-），Hepatocyte（+）。
【诊断】慢性乙型病毒性肝炎，伴肝细胞癌。Rn</t>
  </si>
  <si>
    <t>1074540</t>
  </si>
  <si>
    <t>罗良梅</t>
  </si>
  <si>
    <t xml:space="preserve">    肝脏各叶比例正常，肝表面光整，肝S5见一结节状稍长T1稍长T2信号灶，边界清楚，大小约0.7cm×0.6cm，DWI呈高信号，ADC低信号，早期扫描动脉期明显强化，平衡期强化减退，肝胆特异期呈低信号；肝S6见一大小约0.8cm×0.7cm类椭圆形稍长T2信号灶，DWI未见弥散受限，增强扫描动脉期明显强化，门脉期、平衡期、肝胆特异期呈等信号；肝S8见一类圆形长T1长T2信号灶，边界清楚，大小约1.5cm×1.4cm，增强扫描未见强化；余肝实质未见异常信号及异常强化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1.肝S5占位：考虑小肝癌可能性大；
2.肝S6占位：FNH？建议定期复查；
3.肝S8囊肿；</t>
  </si>
  <si>
    <t>癌/未见肿瘤</t>
  </si>
  <si>
    <t>[肉眼所见]rn穿刺样组织2条，长1.5-1.7cm，直径0.1cm，全制片。Rn
[病理消化诊断]（肝S5）肝穿刺组织，大部分肝小叶结构存在，肝细胞索及肝窦存在，肝细胞弥漫轻度水肿，偶见肝细胞脂肪变性及点状坏死，无明显淤胆。部分汇管区扩大，可见纤维组织增生，并淋巴细胞浸润。ISHAK评分：炎症3分，纤维化3分。未见明确恶性肿瘤证据。特殊染色结果待后。Rn</t>
  </si>
  <si>
    <t>1358836</t>
  </si>
  <si>
    <t>梁海福</t>
  </si>
  <si>
    <t xml:space="preserve">     肝脏各叶比例正常，肝表面欠光整，肝S5、6分别见一异常信号结节，边界模糊，T1WI呈等信号，T2WI呈稍高信号，大小分别约1.3cm、0.7cm，DWI弥散受限呈高信号，ADC图呈等信号，增强扫描动脉期明显强化，门脉期及延迟期强化迅速降低，肝胆排泄期呈低信号，余肝实质在平扫及增强时信号均欠均匀。肝门区血管未见异常。肝内胆管轻度扩张，肝外胆管未见扩张，胆管内未见异常信号。胆囊不大，囊腔见结节状长T1短T2信号，胆囊壁未见增厚。脾脏不大。胰腺大小、形态、信号未见异常。腹腔未见积液，未见肿大淋巴结。
1、肝S5、6占位：考虑小肝癌可能性大；
2、慢性肝病影像改变，肝内胆管轻度扩张，请结合临床排除肝吸虫感染；
3、胆囊结石。</t>
  </si>
  <si>
    <t>[肉眼所见]rn灰白穿刺组织4条，长0.5-1.2cm，直径0.1cm，全制片。
[病理消化诊断]2020-3-31
（肝穿刺组织）结节性肝硬化伴肝细胞癌。待免疫组化后进一步诊断。
------------------------------
【免疫组化】Arginase-1（-），CD34（+，65/400HPF），CK19（-），CK7（+，50%），Glypican-3（+），HBcAg（癌旁+），HBsAg（癌旁+），Hepatocyte（+），Ki-67#（+，2%），NM23（-），P21（+），P53（+），VEGF（+）。
【诊断】慢性乙型病毒性肝炎，伴结节性肝硬化，及肝细胞癌。rn</t>
  </si>
  <si>
    <t>1503233</t>
  </si>
  <si>
    <t>黄广斌</t>
  </si>
  <si>
    <t xml:space="preserve">    肝脏边缘圆钝，肝叶比例失调。肝S5段见一小类圆形长T1、T2信号灶，边界尚清楚，大小约1.8cm×1.4cm×1.8cm，DWI高b值呈高信号，ADC图呈低信号，增强扫描动脉期病灶强化呈高信号，门脉期、平衡期病灶呈低信号，肝胆期病灶呈低信号；肝S7见一小类圆形无强化的长T1长T2信号灶，边界清楚，直径约0.6cm，DWI未见弥散受限；余肝实质未见异常信号。肝左叶肝内胆管内见斑片状短T1短T2信号灶，肝内、外胆管扩张，胆总管内径约1.2cm；胆囊不大，其内未见异常信号，胆囊壁未见增厚。脾脏不大。胰腺大小、形态、信号未见异常。扫描所及的双肾形态正常，双肾实质未见病变，肾盂、肾盏未见扩张。腹膜后未见肿大淋巴结。
1.肝S6占位：小肝癌；
2.肝S7小囊肿；
3.淤胆性肝硬化；
4.肝S7肝内胆管结石，肝内、外胆管扩张，请结合临床。</t>
  </si>
  <si>
    <t>[肉眼所见]rn灰黄穿刺组织2条，长0.6-0.7cm，直径0.1-0.2cm，全制片。Rn
[病理消化诊断]（肝肿瘤）【组织学】肝小叶结构可分辨，肝细胞排列尙整齐，疑有毛玻璃样肝细胞，偶见点状坏死及碎片状坏死。部分汇管区少许淋巴细胞浸润，无明显纤维组织增生。另外见局部肝细胞索密集，增粗增宽，而且排列紊乱，肿瘤待排除，待免疫组化协诊。（穿刺组织微小可能难完成免疫组化检测）
【特殊染色】银染示大部分网状支架存在，小灶缺如；Masson示少许胶原纤维增生，铁(弱+)，铜(-)，PAS及D-PAS未见异常。</t>
  </si>
  <si>
    <t>1507313</t>
  </si>
  <si>
    <t>梁钦连</t>
  </si>
  <si>
    <t xml:space="preserve">    肝脏不大，表面欠光整，右叶圆钝，肝裂增宽；肝S4/8段见一类圆形长T1、长T2信号，直径约1.7cm，边缘模糊，DWI呈弥散受限高信号，增强扫描动脉期明显强化，门脉期及平衡期强化减退，肝胆期呈低信号；肝实质内见多发类圆形短T1、短T2信号，增强扫描动脉期未见强化，门脉期、平衡期等稍高信号，肝胆期呈高信号改变。肝内血管及门静脉、分支显示清晰，管腔未见明确充盈缺损灶。肝内、外胆管未见扩张，胆管内未见异常信号；胆囊不大，其内未见异常信号。脾脏见类圆形等T1、短T2信号，增强扫描动脉期明显强化，门脉期、平衡期呈低信号改变。胰腺大小、形态、信号未见异常。扫描所及双肾形态、大小、信号未见异常，双侧肾盂、肾盏未见扩张。腹膜后未见肿大淋巴结。
1.肝S4/8段占位，考虑结节型肝癌；
2.结节性肝硬化，建议定期复查；
3.脾脏血管瘤。</t>
  </si>
  <si>
    <t>癌/慢性肝炎伴结节性肝硬化</t>
  </si>
  <si>
    <t>[肉眼所见]rn1.瓶1：穿刺样组织一条，长1.6cm，直径0.1cm，全制片。
2.瓶2：穿刺样组织一条，长1.3cm，直径0.1cm，全制片。rn[病理消化诊断]2020-7-17
【瓶1】初步诊断为结节性肝硬化（G3S4，ISHAK评分炎症10分，纤维化6分）伴肝细胞癌，待免疫组化后进一步诊断。
【瓶2】初步诊断为慢性肝炎伴结节性肝硬化，待免疫组化后进一步诊断。
----------------
2020-7-20
【瓶1特染】银染显示网状支架紊乱，masson显示大量胶原纤维增生并假小叶形成，铁染阴性，铜染阴性，PAS及D-PAS未见异常。
【瓶2特染】银染显示网状支架紊乱，masson显示大量胶原纤维增生并假小叶形成，铁染阴性，铜染阴性，PAS及D-PAS未见异常。
----------------
【瓶1免疫组化】CK7（胆管阳性），CK19（胆管阳性），Arginase-1（+），Catenin-B（膜+），CD34（+），Glypican-3（-），HBcAg（-），HBsAg（-），Ki-67#（+，＜5%），P53（+）。
【诊断】慢性肝炎伴结节性肝硬化。未见癌。</t>
  </si>
  <si>
    <t>1213994</t>
  </si>
  <si>
    <t>王喜</t>
  </si>
  <si>
    <t xml:space="preserve">    肝左叶缩小，肝外缘略欠光整，肝边缘圆钝，肝裂增宽，肝内见肝硬化形态改变。肝S6见两个类圆形稍长T1稍长T2信号影，大小约1.5cm×1.1cm，0.6cm×0.9cm，边界模糊，增强扫描动脉期明显强化，门脉期、平衡期强化逐渐减弱，肝胆特异期呈低信号。肝实质见弥漫性小结节状短T1短T2信号灶；增强后未见强化，DWI未见弥散受限高信号，肝胆特异期未见异常低信号灶；肝S7段见一大小约0.4×0.8×0.5cm，结节状无强化灶。肝内外胆管未见扩张，胆囊显示尚清楚，壁无增厚，腔内未见异常信号影。脾脏、胰腺未见异常。所示双肾未见特殊。腹膜后未见肿大淋巴结影。腹腔未见积液。
1.结节性肝硬化，肝S6小肝癌；
2.肝S7段小囊肿。</t>
  </si>
  <si>
    <t>[肉眼所见]rn穿刺样组织2条，长0.7-0.2cm，直径0.1cm，全制片。Rn
[病理消化诊断]（肝）慢性乙型病毒性肝炎，伴肝细胞癌。
【免疫组化】CD34（-），CK7（-），CK19（-），Glypican-3（+），HBcAg（-），HBsAg（+）。
【特染】银染粗梁索状，masson显示大量胶原纤维增生,PAS及D-PAS无异常，铁染（-），铜染（-）。Rn</t>
  </si>
  <si>
    <t>1511477</t>
  </si>
  <si>
    <t>何德汉</t>
  </si>
  <si>
    <t xml:space="preserve">    肝脏表面不整，肝叶圆钝，肝裂稍增宽，肝S8见一结节状稍长T1长T2信号灶，边界欠清，大小约2.4cm×2.3cm×1.5cm，增强扫描动脉期明显强化，门脉期、平衡期强化减退，肝胆特异期呈低信号，DWI高b值呈高信号，ADC图呈高信号，余肝实质未见异常信号灶及异常强化灶。胆囊显示尚清楚，壁稍增厚，胆囊窝见长T2信号影。脾脏、胰腺大小、形态、信号未见异常。扫描所及的双肾形态正常，双肾实质未见病变，肾盂、肾盏未见扩张。腹膜后未见肿大淋巴结。
1.肝S8占位，考虑为小肝癌；
2.肝硬化；
3.胆囊窝积液。</t>
  </si>
  <si>
    <t>[肉眼所见]rn灰黄穿刺样组织2条，长1.5-1.7cm，直径0.1cm，全制片。
[病理消化诊断]（肝脏）穿刺组织，拟诊肝细胞癌，因穿刺组织有限，不除外混合型肝细胞-胆管癌。
免疫组化结果：Glypican-3（+），Arginase-1（+），Catenin-B（+），CK7（+），CK19（-），HBsAg（+），HBcAg（-），P53（+），CD34（+示毛细血管化），Ki-67#（+10%）。
【特染】银染显示网状支架存在，masson显示仅汇管区胶原纤维增生明显，铁染阴性，铜染阴性，PAS及D-PAS未见异常。rn</t>
  </si>
  <si>
    <t>1513814</t>
  </si>
  <si>
    <t>蓝汉学</t>
  </si>
  <si>
    <t xml:space="preserve">    肝脏各叶比例正常，肝表面光整，肝S5可见一稍长T1长T2类圆形信号灶，边界清楚，大小约1.8×2.0×2.1cm，DWI示病变呈高信号，ADC呈低信号，增强扫描动脉期呈明显强化，门脉期及平衡期强化逐渐消退；肝胆排泄期病灶呈低信号；肝S2见大小约1.8×2.5×2.3cnm类圆形长T1长T2信号灶，DWI、ADC图均呈高信号，增强病灶由周边向内部持续性强化，肝胆特异期呈低信号；余肝实质未见异常信号灶及异常强化灶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1、肝S5占位，考虑小肝癌可能性大，请结合临床；
2、肝脏S2血管瘤。</t>
  </si>
  <si>
    <t>[肉眼所见]rn穿刺样组织5条，长0.5-1.5cm，直径0.1cm，全制片。rn
[病理消化诊断]（肝脏组织）肝细胞癌，待免疫组化。
特殊染色结果Ag、PAS均未见特殊。rn[补充诊断1]rn免疫组化：Arginase-1（+），Glypican-3（+），Hepatocyte（+），CD34（+，示毛细血管化,120/HPF），CK19（-），CK7（散在+），Ki-67#（约10%+），NM23（+），P21（-），P53（+），VEGF（+）；癌旁肝组织HBsAg（-），HBcAg（-）。结合形态及免疫组化结果，病变支持肝细胞癌诊断，但组织少，请结合临床资料综合考虑。</t>
  </si>
  <si>
    <t>1515165</t>
  </si>
  <si>
    <t>黄正金</t>
  </si>
  <si>
    <t>53</t>
  </si>
  <si>
    <t xml:space="preserve">    肝体积缩小，表面凹凸不平，肝裂增宽，肝脏信号不均匀，肝实质内弥漫性小结节低信号灶，肝S6/7各见一枚类圆形长T1、稍长T2信号灶，正反相位上均呈高信号，高b值DWI上长高信号，ADC图上呈低信号，边界欠清，较大者大小约2.1cm×2.0cm，增强扫描动脉期早期明显强化，门脉期及过渡期强化减退，肝胆期呈低信号；肝S2、4、6、8见数枚类圆形稍短T1、稍短T2信号灶，正反相位上均呈高信号，高b值DWI上未见弥散受限，边界欠清，增强扫描门脉期、过渡期强化减退，肝胆期呈低信号，较大者大小约2.3cm×2.6cm。门静脉肝段变扁，肝静脉显示欠清，门脉主干及其分支显示清晰，未见异常。肝内外胆管无扩张，胆囊不大，壁薄均匀，内见多发短T1、短T2信号灶，较大者大小约0.8cm×0.6cm。脾脏体积增大，外缘相当于7个肋单元，脾实质信号均匀，强化均一，脾静脉增粗，脾门及胃底见大量增粗、扭曲的侧枝循环血管。胰腺大小、形态、信号未见异常。肝门区及腹主动脉旁未见增大淋巴结，腹膜腔未见积液。左肾盂旁见直径约1.6cm类圆形无强化长T1、长T2信号灶，边界清楚。
1.肝S6/7结节灶，小肝癌可能性大；
2.肝S2、4、6、8 不典型增生可能性大；
3.肝硬化并铁沉积，门脉高压，脾大；
4.胆囊多发结石；
5.左侧肾盂旁囊肿。</t>
  </si>
  <si>
    <t>S6/7快进快退</t>
  </si>
  <si>
    <t>[肉眼所见]rn穿刺组织3条，长1.6-1.8cm，直径0.1cm，全制片。
[病理消化诊断]【组织学】慢性肝炎，伴结节性肝硬化，及肝细胞癌。
【特殊染色】银染示网状支架消失，Masson示周围肝组织大量胶原纤维增生，铁(-)，铜(-)，PAS及D-PAS未见异常。
【免疫组化】Arginase-1（+），Catenin-B（膜+），Glypican-3（+），HBsAg（-），HBcAg（-），CD34（-），CK7（-），CK19（-），P53（+），Ki-67#（+40%，热点区），结果支持肝细胞癌诊断。
rn</t>
  </si>
  <si>
    <t>1527059</t>
  </si>
  <si>
    <t>梁运新</t>
  </si>
  <si>
    <t xml:space="preserve">    肝脏边缘不光整，左叶增大，各叶比例失调，肝纹理紊乱。肝S5见一类圆形稍长T1稍长T2信号灶，边界较模糊，大小约1.1cm×1.0cm×0.8cm，增强扫描动脉期轻度强化，门脉期、平衡期期强化减退，低于周围正常肝实质，肝胆特异期呈低信号，DWI未见弥散受限，ADC呈等信号；另于肝S7见类圆形稍长T1稍长T2信号灶，大小约0.6×0.4cm，增强扫描动脉期呈较均匀明显强化，门脉期、平衡期期强化减退，肝胆特异期呈低信号，DWI未见弥散受限；肝S4、6可见小圆形无强化长T1长T2信号影，大者直径约0.7cm，边界清楚；余肝实质未见异常信号，肝内、外胆管未见扩张，胆管内未见异常信号。胆囊不大，其内未见异常信号，胆囊壁未见增厚。脾脏不大。胰腺大小、形态、信号未见异常。扫描所及的双肾见多个类圆形无强化长T1长T2信号灶，边界清晰，未见强化，较大直径约为0.6cm。
1.慢性肝病改变；肝S5小结节：不典型增生结节？建议短期复查除外eHCC；
2.肝S7增生结节？建议随访复查；
3.肝S4、6小囊肿；
4.双肾囊肿。</t>
  </si>
  <si>
    <t>[肉眼所见]rn灰白穿刺组织2条，长均为1.5cm，直径0.1cm，全制片。Rn
[病理消化诊断]【组织学】慢性乙型病毒性肝炎，伴结节性肝硬化及肝细胞癌。
【免疫组化】HBsAg（-），HBcAg（+），CD34（血管+，55/400倍），Glypican-3（+），CK7及CK19显示小叶胆管增生。
【特染】银染显示网状支架紊乱，masson显示较多胶原纤维增生，铁染阴性，铜染阴性，PAS及D-PAS未见异常。</t>
  </si>
  <si>
    <t>1526535</t>
  </si>
  <si>
    <t>郑日成</t>
  </si>
  <si>
    <t>61</t>
  </si>
  <si>
    <t xml:space="preserve">    肝脏体积不大，肝叶比例协调，肝实质见多发结节状等T1短T2信号灶。肝S7内见2个结节样异常信号影，T1WI呈稍低或等信号，T2WI呈稍高信号，DWI随b值增大而信号增高，长径约1.5-1.7cm，部分病灶边界尚清楚，增强扫描：动脉期病灶明显强化，门脉期及平衡期病灶强化减低，肝胆特异期病灶呈低信号；余肝实质未见异常信号影及强化灶。肝内外胆管无扩张，门静脉及下腔静脉未见异常。胆囊增大，壁不厚，内少许泥沙样、结节样T2低信号影。脾脏略增大，未见异常信号影及强化灶；胰腺及双肾大小、形态、信号未见异常，肝门及腹膜后未见肿大淋巴结。
1.肝硬化、脾大；肝S7结节型肝癌；
2.胆囊结石。</t>
  </si>
  <si>
    <t>[肉眼所见]rn1.肝肿瘤（低回声）：灰黄穿刺样组织3条，长0.5-1.2cm，直径0.1cm，全制片。
2.肝肿瘤2（高回声）：灰黄穿刺样组织4条，长0.5-0.8cm，直径0.1cm，全制片。                                                    
[病理消化诊断]1.（肝肿瘤（低回声）慢性乙型病毒性肝炎，伴结节性肝硬化。
特殊染色：银染显示网状支架部分塌陷，masson显示汇管区纤维增生，铁染阴性，铜染阴性，PAS及D-PAS未见异常。
免疫组化：Glypican-3（-），CK7（-），CK19（-），CD34（毛细血管化），HBsAg（+），HBcAg（-）。
2.（肝肿瘤2（高回声））初步诊断为肝细胞癌，待进一步免疫组化协诊。
特殊染色：银染显示网状支架塌陷，masson显示纤维增生，铁染阴性，铜染阴性，PAS及D-PAS未见异常。rn[补充诊断1]rn肿瘤2高回声结节免疫组化：GPC3(+), CK7(-).支持肝细胞癌诊断。rn</t>
  </si>
  <si>
    <t>1528273</t>
  </si>
  <si>
    <t>罗菊梅</t>
  </si>
  <si>
    <t>32</t>
  </si>
  <si>
    <t xml:space="preserve">    肝脏未见增大，肝叶比例正常，肝边缘光整。肝S6见一类圆形结节影，大小约1.8cm×1.9cm，边界尚清楚。静脉注射对比剂后行三期增强扫描，动脉期扫描可见肿块供血动脉增粗，肿块实质明显强化，门静脉期增强，肿块实质强化信号降低，平衡期扫描，肿块实质强化信号持续降低，DWI（b=800）呈高信号，ADC呈低信号，肝胆特异期呈低信号，可见不完整包膜影。余肝实质未见异常信号及强化征象。下腔静脉及门静脉未见充盈缺损。胆囊大小未见异常，肝外胆管未见扩张；脾脏、胰腺大小未见异常，未见异常信号及强化征象。
    肝S6占位：结节型肝癌。</t>
  </si>
  <si>
    <t>[肉眼所见]rn灰黄穿刺样组织4条，长0.6-1.5cm，直径0.1cm，全制片。
[病理消化诊断]（肝肿物）肝穿刺组织，形态考虑高分化肝细胞癌，待免疫组化进一步诊断。
【特染】银染显示肿瘤网状支架紊乱，masson显示汇管区较多胶原纤维增生，铁染阴性，铜染阴性，PAS及D-PAS未见特殊。
rn[补充诊断1]rn免疫组化结果：Arginase-1（-），Glypican-3（+），Hepatocyte（+），CK7（-），CK19（+），P53（+，70%），CD34（+，示毛细血管化），HBcAg（-），HBsAg（周围肝细胞+），Ki-67#（+15%）。支持原诊断。</t>
  </si>
  <si>
    <t>1367327</t>
  </si>
  <si>
    <t>梁成</t>
  </si>
  <si>
    <t xml:space="preserve">    肝脏体积缩小，肝外缘欠整齐，肝裂增宽。肝实质见弥漫粟粒状稍长T1稍长T2信号，边界不清，增强扫描各期未见异常强化，DWI未见明显弥散受限；肝S8见一结节状稍长T1、等T2信号区，大小约1.2cm×1.1cm，DWI高b值未见弥散受限，增强扫描病灶动脉期强化与正常肝实质相当，门脉期、平衡期低于正常肝实质，边界较清，肝胆特异期于周围正常肝实质信号相当；肝内、外胆管未见扩张，胆管内未见异常信号。胆囊不大，底部见一直径约0.4cm小结节状长T1稍短T2异常信号灶，增强扫描持续性强化，胆囊壁未见增厚。脾脏稍增大，下缘超过肝下缘，实质未见异常信号及强化。胰腺大小、形态、信号未见异常。扫描所及的双肾形态正常，右肾见两个类圆形长T2信号灶，边界清楚，增强扫描未见强化，较大者直径约1.2cm；左肾实质未见病变，双侧肾盂、肾盏未见扩张。腹膜后未见肿大淋巴结。腹腔内见少许长T2信号影。
1.肝S8异常信号灶：考虑再生结节，建议定期随访复查；
2.肝硬化并脾大、少量腹水；
3.胆囊小结节：考虑胆囊息肉可能；
4.右肾囊肿。</t>
  </si>
  <si>
    <t>再生结节/癌</t>
  </si>
  <si>
    <t>[肉眼所见]rn肝穿组织：瓶1见灰白组织一条，长0.8cm，直径0.1cm，全制片。
瓶2见灰黄组织一条，长1.2cm，直径0.1cm，全制片。rn
[病理消化诊断]1.（瓶1）穿刺组织，呈肝硬化改变。
【特染】银染显示网状支架存在，Masson染色示汇管区胶原纤维增生，铁染阳性，铜染阳性，PAS及D-PAS未见异常。
2.（瓶2）穿刺组织，拟诊肝细胞癌。
【特染】银染显示癌巢存在，Masson染色示汇管区胶原纤维增生，铁染阳性，铜染阳性，PAS及D-PAS未见异常。
免疫组化结果待后。
rn[补充诊断1]rn免疫组化结果：Arginase-1（+），Catenin-B（+），Glypican-3（+），CD34（+，示毛细血管化），P53（+，突变型），CK19（-），CK7（灶+），Ki-67#（+5%），结合形态学及免疫组化结果，支持肝细胞癌诊断。周围肝组织HBcAg（-），HBsAg（-）。rn</t>
  </si>
  <si>
    <t>1538490</t>
  </si>
  <si>
    <t>裴河东</t>
  </si>
  <si>
    <t xml:space="preserve">    肝脏表面欠光整，各叶比例失调，门裂增宽，肝实质内可见弥漫性分布的网格状结节状稍短/等T1、等/短T2信号影；肝S1见一结节状异常信号影，T2WI呈稍高信号，T1WI呈等信号，边界欠清，最大横截面约2.0cm×1.7cm×2.2cm，高B值DWI弥散受限，ADC图呈高信号，增强后扫描见：动脉期病灶明显强化，门静脉期及平衡期强化减退，肝胆期呈低信号，另于肝S4见一大小约1.1cm的结节状类似病灶，增强扫描强化方式同肝S1病灶。胆囊不大，未见异常信号灶。肝门结构尚好，脾脏不大，胰腺、双肾形态尚好。右肾可见一类圆形无强化长T1长T2信号灶，直径约0.5cm。腹部未见肿大淋巴结。
1.肝S1、S4占位：考虑小肝癌；
2.肝硬化并铁沉积；
3.右肾小囊肿。</t>
  </si>
  <si>
    <t>（消融＋肝切）</t>
  </si>
  <si>
    <t>[肉眼所见]rn肝S1肿物：切除肝组织一块，大5x2.5x1.8cm，临床已部分切开，于肝组织一侧紧邻被膜紧邻切缘见一隆起型肿物，肿物包膜完整，大2x1.5x1.4cm，切面灰白实性质韧，肿物全制片。rn
[病理消化诊断]（肝S1肿物）中分化肝细胞癌，梁索型。肝脏被膜及外科切缘均未见癌累及。未见卫星结节，未见神经束侵犯，微血管侵犯（MVI）分级=M0。周围肝组织呈肝硬化改变，GS评分：G3S4，Ishak评分：炎症6分，纤维化6分。
免疫组化结果后报。
特殊染色结果Ag、PAS支持上述诊断。rn[补充诊断1]rn【免疫组化】&amp;#x0D;
1.Glypican-3（灶+），Arginase-1（+），Hepatocyte（+），CD34（+，示毛细血管化），CK7（-），CK19（-），支持肝细胞癌。&amp;#x0D;
2.NM23（+），P21（-），P53（+），VEGF（弱+），PAX-5（-），Ki-67#（热点区+5%）。&amp;#x0D;
3.HBsAg（癌旁肝细胞，+），HBcAg（癌旁肝细胞，-），提示癌旁肝组织呈慢性乙型病毒性肝炎。rn</t>
  </si>
  <si>
    <t>1540196</t>
  </si>
  <si>
    <t>韦士缓</t>
  </si>
  <si>
    <r>
      <rPr>
        <sz val="11"/>
        <rFont val="等线"/>
        <charset val="134"/>
      </rPr>
      <t xml:space="preserve">肝脏边缘凹凸不平，各叶比例失调，肝S5、S7/8交界区见结节状稍长T2稍长T2信号灶，边界尚清，直径分别为2.4cm（S7/8）、1.4cm（S5），增强扫描病灶动脉期可见强化，静脉及过渡期强化减低，肝胆期呈低信号；肝S8见一直径约0.7cm稍长T1等T2小结节灶，边界欠清，增强扫描强化不明显，肝胆期呈稍低信号；另肝S8边缘见一直径约0.6cm小类圆形长T1长T2无强化灶，边缘光整；余肝实质见弥漫稍短T1小结节灶，边缘模糊，增强扫描肝实质强化欠均匀，肝胆期呈高低不等混杂信号。肝内、外胆管未见扩张，胆管内未见异常信号。胆囊不大，内见直径约0.3cm小结节状低信号灶，胆囊壁未见增厚。脾脏增大，下缘超过肝下缘。胃底、食道下段周围可见增粗迂曲血管影。胰腺大小、形态、信号未见异常。扫描所及的双肾形态正常，双肾实质未见病变，肾盂、肾盏未见扩张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肝硬化并结节型肝细胞癌（</t>
    </r>
    <r>
      <rPr>
        <sz val="11"/>
        <rFont val="等线"/>
        <charset val="134"/>
      </rPr>
      <t>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S7/8</t>
    </r>
    <r>
      <rPr>
        <sz val="11"/>
        <rFont val="等线"/>
        <charset val="134"/>
      </rPr>
      <t>）、门脉高压、脾大；肝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小结节，考虑</t>
    </r>
    <r>
      <rPr>
        <sz val="11"/>
        <rFont val="等线"/>
        <charset val="134"/>
      </rPr>
      <t>DN</t>
    </r>
    <r>
      <rPr>
        <sz val="11"/>
        <rFont val="等线"/>
        <charset val="134"/>
      </rPr>
      <t xml:space="preserve">可能；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边缘小囊肿；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胆囊结石。</t>
    </r>
  </si>
  <si>
    <t>[肉眼所见]rn（肝脏S8穿刺活检）灰白穿刺样组织3条，长0.2-1.2cm，直径0.1cm，全制片。rn[病理消化诊断]（肝脏S8）慢性肝炎，伴结节性肝硬化及肝细胞癌。
【免疫组化】Glypican-3（+），Arginase-1（+），CD34（+示毛细血管化），CK7（-），CK19（-），P53（+），HBcAg（-），HBsAg（-），Ki-67#（+10%）
【特染】银染显示部分区粗梁索状，masson显示大量胶原纤维增生，并分割肝小叶，铁染阴性，铜染阴性，PAS及D-PAS未见异常。rn</t>
  </si>
  <si>
    <t>1541906</t>
  </si>
  <si>
    <t>吕国胜</t>
  </si>
  <si>
    <r>
      <rPr>
        <sz val="11"/>
        <rFont val="等线"/>
        <charset val="134"/>
      </rPr>
      <t xml:space="preserve">肝脏表面欠光整，局部肝缘圆钝，肝实质可见弥漫性分布的稍短T1稍短T2信号影，增强扫描较均匀强化；肝S2/3、7、5/6交界、6段见多发长T1稍长T2/长T2信号结节灶，最大约2.7×1.7cm，增强扫描动脉期较明显强化，门脉期、过渡期强化减退，肝胆期呈低信号，DWI呈高信号，ADC图呈低信号；S8段见小长T1长T2结节，增强扫描未见强化。脉主干、分支显示清楚，未见异常。胆道系统无扩张，胆囊大小未见异常，囊壁无增厚，囊内见结节状稍短T1短T2信号。胰头增大，胰腺体尾部实质萎缩，胰腺实质可见多发点状、小斑片状稍长T1长T2信号，胰管扩张。双肾实质未见异常信号。胸8、11椎体可见片状等T1稍长T2信号影，增强扫描环形强化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 xml:space="preserve">肝脏多发占位，考虑结节型肝癌；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段囊肿；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 xml:space="preserve">胆囊结石；
</t>
    </r>
    <r>
      <rPr>
        <sz val="11"/>
        <rFont val="等线"/>
        <charset val="134"/>
      </rPr>
      <t>5.</t>
    </r>
    <r>
      <rPr>
        <sz val="11"/>
        <rFont val="等线"/>
        <charset val="134"/>
      </rPr>
      <t xml:space="preserve">慢性胰腺炎；
</t>
    </r>
    <r>
      <rPr>
        <sz val="11"/>
        <rFont val="等线"/>
        <charset val="134"/>
      </rPr>
      <t>6.</t>
    </r>
    <r>
      <rPr>
        <sz val="11"/>
        <rFont val="等线"/>
        <charset val="134"/>
      </rPr>
      <t>胸</t>
    </r>
    <r>
      <rPr>
        <sz val="11"/>
        <rFont val="等线"/>
        <charset val="134"/>
      </rPr>
      <t>8</t>
    </r>
    <r>
      <rPr>
        <sz val="11"/>
        <rFont val="等线"/>
        <charset val="134"/>
      </rPr>
      <t>、</t>
    </r>
    <r>
      <rPr>
        <sz val="11"/>
        <rFont val="等线"/>
        <charset val="134"/>
      </rPr>
      <t>11</t>
    </r>
    <r>
      <rPr>
        <sz val="11"/>
        <rFont val="等线"/>
        <charset val="134"/>
      </rPr>
      <t>椎体转移瘤？</t>
    </r>
  </si>
  <si>
    <t>[肉眼所见]rn（肝S6段占位）灰白灰黄穿刺样组织4条，长0.5-1.3cm，直径0.1cm，全制片。rn[病理消化诊断]（肝S6段占位）肝穿刺组织，形态考虑为肝细胞癌，待免疫组化明确。
特殊染色结果：Ag示癌巢，Masson示纤维组织增生，Fe（灶+），Cu（-），PAS及D-PAS均表达。rn[补充诊断1]rn免疫组化结果：Hepatocyte（+），Galectin-3（+），CD34（+，50-100条/200x），CD10（+），P53（突变表达），CK7（-），CK19（-），Ki-67#（约25%+），支持肝细胞癌诊断，中分化。周围肝组织：HBsAg（-），HBcAg（-）。rn</t>
  </si>
  <si>
    <t>突变表达</t>
  </si>
  <si>
    <t>1541583</t>
  </si>
  <si>
    <t>谭忠平</t>
  </si>
  <si>
    <r>
      <rPr>
        <sz val="11"/>
        <rFont val="等线"/>
        <charset val="134"/>
      </rPr>
      <t xml:space="preserve">肝脏呈慢性肝病表现。肝S4见一结节状稍T1稍长T2信号灶，边界欠清，大小约2.8cm×1.3cm，DWI高b值呈稍高信号，ADC呈低信号，增强扫描动脉期强化，信号高于周围肝实质，平衡期、延迟期强化减退，肝胆特异期呈不均匀低信号；肝胆期余肝实质内见弥漫小结节稍高信号。肝S7见一类圆形无强化信号影，直径约0.6cm。肝内、外胆管未见扩张，胆管内未见异常信号。胆囊未见显示。脾脏不大。胰腺大小、形态、信号未见异常。扫描所及两肾实质内见多个类圆形无强化信号影，较大者位于左侧，大小约1.0×2.0cm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 xml:space="preserve">慢性肝病；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 xml:space="preserve">占位：考虑结节型肝癌；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 xml:space="preserve">血管瘤；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双肾多发囊肿。</t>
    </r>
  </si>
  <si>
    <t>[肉眼所见]rn肝S4肿物+胆囊：送检部分切除肝组织一块，大4x3.5x2.5cm，临床已切开，紧邻被膜及切缘可见一灰白肿物，肿物大2x2x2cm，切面灰白灰黄实性质中，与周围分界清，余肝切面灰褐实性质中，未见卫星结节。袋内另见胆囊一枚，胆囊大7x3x1cm，浆膜面光滑，切面内含墨绿色胆汁，黏膜呈绒状，胆囊壁厚0.3-0.4cm，可见数枚灰黄息肉，直径0.1-0.3cm，未见结石。rn[病理消化诊断]1.（肝S4肿物）中-低分化肝细胞癌，部分呈梁索型，部分呈团片型。肿瘤由纤维组织分割呈结节状。肝脏被膜未见癌累及，外科切缘未见癌。未见卫星结节，未见神经束侵犯，微血管侵犯（MVI）分级=M1。周围肝组织慢性肝炎，GS分级：G3S1，Ishak评分：炎症4分，纤维化1分。
2.（胆囊）黏膜慢性炎伴胆固醇息肉。
免疫组化结果后报。
特殊染色结果Ag、PAS支持上述诊断。rn[补充诊断1]rn【免疫组化】&amp;#x0D;
1.Arginase-1（+），Hepatocyte（+），Glypican-3（点状+），CD34（+，示毛细血管化），CK19（-），CK7（-），支持肝细胞癌；&amp;#x0D;
2.HBcAg（癌旁肝组织，-），HBsAg（癌旁肝组织，+）示癌旁肝组织呈慢性乙型病毒性肝炎；&amp;#x0D;
3.Ki-67#（+20%），NM23（-），P21（+），P53（弱+），VEGF（灶+），PAX-5（-）。rn</t>
  </si>
  <si>
    <t>弱+</t>
  </si>
  <si>
    <t>1543201</t>
  </si>
  <si>
    <t>王启健</t>
  </si>
  <si>
    <r>
      <rPr>
        <sz val="11"/>
        <rFont val="等线"/>
        <charset val="134"/>
      </rPr>
      <t>肝脏未见增大，肝叶比例大致正常，肝右叶边缘圆钝，肝实质内见网格状分隔。肝S5/6交界区见一类圆形长T1、稍长T2信号，信号不均匀，大小约2.4cm×1.7cm×1.6cm，增强检查病灶动脉期呈明显不均匀强化，门静脉及延迟期强化程度减退，肝胆排泄期呈低信号影。余肝实质强化欠均匀，门静脉充盈显影。肝内、外胆管未见扩张，胆管内未见异常信号。胆囊不大，其内未见异常信号，胆囊壁未见增厚。脾脏不大。胰腺、双肾大小、形态、信号未见异常。腹膜后未见肿大淋巴结，腹腔未见积液。</t>
    </r>
    <r>
      <rPr>
        <sz val="11"/>
        <rFont val="等线"/>
        <charset val="134"/>
      </rPr>
      <t xml:space="preserve">                                                 1.</t>
    </r>
    <r>
      <rPr>
        <sz val="11"/>
        <rFont val="等线"/>
        <charset val="134"/>
      </rPr>
      <t xml:space="preserve">慢性肝病；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S5/6</t>
    </r>
    <r>
      <rPr>
        <sz val="11"/>
        <rFont val="等线"/>
        <charset val="134"/>
      </rPr>
      <t>交界区占位，考虑为小肝癌。</t>
    </r>
  </si>
  <si>
    <t>[肉眼所见]rn1.肝S6段肿物：已剖部分切除肝脏一块，大小5x5x4.5cm，表面被膜完整光滑，紧邻被膜及切缘可见一肿物，大小2.5x2x1.5cm，切面灰白，实性，质中，与周围组织分界较清，未查见脉管癌栓及卫星结节，周围肝组织切面灰红实性质中，未见结节性肝硬化改变。（肿物全制片）
2.胆囊：切除胆囊一枚，大小7x4x4cm，浆膜面灰粉、灰褐，光滑。打开胆囊，内含墨绿色胆汁，粘膜绒状，其中见胆固醇样息肉样物数枚，直径0.1-0.2cm，胆囊壁厚0.2-0.3cm，未见结石。rn[病理消化诊断]1.（肝S6段肿物）中分化肝细胞癌，梁索型，肿瘤边界清，有包膜形成。肿瘤紧邻肝脏被膜未突破，局部可见突破包膜，外科切缘未见癌。可见卫星结节，微血管侵犯（MVI）分级=M0，未见神经束侵犯。周围肝组织呈肝硬化。GS：G2S4，Ishak评分：炎症2分，纤维化6分。
2.（胆囊）黏膜慢性炎伴胆固醇息肉。
特殊染色结果Ag、PAS支持上述诊断。
【免疫组化】
1.Glypican-3（+），CK19（+），CK7（局部散在+），Arginase-1（-），Hepatocyte（-），CD34（+，示毛细血管化），支持双表型肝细胞癌。
2.NM23（+），VEGF（-），P21（散在+），P53（弱+），Ki-67#（热点区约8%+）。
3.HBsAg（癌旁肝组织，+），HBcAg（癌旁肝组织，-），提示癌旁肝组织呈慢性乙型病毒性肝炎。rn</t>
  </si>
  <si>
    <t>林永彪</t>
  </si>
  <si>
    <r>
      <rPr>
        <sz val="11"/>
        <rFont val="等线"/>
        <charset val="134"/>
      </rPr>
      <t xml:space="preserve">肝脏轮廓欠光整，左外叶稍增大，肝脏各叶比例失调，肝裂增宽；肝右后叶结节样改变，呈等T1等T2信号，增强扫描均呈等信号；肝S4见一类圆形稍长T1稍长T2信号影，大小约1.6cm×2.1cm×2.3cm，边缘欠清，DWI随b值增大信号增高，ADC呈稍高信号，增强扫描动脉晚期呈不均匀非环形高强化，静脉期病灶仍强化，过渡期病灶信号减低并见假包膜环形强化，肝胆期病灶呈低信号；余肝实质内未见异常强化信号灶。肝门结构清楚，门脉系统未见异常，肝内外胆管未见明显异常，胆囊稍大，囊内未见异常充盈缺损信号影。脾、胰腺大小、形态、信号未见异常。所示双肾实质形态及信号未见异常。肝门及腹主动脉旁未见肿大淋巴结，腹膜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占位，考虑肝癌可能性大（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>类</t>
    </r>
    <r>
      <rPr>
        <sz val="11"/>
        <rFont val="等线"/>
        <charset val="134"/>
      </rPr>
      <t>)</t>
    </r>
    <r>
      <rPr>
        <sz val="11"/>
        <rFont val="等线"/>
        <charset val="134"/>
      </rPr>
      <t xml:space="preserve">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胆囊稍增大，请结合临床。</t>
    </r>
  </si>
  <si>
    <t>[肉眼所见]rn肝S8肿物：已剖部分切除肝脏一块，大小6.5cmx3.6cmx2.1cm，表面被膜大部分完整光滑，紧邻被膜，距切缘1.3cm可见一肿物，大小1.6cmx1.1cmx1.1cm，切面灰白，实性，质中，与周围组织分界较清，未查见脉管癌栓及卫星结节，周围肝组织切面未见结节性肝硬化改变。（肿物全制片）rn[病理消化诊断]（肝S8肿物）中分化肝细胞癌伴大片坏死，团片型，无完整纤维包膜形成，呈浸润性生长。肿瘤内纤维分割形成伴大量淋巴细胞浸润。未见卫星结节形成，未见神经束侵犯。微血管侵犯（MVI）分级：M0。肿瘤未累及肝被膜及外科切缘。周围肝组织呈慢性肝炎G2S1改变，ISHAK评分：炎症4分，纤维化1分。
免疫组化结果后报。
特殊染色结果Ag、PAS均未见特殊。rn[补充诊断1]rn【免疫组化】&amp;#x0D;
1.Glypican-3（+），Arginase-1（部分+），Hepatocyte（-），CK7（-），CK19（ 小灶+），CD34（+，示毛细血管化），支持肝细胞癌诊断；&amp;#x0D;
2.Ki-67#（约30%+），PAX-5（-），VEGF（-），P53（-），NM23（部分+），P21（部分+）；&amp;#x0D;
3.HBsAg（癌旁肝细胞，-），HBcAg（癌旁肝细胞，-）。rn</t>
  </si>
  <si>
    <t>何阳胜</t>
  </si>
  <si>
    <r>
      <rPr>
        <sz val="11"/>
        <rFont val="等线"/>
        <charset val="134"/>
      </rPr>
      <t xml:space="preserve">肝脏边缘欠光整，肝叶圆钝，肝裂增宽；肝S5/6见一类圆形等T1稍长T2信号灶，大小约1.3cm×1.0cm，DWI呈稍高信号，ADC呈低信号，增强扫描动脉期结节状明显强化，静脉期强化减退，过渡期及肝胆特异期呈低信号。肝S3见一小结节状稍长T1稍长T2信号灶，直径约0.8cm，DWI未见弥散受限，增强扫描动脉期结节状明显强化，静脉期强化稍减退，过渡期呈等信号，肝胆特异期呈低信号。肝S4见一类圆形长T1长T2信号灶，大小约1.5cm×1.0cm，边界清楚，DWI未见弥散受限，增强扫描各期未见强化；另S4近膈顶处前被膜下见一直径约4mm短T1长T2信号灶，增强扫描未见强化；余肝实质可见弥漫分布结节状稍短T1稍短T2信号影，较大位于S4，直径约0.7cm，DWI未见弥散受限，动脉期及静脉期未见异常强化，肝胆特异期呈稍高信号。肝门结构清晰，肝内血管及门脉主干、分支显示清楚，未见异常。肝内、外胆管未见扩张，胆囊不大，内见一结节状充盈缺损，大小约0.9cm×0.7cm。脾脏增大，超过肝下缘，内见多发结节状长T1短T2信号，DWI及正反相位呈低信号，增强扫描未见强化。胰腺大小、形态、信号未见异常。腹主动脉旁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 xml:space="preserve">结节性肝硬化；脾大；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S5/6</t>
    </r>
    <r>
      <rPr>
        <sz val="11"/>
        <rFont val="等线"/>
        <charset val="134"/>
      </rPr>
      <t xml:space="preserve">占位：小肝癌；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S3</t>
    </r>
    <r>
      <rPr>
        <sz val="11"/>
        <rFont val="等线"/>
        <charset val="134"/>
      </rPr>
      <t xml:space="preserve">占位，不典型增生结节？小肝癌？建议定期复查；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 xml:space="preserve">多发囊肿；
</t>
    </r>
    <r>
      <rPr>
        <sz val="11"/>
        <rFont val="等线"/>
        <charset val="134"/>
      </rPr>
      <t>5.</t>
    </r>
    <r>
      <rPr>
        <sz val="11"/>
        <rFont val="等线"/>
        <charset val="134"/>
      </rPr>
      <t xml:space="preserve">胆囊结石；
</t>
    </r>
    <r>
      <rPr>
        <sz val="11"/>
        <rFont val="等线"/>
        <charset val="134"/>
      </rPr>
      <t>6.</t>
    </r>
    <r>
      <rPr>
        <sz val="11"/>
        <rFont val="等线"/>
        <charset val="134"/>
      </rPr>
      <t>脾脏多发异常信号，铁质沉着结节？请结合临床。</t>
    </r>
  </si>
  <si>
    <t>S5快进慢出</t>
  </si>
  <si>
    <t>[肉眼所见]rn1.肝s5肿瘤：送检肝组织1块，大3.2x3x2.5cm，临床已切开，距被膜0.2cm，距切缘0.6cm，可见1枚结节，结节大1.2x1x0.8cm，结节切面灰黄实性质软，余组织切面灰白灰红实性质软。（结节全制片）
2.胆囊：胆囊1枚，大8x3x1.2cm，临床已剖开，内容物已流失，浆膜面稍粗糙，黏膜面呈绒状，囊壁厚0.1-0.6cm，可见1枚结石，直径1.8cm，未见息肉，于浆膜面可触及1枚结节，直径1.2cm，结节切面灰白实性质中。（结石不予取材）rn[病理消化诊断]1.（肝S5肿瘤）高分化肝细胞癌，细梁型。肿瘤周围可见完整纤维包膜形成，未见神经侵犯，微血管侵犯（MVI）分级=M0，肝被膜及外科切缘均未见癌累及。周围肝组织呈结节性肝硬化，GS分级：G3S4，Ishak评分：炎症6分，纤维化6分。
2.（胆囊）黏膜慢性炎并胆囊结石。浆膜面结节镜下为肝组织，呈肝硬化改变。
特殊染色结果Ag、PAS支持上述诊断。
【免疫组化】
（-3号 肝S5肿物）
1.Glypican-3（灶+），Hepatocyte（+），Arginase-1（-），CD34（+，示毛细血管化），CK7（-），CK19（散在+），支持肝细胞癌。
2.HBcAg（-），HBsAg（-），NM23（-），P21（-），P53（弱+），VEGF（-），Ki-67#（约+1%）。
（-2号 胆囊结节）
Glypican-3（-），CD34（+，正常表达），CK7（汇管区+），CK19（汇管区+），特Masson示纤维组织增生明显，特染Ag示肝索细胞层数为单层，符合肝硬化。rn</t>
  </si>
  <si>
    <t>黄志来</t>
  </si>
  <si>
    <r>
      <rPr>
        <sz val="11"/>
        <rFont val="等线"/>
        <charset val="134"/>
      </rPr>
      <t xml:space="preserve">肝外缘欠光整，肝裂增宽，反相位肝脏信号弥漫性降低；肝S8段见一结节状长T1长T2信号灶，边界较清，大小约2.8×2.6cm，增强扫描动脉期轻度不均匀强化，门脉期、过渡期强化减退，肝胆期呈低信号，DWI呈高信号，ADC图呈等/稍低信号。肝门区结构显示可，肝内外管道未见扩张。门脉、下腔静脉及肝静脉未见充盈缺损。胆囊不大，壁未见增厚，内信号未见异常。脾脏、胰腺及所示双肾未见特殊，未见异常强化灶。腹膜后未见明显肿大淋巴结。腹腔未见积液信号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段小肝癌或高级别不典型增生结节可能性大（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4</t>
    </r>
    <r>
      <rPr>
        <sz val="11"/>
        <rFont val="等线"/>
        <charset val="134"/>
      </rPr>
      <t xml:space="preserve">类）；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脂肪肝。</t>
    </r>
  </si>
  <si>
    <t>[肉眼所见]rn1.肝S4段肿瘤：部分肝组织一块，大8.7x8.5x3cm，临床已局部切开，距被膜0.2cm、紧邻切缘见一灰黄肿物，大小2.7x2.2x2cm，切面灰黄实性质软，与周围分界不清。2.癌旁：灰黄肝组织一块，大3.8x1.9x0.9cm，切开切面灰黄实性质中，未见特殊。3.胆囊：切除胆囊一枚，大小8x3.8x1.8cm，浆膜面光滑，切开胆囊内含墨绿色胆汁，粘膜绒状，胆囊壁厚0.1cm，内见数枚灰黄息肉，直径0.05-0.1cm；另见1枚灰褐结石，直径0.4cm，结石不予取材。rn[病理消化诊断]1.（肝S4段肿瘤）中-低分化肝细胞癌，部分团片型，部分梁索型。肝脏被膜未累及，外科切缘未见癌，未见卫星结节，未见神经束侵犯，微血管侵犯（MVI）=M0。周围肝组织呈肝硬化，GS分级：G4S4，Ishak评分：炎症8分，纤维化6分。2.（癌旁）镜检为肝组织，呈肝硬化。GS分级：G3S4，Ishak评分：炎症6分，纤维化6分。3.（胆囊）黏膜慢性炎并胆囊结石。特殊染色结果Ag、PAS支持上述诊断。【免疫组化】（-3号 肿瘤组织）Arginase-1（+），Glypican-3（+），Hepatocyte（+），CD34（+，毛细血管化），CK19（-），CK7（-），支持上述诊断。HBcAg（癌旁肝组织-），HBsAg（癌旁肝组织+），提示癌旁肝组织呈慢性乙型病毒性肝炎。Ki-67#（约20%+），NM23（+），P21（+），P53（灶+），VEGF（+）.（-6号 肿瘤组织）CD34（+正常表达）提示未见脉管癌栓。rn</t>
  </si>
  <si>
    <t>卢黄盛</t>
  </si>
  <si>
    <r>
      <rPr>
        <sz val="11"/>
        <rFont val="等线"/>
        <charset val="134"/>
      </rPr>
      <t xml:space="preserve">    肝脏各叶比例正常，肝表面欠光整，肝实质信号不均匀；肝S4见一结节状异常信号灶，呈稍长T1稍长T2信号，反相位信号未见明显减低，DWI高b值弥散受限，ADC呈稍低信号，增强扫描强化不明显，肝胆期呈低信号，大小约1.7cm×1.7cm；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    1.</t>
    </r>
    <r>
      <rPr>
        <sz val="11"/>
        <rFont val="等线"/>
        <charset val="134"/>
      </rPr>
      <t>结节性肝硬化；肝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占位，高级别</t>
    </r>
    <r>
      <rPr>
        <sz val="11"/>
        <rFont val="等线"/>
        <charset val="134"/>
      </rPr>
      <t>DN</t>
    </r>
    <r>
      <rPr>
        <sz val="11"/>
        <rFont val="等线"/>
        <charset val="134"/>
      </rPr>
      <t>或小肝癌可能性大（</t>
    </r>
    <r>
      <rPr>
        <sz val="11"/>
        <rFont val="等线"/>
        <charset val="134"/>
      </rPr>
      <t>Li-Rads4</t>
    </r>
    <r>
      <rPr>
        <sz val="11"/>
        <rFont val="等线"/>
        <charset val="134"/>
      </rPr>
      <t>类），请结合临床。</t>
    </r>
  </si>
  <si>
    <t>S4慢进快退</t>
  </si>
  <si>
    <t>[肉眼所见]rn肝肿物：肝组织一块，大3x2.5x2.5cm，临床已切开，紧邻被膜，距切缘0.5cm，可见一肿物，肿物大2x2x2cm，切面灰黄实性质稍硬，与周围分界清，余肝组织切面灰红实性质中。（肿物全制片）rn[病理消化诊断]（肝肿物S4）形态符合中分化肝细胞癌，约60%呈透明细胞型，约20%呈团片型，约20%呈梁索型，肿瘤组织被纤维组织分割呈多结节状，微血管侵犯（MVI）分级：M0，未见卫星结节及神经侵犯。肝脏被膜及外科切缘未见肿瘤累及。周围肝组织呈慢性炎伴肝硬化，约5%肝细胞呈大疱性脂肪变性。GS分级：G2S4，Ishak评分：炎症6分，纤维化6分。
特殊染色结果Ag、PAS支持上述诊断。免疫组化结果待后报。
rn[补充诊断1]rn免疫组化结果：（6号片-肿物）Hepatocyte（+），Arginase-1（+），Glypican-3（+），P53（3+），CD34（+），CK19（-），CK7（-），CK20（-），Ki-67#（热点区约50%+），支持中分化肝细胞癌诊断。rn</t>
  </si>
  <si>
    <t>3+</t>
  </si>
  <si>
    <t>陈运奎</t>
  </si>
  <si>
    <t>肝脏体积稍增大，肝边缘光整。肝S7见一楔形长T1、T2信号影，范围约2.7×2.4cm，边界欠清，DWI弥散未见受限，增强扫描动脉期、门脉期扫描可见中度不均匀强化，平衡期病灶实质强化降低，肝胆特异期病灶呈低信号，余肝实质未见异常信号及强化征象。肝动脉、静脉及门脉未见异常；肝内、外胆管未见扩张，胆囊不大，其内未见异常信号，胆囊壁未见增厚。脾脏不大。胰腺大小、形态、信号未见异常。扫描所及的双肾形态正常，双肾实质未见病变，肾盂、肾盏未见扩张。腹膜后未见肿大淋巴结。
    与2017-07-25 MR对比，肝S7病灶较前增大，余大致同前。
   1.肝S7占位，考虑为炎性病变或治疗后改变，请结合临床。</t>
  </si>
  <si>
    <t>[肉眼所见]rn1.肝S7肿物：切除肝组织一块，大7x5x4.5cm，切缘面积7x4.5cm，临床已部分切开，距被膜0.3cm，距切缘1cm，可见一结节，结节大1.8x1.6x1cm，切面灰白实性质中，与周围分界尚清，余肝组织切面灰黄实性质软。（结节全制片）
2.右肾上腺（部分）：灰褐组织一块，大1x0.6x0.3cm，全制片。rn[病理消化诊断]1.（肝S7肿物）形态符合中分化肝细胞癌，团片型，小部分为透明细胞型及梁索型，伴小片状出血坏死，周围纤维组织增生包绕分割肿瘤形成多结节状，未见卫星结节，未见神经束侵犯，MVI分级：M0。肝被膜及外科切缘未见肿瘤累及。周围肝组织早期肝硬化改变，G2S4，Ishak评分：炎症5分，纤维化5分。
2.（部分右肾上腺）送检少许肾上腺组织，未见肿瘤累及。
特殊染色结果Ag、PAS支持上述诊断。免疫组化结果及分析待后报。rn[补充诊断1]rn免疫组化结果：2号片：Hepatocyte（+），Arginase-1（+），Glypican-3（+），CD34（示毛细血管化），CK19（-），CK7（-），CK20（-），CgA（-），Syn（-），Ki-67#（约40%+），支持肝细胞癌诊断。&amp;#x0D;
10号片：Hepatocyte（-），CD56（+），提示右肾上腺未见肿瘤累及。&amp;#x0D;
&amp;#x0D;
&amp;#x0D;
rn</t>
  </si>
  <si>
    <t>谭毅</t>
  </si>
  <si>
    <r>
      <rPr>
        <sz val="11"/>
        <rFont val="等线"/>
        <charset val="134"/>
      </rPr>
      <t xml:space="preserve">肝脏轮廓欠平整，肝裂稍增宽，各叶比例失调，肝实质信号欠均匀，S5及S6近肝缘各见一等T1、稍长T2信号影，DWI（高b值）可见弥散受限稍高信号，病灶较大者位于S5，大小约为1.5cm×1.2cm，增强扫描动脉期明显强化，静脉期、过渡期强化逐渐减退，肝胆特异期结节呈低信号。余肝实质内未见异常信号影，增强未见异常强化信号灶。肝内、外胆管未见扩张，胆管内未见异常信号。门脉、下腔静脉及肝静脉未见充盈缺损影。胆囊未见显示。脾脏、双肾、胰腺形态、大小、信号未见异常。腹膜后未见肿大淋巴结影。未见腹水征。扫描所及的右肾实质内见类圆形无强化信号影，大小约2.4cm×1.7cm，双侧肾盂、肾盏未见扩张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,5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6</t>
    </r>
    <r>
      <rPr>
        <sz val="11"/>
        <rFont val="等线"/>
        <charset val="134"/>
      </rPr>
      <t xml:space="preserve">小结节灶：考虑小肝癌可能性大，请结合临床其他检查；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右侧肾囊肿。</t>
    </r>
  </si>
  <si>
    <t>[肉眼所见]rn（肝穿）灰白穿刺组织2条，长1.2-1.5cm，直径0.1cm，全制片。rn[病理消化诊断]（肝穿活检组织）癌，倾向肝细胞癌，需行免疫组化协助肿瘤分型。周围肝组织呈结节性肝硬化改变。
【特殊染色结果】银染显示肿瘤细胞呈巢状，Masson显示周围肝组织呈结节状增生，铁染及铜染均阴性，PAS及D-PAS显示肿瘤细胞弱阳性。
rn[补充诊断1]rn免疫组化结果：癌组织Arginase-1（+），Hep-1（+），Glypican-3（+），CD34（+，示毛细血管化），CK19（-），CK7（-），P53（弱阳，5%），Ki-67#（约5%+），支持肝细胞癌诊断。癌旁肝组织：HBcAg（-），HBsAg（-）。rn</t>
  </si>
  <si>
    <t>弱阳，5%</t>
  </si>
  <si>
    <t>庞建林</t>
  </si>
  <si>
    <r>
      <rPr>
        <sz val="11"/>
        <rFont val="等线"/>
        <charset val="134"/>
      </rPr>
      <t xml:space="preserve">肝脏外缘光整，肝左叶体积增大，肝右叶边缘圆钝，肝实质内见网格状分隔。肝S4见一类圆形稍长T1、稍长T2信号，信号尚均匀，DWI稍高信号，大小约1.1cm×0.9cm×0.6cm，增强检查病灶动脉期呈明显强化，门静脉及延迟期强化程度减退，肝胆特异期呈低信号影。余肝实质强化尚均匀，未见异常信号灶及异常强化灶。门静脉充盈显影。肝内、外胆管未见扩张，胆管内未见异常信号。胆囊不大，其内未见异常信号，胆囊壁未见增厚。左肾实质见数个类圆形长T1长T2信号，增强扫描未见强化，较大者直径约0.7cm；左肾盏见数个结节状长T1短T2信号灶，较大者大小约1.6×1.1cm，左侧肾盏轻度扩张积水；脾脏、胰腺、右肾大小、形态、信号未见异常。腹膜后未见肿大淋巴结，腹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 xml:space="preserve">小肝癌；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左肾多发结石并左侧肾盏轻度扩张积水；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左肾多发囊肿。</t>
    </r>
  </si>
  <si>
    <t>[肉眼所见]rn1.远端切缘：灰黄组织一块，大1.6x1.1x0.8cm，全制片。
2.肝肿瘤：灰黄肝组织一块，大4.5x2.7x2.5cm，紧邻被膜局部突破被膜，距切缘0.5cm见一肿物，肿物大1.2x1x1cm，切面灰白实性质中，与周围分界尚清，余肝切面未见特殊。肿物全制片。rn[病理消化诊断]1.（肝S4）肝细胞癌3级，50%呈实体型，40%呈透明型，10%呈粗梁索型。癌周无纤维包膜，癌呈浸润性生长，3处可见微血管侵犯（MVI）分级=M1。肝被膜可见侵犯。未见神经侵犯。未见卫星结节。周围肝呈结节性肝硬化。GS分级：G2S4，Ishak评分：炎症6分，纤维化6分。
2.（远端切缘）未见肿瘤累及。
免疫组化结果待后。特殊染色结果Ag、PAS支持上述诊断。rn[补充诊断1]rn免疫组化结果：&amp;#x0D;
1、肿瘤组织：Arginase-1（+），Glypican-3（+），Hepatocyte（+），CK19（-），CK7（-），CD34（80/400倍），PAX-5（-），Ki-67#（+30%），NM23（+），P21（+），P53（+），VEGF（-）。&amp;#x0D;
2、周围肝组织：HBcAg（-），HBsAg（+）。&amp;#x0D;
【诊断】慢性乙型病毒性肝炎，伴肝细胞癌。rn</t>
  </si>
  <si>
    <t>刘长龙</t>
  </si>
  <si>
    <r>
      <rPr>
        <sz val="11"/>
        <rFont val="等线"/>
        <charset val="134"/>
      </rPr>
      <t xml:space="preserve">肝脏体积稍小，外缘欠光整，各叶比例失调，肝裂增宽，反相位肝实质信号未见减低，DWI未见弥散受限改变；增强扫描肝实质强化程度不均，动脉晚期肝实质内见多发小结节状强化灶，门脉期、平衡期强化程度明显减退，肝胆特异期肝S5、7、8各见一结节状低信号灶，边界清楚。双肾大小未见异常，右肾实质未见异常信号灶；左肾实质见多个小类圆形异常信号，呈长T1长T2信号，增强扫描未见强化，较大者直径约0.6cm；肾盂、肾盏未见扩张。
    肝占位：
      部位、数目及大小：右叶S7，2个，大小1.2cm×0.7cm、1.7cm×1.5cm；肝S5，2个，大小1.2cm×0.9cm、0.5cm×0.4cm；
      平扫：S7病灶T1WI呈稍高信号、T2WI呈稍高信号，S5病灶T1WI等信号、T2WI等信号，DWI均未见弥散受限； 
      包膜：未见包膜；
      增强：动脉期晚期肝实质见多发结节状强化，门脉期及过渡期强化信号降低、低于肝实质，呈“快进快出”表现。肝胆期病灶S5、7病灶信号明显降低，边界清楚，瘤周低信号征（-），其余病灶呈等信号。门脉主干及左右支未见异常，下腔静脉及肝静脉未见异常。余肝实质未见异常信号及异常强化灶。
      肝内胆管未见结石及占位。
      胆囊：不大，未见异常信号病变，壁薄均匀。
      脾脏：外缘超过7个肋单元，下缘低于肝脏下缘。
      胰腺大小形态信号未见异常。肝门及腹主动脉旁未见肿大淋巴结，肝脾周见长T1长T2水样信号病变。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7</t>
    </r>
    <r>
      <rPr>
        <sz val="11"/>
        <rFont val="等线"/>
        <charset val="134"/>
      </rPr>
      <t>结节，符合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>类（</t>
    </r>
    <r>
      <rPr>
        <sz val="11"/>
        <rFont val="等线"/>
        <charset val="134"/>
      </rPr>
      <t>DN</t>
    </r>
    <r>
      <rPr>
        <sz val="11"/>
        <rFont val="等线"/>
        <charset val="134"/>
      </rPr>
      <t xml:space="preserve">恶变可能）；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肝硬化，肝实质多发结节，考虑</t>
    </r>
    <r>
      <rPr>
        <sz val="11"/>
        <rFont val="等线"/>
        <charset val="134"/>
      </rPr>
      <t>DN</t>
    </r>
    <r>
      <rPr>
        <sz val="11"/>
        <rFont val="等线"/>
        <charset val="134"/>
      </rPr>
      <t>或</t>
    </r>
    <r>
      <rPr>
        <sz val="11"/>
        <rFont val="等线"/>
        <charset val="134"/>
      </rPr>
      <t>RN</t>
    </r>
    <r>
      <rPr>
        <sz val="11"/>
        <rFont val="等线"/>
        <charset val="134"/>
      </rPr>
      <t xml:space="preserve">，建议随诊复查；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左肾多发小囊肿。</t>
    </r>
  </si>
  <si>
    <t>[肉眼所见]rn1.S7低回声：穿刺样组织2条，长1.5-2cm，直径0.1cm，全制片。
2.S7高回声：穿刺样组织4条，长0.3-1cm，直径0.1cm，全制片。rn[病理消化诊断]1.（S7低回声）慢性肝炎伴结节性肝硬化。未见肿瘤。
特殊染色：Masson显示汇管区大量纤维组织增生，银染显示网状支架紊乱，铁染色阴性，铜染色阴性，PAS及D-PAS未见异常。
2.（S7高回声）初步诊断为肝细胞癌。待免疫组化后进一步诊断。
特殊染色：masson显示大量纤维组织增生，银染显示粗梁索状，铁染阴性，铜染阴性，PAS及D-PAS未见异常。rn[补充诊断1]rn免疫组化结果：（S7高回声）Glypican-3（+），CK7（-），CK19（-），CD10（-），Ki-67#（+3%），，周围肝组织HBsAg（散在+）。&amp;#x0D;
【诊断】（S7高回声）慢性乙型病毒性肝炎，伴肝细胞癌。rn</t>
  </si>
  <si>
    <t>欧阳勇</t>
  </si>
  <si>
    <r>
      <rPr>
        <sz val="11"/>
        <rFont val="等线"/>
        <charset val="134"/>
      </rPr>
      <t xml:space="preserve">肝脏呈慢性肝病表现。肝S5/8见一类圆形异常信号影，大小约1.8cm×1.8cm×2.4cm，边缘模糊；呈长T1长T2信号影，压脂序列呈稍高信号，DWI（高B值）可见弥散受限，增强增强扫描动脉晚期，病灶呈不均匀强化，强化程度高于肝实质，静脉期、平衡期、延迟期及肝胆期病灶均匀低信号；肝内外胆管未见扩张；胆囊不大，壁薄均匀，未见结石。脾脏、胰腺大小、形态、信号未见异常。肝门区及腹主动脉旁未见增大淋巴结，腹膜腔未见积液。
    MRCP：胰胆管显示清晰，未见梗阻扩张征象，未见充盈缺损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S5/8</t>
    </r>
    <r>
      <rPr>
        <sz val="11"/>
        <rFont val="等线"/>
        <charset val="134"/>
      </rPr>
      <t xml:space="preserve">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慢性肝病改变；
</t>
    </r>
    <r>
      <rPr>
        <sz val="11"/>
        <rFont val="等线"/>
        <charset val="134"/>
      </rPr>
      <t>3.MRCP</t>
    </r>
    <r>
      <rPr>
        <sz val="11"/>
        <rFont val="等线"/>
        <charset val="134"/>
      </rPr>
      <t>：未见异常。</t>
    </r>
  </si>
  <si>
    <t>[肉眼所见]rn1.肝肿瘤：灰黄灰褐肝组织一块，大7.3x5.5x3cm，临床已部分切开，紧邻切缘、距被膜0.6cm见一肿物，肿物大2.2x2x1.1cm，切面灰白实性质中，与周围分界清。余肝切面未见明显异常。肿物全制片。
2.肝S5段：灰黄灰褐肝组织一块，大6.5x4x2.8cm，多切面切开，切面灰黄实性质稍软，未见明显结节及肿物。
3.胆囊：胆囊一枚，大7.5x3.7x2.8cm，浆膜面光滑，切开内含墨绿色胆汁，黏膜呈绒状，壁厚0.1-0.3cm，未见结石及息肉。rn[病理消化诊断]1.（肝肿瘤）中分化肝细胞癌，呈梁索型，部分呈假腺样。肝脏被膜及外科切缘未见肿瘤累及。未见卫星结节，未见神经侵犯，微血管侵犯（MVI）分级=M0。周围肝组织呈肝硬化，GS评分：G3S4，Ishak评分：炎症6分，纤维化6分。
2.（肝S5段）符合结节性肝硬化，GS评分：G4S4，Ishak评分：炎症8分，纤维化6分。
3.（胆囊）黏膜慢性炎。
特殊染色结果Ag、PAS支持上述诊断。
免疫组化结果后报。rn[补充诊断1]rn【免疫组化】&amp;#x0D;
（-1号 肿瘤组织）&amp;#x0D;
1.Arginase-1（+），Glypican-3（+），Hepatocyte（+），CD34（+，示毛细血管化），CK19（-），CK7（部分+），支持肝细胞癌。&amp;#x0D;
2.HBsAg（癌旁肝组织，-），HBcAg（癌旁肝组织，-）。&amp;#x0D;
3.Ki-67#（约+15%），NM23（+），P21（+），P53（+），VEGF（-），PAX-5（-）。rn</t>
  </si>
  <si>
    <t>3（4）</t>
  </si>
  <si>
    <t>4（4）</t>
  </si>
  <si>
    <t>6（8）</t>
  </si>
  <si>
    <t>6（6）</t>
  </si>
  <si>
    <t>韦品年</t>
  </si>
  <si>
    <r>
      <rPr>
        <sz val="11"/>
        <rFont val="等线"/>
        <charset val="134"/>
      </rPr>
      <t xml:space="preserve">肝叶比例失调，平扫时肝实质信号欠均匀，肝S6及S8分别见一类圆形长T1长T2信号，长径约1.5cm、1.7cm，DWI高b值呈高信号，ADC图呈低信号；Gd-DTPA增强后扫描见：动脉期明显强化，门脉期及平衡期强化消退，信号低于周围肝实质，肝胆排泄期呈低信号。肝门结构尚好，脾脾脏、胰腺、双肾形态尚好。腹部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及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周围：结节型肝癌；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肝硬化。</t>
    </r>
  </si>
  <si>
    <t>[肉眼所见]rn肝脏：无线扎肝组织一块（S6），大4.5x3.2x2cm，表面被膜光滑，临床已部分切开，紧邻被膜、距切缘0.1cm可见一肿物，大1.7x1.6x1.5cm，切面灰黄灰红实性质中，与周围分界清，余肝切面灰黄灰红实性质中，未见卫星结节。带线扎肝组织一块（S8），大4.2x3.8x2cm，表面被膜光滑，临床已部分切开，紧邻被膜、距切缘0.3cm可见一肿物，大2.3x1.7x1.5cm，切面灰黄灰红实性质中，与周围分界清，余肝切面灰黄灰红实性质中，未见卫星结节。
[病理消化诊断]1.（肝脏S6段）高分化肝细胞癌，梁索型为主。肿瘤未累及外科切缘及肝脏被膜。未见卫星结节，未见神经侵犯，微血管侵犯（MVI）分级=M0。周围肝组织呈肝硬化，GS分级：G4S4，Ishark评分：炎症8分，纤维化6分。
2.（肝脏S8段）中分化肝细胞癌，部分呈50%梁索型，部分呈50%假腺样型。肿瘤未累及外科切缘及肝脏被膜。未见卫星结节，未见神经侵犯，微血管侵犯（MVI）分级=M0。周围肝组织呈肝硬化，GS分级：G4S4，Ishark评分：炎症8分，纤维化6分。
特殊染色结果Ag、PAS支持上述诊断。
免疫组化结果后报。rn[补充诊断1]rn【免疫组化】&amp;#x0D;
（-1号 S6肿物）&amp;#x0D;
Hepatocyte（+），Glypican-3（+），Arginase-1（+），CK18（+），AFP（-），CD34（+，示毛细血管化），Ki-67#（约+3%），支持肝细胞癌。&amp;#x0D;
（-10号 S8肿物）&amp;#x0D;
Arginase-1（+），Glypican-3（+），Hepatocyte（+），CD34（+，示毛细血管化），CK7（-），CK19（-），HBcAg（-），HBsAg（-），NM23（+），P21（散在+），P53（+），VEGF（灶+），PAX-5（-），Ki-67#（约+40%），支持肝细胞癌。rn</t>
  </si>
  <si>
    <t>梁皿</t>
  </si>
  <si>
    <r>
      <rPr>
        <sz val="11"/>
        <rFont val="等线"/>
        <charset val="134"/>
      </rPr>
      <t xml:space="preserve">肝硬化形态改变，肝实质可见弥漫性分布的小结节状稍短T1稍短T2信号影，DWI及增强扫描未见异常；肝S8见一结节状等T1、稍长T2异常信号影，大小约2.0cm×1.7cm，边缘较清，DWI（高B值）可见轻度弥散受限，增强增强扫描动脉晚期病灶呈明显强化，强化程度高于肝实质，门静脉及延迟期强化程度减退，肝胆期呈低信号。余肝实质未见异常信号及异常强化灶，肝内、外胆管未见扩张，胆管内未见异常信号。胆囊不大，其内未见异常信号，胆囊壁未见增厚。脾脏不大。胰腺大小、形态、信号未见异常。扫描左肾见一长T1长T2信号灶，直径约0.6cm，边缘清晰，增强扫描未见强化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左肾囊肿。</t>
    </r>
  </si>
  <si>
    <t>肉眼所见]rn1.瓶①：穿刺样组织1条，长1.2cm，直径0.1cm，全制片。
2.瓶②：穿刺样组织1条，长0.6cm，直径0.1cm，全制片。rn[病理消化诊断]（瓶①+瓶②肝肿瘤）肝细胞癌，待免疫组化进一步诊断。
【特染】银染显示网状支架破坏，masson显示胶原纤维增生，铁染（-），铜染（-），PAS及D-PAS未见异常。rn[补充诊断1]rn免疫组化：Glypican-3（+），Hepatocyte（+），CK7（-），CK19（-），HBcAg（-），HBsAg（-）免疫组化支持肝细胞癌诊断。rn</t>
  </si>
  <si>
    <t>林文成</t>
  </si>
  <si>
    <r>
      <rPr>
        <sz val="11"/>
        <rFont val="等线"/>
        <charset val="134"/>
      </rPr>
      <t xml:space="preserve">肝脏表面凹凸不平，肝裂增宽，肝左叶肥大。肝内信号紊乱，肝内弥漫小结节稍短T1等T2信号病变，约1-3mm大小，增强扫描动脉期未见强化，静脉期及移行期呈稍低信号，肝胆期呈稍高信号。
    肝S6/7交界处见两个类圆形稍长T1稍长T2异常信号灶，边界较清，大小约1.7×1.7cm、1.0×0.8cm；DWI高b值示病灶呈弥散受限高信号，相应ADC值降低。增强扫描动脉期明显不均匀强化，门脉期病灶略高于正常肝实质，平衡期强化消退，低于周围肝实质。肝胆特异期病灶呈明显低信号。余肝实质未见异常信号灶及异常强化灶。肝静脉及门静脉未见异常；肝内外胆管无扩张，胆囊不大，壁薄均匀，囊腔内未见异常信号影。脾向下增大，超出肝叶下缘水平，脾实质信号均匀，强化均一，脾静脉增粗，脾门、食管下段及胃底见大量增粗、扭曲的侧枝循环血管。胰腺大小、形态、信号未见异常。肝门区见一稍大淋巴结，长径约1.2cm，增强扫描中度强化；腹主动脉旁未见增大淋巴结，腹膜腔未见积液。扫及双肾实质见数个类圆形无强化长T1长T2异常信号灶，最大长径约0.7cm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S6/72</t>
    </r>
    <r>
      <rPr>
        <sz val="11"/>
        <rFont val="等线"/>
        <charset val="134"/>
      </rPr>
      <t xml:space="preserve">个结节，考虑结节型肝癌；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肝硬化、门脉高压、脾大；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双肾囊肿。</t>
    </r>
  </si>
  <si>
    <t>[肉眼所见]rn肝穿：穿刺样组织2条，长1.2-1.5cm，直径0.1cm，全制片。
[病理消化诊断]（肝穿刺组织）肝穿刺组织，初步诊断肝细胞癌，待免疫组化进一步诊断。
【特染】银染显示肿瘤网状支架紊乱，masson显示汇管区较多胶原纤维增生，铁染阴性，铜染阴性，PAS及D-PAS未见异常。
rn[补充诊断1]rn免疫组化结果：Glypican-3（-），CK7（个别+），CK19（-），CD34（示毛细血管化），CD10（-），P53（+），Ki-67#（+,20%），VEGF（-），HBsAg（+），HBcAg（-）。&amp;#x0D;
【诊断】慢性乙型病毒性肝炎，伴肝细胞癌。&amp;#x0D;
rn</t>
  </si>
  <si>
    <t>唐东</t>
  </si>
  <si>
    <r>
      <rPr>
        <sz val="11"/>
        <rFont val="等线"/>
        <charset val="134"/>
      </rPr>
      <t xml:space="preserve">肝脏外形欠规整，各叶比例失常，肝裂增宽。反相位肝实质信号弥漫降低；肝实质内弥漫小结节病变，大小约0.3-0.8cm，T1WI呈稍高信号，T2WI呈等或稍低信号，DWI呈等信号，增强扫描动脉期未见强化，静脉期及过渡期呈等信号，结节周围呈网格样强化。肝胆期结节部分呈高信号强化。
   肝占位：
      部位、数目及大小：右叶S5，1个，大小2.1cm×1.3cm×1.9cm                     
      平扫信号：S5病灶T1WI呈稍低信号，T2WI呈稍高信号，反相位结节内不均匀低信号，DWI高b值呈高信号，ADC低信号
      肿块包膜：S5病灶见完整的假包膜（平扫及动脉期低信号，静脉期及过渡期高信号）。S8结节未见包膜。
      增强扫描：S5结节动脉期病灶呈非环形高强化，门脉期及过渡期强化信号降低、低于肝实质，肝胆期病灶信号明显降低，边界清楚，瘤周低信号征（-）。门脉主干及左右支未见异常，余肝实质未见异常信号及异常强化灶。
    肝内胆管未见扩张，腔内未见结石及占位。
    胆囊：不大，内见异常信号病变，壁薄均匀。
    脾脏：外缘超过7个肋单元，下缘低于肝脏下缘；脾门前下方见一类圆形稍长T1稍长T2信号灶，边界清楚，直径约1.6cm，增强扫描强化方式与脾实质一致。
    食管下段、胃底及脾门区见增多及迂曲静脉。
    胰腺大小形态信号未见异常。肝门及腹主动脉旁未见肿大淋巴结，腹腔未见积液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结节，符合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结节型肝硬化并门脉高压、脾大（食管下段、胃底静脉曲张）；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副脾。
</t>
    </r>
  </si>
  <si>
    <t>[肉眼所见]rn1.肝S7段肿物：送检肝组织一块，大小5.5x4.5x2.6cm，被膜呈结节状隆起，结节直径0.2-0.5cm。临床已局部切开，距被膜0.9cm，紧邻切缘，见一肿物，肿物大小1.7x1.5x1.1cm，切面灰白实性质中，呈多结节状，与周围界清。距肿物0.3cm，可见一卫星结节，卫星结节直径0.1cm。肿物全制片。
2.脾+副脾：送检脾脏一个，大小15x9.5x4cm，被膜光滑。书页状切开，切面灰红实性质软，未见明显肿物。另见副脾一个，副脾大小1.5x1.2x1cm，切开切面灰红实性质软。
3.胆囊：胆囊一枚，大小8x2.3x2.3cm，浆膜面光滑，切开内含绿色胆汁，囊壁厚0.2-0.3cm，黏膜呈绒状，未见明显结石及息肉。rn[病理消化诊断]1.（肝S7段肿物）中分化肝细胞癌，80%为梁索型，20%为假腺样型。癌周纤维包膜已侵犯，并浸润周围肝组织，间质轻度纤维组织增生并包绕肿瘤呈多结节状，伴淋巴细胞浸润，未见神经侵犯。可见卫星结节，微血管侵犯（MVI）分级=M1（可见1个MVI）。肿瘤紧邻外科切缘（＜1mm），被膜未见累及。周围肝组织呈肝硬化改变(大、小结节混合型），GS分级：G1S4。
2.（脾+副脾）镜下见脾脏被膜纤维性增厚，脾窦扩张充血，脾小体萎缩，脾索纤维增生，符合慢性脾淤血改变。另见副脾组织。
3.（胆囊）黏膜慢性炎。周围脂肪组织内可见1枚淋巴结，呈反应性增生。
免疫组化结果待后。
特殊染色结果Ag、PAS支持上述诊断。
rn[补充诊断1]rn免疫组化结果：&amp;#x0D;
1.Glypican-3（+），Hepatocyte（+），Arginase-1（+），CD34（+，示毛细血管化），CK19（-），CK7（-），支持肝细胞癌。&amp;#x0D;
2.HBcAg（-），HBsAg（+），提示癌旁肝组织呈慢性乙型病毒性肝炎。&amp;#x0D;
3.NM23（+），P21（-），P53（弱阳，10%），VEGF（+），PAX-5（-），Ki-67#（热点区约15%+）。&amp;#x0D;</t>
  </si>
  <si>
    <t>弱阳，10%</t>
  </si>
  <si>
    <t>谭大鹏</t>
  </si>
  <si>
    <r>
      <rPr>
        <sz val="11"/>
        <rFont val="等线"/>
        <charset val="134"/>
      </rPr>
      <t xml:space="preserve">肝脏轮廓欠光整，各叶比例正常，肝下缘圆钝，肝实质内弥漫小结节病变，T1WI呈稍高信号，T2WI呈低等信号，增强扫描动脉期部分结节见不均匀明显强化，静脉期呈等信号，肝胆期呈高信号。
    肝S7见一类圆形稍长T1、稍长T2结节，大小约1.2cm×0.9cm，边界清，高b值DWI上呈高信号，ADC图上呈低信号，增强扫描动脉期早期病灶明显强化，门脉期及过渡期强化减退，肝胆期病灶呈低信号，病灶外缘肝组织信号稍降低。肝内、外胆管未见扩张，胆管内未见异常信号。胆囊不大，胆囊壁未见增厚，囊内未见异常信号影及强化影。脾脏、胰腺大小、形态、信号未见异常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占位：小肝癌（</t>
    </r>
    <r>
      <rPr>
        <sz val="11"/>
        <rFont val="等线"/>
        <charset val="134"/>
      </rPr>
      <t xml:space="preserve">LR-5 </t>
    </r>
    <r>
      <rPr>
        <sz val="11"/>
        <rFont val="等线"/>
        <charset val="134"/>
      </rPr>
      <t xml:space="preserve">类）；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肝硬化。</t>
    </r>
  </si>
  <si>
    <t xml:space="preserve">[肉眼所见]rn（肝肿瘤）穿刺样组织数条，长0.3-1cm，直径0.1cm，全制片。rn[病理消化诊断]（肝）慢性乙型病毒性肝炎，伴肝细胞癌。
【特染】银染显示网状支架消失，masson显示少量胶原纤维增生，铁染阴性，铜染阴性，PAS阴性，D-PAS阴性。
【免疫组化】Glypican-3（+），Catenin-B（+），Arginase-1（+），CK7（-），CK19（-），CD34（示毛细血管化），P53（+），HBsAg（+），HBcAg（-），Ki-67#（+，2%）。
</t>
  </si>
  <si>
    <t>许明健</t>
  </si>
  <si>
    <r>
      <rPr>
        <sz val="11"/>
        <rFont val="等线"/>
        <charset val="134"/>
      </rPr>
      <t xml:space="preserve">肝S6、7见多发稍长T1、稍长T2信号结节灶，最大约2.9×2.7cm，增强扫描动脉期较明显不均匀强化，门脉期、平衡期强化减退，肝胆期呈低信号，DWI呈高信号，ADC图呈低信号；肝S8见两个类圆形异常信号灶, T1WI呈低信号, T2WI呈高信号,DWI高b值呈稍高信号，ADC呈高信号，边缘清楚，较大者长径约0.8cm，增强扫描无强化。胆囊体积缩小，壁增厚，较厚处约1.0cm，内见一直径约0.4cm的小结节状长T1、短T2信号灶，增强扫描未见异常强化灶。脾脏无增大，信号正常，增强扫描未见异常强化灶。胰腺形态、大小、信号强度正常，增强扫描未见异常强化灶。双肾见多发小类圆形长T1长T2信号灶，较大者大小约0.8cm，增强扫描未见强化；腹膜后未见肿大淋巴结影。未见腹水征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、</t>
    </r>
    <r>
      <rPr>
        <sz val="11"/>
        <rFont val="等线"/>
        <charset val="134"/>
      </rPr>
      <t>7</t>
    </r>
    <r>
      <rPr>
        <sz val="11"/>
        <rFont val="等线"/>
        <charset val="134"/>
      </rPr>
      <t xml:space="preserve">多发占位，考虑结节型肝癌；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囊肿可能性大；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胆囊结石并胆囊炎；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双肾囊肿。</t>
    </r>
  </si>
  <si>
    <t>消融+肝切</t>
  </si>
  <si>
    <t>[肉眼所见]rn1.肝S7段肿物：送检肝组织一块，大12x5.6x5.5cm，被膜尚光滑，临床已局部切开，紧邻被膜，距切缘1.7cm可见一灰白肿物，大2.8x2.5x1.7cm，切面灰白实性质中，肿物隆起于被膜，隆起处被膜局灶缺损，肿物与周围组织分界尚清。余肝切面灰红实性质软，未见卫星结节。肿物全制片。
2.肝S8段肿物：送检肝组织一块，大3.7x2.7x1.2cm。紧邻切缘及被膜可见一灰白结节，直径1cm，局部侵犯被膜，切面灰白，实性，质中，与周围组织分界欠清，结节全制片。
3.胆囊：切除胆囊一枚，大小7.4x3.8x2.5cm，浆膜面光滑，打开胆囊内含墨绿色胆汁，黏膜绒状，胆囊壁厚0.5-1cm，囊内壁粗糙，附着灰黄泥沙样物，可见2枚结石，直径0.5-0.7cm，未见息肉。
4.右肾上腺：灰黄组织一粒，直径0.4cm，全制片。rn[病理消化诊断]1.（肝S7段）中分化肝细胞癌，梁索型70%，透明细胞型20%，假腺样型10%。癌周纤维包膜形成不完整，部分浸润周围肝组织。癌组织内纤维组织增生伴中等量淋巴细胞浸润。未见卫星结节及神经束侵犯。微血管侵犯（MVI）分级：M0。肿物紧邻被膜，但尚未突破被膜。肿物未累及外科切缘。周围肝组织呈慢性炎G2S1，Ishak评分：炎症4分，纤维化2分。
2.（肝S8段）高分化肝细胞癌，梁索型60%，透明细胞型30%，假腺样型10%。癌周未见纤维包膜形成，呈浸润性生长。癌组织内纤维组织增生伴较多淋巴细胞浸润，局部增生的纤维组织牵拉被膜下陷，被膜未见癌累及。未见卫星结节及神经束侵犯。微血管侵犯（MVI）分级：M0。外科切缘未见癌累及。周围肝组织呈慢性炎G2S1，Ishak评分：炎症4分，纤维化2分。
3.（胆囊）慢性结石性胆囊炎。
4.（右肾上腺）少量肾上腺组织，未见肿瘤累及。
特殊染色结果Ag、PAS支持上述诊断。
免疫组化结果：Hepatocyte（+），Arginase-1（+），Glypican-3（+），CD34（示毛细血管化），CK19（-），CK7（-），NM23（+），P21（散在+），P53（+），VEGF（+），PAX-5（-），Ki-67#（热点区约20%+），支持肝细胞癌诊断；HBcAg（-），HBsAg（癌旁肝组织+），癌旁肝组织呈慢性乙型病毒性肝炎。rn</t>
  </si>
  <si>
    <t>0（0）</t>
  </si>
  <si>
    <t>2（2）</t>
  </si>
  <si>
    <t>1（1）</t>
  </si>
  <si>
    <t>唐来芳</t>
  </si>
  <si>
    <r>
      <rPr>
        <sz val="11"/>
        <rFont val="等线"/>
        <charset val="134"/>
      </rPr>
      <t xml:space="preserve">肝脏体积缩小，表缘不光整呈波浪状改变，肝叶圆钝，肝S7、8见多发大小不等异常信号结节，边界欠清，较大者位于肝S8，直径约2.4cm，T1WI呈低或等信号，T2WI呈稍高信号，增强扫描动脉期明显强化，门脉期及延迟期强化迅速降低，肝胆排泄期呈低信号，DWI高B值弥散受限呈高信号，ADC图呈低信号。门静脉、脾静脉增粗，其余肝门区血管未见异常。胆囊不大，囊壁不厚，囊腔见短T2信号灶与胆囊壁相粘连。肝内、外胆管未见扩张，胆管内未见异常信号。脾脏不大。胰腺大小、形态、信号未见异常。腹腔未见肿大淋巴结。扫及双肾见类圆形长T1长T2信号灶。
    胆管水成像：肝内外胆管显影清晰，未见狭窄、扩张及充盈缺损；胆管内未见异常信号灶。
</t>
    </r>
    <r>
      <rPr>
        <sz val="11"/>
        <rFont val="等线"/>
        <charset val="134"/>
      </rPr>
      <t>1</t>
    </r>
    <r>
      <rPr>
        <sz val="11"/>
        <rFont val="等线"/>
        <charset val="134"/>
      </rPr>
      <t>、肝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、</t>
    </r>
    <r>
      <rPr>
        <sz val="11"/>
        <rFont val="等线"/>
        <charset val="134"/>
      </rPr>
      <t>8</t>
    </r>
    <r>
      <rPr>
        <sz val="11"/>
        <rFont val="等线"/>
        <charset val="134"/>
      </rPr>
      <t xml:space="preserve">占位，符合结节型肝癌表现；
</t>
    </r>
    <r>
      <rPr>
        <sz val="11"/>
        <rFont val="等线"/>
        <charset val="134"/>
      </rPr>
      <t>2</t>
    </r>
    <r>
      <rPr>
        <sz val="11"/>
        <rFont val="等线"/>
        <charset val="134"/>
      </rPr>
      <t xml:space="preserve">、肝硬化、门静脉高压；
</t>
    </r>
    <r>
      <rPr>
        <sz val="11"/>
        <rFont val="等线"/>
        <charset val="134"/>
      </rPr>
      <t>3</t>
    </r>
    <r>
      <rPr>
        <sz val="11"/>
        <rFont val="等线"/>
        <charset val="134"/>
      </rPr>
      <t xml:space="preserve">、胆囊异常信号，考虑胆囊息肉；
</t>
    </r>
    <r>
      <rPr>
        <sz val="11"/>
        <rFont val="等线"/>
        <charset val="134"/>
      </rPr>
      <t>4</t>
    </r>
    <r>
      <rPr>
        <sz val="11"/>
        <rFont val="等线"/>
        <charset val="134"/>
      </rPr>
      <t xml:space="preserve">、双肾囊肿；
</t>
    </r>
    <r>
      <rPr>
        <sz val="11"/>
        <rFont val="等线"/>
        <charset val="134"/>
      </rPr>
      <t>5</t>
    </r>
    <r>
      <rPr>
        <sz val="11"/>
        <rFont val="等线"/>
        <charset val="134"/>
      </rPr>
      <t>、胆管</t>
    </r>
    <r>
      <rPr>
        <sz val="11"/>
        <rFont val="等线"/>
        <charset val="134"/>
      </rPr>
      <t>MR</t>
    </r>
    <r>
      <rPr>
        <sz val="11"/>
        <rFont val="等线"/>
        <charset val="134"/>
      </rPr>
      <t>水成像检查未见异常。</t>
    </r>
  </si>
  <si>
    <t xml:space="preserve">[肉眼所见]rn1.①：穿刺样组织1条，长1.5cm，直径0.1cm，全制片。
2.②：穿刺样组织1条，长1.5cm，直径0.1cm，全制片。
[病理消化诊断]瓶1：（肝）肝细胞癌，待免疫组化后进一步诊断。
瓶2：（肝）肝细胞癌，待免疫组化后进一步诊断。
【特染】银染显示部分区网状支架紊乱，masson显示大量胶原纤维增生，并分割肝小叶，铁染阴性，铜染阴性，PAS及D-PAS未见异常。
rn[补充诊断1]rn免疫组化结果：Hepatocyte（+），Glypican-3（+），CK7（个别癌细胞+），CK19（-），HBsAg（+），HBcAg（-）。&amp;#x0D;
【诊断】慢性乙型病毒性肝炎，伴肝细胞癌。rn </t>
  </si>
  <si>
    <t>陶修斌</t>
  </si>
  <si>
    <r>
      <rPr>
        <sz val="11"/>
        <rFont val="等线"/>
        <charset val="134"/>
      </rPr>
      <t xml:space="preserve">肝实质见多发等T1稍短T2信号灶呈网格状排列。肝S2见一类圆形长T1长T2信号灶，信号均匀，边界清楚，直径分别约0.6cm，DWI随着b值升高信号明显衰减，增强扫描未见强化；S4、S5/6各见直径约1.4cm（S4包膜下）、1.4cm（S5/6）稍长T1稍长T2信号灶，高b值DWI 6病灶弥散受限，S4病灶未见明显弥散受限，增强扫描上述两病灶动脉期明显强化，静脉期及过渡期信号减低，肝胆特异期呈低信号。肝内、外胆管未见扩张，胆管内未见异常信号。胆囊不大，其内未见异常信号，胆囊壁未见增厚。脾脏不大。胰腺大小、形态、信号未见异常。腹膜后未见肿大淋巴结。
</t>
    </r>
    <r>
      <rPr>
        <sz val="11"/>
        <rFont val="等线"/>
        <charset val="134"/>
      </rPr>
      <t xml:space="preserve">   1.</t>
    </r>
    <r>
      <rPr>
        <sz val="11"/>
        <rFont val="等线"/>
        <charset val="134"/>
      </rPr>
      <t>肝硬化；肝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、</t>
    </r>
    <r>
      <rPr>
        <sz val="11"/>
        <rFont val="等线"/>
        <charset val="134"/>
      </rPr>
      <t>5/6</t>
    </r>
    <r>
      <rPr>
        <sz val="11"/>
        <rFont val="等线"/>
        <charset val="134"/>
      </rPr>
      <t xml:space="preserve">结节型肝癌；
</t>
    </r>
    <r>
      <rPr>
        <sz val="11"/>
        <rFont val="等线"/>
        <charset val="134"/>
      </rPr>
      <t xml:space="preserve">   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>小囊肿。</t>
    </r>
  </si>
  <si>
    <t>S5/6快进慢出</t>
  </si>
  <si>
    <t>[肉眼所见]rn1.肝S4段肿物：肝组织一块，大4.1x4x1.7cm，紧邻被膜，距切缘1cm，可见一结节，结节大2.3x1.2x1cm，多切面切开，切面灰白灰黄实性质中，与周围分界尚清，余肝未见特殊，肿物全制片。
2.肝S6段肿物：肝组织一块，大9.5x5.6x2.7cm，距被膜1.1cm，距外科切缘0.1cm处可见一结节，结节大1.4x1.1x1cm，多切面切开，切面灰白灰黄实性质中，与周围分界欠清，余肝未见特殊，肿物全制片。rn[病理消化诊断]1.（肝S4段）高分化肝细胞癌，梁索型50%，透明细胞型40%，假腺样型10%。局部侵犯纤维包膜浸润至周围肝组织。未见卫星结节及神经束侵犯。微血管侵犯（MVI）分级：M0。肝被膜及外科切缘均未见癌累及。周围肝组织呈慢性炎并结节性肝硬化改变G1S4，Ishak评分：炎症3分，纤维化6分。特殊染色结果Ag、PAS支持上述诊断。
2.（肝S6段）高分化肝细胞癌，梁索型80%，假腺样型20%。癌周无明显纤维包膜形成，局部浸润至周围肝组织。未见卫星结节及神经束侵犯。微血管侵犯（MVI）分级：M0。肝被膜及外科切缘均未见癌累及。周围肝组织呈慢性炎并结节性肝硬化改变G1S4，Ishak评分：炎症3分，纤维化6分。rn[补充诊断1]rn免疫组化结果：&amp;#x0D;
1.（肝S4段）Arginase-1（+），Hepatocyte（+），Glypican-3（+），CD34（+，示毛细血管化），CK19（-），CK7（-），NM23（+），P21（-），P53（弱+），VEGF（弱+），PAX-5（-），Ki-67#（＜5%+），支持肝细胞癌诊断；HBcAg（+），HBsAg（+），癌旁肝组织呈慢性乙型病毒性肝炎。&amp;#x0D;
2.（肝S6段）Arginase-1（+），Hepatocyte（+），Glypican-3（灶+），CD34（+，示毛细血管化），CK19（-），CK7（-），Ki-67#（＜5%+），支持肝细胞癌诊断。rn</t>
  </si>
  <si>
    <t>3（3）</t>
  </si>
  <si>
    <t>杜达新</t>
  </si>
  <si>
    <r>
      <rPr>
        <sz val="11"/>
        <rFont val="等线"/>
        <charset val="134"/>
      </rPr>
      <t xml:space="preserve">肝外缘欠光整，肝裂增宽，肝下缘稍圆钝；肝S5见一类圆形异常信号灶，T1呈等/稍低信号，反相位信号减低，T2呈稍高信号；边界欠清，大小约1.3×1.0cm；增强扫描动脉期、门脉期呈轻度强化，强化程度低于正常肝实质，过渡期强化减退，呈更低信号改变，肝胆特异期呈低信号，DWI高b值轻度弥散受限；肝右叶见数个类圆形长T1长T2信号灶，DWI高b值信号衰减，增强扫描未见强化，较大者位于肝S6，大小约0.7×0.4cm；余肝实质内未见异常信号灶及异常强化灶；肝门结构清晰，肝内血管及门脉主干、分支显示清楚，未见异常。胆道系统无扩张，胆囊大小、信号未见异常，囊壁无增厚。脾脏增大；胰腺形态、大小及信号未见异常。腹主动脉旁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结节，考虑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>3-4</t>
    </r>
    <r>
      <rPr>
        <sz val="11"/>
        <rFont val="等线"/>
        <charset val="134"/>
      </rPr>
      <t>类，高级别</t>
    </r>
    <r>
      <rPr>
        <sz val="11"/>
        <rFont val="等线"/>
        <charset val="134"/>
      </rPr>
      <t>DN</t>
    </r>
    <r>
      <rPr>
        <sz val="11"/>
        <rFont val="等线"/>
        <charset val="134"/>
      </rPr>
      <t xml:space="preserve">？小肝癌？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肝硬化、脾大；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肝右叶多发囊肿。</t>
    </r>
  </si>
  <si>
    <t>S5慢进快出</t>
  </si>
  <si>
    <t>[肉眼所见]rn（肝肿物）肝组织一块，大11.2x9.3x4.2cm，肝被膜光滑完整，临床已部分切开。书页状切开，距被膜1cm，距切缘1.6cm见一肿物，大2.1x1.6x1cm，切面灰黄实性质韧，与周围分界尚清。余肝切面灰红灰褐实性质稍软，未见明显结节。（肿物全制片）rn[病理消化诊断]（肝肿物）镜下形态肝细胞不典型增生与高分化肝细胞癌难鉴别，需待免疫组化进一步诊断。肝被膜及外科切缘均未见病变累及。周围肝组织呈肝硬化改变，GS分级：G2S4，Ishak评分：炎症6分，纤维化6分。
特殊染色结果Ag、PAS支持上述诊断。
rn[补充诊断1]rn【免疫组化】&amp;#x0D;
1.Glypican-3（部分+），Arginase-1（+），Hepatocyte（+），CD34（-），CK7（-），CK19（-）；&amp;#x0D;
2.HBsAg（+），HBcAg（-），提示癌旁肝组织呈慢性乙型病毒性肝炎；&amp;#x0D;
3.NM23（+），P21（-），P53（弱阳，3%），VEGF（部分+），PAX-5（-），Ki-67#（约2%+）。&amp;#x0D;
&amp;#x0D;
【结论】结合形态学及免疫组化结果，支持高分化肝细胞癌。肿瘤呈浸润性生长，浸润周围肝组织，间质纤维组织轻度增生伴少许淋巴细胞浸润，未见卫星结节及神经侵犯。微血管侵犯（MVI）分级=M0。rn</t>
  </si>
  <si>
    <t>弱阳，3%</t>
  </si>
  <si>
    <t>麦竟蔚</t>
  </si>
  <si>
    <r>
      <rPr>
        <sz val="11"/>
        <rFont val="等线"/>
        <charset val="134"/>
      </rPr>
      <t xml:space="preserve">肝脏各叶比例正常，肝表面光整，肝S5、6、7见数个类圆形长T1长T2信号，最大长径约1.3cm，增强扫描未见强化；肝S6见一类圆形长T1长T2信号灶，边界清楚，DWI呈稍高信号，ADC图亦呈高信号，大小约1.0cm×0.9cm，增强扫描动脉期病灶边缘结节状强化，门脉期、延迟期对比剂逐渐向病灶中心填充，肝胆特异期病灶呈低信号。
肝占位：
      部位、数目及大小：右叶S5，1个，大小2.0cm×1.6cm×2.6cm；右叶S5/8，1个，大小1.6cm×1.6cm×1.4cm
      平扫：T1WI呈稍低信号，T2WI呈稍高信号，DWI高b值呈高信号，ADC低信号 
      包膜：可见完整假包膜
      增强：动脉期呈轻度强化，门脉期及过渡期强化程度稍增高，始终低于肝实质，肝胆期病灶信号明显降低，边界清楚，瘤周低信号征（＋）。门脉主干及左右支未见异常，下腔静脉及肝静脉未见异常。余肝实质未见异常信号及异常强化灶。
    肝S5远端肝内胆管局部轻度扩张，胆管内未见结石及占位。
    胆囊：不大，内见异常信号病变，壁薄均匀。
    脾脏：外形未见增大，未见异常信号。
    胰腺大小形态信号未见异常。肝门及腹主动脉旁未见肿大淋巴结，腹腔未见积液。
    扫描所及的右肾一小圆形长T2信号灶，边界清楚，直径约0.3cm，增强扫描未见强化。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及</t>
    </r>
    <r>
      <rPr>
        <sz val="11"/>
        <rFont val="等线"/>
        <charset val="134"/>
      </rPr>
      <t>S5/8</t>
    </r>
    <r>
      <rPr>
        <sz val="11"/>
        <rFont val="等线"/>
        <charset val="134"/>
      </rPr>
      <t>结节，符合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4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 xml:space="preserve">血管瘤；肝右叶多发囊肿；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右肾小囊肿。
</t>
    </r>
  </si>
  <si>
    <t>[肉眼所见]rn肝S5/8段肿物：已剖部分切除肝脏一块，大小7x4.5x4.5cm，表面被膜大部分完整光滑。距被膜1cm，紧邻切缘可见一肿物，大小2x2x2cm，临床已将肝肿物十字切开，切面灰白，实性，质中，与周围组织分界较清，未查见脉管癌栓及卫星结节。（肿物全制片）。另见胆囊一枚，大小7x3.5x3.5cm，浆膜面光滑，打开胆囊，内含墨绿色胆汁，胆囊壁厚0.1-0.2cm，黏膜面呈绒状，未见结石及息肉。rn[病理消化诊断]（肝S5/8段肿物）肝细胞癌Ⅲ级，粗梁型60%，团片型40%。间质纤维组织增生伴玻璃样变，伴较多淋巴细胞浸润。癌周纤维包膜形成伴较多淋巴细胞浸润。可见小胆管内癌栓。未见卫星结节及神经束侵犯。微血管侵犯（MVI）分级：M0。肝被膜及外科切缘均未见肿瘤累及。周围肝组织呈结节性肝硬化改变G2S4，Ishak评分：炎症8分，纤维化6分。胆囊呈黏膜慢性炎改变。特殊染色结果Ag、PAS支持上述诊断。
免疫组化结果：Glypican-3（+），Arginase-1（+），Hepatocyte（-），CD34（+，示毛细血管化），CD10（-），CK19（-），CK7（-），NM23（+），P21（部分+），P53（弱+，10%），VEGF（部分+），PAX-5（-），Ki-67#（热点区+20%），支持肝细胞癌诊断；癌旁肝组织：HBsAg（+），HBcAg（-），提示乙型病毒性肝炎。rn</t>
  </si>
  <si>
    <t>弱+，10%</t>
  </si>
  <si>
    <t>蒙徐生</t>
  </si>
  <si>
    <r>
      <rPr>
        <sz val="11"/>
        <rFont val="等线"/>
        <charset val="134"/>
      </rPr>
      <t xml:space="preserve">肝脏不大，肝表面欠光整；肝实质内弥漫小结节稍短T1稍短T2异常信号灶，较大者位于S5，直径约1.7cm，DWI未见弥散受限改变，增强扫描动脉期结节呈不均匀强化，静脉期及过渡期结节强化与周围肝实质大致相同，肝S5、8部分结节低于周围肝实质，肝胆期S5、8小结节灶呈低信号，其余小结节呈稍高信号。肝内、外胆管未见扩张，胆管内未见异常信号。胆囊不大，其内未见异常信号，胆囊壁未见增厚。脾脏、胰腺大小、形态、信号未见异常。双肾未见异常信号影及异常强化灶。腹主动脉旁未见肿大淋巴结。肝周可见长T2信号。
</t>
    </r>
    <r>
      <rPr>
        <sz val="11"/>
        <rFont val="等线"/>
        <charset val="134"/>
      </rPr>
      <t>1.S5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8</t>
    </r>
    <r>
      <rPr>
        <sz val="11"/>
        <rFont val="等线"/>
        <charset val="134"/>
      </rPr>
      <t xml:space="preserve">占位：结节型肝癌；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结节型肝硬化并少量腹水。</t>
    </r>
  </si>
  <si>
    <t>[肉眼所见]rn1.S5：穿刺样组织4条，长0.2-1cm，直径0.1cm，全制片。
2.S8：穿刺样组织3条，长0.1-0.2cm，直径0.1cm，全制片。rn[病理消化诊断]1.（S5）初步诊断肝细胞癌，待免疫组化进一步诊断。
【特染】银染显示网状支架塌陷，masson显示汇管区较多胶原纤维增生，铁染阴性，铜染阴性，PAS及D-PAS未见异常。
2.（S8）初步诊断慢性肝炎伴结节性肝硬化，待免疫组化进一步诊断。
【特染】银染显示网状支架紊乱，masson显示汇管区较多胶原纤维增生，铁染阴性，铜染阴性，PAS及D-PAS未见异常。
rn[补充诊断1]rn免疫组化：&amp;#x0D;
S5：CK7（5%+），Glypican-3（-），CK19（-），CD34（示毛细血管化），HBcAg（-），HBsAg（-），P53（中-强+，95%），Ki-67#（+3%）。&amp;#x0D;
S8：Glypican-3（-），CD10（+）。&amp;#x0D;
【诊断】&amp;#x0D;
1、S5：高分化肝细胞癌。&amp;#x0D;
2、S8：慢性肝炎伴肝硬化。rn</t>
  </si>
  <si>
    <t>中-强+，95%</t>
  </si>
  <si>
    <t>苏守南</t>
  </si>
  <si>
    <r>
      <rPr>
        <sz val="11"/>
        <rFont val="等线"/>
        <charset val="134"/>
      </rPr>
      <t xml:space="preserve">肝脏体积未见增大，边缘欠光整，肝实质信号欠均匀，肝左右叶见多发结节状稍短T1等T2信号影，较大者位于S6，大小约2.0cm×1.8cm，反相位序列结节信号未见明显减低，DWI高b值及ADC图提示肝内未见明显弥散受限；动态增强扫描：动脉期S6、7、8结节明显强化，门脉期强化减退，肝胆特异期信号减退；肝内血管走行正常；肝内外胆管未见扩张；胆囊不大，壁不厚，其内见两枚结节状长T1短T2信号影，直径约0.5cm；脾脏未见显示；胰腺大小、形态及信号未见异常；肝门区、腹主动脉旁未见肿大淋巴结。
    与2019-01-17MR对比，肝内结节影较前增多、增大，出现明显肿瘤活性强化，余所见大致同前。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 xml:space="preserve">肝硬化并肝内多发不典型增生结节，部分恶变可能性大，建议定期复查；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胆囊结石；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脾脏未见显示，请结合临床。</t>
    </r>
  </si>
  <si>
    <t>[肉眼所见]rn1.肝S6段肿瘤：带部分被膜肝组织一块，大小4x3.6x1.7cm，临床已局部切开，距被膜0.7cm见一肿物，大小2x1.8x1.3cm，切面灰黄实性质中，与周围分界欠清，肿物大部分裸露于手术切缘。余肝切面灰红实性质中，未见特殊，另见游离灰褐组织一块，大小1.7x1.5x0.7cm，切面灰红实性质中。（肿物全制片）（2号为同一切面）
2.肝S7段肿瘤：带部分被膜肝组织一块，大小8.5x6x4.3cm，临床已局部切开，被膜稍粗糙，距被膜0.3cm，距切缘2.2cm，可见一肿物，大小2.7x2.2x2cm，切面灰黄实性质中，与周围分界尚清，余肝切面灰红实性质软，未见特殊。（肿物全制片）
3.肝S8段肿瘤：肝组织一块，大小1.6x1.5x0.4cm，紧邻被膜及切缘见一肿物，大小1.5x1x0.4cm，切面灰黄实性质中，与周围分界不清，余肝切面未见特殊。全制片。
4.胆囊：胆囊一枚，大小8x4x3cm，浆膜面尚光滑，切开内含墨绿色胆汁，黏膜呈绒状，壁厚0.1-0.2cm，内见灰黑结石2枚，直径0.4-0.8cm，未见明显息肉。结石不予取材。rn[病理消化诊断]1.（肝S6段肿瘤）高分化肝细胞癌，透明细胞型。癌周无完整纤维包膜形成，局部可见肿瘤组织浸润至周围肝组织，间质纤维组织增生伴少量淋巴细胞浸润，未见卫星结节及神经侵犯。微血管侵犯（MVI）分级=M0。肿瘤紧邻肝被膜但未突破，外科切缘可见肿瘤累及。周围肝组织呈结节性肝硬化改变，GS分级：G3S4，Ishak评分：炎症8分，纤维化6分。
2.（肝S7段肿瘤）高分化肝细胞癌，细梁型。癌周可见纤维包膜形成，局部可见肿瘤侵犯，间质纤维组织轻度增生伴少量淋巴细胞浸润，未见卫星结节及神经侵犯。微血管侵犯（MVI）分级=M0。肝被膜及外科切缘均未见肿瘤累及。周围肝组织呈结节性肝硬化改变，GS分级：G3S4，Ishak评分：炎症8分，纤维化6分。
3.（肝S8段肿瘤）形态倾向于肝细胞异型增生结节，待免疫组化结果进一步诊断。周围肝组织呈结节性肝硬化改变，GS分级：G3S4，Ishak评分：炎症8分，纤维化6分。
4.（胆囊）黏膜慢性炎。
特殊染色结果PAS支持上述诊断。
免疫组化结果：
（5号片-肝S6段肿瘤）
1.Arginase-1（+），Hepatocyte（+），Glypican-3（部分+），CD34（+，示毛细血管化），CK19（-），CK7（-），结果支持肝细胞癌；
2.HBcAg（-），HBsAg（癌旁肝组织+），提示癌旁肝组织呈慢性乙型病毒性肝炎；
3.NM23（-），P21（-），P53（-），VEGF（+），PAX-5（-），Ki-67#（＜1%+），特染Ag示肝索细胞层数大于3层。
（10号片-肝S7段肿瘤）
1.Arginase-1（+），Hepatocyte（+），Glypican-3（+），CD34（+，示毛细血管化），CK7（-），CK19（-），结果支持肝细胞癌；
2.NM23（部分+），P21（散在+），P53（弱阳，约40%），VEGF（+），PAX-5（-），Ki-67#（约8%+），特染Ag示肝索细胞层数大于3层。
（23号片-肝S8肿瘤）
Arginase-1（+），Hepatocyte（+），Glypican-3（-），CD34（血管+），CK19（-），CK7（-），Ki-67#（＜1%+），特染Ag示肝索细胞层数小于3层，结果支持肝细胞异型增生结节。rn</t>
  </si>
  <si>
    <t>3（3）（3）</t>
  </si>
  <si>
    <t>4（4）（4）</t>
  </si>
  <si>
    <t>8（8）（8）</t>
  </si>
  <si>
    <t>6（6）（6）</t>
  </si>
  <si>
    <t>6.4（4/21）</t>
  </si>
  <si>
    <t>颜辉</t>
  </si>
  <si>
    <r>
      <rPr>
        <sz val="11"/>
        <rFont val="等线"/>
        <charset val="134"/>
      </rPr>
      <t xml:space="preserve">肝脏轮廓欠光整，各叶比例正常，肝下缘圆钝，肝实质内弥漫小结节病变，T1WI呈稍高信号，T2WI呈低等信号，增强扫描动脉期部分结节见不均匀明显强化，静脉期呈等信号，肝胆期呈高信号。肝S5/6、S7、S8见3个类圆形等T1、稍长T2混杂信号灶，较大者大小约3.0cm×2.0cm，边界清，高b值DWI上呈稍高/低信号，ADC图上呈低等或稍高信号，增强扫描动脉期病灶明显强化，门脉期及过渡期强化减退，肝胆期病灶呈低信号。肝内、外胆管未见扩张，胆管内未见异常信号。胆囊不大，胆囊壁未见增厚，胆囊颈部见多个结节状短T1长T2信号灶。食管下段、胃底见多发迂曲血管。脾脏体积增大，脾下缘超过肝下缘。胰腺大小、形态、信号未见异常。腹膜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S5/6</t>
    </r>
    <r>
      <rPr>
        <sz val="11"/>
        <rFont val="等线"/>
        <charset val="134"/>
      </rPr>
      <t>、</t>
    </r>
    <r>
      <rPr>
        <sz val="11"/>
        <rFont val="等线"/>
        <charset val="134"/>
      </rPr>
      <t>S7</t>
    </r>
    <r>
      <rPr>
        <sz val="11"/>
        <rFont val="等线"/>
        <charset val="134"/>
      </rPr>
      <t>、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结节灶，考虑结节型肝癌；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肝硬化并脾大、门脉高压；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胆囊结石。</t>
    </r>
  </si>
  <si>
    <t>S8快进快出</t>
  </si>
  <si>
    <t xml:space="preserve">[肉眼所见]rn（肝穿组织）穿刺样组织2条，长1.5-1.7cm，直径0.1cm，全制片。rn[病理消化诊断]（肝穿组织）初步诊断慢性肝炎，伴结节性肝硬化，及肝细胞癌，待免疫组化进一步诊断。
【特染】银染显示部分区网状支架紊乱，masson显示汇管区中等量胶原纤维增生，铁染阴性，铜染阴性，PAS及D-PAS未见异常。
rn[补充诊断1]rn【免疫组化】Arginase-1（+），Glypican-3（灶+），CK7（-），CK19（-），CD10（-），CD34（示微血管化），P53（-），Ki-67#（热点区+3%），周围肝组织：HBsAg（灶+），HBcAg（-）。&amp;#x0D;
【诊断】慢性乙型病毒性肝炎，伴结节性肝硬化，及肝细胞癌。&amp;#x0D;
rn </t>
  </si>
  <si>
    <t>谢耀军</t>
  </si>
  <si>
    <r>
      <rPr>
        <sz val="11"/>
        <rFont val="等线"/>
        <charset val="134"/>
      </rPr>
      <t xml:space="preserve">肝脏外形欠规整，左叶及尾叶增大，肝裂增宽；正反相位肝实质信号相同；
    肝占位：
    部位、数目及大小：右叶S5，S8各1个，S5 1.4cm×2.4cm×2.0cm S8 0.8cm×1.0cm×0.9cm
    平扫信号：T1WI呈等/稍低信号，T2WI呈稍高信号，DWI高b值呈高信号，ADC低信号 
    肿块包膜：欠完整假包膜（平扫及动脉期低信号，静脉期及平衡期高信号）
    增强扫描：动脉期病灶呈非环形高强化，门脉期、平衡期强化程度较肝实质低，呈“快进快出”表现。门脉主干及左右支未见异常，下腔静脉及肝静脉未见异常；余肝实质未见异常信号及异常强化灶。
    胆管：未见扩张，腔内未见结石及占位。
    胆囊：不大，内见异常信号病变，壁薄均匀。
    脾脏：外缘超过7个肋单元，下缘低于肝脏下缘。
    胰腺大小形态信号未见异常。
    肝门及腹主动脉旁未见肿大淋巴结，腹膜腔未见积液。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肝脏</t>
    </r>
    <r>
      <rPr>
        <sz val="11"/>
        <rFont val="等线"/>
        <charset val="134"/>
      </rPr>
      <t>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8</t>
    </r>
    <r>
      <rPr>
        <sz val="11"/>
        <rFont val="等线"/>
        <charset val="134"/>
      </rPr>
      <t>段结节：符合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肝硬化，脾大。</t>
    </r>
  </si>
  <si>
    <t>[肉眼所见]rn（肝穿活检）灰黄穿刺样组织2条，长1.2-1.7cm，直径0.1cm，全制片。rn[病理消化诊断]（肝）穿刺组织。初步诊断恶性肿瘤，待免疫组化后进一步诊断。
【特染】银染显示巢状结构，masson大量胶原纤维增生，铁染阴性，铜染阴性，PAS及D-PAS阴性。rn[补充诊断1]rn免疫组化结果：Glypican-3（+），CK7（5%+），CK19（-），CK20（-），CgA（-），Ki-67#（约35%+），结果支持中分化肝细胞癌。Rn</t>
  </si>
  <si>
    <t>陆时儒</t>
  </si>
  <si>
    <r>
      <rPr>
        <sz val="11"/>
        <rFont val="等线"/>
        <charset val="134"/>
      </rPr>
      <t xml:space="preserve">肝脏体积增大，各叶比例失常，边缘欠光整，肝缘圆钝；肝S8见一圆形异常信号影，T1、T2略高信号，内部信号不均，见包膜征，大小约2.4cm×2.2cm×2.1cm，增强扫描动脉期明显不均匀强化，静脉期-过渡期强化明显减低，肝胆期呈低信号。肝门结构清晰，肝内血管及门脉主干、分支显示清楚，未见异常。胆道系统无扩张，胆囊不大，囊壁增厚可见较显著强化。左肾盂见一不规则T1、T2低信号影，大小约1.9cm×2.0cm，双肾实质见多个类圆T1低信号T2高信号无强化灶，边界清，大者直径约0.6cm。脾脏、胰腺形态、大小及信号未见异常。肝门、腹主动脉旁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占位，考虑小肝癌；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慢性肝病改变；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慢性胆囊炎；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左肾结石；双肾多发小囊肿；</t>
    </r>
  </si>
  <si>
    <t>[肉眼所见]rn（肝肿瘤组织）灰黄穿刺样组织4条，长0.3-1.4cm，直径0.1cm，全制片。rn[病理消化诊断]（肝）穿刺组织，初步诊断为结节性肝硬化伴肝细胞癌，待免疫组化后进一步诊断。
【特染】银染显示粗梁索状，masson显示大量胶原纤维增生，铁染阳性，铜染阴性，PAS及D-PAS阴性。rn[补充诊断1]rn免疫组化结果:Glypican-3（+），AFP（-），CD34（显示微血管化+），CD10（部分区呈异常强阳性），CK7（-），CK19（-），HBsAg（-），HBcAg（-），P53（+），Ki-67#（约2%+）。结果支持结节性肝硬化伴肝细胞癌。rn</t>
  </si>
  <si>
    <t>韦景文</t>
  </si>
  <si>
    <r>
      <rPr>
        <sz val="11"/>
        <rFont val="等线"/>
        <charset val="134"/>
      </rPr>
      <t xml:space="preserve">肝左右叶体积正常，轮廓欠光整，表面凹凸不平，肝裂增宽。肝S6见类圆形异常信号结节，大小约2.7cm×2.4cm，T1等、低信号，T2稍高信号，DWU高B值呈高信号，ADC图为低信号。增强动脉期明显不均匀强化，静脉期强化消退，仅剩环壁及分隔强化，信号明显低于周围正常肝组织，过渡期为低信号，环壁高信号，肝胆特异期呈低信号。肝内、外胆管未见扩张，胆管内未见异常信号。胆囊不大，其内未见异常信号，胆囊壁未见增厚。脾脏不大。胰腺大小、形态、信号未见异常。双肾见多个圆形长T1长T2信号影，无强化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结节，符合</t>
    </r>
    <r>
      <rPr>
        <sz val="11"/>
        <rFont val="等线"/>
        <charset val="134"/>
      </rPr>
      <t>LI</t>
    </r>
    <r>
      <rPr>
        <sz val="11"/>
        <rFont val="等线"/>
        <charset val="134"/>
      </rPr>
      <t>—</t>
    </r>
    <r>
      <rPr>
        <sz val="11"/>
        <rFont val="等线"/>
        <charset val="134"/>
      </rPr>
      <t>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 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双肾多发小囊肿。</t>
    </r>
  </si>
  <si>
    <t>[肉眼所见]rn（右肝肿物）肝组织一块，大6.5x6x4.0cm，临床已部分切开，多切面切开，距被膜0.3cm，距切缘1.3cm可见一肿物，大3.0x2.5x2.0cm，切面灰黄实性质中，与周围分界清，肿物全制片。余肝切面灰褐实性质软。rn[病理消化诊断]（右肝肿物）中分化肝细胞癌，80%为梁索型，20%为假腺样型。癌周纤维包膜已侵犯，并浸润周围肝组织，间质轻度纤维组织增生并包绕肿瘤呈多结节状，伴淋巴细胞浸润，未见神经侵犯。微血管侵犯（MVI）分级=M0，肝被膜及外科切缘均未见肿瘤累及。周围肝组织呈肝硬化改变，GS分级：G7S4，Ishak评分：炎症15分，纤维化6分。
特殊染色结果Ag、PAS支持上述诊断。
rn[补充诊断1]rn免疫组化：Arginase-1（+），Hepatocyte（+），Glypican-3（+），CK7（-），CK19（-），CD34（+，示毛细血管化），HBcAg（-），HBsAg（-），CEA（-），NM23（+），CD10（+），P53（中+，约50%），P21（-），VEGF（+），PAX-5（-），Ki-67#（+10%），结果支持中分化肝细胞癌诊断。rn</t>
  </si>
  <si>
    <t>中+，约50%</t>
  </si>
  <si>
    <t>张学民</t>
  </si>
  <si>
    <r>
      <rPr>
        <sz val="11"/>
        <rFont val="等线"/>
        <charset val="134"/>
      </rPr>
      <t xml:space="preserve">肝脏未见增大、缩小，肝叶比例大致正常，肝右叶边缘圆钝，肝实质内见网格状分隔，增强扫描呈延迟强化。肝S5/6见一类圆形长T1、稍长T2信号，大小约2.0cm×1.5cm，高b值（b=800）DWI可见弥散受限，ADC为等/高信号，增强后行多期扫描，动脉期呈不均匀强化，轮廓显示欠清晰，门脉期及平衡期强化减退，肝胆特异期呈低信号。肝S4、5、8见数个类圆形稍长T1、长T2信号灶，较大者位于肝S5，大小约2.0cm×1.7cm，边界欠清，增强扫描动脉期呈明显强化，较大病灶呈壁结节强化，门脉期及平衡期强化逐渐向中心填充，呈持续强化，肝胆期为低信号改变；肝S8另见小片状动脉期强化灶，大小约0.8×0.6cm，门脉期及平衡期未见显示；余肝实质未见异常信号，肝内、外胆管未见扩张，胆管内未见异常信号。胆囊不大，其内未见异常信号，胆囊壁未见增厚。脾脏不大。胰腺大小、形态、信号未见异常。扫描所及的双肾形态正常，双肾实质见数个小类圆形长T1、长T2信号，增强扫描未见强化，最大大小约0.4cm，肾盂、肾盏未见扩张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慢性肝病，肝</t>
    </r>
    <r>
      <rPr>
        <sz val="11"/>
        <rFont val="等线"/>
        <charset val="134"/>
      </rPr>
      <t>S5/6</t>
    </r>
    <r>
      <rPr>
        <sz val="11"/>
        <rFont val="等线"/>
        <charset val="134"/>
      </rPr>
      <t xml:space="preserve">占位，考虑结节型肝癌；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、</t>
    </r>
    <r>
      <rPr>
        <sz val="11"/>
        <rFont val="等线"/>
        <charset val="134"/>
      </rPr>
      <t>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8</t>
    </r>
    <r>
      <rPr>
        <sz val="11"/>
        <rFont val="等线"/>
        <charset val="134"/>
      </rPr>
      <t xml:space="preserve">多发占位，考虑血管瘤可能性大；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动脉期一过性强化灶；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双肾小囊肿。</t>
    </r>
  </si>
  <si>
    <t>[肉眼所见]rn1.肝肿瘤：送检灰褐组织一块，大2x1.5x1cm，书页状切开，可见一肿物，肿物大1.5x1x1cm，切面灰白灰黄实性质中。（全制片）
2.肝脏组织：送检肝组织两块，大者大8x5.5x3.5cm，书页状切开切面灰褐实性质中，紧邻被膜，距外科切缘0.8cm，可见一灰红囊性区，大1x0.5x0.5cm，切面灰红囊性质软，可见出血（灰红区全制片）。小者大3x2.2x1.3cm，书页状切开切面灰褐实性质中，未见明显肿物。
3.肝血管瘤：灰褐组织一块，大1.5x1x0.7cm，切开切面灰红灰褐实性质软，全制片。
4.胆囊：胆囊一枚，大8x3x2.3cm，浆膜面光滑，切开内含墨绿色胆汁，黏膜面呈绒状，胆囊壁厚0.1-0.2cm，未见明显结石及息肉。rn[病理消化诊断]1.（肝肿瘤）中分化肝细胞癌，梁索型。癌周纤维包膜形成不完整，局部可见肿瘤侵犯并浸润至周围肝组织，间质纤维组织增生伴少许淋巴细胞浸润，未见卫星结节及神经侵犯。微血管侵犯（MVI）分级=M0。周围肝组织呈慢性肝炎改变，GS分级：G1S2，Ishak评分：炎症5分，纤维化2分。
2.（肝脏组织）肝海绵状血管瘤，周围肝组织呈早期肝硬化改变，GS分级：G1S4，Ishak评分：炎症5分，纤维化6分。
3.（肝血管瘤）肝海绵状血管瘤。
4.（胆囊）黏膜慢性炎，伴胆固醇息肉形成。
特殊染色结果Ag、PAS支持上述诊断。
免疫组化结果：
（1号片-肝肿瘤）
1.Arginase-1（+），Hepatocyte（+），Glypican-3（+），CD34（+，示毛细血管化），CK7（-），CK19（+，40%），支持肝细胞癌；
2.HBsAg（癌旁肝组织+），HBcAg（-），提示癌旁肝组织呈慢性乙型病毒性肝炎；
3.NM23（+），P21（-），P53（中强阳，90%），VEGF（弱+），PAX-5（-），Ki-67#（热点区约40%+）。rn</t>
  </si>
  <si>
    <t>中强阳，90%</t>
  </si>
  <si>
    <t>李世雄</t>
  </si>
  <si>
    <r>
      <rPr>
        <sz val="11"/>
        <rFont val="等线"/>
        <charset val="134"/>
      </rPr>
      <t xml:space="preserve">肝S8、S5见两稍长T1稍长T2信号影，较大者大小约2.3×1.3cm，DWI示病灶弥散受限；增强多期扫描：动脉期病灶呈结节状明显强化，门脉期及平衡期病灶强化减低，并见强化“假包膜”，肝胆期病灶呈低信号。其余肝实质未见异常信号，肝内、外胆管未见扩张，胆管内未见异常信号。胆囊不大，其内未见异常信号，胆囊壁未见增厚。脾脏不大。胰腺大小、形态、信号未见异常。扫描所及的双肾形态正常，左肾见一类圆形囊状长T1、长T2信号影，增强扫描未见强化；双肾内见多发长T1短T2信号灶，左侧为著，较大者直径约1.6×0.7cm，左侧肾盂、肾盏扩张、积水。左侧肾上腺区见一类圆形等T1等T2信号结节，DWI见弥散受限，增强扫描呈轻度强化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考虑肝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、</t>
    </r>
    <r>
      <rPr>
        <sz val="11"/>
        <rFont val="等线"/>
        <charset val="134"/>
      </rPr>
      <t>S5</t>
    </r>
    <r>
      <rPr>
        <sz val="11"/>
        <rFont val="等线"/>
        <charset val="134"/>
      </rPr>
      <t xml:space="preserve">结节型肝癌可能性大；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左肾囊肿；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结合</t>
    </r>
    <r>
      <rPr>
        <sz val="11"/>
        <rFont val="等线"/>
        <charset val="134"/>
      </rPr>
      <t>CT</t>
    </r>
    <r>
      <rPr>
        <sz val="11"/>
        <rFont val="等线"/>
        <charset val="134"/>
      </rPr>
      <t xml:space="preserve">，考虑双肾结石，左肾积水；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左侧肾上腺占位，考虑腺瘤。</t>
    </r>
  </si>
  <si>
    <t>S5快进快出</t>
  </si>
  <si>
    <t>[肉眼所见]rn1.肝肿瘤（浅）：带完整包膜肝组织一块，大4x3x2cm，多切面切开，紧邻被膜、距切缘0.5cm可见一肿物，肿物大3x2.5x1.5cm，肿物切面灰黄实性质中，与周围分界欠清，七点取材法取材。
2.肝肿瘤（深）：带完整被膜肝组织一块，大4.5x3.2x2.5cm，多切面切开，距被膜3.5cm、距切缘0.5cm可见一肿物，肿物大1.3x0.9x0.7cm，切面灰黄实性质中，与周围分界欠清（肿物全制片）。rn[病理消化诊断]1.（肝肿瘤（浅））中分化肝细胞癌，透明细胞型50%，梁索型40%，富脂型10%。局部纤维包膜形成伴大量淋巴细胞浸润，间质大量纤维组织增生分割癌组织，伴大量淋巴细胞浸润。未见卫星结节及神经束侵犯。微血管侵犯（MVI）分级：M0。癌组织紧邻肝被膜，但尚未突破，切缘未见癌累及。周围肝组织呈慢性炎改变G1S1，Ishak评分：炎症3分，纤维化2分。约10%肝细胞呈大小疱混合性脂肪变性。特殊染色结果Ag、PAS支持上述诊断。
2.（肝肿瘤（深））中分化肝细胞癌，梁索型90%，透明细胞型10%。癌周无纤维包膜形成，浸润至周围肝组织。癌组织内可见大片坏死，间质大量纤维组织增生伴大量淋巴细胞浸润。未见卫星结节及神经束侵犯。微血管侵犯（MVI）分级：M0。肝被膜及切缘均未见癌累及。周围肝组织呈慢性肝炎改变G1S1，Ishak评分：炎症3分，纤维化2分。约20%肝细胞呈大小疱混合性脂肪变性。rn[补充诊断1]rn免疫组化结果：&amp;#x0D;
1.（-3 肝肿瘤（浅））Glypican-3（+），Arginase-1（+），Hepatocyte（+），CD34（+，示毛细血管化），CK7（-），CK19（-），Ki-67#（约10%+），NM23（+），P21（+），P53（弱+，10%），VEGF（-），PAX-5（-），支持肝细胞癌诊断；癌旁肝：HBsAg（+），HBcAg（+），提示慢性乙型病毒性肝炎。&amp;#x0D;
2.（-9 肝肿瘤（深））：Arginase-1（+），Hepatocyte（+），Glypican-3（+），CD34（+，示毛细血管化），CK19（-），CK7（-），Ki-67#（+约5%），支持肝细胞癌诊断。rn</t>
  </si>
  <si>
    <t>韦景懿</t>
  </si>
  <si>
    <r>
      <rPr>
        <sz val="11"/>
        <rFont val="等线"/>
        <charset val="134"/>
      </rPr>
      <t xml:space="preserve">肝表缘欠光整，肝裂增宽。肝实质散在分布异常信号小结节，大小约0.3-0.8cm，T1WI呈稍高信号，T2WI呈等信号，DWI呈等信号，增强扫描动脉期未见强化，静脉期及过渡期呈等信号。肝胆排泄期呈低信号。
    肝占位：
    部位、数目及大小：S4/5交界区被膜下，1个，直径约1.4cm；
    平扫信号：T1WI呈低信号，T2WI呈稍高信号，DWI弥散受限呈高信号，ADC图呈等信号；
    肿块包膜：病灶见完整的假包膜；
    增强扫描：动脉期明显强化，门脉期及过渡期强化减低，肝胆排泄期呈低信号。门脉主干及左右支未见异常，余肝实质未见异常信号灶及异常强化灶；
    肝内胆管未见扩张，腔内未见结石及占位；
    胆囊：不大，未见异常信号病变，壁薄均匀；
    脾脏：形态、大小、信号未见异常；
    胰腺大小形态信号未见异常。肝门及腹主动脉旁未见肿大淋巴结。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S4/5</t>
    </r>
    <r>
      <rPr>
        <sz val="11"/>
        <rFont val="等线"/>
        <charset val="134"/>
      </rPr>
      <t>交界区被膜下结节，符合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结节型肝硬化。</t>
    </r>
  </si>
  <si>
    <t>[肉眼所见]rn（右肝肿物）灰白灰黄组织一块，大0.9x0.6x0.2cm，全制片。rn[病理快速诊断]冰冻诊断1:
（右肝肿物）符合肝细胞癌。待常规和免疫组化协诊。
2021-04-28 16:24
冰冻后常规结果同冰冻。
特殊染色结果Ag、PAS支持上述诊断。rn[补充诊断1]rn免疫组化结果：&amp;#x0D;
1.Arginase-1（+），Hepatocyte（+），Glypican-3（+），CD34（+，示毛细血管化），CK19（-），CK7（-），结合形态学及免疫组化结果，支持肝细胞癌诊断；&amp;#x0D;
2.HBcAg（-），HBsAg（-）；&amp;#x0D;
3.NM23（+），P21（-），P53（中-强阳，50%），VEGF（-），PAX-5（-），Ki-67#（约5%+）。rn</t>
  </si>
  <si>
    <t>中-强阳，50%</t>
  </si>
  <si>
    <t>谢进芳</t>
  </si>
  <si>
    <r>
      <rPr>
        <sz val="11"/>
        <rFont val="等线"/>
        <charset val="134"/>
      </rPr>
      <t xml:space="preserve">肝脏呈慢性肝病表现，T1WI反相位信号衰减。
    肝占位：
    部位、数目及大小：左叶S3，1个，大小1.7×0.8cm
    平扫信号：呈稍长T1、长T2信号，DWI高b值未见弥散受限。
    肿块包膜：未见明显包膜。
    增强扫描：动脉期病灶呈非环形高强化，门脉期及过渡期强化信号降低、低于肝实质，肝胆期病灶中心高信号，周围低信号。肝右叶S8动脉期见2个明显强化小结节（Se6 Img30），门脉期呈等信号，过渡期及肝胆排泄期呈低信号。
    肝内胆管无扩张，腔内未见结石及占位。
    胆囊：不大，T2序列内见多发颗粒状低信号影，壁薄厚均匀。
    脾脏：不大，信号均匀。
    胰腺大小形态信号未见异常。肝门及腹主动脉旁未见肿大淋巴结。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S3</t>
    </r>
    <r>
      <rPr>
        <sz val="11"/>
        <rFont val="等线"/>
        <charset val="134"/>
      </rPr>
      <t>结节，符合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肝右叶</t>
    </r>
    <r>
      <rPr>
        <sz val="11"/>
        <rFont val="等线"/>
        <charset val="134"/>
      </rPr>
      <t>S8</t>
    </r>
    <r>
      <rPr>
        <sz val="11"/>
        <rFont val="等线"/>
        <charset val="134"/>
      </rPr>
      <t>多发结节，符合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4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肝硬化，脂肪肝；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胆囊结石。</t>
    </r>
  </si>
  <si>
    <t>[肉眼所见]rn1.肝S3段肿瘤：肝组织一块，大9.5x4.3x2.2cm，表面被膜光滑完整，紧邻被膜、距切缘0.9cm见一肿物，大1.2x1.1x1cm，切面灰白实性质中，与周围分界尚清，肿物局部缺损，肿物全制片。余肝切面未见特殊。
2.胆囊：胆囊一枚，大7.5x2.9x2.3cm，浆膜面光滑，切开内含墨绿色胆汁，黏膜呈绒状，囊壁厚0.1-0.6cm，囊内见数枚灰黑结石，直径0.1-0.8cm，结石不予取材。rn[病理消化诊断]1.（肝S3段肿瘤）中分化肝细胞癌，梁索型60%，透明细胞型40%。癌周呈浸润性生长至周围肝组织，间质大量纤维组织增生伴中等量淋巴细胞浸润。可见卫星结节，未见神经束侵犯。微血管侵犯（MVI）分级：M0。肿物未累及肝被膜及外科切缘。周围肝组织呈慢性炎改变G1S2，Ishak评分：炎症2分，纤维化2分。约5%肝细胞呈大小疱混合性脂肪变性。特殊染色结果Ag、PAS支持上述诊断。
2.（胆囊）慢性结石性胆囊炎。rn[补充诊断1]rn免疫组化结果：Arginase-1（+），Hepatocyte（+），Glypican-3（+），CD34（+，示毛细血管化），CD10（-），CK19（-），CK7（-），NM23（+），P21（散在+），P53（弱-中阳，80%），VEGF（部分弱+），PAX-5（-），Ki-67#（+40%），支持肝细胞癌诊断；癌旁肝：HBsAg（+），HBcAg（-），提示慢性乙型病毒性肝炎。rn</t>
  </si>
  <si>
    <t>弱-中阳，80%</t>
  </si>
  <si>
    <t>余汉会</t>
  </si>
  <si>
    <r>
      <rPr>
        <sz val="11"/>
        <rFont val="等线"/>
        <charset val="134"/>
      </rPr>
      <t xml:space="preserve">肝脏轮廓凹凸不平，体积缩小，各叶比例失常，肝裂増宽，肝S7、8各见一个稍长T1、稍长T2信号灶，边界欠清，大小约1.8cm×1.7cm×1.5cm、1.3×1×1cm，DWI（高B值）可见弥散受限高信号，ADC呈低信号，增强扫描动脉期呈明显不均匀强化，内见未强化坏死区，门静脉期及过渡期强化程度减退，肝胆期呈不均匀低信号，主病灶可见延迟强化的假包膜；S4、6、8各见一类圆形无强化长T1、长T2信号灶，边界清，较大者直径约0.5cm；余肝实质未见异常信号，肝内胆管轻度扩张；肝外胆管未见扩张，胆管内未见异常信号。胆囊不大，囊壁未见增厚，囊内信号未见异常。脾脏稍大，超过7个肋单元。胰腺大小、形态、信号未见异常。食管下段、胃底周围及脾门可见多发增粗迂曲血管影。腹主动脉旁未见肿大淋巴结。双肾大小未见异常，肾实质未见异常信号灶；肾盂、肾盏未见扩张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、</t>
    </r>
    <r>
      <rPr>
        <sz val="11"/>
        <rFont val="等线"/>
        <charset val="134"/>
      </rPr>
      <t>8</t>
    </r>
    <r>
      <rPr>
        <sz val="11"/>
        <rFont val="等线"/>
        <charset val="134"/>
      </rPr>
      <t>占位，考虑结节型肝癌（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 xml:space="preserve">类）；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肝硬化，门脉高压，脾大；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肝脏小囊肿。</t>
    </r>
  </si>
  <si>
    <t>[肉眼所见]rn1.肝脏结节：灰白灰黄组织4块，大1.7x1.5x0.4cm，全制片。
2.肝脏肿瘤：肝脏组织一块，大4.2x4.1x1.7cm，临床局部切开，紧邻被膜及切缘可见一灰白结节，大2x1.7x1.7cm，肿物切面灰白灰黄实性质中，余肝灰白灰褐多结节状，肿物全制片。
rn[病理消化诊断]1.（肝脏肿瘤）高分化肝细胞癌，梁索型占80%，假腺样型占20%。癌周纤维包膜形成不完整，部分肿瘤浸润至周围肝组织，间质纤维组织轻度增生伴少量淋巴细胞浸润，未见神经侵犯。微血管侵犯（MVI）分级=M0。肝被膜及外科切缘均未见肿瘤累及。周围肝组织呈结节性肝硬化改变，GS分级：G2S4，Ishak评分：炎症4分，纤维化6分。
2.（肝脏结节）送检破碎肝组织，符合结节性肝硬化。
特殊染色结果Ag、PAS支持上述诊断。
免疫组化结果：
1.Arginase-1（部分+），Hepatocyte（+），Glypican-3（-），CD34（+，示毛细血管化），CK19（-），CK7（部分+），特染Ag示肝索细胞层数大于3层，支持高分化肝细胞癌诊断；
2.HBcAg（-），HBsAg（癌旁肝组织+），提示癌旁肝组织呈慢性乙型病毒性肝炎；
3.NM23（部分+），P21（局灶散在+），P53（弱+，5%），VEGF（-），PAX-5（-），Ki-67#（热点区约3%+）。rn</t>
  </si>
  <si>
    <t>弱+，5%</t>
  </si>
  <si>
    <t>梁丽球</t>
  </si>
  <si>
    <r>
      <rPr>
        <sz val="11"/>
        <rFont val="等线"/>
        <charset val="134"/>
      </rPr>
      <t xml:space="preserve">肝脏未见增大，肝叶比例尚正常，肝边缘欠光整，肝裂增宽。肝S4见一类圆形稍长T稍长T2信号灶，大小约3.0cm×2.8cm，边界尚清楚。静脉注射对比剂后行三期增强扫描，动脉期扫描可见不均匀明显强化，门静脉期、平衡期强化减退，信号较周围肝实质低，DWI高b值呈高信号，ADC呈稍高信号，肝胆特异期呈低信号。 肝S2、4、6、8各见一类圆形长T1长T2信号影，边界清晰，较大者大小约3.0×2.1cm，余肝实质未见异常信号及强化征象。门脉左支及肝中静脉受压移位，下腔静脉及门静脉、肝静脉显示清晰，未见充盈缺损。胆囊大小未见异常，肝外胆管未见扩张；脾脏、胰腺大小未见异常，未见异常信号及强化征象。扫及右肾形态欠规整，右肾盏见数个结节状低信号灶，较大者直径约0.4cm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 xml:space="preserve">占位：结节型肝癌；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慢性肝病改变；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>、</t>
    </r>
    <r>
      <rPr>
        <sz val="11"/>
        <rFont val="等线"/>
        <charset val="134"/>
      </rPr>
      <t>4</t>
    </r>
    <r>
      <rPr>
        <sz val="11"/>
        <rFont val="等线"/>
        <charset val="134"/>
      </rPr>
      <t>、</t>
    </r>
    <r>
      <rPr>
        <sz val="11"/>
        <rFont val="等线"/>
        <charset val="134"/>
      </rPr>
      <t>6</t>
    </r>
    <r>
      <rPr>
        <sz val="11"/>
        <rFont val="等线"/>
        <charset val="134"/>
      </rPr>
      <t>、</t>
    </r>
    <r>
      <rPr>
        <sz val="11"/>
        <rFont val="等线"/>
        <charset val="134"/>
      </rPr>
      <t>8</t>
    </r>
    <r>
      <rPr>
        <sz val="11"/>
        <rFont val="等线"/>
        <charset val="134"/>
      </rPr>
      <t xml:space="preserve">囊肿；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右肾多发小结石。</t>
    </r>
  </si>
  <si>
    <t>[肉眼所见]rn（肝穿活检组织）穿刺样组织2条，长1.8-1.9cm，直径0.1cm，全制片。rn[病理消化诊断]（肝穿活检组织）肝穿刺组织，初步诊断肝细胞癌，待免疫组化后进一步诊断。
【特染】银染显示部分区网状支架紊乱，masson显示较多胶原纤维增生，铁染阴性，铜染阴性，PAS及D-PAS未见异常。rn[补充诊断1]rn【免疫组化】Glypican-3（部分+），CK7（10%+），HBsAg（+），HBcAg（-），CK19（-），Ki-67#（+10%）。&amp;#x0D;
【诊断】（肝S7肿物组织瓶②）肝细胞癌，周围肝组织呈慢性乙型病毒性肝炎改变。rn</t>
  </si>
  <si>
    <t>蓝茂先</t>
  </si>
  <si>
    <r>
      <rPr>
        <sz val="11"/>
        <rFont val="等线"/>
        <charset val="134"/>
      </rPr>
      <t xml:space="preserve">肝脏各叶比例正常，肝表面光整，肝S6、7、8数个长T1长T2信号灶，边界清楚，较大者位于肝S8，大小约1.6cm×1.4cm×1.5cm，DWI未见弥散受限，增强扫描未见强化。肝S5/6交界处见一长T1稍长T2信号灶，边界清楚，大小约2.2cm×1.7cm×2.3cm，高b值DWI弥散受限，增强扫描动脉期明显强化，门脉期、过渡期强化减退，肝胆特异期呈低信号。余肝实质未见异常信号，肝内、外胆管未见扩张，胆管内未见异常信号。胆囊不大，其内未见异常信号，胆囊壁未见增厚。脾脏不大。胰腺大小、形态、信号未见异常。扫描所及的双肾形态正常，双肾实质见多发小类圆形长T1长T2信号灶，边界清楚，较大者陈旧约0.3cm，DWI未见弥散受限，增强扫描未见强化。双侧肾盂、肾盏未见扩张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S5/6</t>
    </r>
    <r>
      <rPr>
        <sz val="11"/>
        <rFont val="等线"/>
        <charset val="134"/>
      </rPr>
      <t>占位，考虑结节型肝癌（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 xml:space="preserve">类）；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、</t>
    </r>
    <r>
      <rPr>
        <sz val="11"/>
        <rFont val="等线"/>
        <charset val="134"/>
      </rPr>
      <t>7</t>
    </r>
    <r>
      <rPr>
        <sz val="11"/>
        <rFont val="等线"/>
        <charset val="134"/>
      </rPr>
      <t>、</t>
    </r>
    <r>
      <rPr>
        <sz val="11"/>
        <rFont val="等线"/>
        <charset val="134"/>
      </rPr>
      <t>8</t>
    </r>
    <r>
      <rPr>
        <sz val="11"/>
        <rFont val="等线"/>
        <charset val="134"/>
      </rPr>
      <t xml:space="preserve">囊肿；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双肾多发小囊肿。</t>
    </r>
  </si>
  <si>
    <t>[肉眼所见]rn肝肿瘤+胆囊：切除肝组织一块，大9.5x5x4cm，临床已切开，距被膜1.4cm可见一肿物，大2x2x1.6cm，肿物切面灰白实性质中，与周围分界清，肿物裸露于外科切缘。余肝组织切面灰褐实性质软，未查见脉管癌栓及卫星结节，周围肝组织切面未见结节性肝硬化改变。
胆囊一枚，大7.5x2.5x2cm，浆膜面光滑，切开内含墨绿色胆汁，粘膜呈绒状，胆囊壁厚0.1-0.2cm，未见结石及息肉。rn[病理消化诊断]（肝肿瘤+胆囊）形态符合高-中分化肝细胞癌，梁索型。癌周纤维包膜形成不完整，局部可见肿瘤侵犯，间质纤维组织增生伴中等量淋巴细胞浸润，未见卫星结节及神经侵犯。微血管侵犯（MVI）分级=M1。肿瘤紧邻外科切缘（＜1mm）。肝被膜未见肿瘤累及。周围肝组织呈慢性肝炎改变，GS分级：G1S2，Ishak评分：炎症3分，纤维化2分。
胆囊呈黏膜慢性炎。
免疫组化结果待后。
特殊染色结果Ag、PAS支持上述诊断。rn[补充诊断1]rn免疫组化结果：&amp;#x0D;
1.Arginase-1（+），Hepatocyte（+），Glypican-3（+），CD34（+，示毛细血管化），CK7（-），CK19（-），支持肝细胞癌诊断；&amp;#x0D;
2.HBsAg（癌旁肝组织+），HBcAg（-），提示癌旁肝组织呈慢性乙型病毒性肝炎；&amp;#x0D;
3.NM23（+），P21（局灶+），P53（弱+，50%），VEGF（-），PAX-5（-），Ki-67#（热点区约40%+）。rn</t>
  </si>
  <si>
    <t>弱+，50%</t>
  </si>
  <si>
    <t>黄宪德</t>
  </si>
  <si>
    <r>
      <rPr>
        <sz val="11"/>
        <rFont val="等线"/>
        <charset val="134"/>
      </rPr>
      <t xml:space="preserve">    肝脏轮廓光整，各叶比例正常，肝S6见一大小约2.5cm×2.7cm类圆形稍长T1、稍长T2信号灶，边界清楚；DWI呈高信号灶，ADC图呈低信号，动脉期明显强化，信号高于周围肝实质，门脉期、过渡期强化减退，信号稍低于周围正常肝实质，肝胆期呈低信号；肝S8见一直径约0.4cm长T1、长T2信号灶，边界清楚，增强扫描未见强化。肝门结构清晰，肝内血管及门脉主干、分支显示清楚，未见异常。胆道系统无扩张，胆囊大小、信号未见异常，囊壁无增厚。胰腺、脾脏形态、大小及信号未见异常。肝门及腹主动脉旁未见肿大淋巴结，腹膜腔未见积液。所见左肾多发类圆形长T1、长T2信号灶，较大者直径约0.9cm，增强扫描未见强化。
    两侧额叶、放射冠、两侧侧脑室前后角旁见斑片状稍长T1长T2信号影，T2 FLAIR呈高信号，边缘欠清；余脑实质信号未见异常。各脑室及脑沟、裂、池对称性增宽；中线结构无移位。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 xml:space="preserve">占位，考虑小肝肿瘤；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小囊肿；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左肾多发囊肿；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脑白质脱髓鞘改变；脑萎缩。</t>
    </r>
  </si>
  <si>
    <t>[肉眼所见]rn1.肝肿物：部分肝组织一块，大7x4.5x3cm，表面被膜大部分完整光滑，临床已部分切开，紧邻被膜、距切缘0.6cm可见一肿物，大2.5x2.4x2.4cm，切面灰白灰褐实性质中，局灶可见出血，与周围组织分界欠清，余肝切面灰褐实性质中，未查见脉管癌栓及卫星结节，周围肝组织切面未见结节性肝硬化改变。
2.胆囊：切除胆囊一枚，大7.5x3x1.5cm，浆膜面光滑，切开内含墨绿色胆汁，粘膜呈绒状，胆囊壁厚0.1-0.2cm，未见结石及息肉。rn[病理消化诊断]1.（肝肿物）形态符合高分化肝细胞癌，梁索型占70%，透明细胞型占30%，肿瘤内可见大片出血。癌周无纤维包膜形成，肿瘤呈浸润性生长，侵及周围肝组织，间质纤维组织轻度增生伴少量淋巴细胞浸润，未见卫星结节及神经侵犯。微血管侵犯（MVI）分级=M0。肿瘤紧邻肝被膜但未突破，外科切缘未见肿瘤累及。周围肝组织呈慢性肝炎改变，GS分级：G2S2，Ishak评分：炎症5分，纤维化2分。
2.（胆囊）黏膜慢性炎。
特殊染色结果Ag、PAS支持上述诊断。
免疫组化结果：
1.Arginase-1（+），Hepatocyte（+），Glypican-3（局灶+），CD34（+，示毛细血管化），CK7（-），CK19（-），支持肝细胞癌诊断；
2.HBsAg（-），HBcAg（-）；
3.NM23（+），P21（-），P53（-），VEGF（-），PAX-5（-），Ki-67#（约5%+）。rn</t>
  </si>
  <si>
    <t>吕飞</t>
  </si>
  <si>
    <r>
      <rPr>
        <sz val="11"/>
        <rFont val="等线"/>
        <charset val="134"/>
      </rPr>
      <t xml:space="preserve">肝脏边缘不光整，各叶比例失调，肝S4见一个稍长T1、稍长T2信号灶，边界欠清，大小约2.0cm×2.7cm×1.9cm，DWI（高B值）可见弥散受限高信号，增强扫描动脉期呈明显不均匀强化，门静脉期及过渡期强化程度减退，肝胆期呈均匀低信号，另于肝S5、6在肝胆排泄期分别见一大小约0.6cm的低信号结节；肝S2见一个长T1长T2信号灶，大小约为1.7cm×1.6cm×2.5cm，增强扫描动脉期病灶边缘见结节状强化灶，门静脉期、平衡期造影剂逐渐向内填充，肝胆特异性期呈低信号。肝内、外胆管未见扩张，胆管内未见异常信号。胆囊不大，囊壁未见增厚，未见异常信号影。脾脏增大，信号未见异常。胰腺大小、形态、信号未见异常。腹主动脉旁未见肿大淋巴结。双肾大小未见异常，肾实质未见异常。腹膜后淋巴结无增大，腹膜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 xml:space="preserve">占位：结节型肝癌。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6</t>
    </r>
    <r>
      <rPr>
        <sz val="11"/>
        <rFont val="等线"/>
        <charset val="134"/>
      </rPr>
      <t xml:space="preserve">在肝胆排泄期的低信号灶，不排除再生结节恶变，请结合临床；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 xml:space="preserve">血管瘤。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肝硬化、脾大。</t>
    </r>
  </si>
  <si>
    <t>S4慢进快出</t>
  </si>
  <si>
    <t>[肉眼所见]rn肝脏：肝组织一块，大14.5x9x4.8cm，临床已部分切开。距被膜1cm、外科切缘3.5cm见一灰褐区（临床缝线处），灰褐区面积2.3x0.8cm。距被膜1.7cm、紧邻外科切缘见一肿物，肿物大2.4x1.6x1.1cm，切面灰黄实性质软，于周围分界清，于肝门处见一管样组织，长6.8cm，管径0.7-1cm。余肝灰褐实性质软。肿物全制片。rn[病理消化诊断]（肝脏）大体所见肿物镜下符合高-中分化肝细胞癌，梁索型，肿瘤内可见片状出血及坏死。癌周纤维包膜形成，局部可见肿瘤侵犯并浸润至周围肝组织，间质纤维组织增生伴中等量淋巴细胞浸润，未见神经侵犯。微血管侵犯（MVI）分级=M0。肝被膜及外科切缘均未见肿瘤累及。周围肝组织呈结节性肝硬化改变，GS分级：G1S4，Ishak评分：炎症4分，纤维化6分。
大体所见灰褐区镜下为肝海绵状血管瘤。
免疫组化结果待后。
特殊染色结果Ag、PAS支持上述诊断。rn[补充诊断1]rn免疫组化结果：&amp;#x0D;
（5号片-肿物+周围）&amp;#x0D;
1.Arginase-1（部分+），Hepatocyte（+），Glypican-3（+），CD34（+，示毛细血管化），CK7（-），CK19（-），支持肝细胞癌诊断；&amp;#x0D;
2.HBcAg（-），HBsAg（癌旁肝组织+），提示癌旁肝组织呈慢性乙型病毒性肝炎；&amp;#x0D;
3.NM23（+），P21（-），P53（中+，约40%），VEGF（-），PAX-5（-），Ki-67#（热点区约10%+）。rn</t>
  </si>
  <si>
    <t>黎键</t>
  </si>
  <si>
    <r>
      <rPr>
        <sz val="11"/>
        <rFont val="等线"/>
        <charset val="134"/>
      </rPr>
      <t xml:space="preserve">肝缘圆钝，肝表面尚光整，肝实质信号不均，弥漫点状、结节状稍长T1稍短T2信号影，呈网格状改变。肝S7见一类圆形稍短T1稍长T2信号灶，边界模糊，大小约1.8cm×1.6cm，高b值DWI弥散受限，增强扫描动脉期明显强化，边缘强化显著，门脉期、过渡期强化减退，但结节边缘的完整包膜渐进性强化，肝胆特异期结节呈低信号。肝内胆管轻度扩张。肝外胆管未见扩张，胆管内未见异常信号。胆囊不大，排泄期见胆囊内充盈缺损，胆囊壁未见增厚。脾脏体积增大，脾脏见2个小类圆形长T2信号灶，较大者长径约0.5cm，高b值DWI未见弥散受限，增强扫描未见强化。胰腺大小、形态、信号未见异常。扫描所及的双肾形态正常，右肾见数个小类圆形无强化长T2信号灶。左肾实质未见病变，肾盂、肾盏未见扩张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占位，小肝癌可能性大（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 xml:space="preserve">类）；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肝硬化，脾大；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肝内胆管轻度扩张；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 xml:space="preserve">胆囊内胆泥淤积；
</t>
    </r>
    <r>
      <rPr>
        <sz val="11"/>
        <rFont val="等线"/>
        <charset val="134"/>
      </rPr>
      <t>5.</t>
    </r>
    <r>
      <rPr>
        <sz val="11"/>
        <rFont val="等线"/>
        <charset val="134"/>
      </rPr>
      <t>脾脏、右肾小囊肿。</t>
    </r>
  </si>
  <si>
    <t>[肉眼所见]rn（S6肿物）灰白穿刺样组织2条，长1.2-1.5cm，直径0.1cm，全制片。rn[病理消化诊断]（S6肿物）癌，待免疫组化进一步诊断。
【特染】银染显示部分区网状支架破坏，masson显示较多胶原纤维增生，铁染阳性，铜染阴性，PAS及D-PAS未见异常。
rn[补充诊断1]rn免疫组化结果：Glypican3（弱+），Hepatocyte（+），HBsAg（-），HBcAg（-），CK7（-），CK19（-）。支持肝细胞癌。Rn</t>
  </si>
  <si>
    <t>许永德</t>
  </si>
  <si>
    <r>
      <rPr>
        <sz val="11"/>
        <rFont val="等线"/>
        <charset val="134"/>
      </rPr>
      <t xml:space="preserve">肝脏轮廓欠光整，边缘圆钝，肝叶比例失调。
    肝占位：
    部位、数目及大小：右叶S8，1个，大小1.5cm×1.2cm×1.0cm
    平扫：T1WI呈等信号，T2WI呈稍高信号，DWI高b值呈高信号，ADC低信号。
    肿块包膜：未见包膜。
    增强扫描：动脉期病灶呈明显强化，门脉期呈等信号改变，延迟期及肝胆特异期呈低信号。
    其余肝实质内未见异常信号灶及异常强化灶；肝门结构清晰，肝内血管及门脉主干、分支显示清楚，未见异常。肝周见少量液体信号。
    肝内胆管轻度扩张，肝外胆管未见扩张，未见阳性结石征象。
    胆囊：体积增大，信号未见异常，囊壁未见增厚。
    胰腺、脾脏形态、大小及信号未见异常。
    肝门区、腹主动脉旁未见增大淋巴结。扫描所及左肾实质见一径线约1.0cm无强化长T1长T2信号灶，边界清楚。两侧肾上腺未见异常。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结节，符合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5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肝硬化，少量腹水；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肝内胆管轻度扩张，胆囊增大，请结合临床；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左肾小囊肿。</t>
    </r>
  </si>
  <si>
    <t>[肉眼所见]rn（肝肿物）送检部分肝组织一块，大4.6x4.5x1.7cm，临床已部分切开，距被膜0.1cm，距切缘0.1cm见一结节，结节大1.5x1.4x0.9cm，切面灰黄灰绿实性质中，与周围分界清。余肝组织呈多结节状。（结节全制片）rn[病理消化诊断]（肝肿物）形态考虑为肝细胞癌Ⅱ级，细梁型。癌周纤维包膜形成伴大量淋巴细胞浸润，间质少量纤维组织增生伴较多淋巴细胞浸润。未见卫星结节及神经束侵犯，微血管侵犯（MVI）分级：M0。肝被膜及外科切缘均未见癌累及。周围肝组织呈肝硬化改变G3S4，Ishak评分：炎症12分，纤维化6分。特殊染色结果Ag、PAS支持上述诊断。rn[补充诊断1]rn免疫组化结果：Arginase-1（+），Hepatocyte（+），Glypican-3（+），CD34（+，示毛细血管化），CK19（-），CK7（-），CD10（-），Ki-67#（热点区10%+），HBsAg（癌及癌旁肝+），HBcAg（-），支持肝细胞癌诊断，并乙型肝炎病毒感染。rn</t>
  </si>
  <si>
    <t>冯苏英</t>
  </si>
  <si>
    <r>
      <rPr>
        <sz val="11"/>
        <rFont val="等线"/>
        <charset val="134"/>
      </rPr>
      <t xml:space="preserve">肝脏体积缩小，边缘不光整，肝裂增宽，肝S8、5见稍长T1稍长T2信号灶，较大者位于肝S5，大小为2.9cm×2.1cm，DWI高b值仍为高信号，ADC呈低信号；增强扫描动脉期病变明显强化，门脉期、平衡期强化减退，可见不完整包膜影，肝胆期呈低信号。肝S3、5见长T1长T2信号灶，较大者位于肝S3，大小为0.7cm×0.7cm，增强扫描未见强化。肝内胆管未见扩张。胆囊不大，囊壁均匀，内未见异常信号。脾脏增大，信号未见异常。胰腺形态、大小及信号正常。左肾实质见数个长T1长T2信号灶，最大者大小为1.0cm×1.2cm，增强扫描未见强化。胃底见增粗、迂曲血管侧支循环。腹主动脉旁未见肿大淋巴结，腹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、</t>
    </r>
    <r>
      <rPr>
        <sz val="11"/>
        <rFont val="等线"/>
        <charset val="134"/>
      </rPr>
      <t>5</t>
    </r>
    <r>
      <rPr>
        <sz val="11"/>
        <rFont val="等线"/>
        <charset val="134"/>
      </rPr>
      <t xml:space="preserve">占位：考虑结节型肝癌；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肝硬化，门静脉高压、脾大；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S3</t>
    </r>
    <r>
      <rPr>
        <sz val="11"/>
        <rFont val="等线"/>
        <charset val="134"/>
      </rPr>
      <t>、</t>
    </r>
    <r>
      <rPr>
        <sz val="11"/>
        <rFont val="等线"/>
        <charset val="134"/>
      </rPr>
      <t>5</t>
    </r>
    <r>
      <rPr>
        <sz val="11"/>
        <rFont val="等线"/>
        <charset val="134"/>
      </rPr>
      <t xml:space="preserve">囊肿。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左肾多发囊肿。</t>
    </r>
  </si>
  <si>
    <t>S5、8快进慢出</t>
  </si>
  <si>
    <t>[肉眼所见]rn1.S4段病灶：穿刺样组织4条，长0.3-1.4cm，直径0.1cm，全制片。
2.S5/6段病灶：穿刺样组织6条，长0.4-1.2cm，直径0.1cm，全制片。Rn[病理消化诊断]1.S4段病灶：
【组织学】部分区为肝透明细胞癌，其余部分为结节性肝硬化改变，综上述，符合肝细胞性肝癌伴结节性肝硬化。
【特染】银染显示大部分区网状支架存在，masson显示较多胶原纤维增生分隔肝组织，铁染阴性，铜染阴性，PAS及D-PAS未见异常。
【初步诊断】慢性肝炎G2S1,Ishak评分炎症3分，纤维化2分。
2.S5/6段病灶：
【组织学】大部分区为高分化肝细胞癌，其中有部分为透明细胞癌，其余部分为结节性肝硬化改变，综上述，符合高分化肝细胞性肝癌伴结节性肝硬化。
【特染】银染显示大部分区网状支架存在，masson显示较多胶原纤维增生，铁染阴性，铜染阴性，PAS及D-PAS未见异常。
【初步诊断】慢性肝炎G1S1,Ishak评分炎症3分，纤维化2分。
【免疫组化】Arginase-1（+），Catenin-B（+），Glypican3（+），CK7（-），CK19（-），CD34（+示毛细血管化），P53（+），Ki-67#（+＜5%），HBsAg（-），HBcAg（-），支持诊断。rn</t>
  </si>
  <si>
    <t>2（1）</t>
  </si>
  <si>
    <t>陆之东</t>
  </si>
  <si>
    <r>
      <rPr>
        <sz val="11"/>
        <rFont val="等线"/>
        <charset val="134"/>
      </rPr>
      <t xml:space="preserve">肝脏轮廓欠光整，肝裂增宽，肝缘圆钝；肝S4、6各见一小圆形稍长T1稍长T2信号灶，边界尚清，较大者直径约1.9cm，DWI呈弥散受限，增强扫描动脉期呈轻度强化，门脉期及平衡期强化减退，呈低信号，肝胆排泄期呈低信号；肝实质见多发结节状稍长T1稍长T2信号灶，增强扫描动脉期不均匀强化，门脉期、平衡期强化与肝实质大致一致，肝胆排泄期呈不均匀高信号。肝内、外胆管及主胰管扩张，胆管内未见异常信号。胆囊不大，其内见结节状短T2信号灶，胆囊壁未见增厚。脾脏外下缘见一直径约0.4cm的结节状软组织信号灶，强化方式与脾脏一致。脾脏不大。胰腺形态、大小未见异常，胰体部见一直径约0.7cm的小圆形长T1长T2无强化灶，DWI未见弥散受限。扫描所及的所及左肾实质见一直径约0.7cm的小圆形不均匀信号影，内见脂肪信号，DWI可见轻度弥散受限，增强扫描不均匀强化。右肾形态正常，右肾实质未见病变，肾盂、肾盏未见扩张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、</t>
    </r>
    <r>
      <rPr>
        <sz val="11"/>
        <rFont val="等线"/>
        <charset val="134"/>
      </rPr>
      <t>6</t>
    </r>
    <r>
      <rPr>
        <sz val="11"/>
        <rFont val="等线"/>
        <charset val="134"/>
      </rPr>
      <t xml:space="preserve">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结节型肝硬化，建议定期复查以除外结节恶变；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肝内、外胆管及主胰管扩张，请结合临床；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 xml:space="preserve">胆囊结石；
</t>
    </r>
    <r>
      <rPr>
        <sz val="11"/>
        <rFont val="等线"/>
        <charset val="134"/>
      </rPr>
      <t>5.</t>
    </r>
    <r>
      <rPr>
        <sz val="11"/>
        <rFont val="等线"/>
        <charset val="134"/>
      </rPr>
      <t xml:space="preserve">副脾；
</t>
    </r>
    <r>
      <rPr>
        <sz val="11"/>
        <rFont val="等线"/>
        <charset val="134"/>
      </rPr>
      <t>6.</t>
    </r>
    <r>
      <rPr>
        <sz val="11"/>
        <rFont val="等线"/>
        <charset val="134"/>
      </rPr>
      <t xml:space="preserve">胰腺体部囊肿可能，微囊腺瘤待排；
</t>
    </r>
    <r>
      <rPr>
        <sz val="11"/>
        <rFont val="等线"/>
        <charset val="134"/>
      </rPr>
      <t>7.</t>
    </r>
    <r>
      <rPr>
        <sz val="11"/>
        <rFont val="等线"/>
        <charset val="134"/>
      </rPr>
      <t xml:space="preserve">左肾血管平滑肌脂肪瘤可能性大。
</t>
    </r>
  </si>
  <si>
    <t>消融+切除</t>
  </si>
  <si>
    <t>[肉眼所见]rn1.肝肿瘤：切除肝组织一块，大4.5x3.5x2cm，临床已部分切开，紧邻被膜，距切缘1cm，可见一灰白肿物，肿物大2x1.5x1.4cm，切开切面灰白灰黄实性质中，与周围分界尚清。肿物全制片。余肝切面灰黄实性质中，未见特殊。
2.胆囊：切除胆囊一枚，大小7x3.5x1.5cm，浆膜面光滑，打开胆囊，内含墨绿色胆汁，黏膜呈绒状，可见灰黑结石一枚，直径1.7cm，胆囊壁厚0.2cm，未见息肉。rn[病理消化诊断]1.（肝肿瘤）肝细胞癌Ⅲ级，梁索型50%，团片型30%，透明细胞型20%。瘤周部分纤维包膜形成，部分呈浸润性生长。瘤组织内纤维组织大量增生分隔癌组织，伴大量淋巴细胞浸润。未见卫星结节，未见神经束侵犯，微血管侵犯（MVI）分级：M1。肿瘤紧邻肝被膜但未突破，未累及外科切缘。周围肝组织呈结节性肝硬化改变G2S4，Ishak评分：炎症6分，纤维化6分。约3%肝细胞脂肪变性。特殊染色结果Ag、PAS支持上述诊断。
2.（胆囊）慢性结石性胆囊炎。rn[补充诊断1]rn免疫组化结果：Arginase-1（+），Hepatocyte（+），Glypican-3（+），CD34（+，示毛细血管化），CK19（-），CK7（-），NM23（+），P21（-），P53（弱阳，70%），VEGF（-），PAX-5（-），Ki-67#（+70%），支持肝细胞癌诊断；癌旁肝：HBsAg（+），HBcAg（+），提示乙型肝炎病毒感染。rn</t>
  </si>
  <si>
    <t>樊乐朋</t>
  </si>
  <si>
    <r>
      <rPr>
        <sz val="11"/>
        <rFont val="等线"/>
        <charset val="134"/>
      </rPr>
      <t xml:space="preserve">肝叶圆钝，肝裂增宽，各叶比例尚可；肝S5被膜下见一大小约1.5cm×1.3cm的稍长T1稍长T2信号结节灶，边界欠清，高b值DWI呈弥散受限高信号，ADC图呈较低信号，增强扫描动脉期不均匀较明显强化，门脉期强化迅速减退，过渡期强化继续减退，边缘见延迟强化的假包膜，肝胆特异期病灶呈低信号；肝实质内见弥漫多发结节状稍长或稍短T1、等或稍短T2信号灶，DWI未见明确弥散受限，直径约0.3cm-0.6cm，增强扫描动脉期轻度强化，门脉期、过渡期部分强化减退呈等信号或稍低信号，部分呈稍高信号，肝胆特异期部分结节摄取对比剂呈等或高信号，部分未摄取对比剂呈稍低信号或低信号，较大者位于S4、S8，直径均约0.6cm。肝门结构清晰，肝内血管及门脉主干、分支显示清楚，未见充盈缺损。胆道系统无扩张，胆囊大小、信号未见异常，囊壁无增厚。胰腺形态、大小及信号未见异常。脾脏位于胰尾部左侧，呈类圆形改变，直径约2.0cm，未见异常信号影及异常强化灶。腹主动脉旁未见肿大淋巴结。扫及左肾中部见一直径约1.5cm类圆长T1长T2信号影，增强扫描无强化，左肾下盏可见小结节状无强化长T1短T2信号影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 xml:space="preserve">结节：小肝癌可能性大；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结节型肝硬化，肝内弥漫异常信号灶：考虑部分为肝硬化再生结节，部分为不典型增生结节，待除外部分不典型增生结节恶变可能，建议定期复查；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脾脏体积小，请结合临床；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左肾囊肿，左肾结石。</t>
    </r>
  </si>
  <si>
    <t>[肉眼所见]rn1.（肝肿瘤S5段）送检肝组织一块，大小4x1.5x1.5cm，临床已局部切开，紧邻被膜，距切缘0.5cm，见一肿物，大小1.8x1.5x1cm，切面灰黄实性质中，与周围分界欠清。另见肝组织4块，共大13.5x8x3.5cm，切开切面灰黄灰褐实性质中，呈结节状。（肿物全制片）
2.（胆囊）胆囊一枚，大小7x3x0.9cm，浆膜面光滑，临床已局部切开，内容物已流失，黏膜呈绒状，壁厚0.2-0.4cm，囊内壁可见3枚息肉，直径0.2-0.5cm，未见结石。Rn[病理消化诊断]1.（肝肿瘤S5段）中分化肝细胞癌，团片型60%，梁索型40%，伴坏死。癌周纤维包膜形成，癌组织内大量纤维组织增生分割癌组织呈结节状，伴大量炎细胞浸润。未见神经束侵犯，微血管侵犯（MVI）分级：M0。肝被膜及外科切缘均未见癌累及。周围肝组织及另见肝组织均呈结节性肝硬化改变G2S4，Ishak评分：炎症10分，纤维化6分。约20%肝细胞呈大小泡混合性脂肪变性。
2.（胆囊）黏膜慢性炎伴R-A窦形成及胆固醇性息肉。
特殊染色结果Ag、PAS支持上述诊断。rn[补充诊断1]rn免疫组化结果：Arginase-1（+），Hepatocyte（+），Glypican-3（+），CD34（+，示毛细血管化），CK19（-），CK7（小灶+），NM23（+），P21（+），P53（中-强阳，90%），VEGF（-），PAX-5（-），Ki-67#（约40%+），支持肝细胞癌诊断；癌旁肝：HBsAg（+），HBcAg（-），提示乙型肝炎病毒感染。rn</t>
  </si>
  <si>
    <t>古安强</t>
  </si>
  <si>
    <t xml:space="preserve">    肝脏外缘尚光整，肝S5、S6、S8见多个类圆形病灶，呈等/长T1等/稍短T2信号改变，较大者位于肝S8，大小约1.9cm×1.8cm，增强扫描边缘可见延迟轻中度强化，DWI高b值稍高信号，ADC等或稍高信号，肝胆特异期低信号；肝实质信号不均匀，内见弥漫多发结节状稍短T1、等或稍短T2信号灶，高b值DWI未见弥散受限，增强扫描未见强化，肝胆特异期呈高信号，呈网格状改变；肝内外胆未见扩张。胆囊大小正常，胆囊内见结节状短T2信号灶，直径约0.9cm。脾脏、胰腺及双肾形态、大小、信号未见异常。腹膜后未见肿大淋巴结。
1.肝S5、S6、S8结节灶，转移瘤？请结合临床其他检查；
2.胆囊结石。</t>
  </si>
  <si>
    <t>[肉眼所见]rn（超声引导下肝穿病理）灰黄穿刺样组织2条，长1-1.5cm，直径0.1cm，全制片。Rn[病理消化诊断]【组织学】送检肝穿刺组织，肝小叶结构紊乱，部分区肝细胞结节状排列，肝细胞普遍水肿变性，个别肝细胞脂肪变性，未见淤胆。可见点状坏死及碎片状坏死。部分汇管区增宽，较多纤维组织增生，伴大量淋巴细胞浸润。局灶肝细胞排列紊乱，细胞核异型，核浆比增大。
【特染】银染显示网状支架紊乱，masson显示较多胶原纤维增生，铁染（-），铜染（-），PAS及D-PAS未见异常。
【初步诊断】慢性肝炎伴早期肝硬化G2S3，ISHAK评分炎症8分，纤维化5分。局灶肝细胞呈非典型增生，待免疫组化染色进一步协助诊断。
rn[补充诊断1]rn【免疫组化】Glypican3（异型肝细胞+），Arginase-1（-），CD34（+，示毛细血管化），CD10（异型肝细胞-），HBsAg（+），Ki-67#（热点区+20%）。&amp;#x0D;
【诊断】慢性乙型病毒性肝炎，伴结节性肝硬化，局部可见异型肝细胞结节，结合免疫组化结果，提示为肝细胞癌可能性大。&amp;#x0D;
rn</t>
  </si>
  <si>
    <t>谢勇</t>
  </si>
  <si>
    <r>
      <rPr>
        <sz val="11"/>
        <rFont val="等线"/>
        <charset val="134"/>
      </rPr>
      <t xml:space="preserve">肝外缘不规则，肝缘圆钝。肝S5、S8各见一类圆形状稍长T1、稍长T2信号灶，大小分别约1.0cm、2.1cm，边界欠清，DWI在高b值时呈稍高信号灶，ADC呈低信号，增强扫描动脉期动脉期明显强化，门脉期、过渡期强化减退，肝胆期扫描呈低信号。肝S2见一类圆形无强化长T1长T2信号灶；余肝实质未见异常信号灶及强化灶。肝内胆管未见扩张。下腔静脉及门静脉未见充盈缺损。肝门、腹膜后未见肿大淋巴结。胆囊大小未见异常，胆囊内见点状低信号；肝外胆管未见扩张；脾脏、胰腺大小未见异常，未见异常信号及强化征象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占位：结节型肝癌；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 xml:space="preserve">小囊肿；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胆囊结石。</t>
    </r>
  </si>
  <si>
    <t>[肉眼所见]rn1.胆囊：送检胆囊一枚，大9x3.5x2cm，浆膜面光滑，切开内含墨绿色胆汁，黏膜呈绒状，壁厚0.2-0.4cm，可见两枚灰黑结石，直径1-1.1cm，结石不予取材。
2.S4/8段肝占位：送检肝组织一块，大6.3x4x3cm，临床已部分切开，多切面切开，距被膜0.5cm、紧邻切缘可见一肿物，肿物大2.5x2.1x2cm，切面灰黄实性质中，与周围分界清，余肝组织切面灰黄灰褐实性质中，呈多结节状，结节直径0.2-0.5cm。（肿物全制片）
3.S5/6段肝占位：送检肝组织一块，大2.4x2x1cm，临床已部分切开，紧邻切缘、紧邻被膜可见一肿物，肿物大1.6x1.2x1cm，切面灰黄灰褐实性质软，与周围分界清，余肝切面灰黄实性质中，多结节状，结节直径0.4-0.6cm，全制片。rn[病理消化诊断]1.（胆囊）胆囊结石伴慢性胆囊炎。
2.（S4/8段肝占位）形态符合中分化肝细胞癌，梁索型，肿瘤内可见片状坏死。癌周纤维包膜形成，局部可见肿瘤侵犯，间质纤维组织增生并分割癌组织呈多结节状，伴中等量淋巴细胞浸润，未见卫星结节及神经侵犯。微血管侵犯（MVI）分级=M0。肝被膜及外科切缘均未见肿瘤累及。周围肝组织呈结节性肝硬化改变，GS分级：G2S4，Ishak评分：炎症5分，纤维化6分。
3.（S5/6段肝占位）形态考虑高分化肝细胞癌，细梁索型。癌周无纤维包膜形成，肿瘤呈浸润性生长，间质未见明显纤维化，未见卫星结节及神经侵犯。微血管侵犯（MVI）分级=M0。肝被膜及外科切缘均未见肿瘤累及。周围肝组织呈结节性肝硬化改变，GS分级：G2S4，Ishak评分：炎症5分，纤维化6分。
特殊染色结果Ag、PAS支持上述诊断。
免疫组化结果：
（6号片-S4/8段肝占位）
1.Arginase-1（+），Hepatocyte（+），Glypican-3（+），CD34（+，示毛细血管化），CK19（-），CK7（-），支持肝细胞癌诊断；
2.HBcAg（-），HBsAg（癌旁肝组织+），提示癌旁肝组织呈慢性乙型病毒性肝炎；
3，NM23（+），P21（-），P53（中+，40%），VEGF（-），PAX-5（-），Ki-67#（热点区约20%+）。
（12号片-S5/6段肝占位）Arginase-1（+），Hepatocyte（+），Glypican-3（局灶弱+），CD34（+，示毛细血管化），CK19（-），CK7（-），Ki-67#（约3%+），特染Ag示肝索细胞层数小于/等于3层。结果支持高分化肝细胞癌诊断。rn</t>
  </si>
  <si>
    <t>5（5）</t>
  </si>
  <si>
    <t>黄泽富</t>
  </si>
  <si>
    <r>
      <rPr>
        <sz val="11"/>
        <rFont val="等线"/>
        <charset val="134"/>
      </rPr>
      <t xml:space="preserve">肝脏各叶比例正常，肝表面光整，肝S2/4见一类椭圆形稍长T1稍长T2信号灶，边界清楚，大小约2.0cm×2.1cm，DWI高信号，增强扫描动脉期明显强化，门脉期及肝过渡期强化减退，肝胆特异期呈低信号；动脉期肝S6（Se402 Img48）见两个结节状高信号灶，边界清楚，较大者大小约0.8cm×0.5cm，门脉期、过渡期、肝胆特异期呈等信号；其余肝实质未见异常信号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S2/4</t>
    </r>
    <r>
      <rPr>
        <sz val="11"/>
        <rFont val="等线"/>
        <charset val="134"/>
      </rPr>
      <t xml:space="preserve">占位，考虑结节型肝癌；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动脉期异常强化，再生结节？建议定期复查。</t>
    </r>
  </si>
  <si>
    <t>[肉眼所见]rn肝肿瘤+胆囊：送检肝组织一块，大16x11.5x5.5cm，临床已部分切开，距被膜0.4cm、距切缘3cm可见一肿物，肿物大2.5x2.4x1.5cm，切面灰黄灰白实性质中，与周围分界清（肿物全制片)。余肝组织切面灰褐实性呈多结节状，结节直径0.2-0.6cm。袋内另见胆囊一枚，大8.5x4x2.5cm，浆膜面光滑，打开内含墨绿色胆汁，黏膜呈绒状，壁厚0.3-0.6cm，未见明显结石及息肉。rn[病理消化诊断]肝肿瘤+胆囊：中分化肝细胞癌，梁索型为主。癌周呈浸润性生长，间质显著纤维组织增生伴大量淋巴细胞浸润。未见卫星结节及神经束侵犯，微血管侵犯（MVI）分级：M2。可见胆管内癌栓。肝被膜及外科切缘均未见癌累及。周围肝组织呈结节性肝硬化改变G1S4，Ishak评分：炎症4分，纤维化6分。约5%肝细胞脂肪变性。胆囊呈黏膜慢性炎。特殊染色结果Ag、PAS支持上述诊断。
免疫组化结果：Arginase-1（+），Hepatocyte（+），Glypican-3（-），CD34（+，示毛细血管化），CK19（+70%），CK7（-），NM23（+），P21（+），P53（弱阳，10%），VEGF（部分弱+），PAX-5（-），Ki-67#（+25%），支持肝细胞癌诊断；癌旁肝：HBsAg（+），HBcAg（-），提示乙型肝炎病毒感染。rn</t>
  </si>
  <si>
    <t>颜如安</t>
  </si>
  <si>
    <r>
      <rPr>
        <sz val="11"/>
        <rFont val="等线"/>
        <charset val="134"/>
      </rPr>
      <t xml:space="preserve">肝脏外缘凹凸不平，肝裂增宽，各叶比例失调，肝S8见一结节状稍长T1稍长T2，其内信号尚均匀，大小约2.0×2.1cm，DWI高b值上呈高信号，ADC图呈低信号，增强扫描动脉期病灶明显强化，门脉期及过渡期病灶强化减退，肝胆特异期呈低信号，周围包膜完整。动脉期另于肝S4被膜下见一0.9cm×0.5cm结节状强化灶，门脉期及过渡期病灶呈等信号，肝胆期呈稍低信号，DWI高b值上呈等信号，ADC图呈等信号。另于肝S2见一类圆形无强化长T1、长T2信号灶，直径约0.5cm。肝门结构清晰，肝内血管及门脉主干、左右分支显示尚可，未见充盈缺损形成；门脉主干稍增粗，最大横径约1.4cm，胃周见较多增粗迂曲血管影。肝内外胆管未见扩张，未见异常信号灶，胆囊壁未见增厚，囊腔内未见异常信号。脾脏体积增大，外缘相当于7个肋单元。胰信号正常，大小正常。肝门及后腹腔未见明确淋巴结转移。左肾见一直径约0.9cm类圆形无强化长T1、长T2信号灶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占位：结节型肝癌；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异常强化灶：</t>
    </r>
    <r>
      <rPr>
        <sz val="11"/>
        <rFont val="等线"/>
        <charset val="134"/>
      </rPr>
      <t>DN</t>
    </r>
    <r>
      <rPr>
        <sz val="11"/>
        <rFont val="等线"/>
        <charset val="134"/>
      </rPr>
      <t xml:space="preserve">恶变可能性大；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肝硬化，门脉高压、脾大；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 xml:space="preserve">小囊肿；
</t>
    </r>
    <r>
      <rPr>
        <sz val="11"/>
        <rFont val="等线"/>
        <charset val="134"/>
      </rPr>
      <t>5.</t>
    </r>
    <r>
      <rPr>
        <sz val="11"/>
        <rFont val="等线"/>
        <charset val="134"/>
      </rPr>
      <t>左肾小囊肿。</t>
    </r>
  </si>
  <si>
    <t>[肉眼所见]rn1.（肝S8肿物）送检肝组织一块，大小4.5x4x2.3cm。临床已部分切开，紧邻被膜，距切缘0.3cm，可见一肿物，大小2.3x2.2x1.7cm，切面灰白实性质中，与周围分界清，肿物全制片。余肝组织切面灰黄实性质中多结节状，结节直径0.2-0.5cm。
2.（胆囊）送检胆囊一个，大小8.5x3.5x1.5cm，浆膜面光滑，切开内含墨绿色胆汁，黏膜呈绒状，囊壁厚0.2-0.3cm，未见结石及息肉。Rn[病理消化诊断]1.（肝S8肿物）中分化肝细胞癌，团片型60%，梁索型30%，假腺样型10%。癌周纤维包膜形成伴大量淋巴细胞浸润，癌组织内胶原纤维增生伴较多淋巴细胞浸润。未见卫星结节及神经束侵犯，微血管侵犯（MVI）分级：M2。肝被膜及外科切缘均未见癌累及。周围肝组织呈肝硬化改变G2S4，Ishak评分：炎症8分，纤维化6分。约5%肝细胞脂肪变性。
2.（胆囊）黏膜慢性炎。
特殊染色结果Ag、PAS支持上述诊断。rn[补充诊断1]rn免疫组化结果：Arginase-1（+），Hepatocyte（+），Glypican-3（+），CD34（+，示毛细血管化），CK19（灶+），CK7（部分+），HBcAg（-），HBsAg（癌及癌旁肝+），NM23（+），P21（部分+），P53（+），VEGF（部分弱+），PAX-5（-），Ki-67#（热点区+20%），支持诊断肝细胞癌，伴乙型肝炎病毒感染。rn</t>
  </si>
  <si>
    <t>李莺飞</t>
  </si>
  <si>
    <r>
      <rPr>
        <sz val="11"/>
        <rFont val="等线"/>
        <charset val="134"/>
      </rPr>
      <t xml:space="preserve">    肝脏各叶比例正常，肝表面光整，肝S7/6交界见一长T1长T2结节灶，大小约1.5cm大小，DWI可见弥散受限。增强扫描动脉期明显强化，门脉期、过渡期强化逐渐减退，肝胆期呈低信号，病灶前缘瘤周片状稍低信号。余肝实质未见异常信号，肝内、外胆管未见扩张，胆管内未见异常信号。胆囊不大，其内未见异常信号，胆囊壁未见增厚。脾脏不大。胰腺大小、形态、信号未见异常。左肾实质见小类圆形长T1长T2信号灶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S7/6</t>
    </r>
    <r>
      <rPr>
        <sz val="11"/>
        <rFont val="等线"/>
        <charset val="134"/>
      </rPr>
      <t xml:space="preserve">交界结节，考虑结节型肝癌可能性大；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左肾小囊肿。</t>
    </r>
  </si>
  <si>
    <t>[肉眼所见]rn（肝S7肿物）切除肝组织一块，大4.5x3.7x2.6cm，临床已书页状切开，距被膜0.2cm紧邻切缘可见一肿物，大1.8x1.7x1.3cm，切面灰白实性质中，与周围分界清。余肝组织切面灰褐实性质中未见特殊，肿物全制片。rn[病理消化诊断]（肝S7肿物）肝癌，待免疫组化协助分型。癌周无纤维包膜形成，肿瘤呈浸润性生长，侵及周围肝组织，间质纤维组织增生伴中等量淋巴细胞浸润，未见卫星结节及神经侵犯。微血管侵犯（MVI）分级=M0。肝被膜及外科切缘均未见肿瘤累及。周围肝组织呈慢性肝炎改变，GS分级：G1S1，Ishak评分：炎症3分，纤维化1分。
特殊染色结果Ag、PAS支持上述诊断。
免疫组化结果：
1.Arginase-1（个别+），Hepatocyte（部分+），Glypican-3（+），CD34（+，示毛细血管化），CK19（+），CK7（+），结合形态学及免疫组化表型，符合双表型肝细胞癌；
2.HBcAg（-），HBsAg（癌旁肝组织+），提示癌旁肝组织呈慢性乙型病毒性肝炎；
3.NM23（+），P21（-），P53（-），VEGF（+），PAX-5（-），Ki-67#（热点区约20%+）。rn</t>
  </si>
  <si>
    <t>兰海林</t>
  </si>
  <si>
    <t xml:space="preserve">肝脏外形欠规整，左叶增大，边缘凹凸不平，肝裂增宽。正反相位肝实质信号相同。
    肝占位：
    部位、数目及大小：右叶S6，1个，大小2.0cm×2.0cm×2.0cm
    平扫信号：T1WI呈稍低信号，T2WI呈稍高信号，DWI高b值呈高信号，ADC低信号 
    肿块包膜：完整的假包膜（平扫及动脉期低信号，静脉期及平衡期高信号）
    增强扫描：动脉期病灶呈非环形高强化，门脉期、平衡期强化减退，呈“快进快出”表现。门脉主干及左右支未见异常，下腔静脉及肝静脉未见异常；余肝实质未见异常信号及异常强化灶。
    胆管：肝内胆管未见扩张，腔内未见结石及占位。
    胆囊：不大，内见异常信号病变，壁薄均匀。
    脾脏：不大。
    胰腺大小形态信号未见异常。肝门及腹主动脉旁未见肿大淋巴结，腹膜腔未见积液。
    MRCP：胆总管及左右肝管无扩张，边缘尚光整，腔内未见异常信号影。胰管未见扩张，胆囊不大。
1.肝脏S6小肝癌；
2.肝硬化；
4.MRCP未见明确异常。
</t>
  </si>
  <si>
    <t>S6快进慢出</t>
  </si>
  <si>
    <t>[肉眼所见]rn1.肝肿瘤S6：送检肝组织一块，大8.5x7x3.5cm，临床已切开，距被膜0.5cm，紧邻切缘见一肿物，大2.2x2x1.7cm，切面灰白灰黄实性质中，与周围分界清，余肝切面灰褐实性质中，呈多结节状，直径0.2-0.6cm（肿物全制片）。另见游离肝组织一块，大7x5.3x4.5cm，书页状切开，切面灰褐实性质中，呈多结节状，直径0.2-0.6cm，未见明显肿物。
2.肝肿瘤旁肿物：送检肝组织一块，大4.5x2.8x1.5cm，切面灰白灰黄实性质中，未见明显占位。Rn[病理消化诊断]1.（肝肿瘤S6）形态考虑高分化肝细胞癌，梁索型。癌周纤维包膜形成，间质未见明显纤维化，未见卫星结节及神经侵犯。微血管侵犯（MVI）分级：M0。肝被膜及外科切缘均未见肿瘤累及。周围及游离肝组织均呈结节性肝硬化改变，GS分级：G2S4，Ishak评分：炎症5分，纤维化6分。
2.（肝肿瘤旁肿物）结节性肝硬化，未见恶性病变。
免疫组化结果待后。
特殊染色结果Ag、PAS支持上述诊断。rn[补充诊断1]rn免疫组化结果：&amp;#x0D;
1.Arginase-1（+），Hepatocyte（+），Glypican-3（+），CD34（+，示毛细血管化），CK19（-），CK7（局灶+），支持肝细胞癌诊断；&amp;#x0D;
2.HBcAg（-），HBsAg（癌旁肝组织+），提示癌旁肝组织呈慢性乙型病毒性肝炎；&amp;#x0D;
3.NM23（-），P21（-），P53（中-弱+，60%），VEGF（-），PAX-5（-），Ki-67#（热点区约3%+）。rn</t>
  </si>
  <si>
    <t>周志行</t>
  </si>
  <si>
    <r>
      <rPr>
        <sz val="11"/>
        <rFont val="等线"/>
        <charset val="134"/>
      </rPr>
      <t xml:space="preserve">    肝硬化形态改变；肝S4、5、6、7、8可见多发大小不等的季节，T1WI及T2WI近似等信号，DWI未见明显弥散受限，增强扫描动脉期未见强化，肝胆期呈低信号。
    肝S4见一类圆形长T1、稍长T2信号灶，大小约2.4cm×2.3cm×2.5cm，边界清，高b值DWI上呈高信号，ADC图上呈低信号，边界尚清，增强扫描动脉期病灶明显强化，门脉期及过渡期强化减退，周边包膜环形强化，肝胆期病灶呈低信号，病灶外缘肝组织信号稍降低。肝内、外胆管未见扩张，胆管内未见异常信号。胆囊不大，胆囊壁未见增厚，囊内未见异常信号影及强化影。脾脏、胰腺大小、形态、信号未见异常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 xml:space="preserve">占位：考虑结节型肝癌；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、</t>
    </r>
    <r>
      <rPr>
        <sz val="11"/>
        <rFont val="等线"/>
        <charset val="134"/>
      </rPr>
      <t>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6</t>
    </r>
    <r>
      <rPr>
        <sz val="11"/>
        <rFont val="等线"/>
        <charset val="134"/>
      </rPr>
      <t>、</t>
    </r>
    <r>
      <rPr>
        <sz val="11"/>
        <rFont val="等线"/>
        <charset val="134"/>
      </rPr>
      <t>7</t>
    </r>
    <r>
      <rPr>
        <sz val="11"/>
        <rFont val="等线"/>
        <charset val="134"/>
      </rPr>
      <t>、</t>
    </r>
    <r>
      <rPr>
        <sz val="11"/>
        <rFont val="等线"/>
        <charset val="134"/>
      </rPr>
      <t>8</t>
    </r>
    <r>
      <rPr>
        <sz val="11"/>
        <rFont val="等线"/>
        <charset val="134"/>
      </rPr>
      <t xml:space="preserve">多发异常强化灶，不典型增生结节可能性大，建议定期随访；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肝硬化。</t>
    </r>
  </si>
  <si>
    <t>S4慢进慢出</t>
  </si>
  <si>
    <t xml:space="preserve">    肝硬化形态改变；肝S4、5、6、7、8可见多发大小不等的季节，T1WI及T2WI近似等信号，DWI未见明显弥散受限，增强扫描动脉期未见强化，肝胆期呈低信号。
    肝S4见一类圆形长T1、稍长T2信号灶，大小约2.4cm×2.3cm×2.5cm，边界清，高b值DWI上呈高信号，ADC图上呈低信号，边界尚清，增强扫描动脉期病灶明显强化，门脉期及过渡期强化减退，周边包膜环形强化，肝胆期病灶呈低信号，病灶外缘肝组织信号稍降低。肝内、外胆管未见扩张，胆管内未见异常信号。胆囊不大，胆囊壁未见增厚，囊内未见异常信号影及强化影。脾脏、胰腺大小、形态、信号未见异常。腹膜后未见肿大淋巴结。[病理消化诊断]（肝脏肿物）
    肿物①：中分化肝细胞癌，团片型50%，梁索型30%，假腺样型20%。癌周部分纤维包膜形成，部分呈浸润性生长。未见卫星结节及神经束侵犯，微血管侵犯（MVI）分级：M0。肝被膜及外科切缘均未见癌累及。周围肝组织呈早期肝硬化改变G1S4。
    肿物②：中分化肝细胞癌，团片型50%，梁索型40%，假腺样型10%。癌周纤维包膜形成。未见卫星结节及神经束侵犯，微血管侵犯（MVI）分级：M0。
    肿物③及结节镜检为肝细胞再生结节，未见肿瘤性病变。
特殊染色结果Ag、PAS支持上述诊断。
免疫组化结果：
1.（-2 肿物①）Arginase-1（+），Hepatocyte（+），Glypican-3（-），CD34（+，示毛细血管化），CK19（-），CK7（小灶+），Ki-67#（+30%），HBcAg（肝旁肝+），HBsAg（癌旁肝+），支持肝细胞癌诊断，伴乙型肝炎病毒感染。
2.（-8 肿物②）Arginase-1（+），Hepatocyte（+），Glypican-3（+），CD34（+，示毛细血管化），CK19（-），CK7（约30%+），Ki-67#（+50%），支持肝细胞癌诊断。rn[补充诊断1]rn补充：&amp;#x0D;
肉眼所见：（8组、12组淋巴结）袋内另见游离结节样组织3枚，直径0.6-1.5cm，全制片。&amp;#x0D;
（8组、12组淋巴结）镜下见淋巴结3枚，均未见癌转移（0/3）。&amp;#x0D;
rn</t>
  </si>
  <si>
    <t>1（无）</t>
  </si>
  <si>
    <t>4（无）</t>
  </si>
  <si>
    <t>赵华想</t>
  </si>
  <si>
    <r>
      <rPr>
        <sz val="11"/>
        <rFont val="等线"/>
        <charset val="134"/>
      </rPr>
      <t xml:space="preserve">肝脏各叶比例正常，肝表面光整，肝S2/3见一大小约1.0cm×1.3cm椭圆形稍长T1稍长T2信号灶，边界清楚，DWI高b值呈稍高信号，ADC显示不清，增强扫描动脉期可见结节状强化，门脉期及过渡期强化减退，肝胆特异期呈低信号；其余肝实质见弥漫性分布的稍短T1稍短T2信号灶，增强扫描未见异常强化，肝胆特异期呈等/高信号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S2/3</t>
    </r>
    <r>
      <rPr>
        <sz val="11"/>
        <rFont val="等线"/>
        <charset val="134"/>
      </rPr>
      <t xml:space="preserve">占位，考虑结节型肝癌；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肝硬化。</t>
    </r>
  </si>
  <si>
    <t>[肉眼所见]rn肝肿瘤：穿刺样组织3条，长0.9-2cm，直径0.1cm，全制片。rn[病理消化诊断]（肝肿物）送检穿刺组织，镜观：肝细胞癌伴有早期结节性肝硬化。
----------------
【免疫组化】CK7（-），CK19（-），Glypican-3（+），CD34（示毛细血管化），支持肝细胞癌诊断；HBcAg（-），HBsAg（癌旁肝组织+）。
【特染】Ag（示肝索&gt;3层），Cu（-），Fe（+），Masson（示癌间质纤维组织增生），PAS及D-PAS未见特殊。Rn</t>
  </si>
  <si>
    <t>徐永敬</t>
  </si>
  <si>
    <r>
      <rPr>
        <sz val="11"/>
        <rFont val="等线"/>
        <charset val="134"/>
      </rPr>
      <t xml:space="preserve">    肝脏各叶比例正常，肝表面光整；肝S2/3见一大小约1.5cm×1.0cm×1.7cm类圆形稍长T1稍长T2信号灶，边界清楚，DWI高b值呈高信号，ADC呈低信号，增强扫描动脉期轻度强化，门脉期及过渡期强化减退，肝胆特异期呈低信号；肝S2、4、6、8见多个类圆形长T1、长T2信号灶，边界清楚，较大者直径约1.0cm，增强扫描未见强化；其余肝实质见弥漫性分布的稍短T1稍短T2信号灶，增强扫描未见异常强化，肝胆特异期呈等/稍高信号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主动脉旁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S2/3</t>
    </r>
    <r>
      <rPr>
        <sz val="11"/>
        <rFont val="等线"/>
        <charset val="134"/>
      </rPr>
      <t xml:space="preserve">占位，考虑小肝癌可能性大；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肝多发囊肿。</t>
    </r>
  </si>
  <si>
    <t>[肉眼所见]rn（肝肿瘤）切除肝组织一块，大13x5.7x4.4cm，多切面切开，距被膜0.9cm，距切缘1.1cm可见一肿物，大1.5x1.3x1.2cm，切面灰白实性质中，与周围分界清。余肝组织切面灰褐实性质中。（肿物全制片）rn[病理消化诊断]（肝肿瘤）形态符合中分化肝细胞癌，假腺样型占50%，梁索型占25%，透明细胞型占25%。癌周纤维包膜形成不完整，局部可见肿瘤侵犯并浸润至周围肝组织，间质纤维组织增生并分割癌组织呈多结节状，伴中等量淋巴细胞浸润，未见卫星结节及神经侵犯。微血管侵犯（MVI）分级=M0。肝被膜及外科切缘均未见肿瘤累及。周围肝组织呈结节性肝硬化改变，GS分级：G1S4，Ishak评分：炎症4分，纤维化6分。
免疫组化结果待后。
特殊染色结果Ag、PAS支持上述诊断。rn[补充诊断1]rn免疫组化结果：&amp;#x0D;
1.Arginase-1（+），Hepatocyte（+），Glypican-3（+），CD34（+，示毛细血管化），CK19（-），CK7（-），支持肝细胞癌诊断；&amp;#x0D;
2.HBcAg（-），HBsAg（癌旁肝组织+），提示癌旁肝组织呈慢性乙型病毒性肝炎；&amp;#x0D;
3.NM23（+），P21（个别+），P53（中+，50%），VEGF（部分+），PAX-5（-），Ki-67#（热点区约10%+）。rn</t>
  </si>
  <si>
    <t>陈业广</t>
  </si>
  <si>
    <r>
      <rPr>
        <sz val="11"/>
        <rFont val="等线"/>
        <charset val="134"/>
      </rPr>
      <t xml:space="preserve">肝叶比例失调，肝裂增宽，肝S7/8见一结节状稍长T1长T2信号灶，反相位信号未见明显减低，大小约2.9×2.7cm，增强扫描动脉期明显较均匀性强化，门脉期、过度期强化程度减退，边缘可见环形延迟强化，DWI呈高信号，ADC呈高信号，肝胆特异期呈低信号；肝实质内见多个小类圆形无强化长T1长T2信号灶，较大者约0.3cm；肝内、外胆管未见扩张，胆管内未见异常信号。胆囊不大，其内未见异常信号，胆囊壁未见增厚。脾脏不大。胰腺大小、形态、信号未见异常。左肾实质见一无强化长T1长T2信号灶，直径约0.3cm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S7/8</t>
    </r>
    <r>
      <rPr>
        <sz val="11"/>
        <rFont val="等线"/>
        <charset val="134"/>
      </rPr>
      <t xml:space="preserve">占位：高分化肝内胆管癌？肝腺瘤？神经内分泌肿瘤？请结合临床；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肝多发小囊肿；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慢性肝病；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左肾囊肿。</t>
    </r>
  </si>
  <si>
    <t>S7快进慢出</t>
  </si>
  <si>
    <t>[肉眼所见]rn（肝穿）灰黄穿刺组织2条，长1.2-1.6cm，直径0.1cm，全制片。[病理消化诊断]（肝穿）肝细胞癌。
【特染】银染显示粗梁索状结构，masson显示较多胶原纤维增生，铁染阴性，铜染阴性，PAS及D-PAS未见异常。
【免疫组化结果】Glypican3（-），CD34（示毛细血管化），CK7（-），CK19（-），HBsAg（-），HBcAg（-）。</t>
  </si>
  <si>
    <t>陈莉莉</t>
  </si>
  <si>
    <r>
      <rPr>
        <sz val="11"/>
        <rFont val="等线"/>
        <charset val="134"/>
      </rPr>
      <t xml:space="preserve">肝脏表面欠光整，肝叶圆钝，肝实质信号欠均匀。肝S5、7分别见以大小约2.1cm、0.6cm的结节状长T1、稍长T2信号灶，边界尚清，DWI高b值呈高信号，增强扫描动脉期明显强化，门脉期及过渡期强化逐渐减退，肝胆特异期呈低信号。肝门部结构清晰；肝内、外胆管未见扩张；胆囊不大，囊壁未见增厚，囊内见斑点状短T2信号灶。脾脏、胰腺形态、大小、信号未见异常，增强扫描未见异常强化。肝门及腹主动脉旁见增大淋巴结，腹腔内未见积液影。扫描所及的双肾形态正常，双肾实质未见病变，肾盂、肾盏未见扩张。
</t>
    </r>
    <r>
      <rPr>
        <sz val="11"/>
        <rFont val="等线"/>
        <charset val="134"/>
      </rPr>
      <t>1</t>
    </r>
    <r>
      <rPr>
        <sz val="11"/>
        <rFont val="等线"/>
        <charset val="134"/>
      </rPr>
      <t>、肝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7</t>
    </r>
    <r>
      <rPr>
        <sz val="11"/>
        <rFont val="等线"/>
        <charset val="134"/>
      </rPr>
      <t xml:space="preserve">占位：结节型肝癌。
</t>
    </r>
    <r>
      <rPr>
        <sz val="11"/>
        <rFont val="等线"/>
        <charset val="134"/>
      </rPr>
      <t>2</t>
    </r>
    <r>
      <rPr>
        <sz val="11"/>
        <rFont val="等线"/>
        <charset val="134"/>
      </rPr>
      <t>、胆囊结石。</t>
    </r>
  </si>
  <si>
    <t>[肉眼所见]rn（肝穿）
瓶1.灰黄穿刺样组织一堆，共大0.3x0.1x0.1cm，全制片。
瓶2：灰黄穿刺样组织1条，长1.6cm，直径0.1cm，全制片。rn[病理消化诊断]（瓶1）慢性肝炎，部分肝细胞呈非典型增生。
（瓶2）肝细胞癌，待免疫组化进一步诊断。
【特染】银染网状支架紊乱，masson显示大量胶原纤维增生，铁染阴性，铜染阴性，PAS及D-PAS未见异常。
rn[补充诊断1]rn免疫组化结果：&amp;#x0D;
瓶1：Glypican-3（-），CD34（-），CK19（胆管细胞+），CK7（胆管细胞+），HBcAg（-），HBsAg（+）。结果支持慢性病毒性肝炎，伴肝细胞非典型增生诊断。&amp;#x0D;
瓶2：Glypican-3（+）。&amp;#x0D;
【诊断】肝细胞癌，周围肝组织呈慢性乙型病毒性肝炎。rn</t>
  </si>
  <si>
    <t>陆安延</t>
  </si>
  <si>
    <r>
      <rPr>
        <sz val="11"/>
        <rFont val="等线"/>
        <charset val="134"/>
      </rPr>
      <t xml:space="preserve">肝脏外缘欠光整，肝叶圆钝，肝裂增宽，各叶比例失调，肝内弥漫小结节病灶，增强扫描结节呈稍低信号，周围网格样强化，肝胆期S8见2个结节呈稍低信号，约0.8cm大小。肝S5见一类圆形T1WI稍低、T2WI稍高信号灶，边界欠清，大小约2.8×3.0cm，DWI高信号，ADC低信号，增强扫描动脉期不均匀明显强化，门脉期及过渡期强化减退，肝胆期呈低信号；肝S6见一类圆形T1WI稍低、T2WI低信号灶，边界欠清，大小约1.4×1.4cm，DWI呈高混杂信号，ADC稍高信号，增强扫描动脉期不均匀明显强化，门脉期及过渡期强化减退，肝胆期呈低信号；肝S2见一类圆形长T1WI长T2WI信号灶，边界清，大小约1.0×0.3cm，DWI呈高信号，ADC稍高信号。增强扫描未见强化，肝胆期呈低信号；肝门结构清楚，未见异常。肝内、外胆管未见扩张，胆囊不大，壁薄均匀，囊内信号未见异常。脾脏、胰腺大小、形态及信号未见异常。腹膜后淋巴结无增大，腹膜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S6</t>
    </r>
    <r>
      <rPr>
        <sz val="11"/>
        <rFont val="等线"/>
        <charset val="134"/>
      </rPr>
      <t xml:space="preserve">占位，考虑结节型肝癌；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结节病变，考虑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3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 xml:space="preserve">小囊肿；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肝硬化。</t>
    </r>
  </si>
  <si>
    <t>[肉眼所见]rn1.（肝S5肿物）送检部分肝组织一块，大7x3x2cm。临床已部分切开，紧邻被膜，距切缘0.3cm可见一肿物，大小3x2.5x1.8cm，切面灰白灰褐实性质中，与周围组织分界尚清（肿物全取材）。未查见脉管癌栓及卫星结节。周围肝组织切面呈细结节状，直径0.05-0.4cm。
2.（肝S7肿物）送检部分肝组织一块，大4x4x1.5cm。临床已部分切开，，距被膜0.5cm，距切缘0.1cm可见一结节，大小1.2x1x1cm，切面灰白实性质中，与周围组织分界尚清（肿物全取材）。未查见脉管癌栓及卫星结节。周围肝组织切面呈细结节状，直径0.05-0.4cm。
3.（胆囊）切除胆囊一枚，大小7x3.5x1cm，浆膜面光滑，临床已部分切开，内容物已流失，黏膜呈绒状，胆囊壁厚0.3-0.9cm，未见结石及息肉。rn[病理消化诊断]1.（肝S5段肿物）肝细胞癌Ⅱ级，梁索型80%，透明细胞型20%。癌周部分纤维包膜形成，部分呈浸润性生长。间质少量纤维组织增生伴大量淋巴细胞浸润。未见卫星结节，未见神经侵犯，微血管侵犯（MVI）分级：M0。肝被膜及外科切缘均未见癌累及。周围肝组织呈结节性肝硬化改变G2S4。约10%肝细胞脂肪变性。
2.（肝S7肿物）肝细胞癌Ⅱ级，假腺样型。癌周纤维包膜形成伴较多淋巴细胞浸润。未见卫星结节，未见神经侵犯，微血管侵犯（MVI）分级：M0。肝被膜及外科切缘均未见癌累及。周围肝组织呈结节性肝硬化改变G2S4。约10%肝细胞脂肪变性。
3.（胆囊）黏膜慢性炎。
特殊染色结果Ag、PAS支持上述诊断。
免疫组化结果：
1.（-5 肝S5肿物）Arginase-1（+），Hepatocyte（+），Glypican-3（+），CD34（+，示毛细血管化），CK19（-），CK7（灶+），HBcAg（-），HBsAg（癌及癌旁肝+），Ki-67#（+10%），支持肝细胞癌诊断，伴乙型肝炎病毒感染。
2.（-9 肝S7肿物）Glypican-3（+），Hepatocyte（+），Arginase-1（-），CD34（+，示毛细血管化），CK19（-），CK7（-），Ki-67#（+20%），支持肝细胞癌诊断。rn</t>
  </si>
  <si>
    <t>莫进</t>
  </si>
  <si>
    <r>
      <rPr>
        <sz val="11"/>
        <rFont val="等线"/>
        <charset val="134"/>
      </rPr>
      <t xml:space="preserve">肝脏轮廓欠光整，各叶比例失调，肝缘圆钝，肝裂增宽，肝S8见2个类圆形长T1稍长T2信号灶，较大者大小约3.0cm×2.8cm×1.7cm，边界尚清，DWI高b值呈稍高信号，ADC呈低信号，增强扫描动脉期不均匀明显强化，门脉期及过渡期强化减退，肝胆特异期呈低信号；肝实质可见多个小类圆形长T1长T2信号灶，边界清楚，较大者直径约0.6cm，增强扫描未见强化；其余肝实质见弥漫性分布的等/稍短T1、稍短T2信号灶，增强扫描未见异常强化，肝胆特异期呈等/高信号。肝内血管及门脉主干、分支未见异常；食管下段、胃底见大量迂曲增粗的静脉；肝内、外胆管未见扩张，胆管内未见异常信号。胆囊不大，内见多个短T2信号灶，较大者直径约0.4cm，胆囊壁未见增厚。脾脏、胰腺大小、形态、信号未见异常。腹膜后未见肿大淋巴结。未见腹水征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占位，考虑结节型肝癌；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结节型肝硬化，食管</t>
    </r>
    <r>
      <rPr>
        <sz val="11"/>
        <rFont val="等线"/>
        <charset val="134"/>
      </rPr>
      <t>-</t>
    </r>
    <r>
      <rPr>
        <sz val="11"/>
        <rFont val="等线"/>
        <charset val="134"/>
      </rPr>
      <t xml:space="preserve">胃底静脉曲张；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肝多发囊肿；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 xml:space="preserve">胆囊结石。
</t>
    </r>
  </si>
  <si>
    <t>[肉眼所见]rn1.肝肿瘤：送检部分肝组织一块，大4.5x4.2x2.5cm。临床已部分切开，紧邻被膜，距切缘0.5cm，可见一肿物，肿物大2.8x2.5x2cm，肿物局部缺损，切面灰黄实性质中，肿物全制片。余肝切面灰褐实性质软。
2.胆囊：切除胆囊一枚，大小10x3.5x1.6cm，浆膜面光滑，打开胆囊，内含墨绿色胆汁，黏膜呈绒状，胆囊壁厚0.2-0.3cm，未见结石及息肉。rn[病理消化诊断]1.（肝肿瘤）中分化肝细胞癌，60%团片型，25%梁索型，10%透明细胞型5%富脂型。癌周纤维包膜形成，癌组织内纤维组织大量增生，伴大量淋巴细胞浸润。可见卫星结节，未见神经束侵犯，微血管侵犯（MVI）分级：M1。肿瘤未侵犯肝被膜及外科切缘。周围肝组织呈结节性肝硬化改变G1S4。特殊染色结果Ag、PAS支持上述诊断。
2.（胆囊）黏膜慢性炎。
免疫组化结果：Arginase-1（+），Hepatocyte（+），Glypican-3（+），CD34（+，示毛细血管化），CK19（-），CK7（-），HBcAg（-），HBsAg（癌旁肝+），NM23（+），P21（-），P53（弱-中阳，30%），VEGF（+），PAX-5（-），Ki-67#（热点区+30%），支持肝细胞癌诊断，伴乙型肝炎病毒感染。rn</t>
  </si>
  <si>
    <t>李锦技</t>
  </si>
  <si>
    <r>
      <rPr>
        <sz val="11"/>
        <rFont val="等线"/>
        <charset val="134"/>
      </rPr>
      <t xml:space="preserve">    肝表面欠光整，肝裂增宽，各叶比例失调，肝左叶体积缩小。肝实质内见弥漫多发粟粒状稍长T1稍长T2信号，DWI未见弥散受限，增强扫描均匀强化，肝胆特异期呈等信号；肝S7见一类圆形稍长T1、稍长T2信号结节，大小约2.4cm×2.2cm×2.0cm，边界清楚，反相位信号未见明显改变，DWI高b值上呈高信号，增强扫描动脉期病灶可见强化，门脉期及过渡期强化减退，肝胆特异期病灶呈低信号；肝S4-S8见多个小类圆形稍长T1稍长T2信号灶，边界欠清，直径约0.3-0.5cm，DWI未见弥散受限，增强扫描动脉期部分病灶见轻度强化，部分病灶强化不明显，门脉期及过渡期病灶均呈低信号改变，肝胆特异期亦呈低信号；肝S5见小类圆形无强化长T1长T2信号灶，边界清楚，信号均匀，直径约0.4cm。门静脉、脾静脉增粗，胃底、脾门见增粗迂曲的侧支循环血管影；肝内、外胆管未见扩张，胆管内未见异常信号。胆囊不大，囊壁均匀，囊内未见异常信号灶。脾脏增大，外缘约达8个肋单元，脾脏实质信号未见异常。胰腺大小、形态、信号未见异常。腹膜后未见肿大淋巴结。腹膜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 xml:space="preserve">占位：结节型肝癌；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S4-S8</t>
    </r>
    <r>
      <rPr>
        <sz val="11"/>
        <rFont val="等线"/>
        <charset val="134"/>
      </rPr>
      <t xml:space="preserve">多发小结节状异常强化灶：考虑为不典型增生结节结节恶变；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肝硬化并门脉高压、脾大；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小囊肿。</t>
    </r>
  </si>
  <si>
    <t>[肉眼所见]rn1.肝S7肿物：切除肝组织一块，大5.2x4x2.2cm,临床已局部切开，紧邻被膜，距切缘0..3cm，见一肿物，肿物大2.5x2.3x2cm，切面灰黄实性质软，与周围分界尚清，余肝切面未见特殊。肿物全制片。
2.胆囊：胆囊一枚，大8x3.5x2cm，浆膜面光滑，切开内含墨绿胆汁，黏膜呈绒状，壁厚0.1-0.2cm，未见结石及息肉。
3.第8组淋巴结：灰白组织2枚，直径1.1-1.6cm。
4.第13组淋巴结：灰白组织1枚，直径1.7cm。rn[病理消化诊断]1.（肝S7肿物）
肝细胞癌，细梁索型，Ⅱ级。
肿瘤内见部分纤维分隔，癌周大部分纤维包膜，局部呈浸润性生长。
未见卫星结节，未见神经侵犯，微血管侵犯（MVI）分级=M0。
肿瘤紧贴肝被膜但尚未突破；外科切缘未见癌累及。
周围肝组织呈肝硬化改变G2S1，Ishak评分：炎症4分，纤维化2分。
2.（胆囊）黏膜慢性炎伴R-A窦形成。
3.送检淋巴结共3枚，均未见癌转移（0/3）：
（8组）  0/2；
（13组） 0/1。
[免疫组化]
1.Arginase-1（+），Hepatocyte（+），Glypican-3（+），CD34（+，示毛细血管化），CK19（-），CK7（-），支持肝细胞癌诊断；
2.HBcAg（-），HBsAg（+），支持癌旁肝组织呈慢性乙型病毒性肝炎；
3.Ki-67#（热点区达20%+），NM23（部分弱+），P21（-），P53（部分+），VEGF（-），PAX-5（-）。
特殊染色结果Ag、PAS支持上述诊断。
rn</t>
  </si>
  <si>
    <t>何文坚</t>
  </si>
  <si>
    <r>
      <rPr>
        <sz val="11"/>
        <rFont val="等线"/>
        <charset val="134"/>
      </rPr>
      <t xml:space="preserve">    肝脏外缘略欠整齐，肝左叶稍大，肝裂增宽。肝S5及S3可见多个结节状、斑片状长T1长T2信号灶，较大者位于S3，大小约2.0×2.2cm，高B值DWI呈高信号，增强扫描动脉期S3及S5（Se8 Img16、22、25）内病灶明显强化后强化减退，肝胆特异期呈低信号；肝S6可见斑片状长T1稍长T2信号灶，范围约1.2×1.0cm，边界清楚，未见弥散受限，增强未见强化；余肝实质见弥漫性类圆形稍短T1短T2信号灶，增强扫描未见异常强化灶。肝门区结构清晰。肝内外管道未见扩张，胆囊显示尚清楚，壁无增厚，腔内未见异常信号影。脾脏稍大，超7个肋单元。信号正常。胰腺外形、大小、信号未见异常。双肾见数个大小不等圆形长T1长T2信号灶，边缘清楚，大者直径约6mm，增强扫描未见强化。腹膜后未见肿大淋巴结影。肝周见水样信号灶。
    与2017-10-09 MR比较，新见肝S3及S5多发占位，S6异常信号灶，余大致同前。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S3</t>
    </r>
    <r>
      <rPr>
        <sz val="11"/>
        <rFont val="等线"/>
        <charset val="134"/>
      </rPr>
      <t>占位，考虑小肝癌；肝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 xml:space="preserve">多发占位，考虑再生结节恶变；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 xml:space="preserve">病变，炎性？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肝硬化，脾大、腹水；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双肾囊肿。</t>
    </r>
  </si>
  <si>
    <t>[肉眼所见]rn1.左肝S3段肿物：切除肝组织一块，大3.6x2.5x1.5cm，临床已部分切开，多切面切开，紧邻被膜可见一结节状肿物，切缘可见肿物突破，肿物大2.5x2x1.7cm，切面灰白实性质中，与周围分界欠清。余肝组织切面灰褐实性质中未见特殊。肿物全制片。
2.右肝S5段肿物：切除肝组织一块，大1.5x1.5x1cm，多切面切开，紧邻被膜，距切缘0.3cm可见一结节状肿物，肿物大1x1x1cm，切面灰白实性质中，与周围分界欠清。余肝组织切面灰褐实性质中未见特殊。肿物及肝组织全制片。
3.右肝S6段肿物：切除肝组织一块，大3x1.5x0.9cm，多切面切开，切面呈多结节状，直径0.1-0.5cm，切面灰白灰黄实性质中，切开全制片。rn[病理消化诊断]1.（左肝S3段肿物）中分化肝细胞癌，梁索型为主，小灶性坏死，间质较多淋巴细胞浸润。癌周无完整纤维包膜形成，呈浸润性生长，浸润周围肝组织，达肝被膜下，但未完全突破。 多处可见微血管侵犯（MVI）分级：M2（大于10处），伴卫星结节，未见神经束侵犯。外科切缘未见癌残留。周围肝组织呈结节性肝硬化改变G2S4，Ishak评分炎症5分，纤维化6分。
2.（右肝S5段肿物）中分化肝细胞癌（形态与S3相似），梁索型80%，假腺样型20%。癌周无完整纤维包膜形成，浸润周围肝组织。未见卫星结节，未见神经束侵犯，微血管侵犯（MVI）分级：M0。肝被膜及外科切缘未见癌累及。
3.（右肝S6段肿物）结节性肝硬化，伴纤维化结节及出血坏死结节形成。
特殊染色结果Ag、PAS支持上述诊断。rn[补充诊断1]rn【免疫组化】CD34（+,80/400X），CK19（-），Glypican-3（+），Hepatocyte（+），Ki-67#（热点区达10%+），P53（+），Arginase-1（-），HBsAg（癌旁肝组织+），NM23（弱+），CK7（-），HBcAg（-），P21（-），VEGF（-），PAX-5（-）.&amp;#x0D;
【诊断】肝细胞癌。周围肝组织呈慢性乙型病毒性肝炎，伴肝硬化 。rn</t>
  </si>
  <si>
    <t>1（0）</t>
  </si>
  <si>
    <t>2（无）</t>
  </si>
  <si>
    <t>彭金</t>
  </si>
  <si>
    <r>
      <rPr>
        <sz val="11"/>
        <rFont val="等线"/>
        <charset val="134"/>
      </rPr>
      <t xml:space="preserve">   肝脏外缘欠光整，边缘圆钝，肝裂增宽，肝S8见一结节状稍长T1、稍长T2信号灶，大小约2.6cm×2.3cm×2.1cm，边界清晰，动脉晚期见斑片状轻度强化，DWI（B值=800）呈高信号，ADC图呈低信号，肝胆期呈低信号（Se20，Img51）；肝实质内见弥漫性多个小圆形短T1/等T2信号结节灶，较大位于S6，直径约1.2cm，DWI未见弥散受限，同反相位均呈高信号，增强扫描呈渐进性强化，肝胆特异期呈高信号；余肝实质未见异常信号及异常强化灶；肝内胆管扩张，肝外胆管未见扩张，胆管内未见异常信号。胆囊不大，内未见异常信号，胆囊壁未见增厚，增强扫描可见强化。门脉主干及脾静脉管径增粗，食管下段-胃底周围及粘膜下见迂曲增粗血管影。脾脏体积增大。胰腺大小、形态、信号未见异常。肝门区及腹主动脉旁未见增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 xml:space="preserve">肝硬化，脾大，门脉高压；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不典型增生结节恶变——小肝癌可能性大；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肝内弥漫结节灶，考虑再生结节，建议定期复查。</t>
    </r>
  </si>
  <si>
    <t>S8慢进快出</t>
  </si>
  <si>
    <t>[肉眼所见]rn肝S8肿物：送检肝组织一块，大小3.5x3.5x1.7cm，临床已部分切开，多切面切开，紧邻被膜，紧邻切缘可见一肿物，肿物大3x2.5x1.5cm，切面灰黄实性质中，与周围分界清，周围未见大于1cm肝组织，切面灰红实性质中未见特殊。rn[病理消化诊断]（肝S8肿物）肝细胞癌II级，大部分为实体型，小部分为梁索型。未见神经侵犯，MVI分级：M0。被膜及切缘均未见癌累及。周围肝组织Ishak评分：炎症3分，纤维化6分，呈肝硬化改变。GS分级：G1S4。免疫组化结果后报。
特殊染色结果Ag、PAS支持上述诊断。rn[补充诊断1]rn免疫组化结果：Arginase-1（弱+），Glypican-3（部分+），Hepatocyte（+），CD34（示毛细血管化,40根血管截面/HPF），CK7（灶+），CK19（-），HBcAg（-），HBsAg（-），NM23（-），P21（-），P53（+），VEGF（-），PAX-5（-），Ki-67#（约2%+），结果支持诊断。rn</t>
  </si>
  <si>
    <t>黎仲平</t>
  </si>
  <si>
    <r>
      <rPr>
        <sz val="11"/>
        <rFont val="等线"/>
        <charset val="134"/>
      </rPr>
      <t xml:space="preserve">肝脏形态尚规整，各叶比例尚协调，肝S7见一稍长T1稍长T2结节灶，边界清楚，大小约1.8cm×2.0cm，增强三期扫描：动脉期病灶明显强化，门脉期及过渡期强化减退，呈低信号改变，DWI高b值呈高信号，肝胆特异期呈低信号。余肝实质未见异常信号及强化灶。肝门结构显示清楚，肝静脉、门静脉及其分支内未见充盈缺损。肝内胆管未见扩张，胆囊不大，囊壁均匀，囊内未见异常信号。脾脏、胰腺信号正常，大小正常。肝门及后腹腔未见明确淋巴结转移。所及左肾可见一类圆形长T1、长T2信号灶，大小约1.2×1.0cm，增强扫描不强化。
</t>
    </r>
    <r>
      <rPr>
        <sz val="11"/>
        <rFont val="等线"/>
        <charset val="134"/>
      </rPr>
      <t>1</t>
    </r>
    <r>
      <rPr>
        <sz val="11"/>
        <rFont val="等线"/>
        <charset val="134"/>
      </rPr>
      <t>、肝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占位：考虑结节型肝癌可能性大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 xml:space="preserve">；
</t>
    </r>
    <r>
      <rPr>
        <sz val="11"/>
        <rFont val="等线"/>
        <charset val="134"/>
      </rPr>
      <t>2</t>
    </r>
    <r>
      <rPr>
        <sz val="11"/>
        <rFont val="等线"/>
        <charset val="134"/>
      </rPr>
      <t>、左肾囊肿。</t>
    </r>
  </si>
  <si>
    <t>[肉眼所见]rn肝肿瘤：送检肝组织一块，大小9.5x9x3.5cm，被膜尚光滑，临床已部分切开，距被膜0.8cm、距切缘0.1cm可见一肿物，肿物大小2.5x2x2.2cm，切面灰黄实性质软，与周围分界尚清，余肝组织未见特殊。（肿物全制片）rn[病理消化诊断]（肝肿瘤）肝细胞癌Ⅱ级，透明细胞型60%，梁索型40%。癌周部分纤维包膜形成，部分浸润至周围肝组织。未见卫星结节及神经束侵犯，微血管侵犯（MVI）分级：M0。肝被膜及外科切缘均未见癌累及。周围肝组织呈早期肝硬化改变G1S4，Ishak评分：炎症4分，纤维化5分。特殊染色结果Ag、PAS支持上述诊断。
免疫组化结果：Hepatocyte（+），Arginase-1（+），Glypican-3（+），CD34（+，示毛细血管化），CK19（-），CK7（-），S-100（-），HMB-45（-），Melan A（-），SMA（-），HBcAg（-），HBsAg（癌及癌旁肝+），NM23（+），P21（-），P53（弱+），VEGF（+），Ki-67#（热点区约10%），支持肝细胞癌诊断，伴乙型肝炎病毒感染。rn</t>
  </si>
  <si>
    <t>吴伟强</t>
  </si>
  <si>
    <r>
      <rPr>
        <sz val="11"/>
        <rFont val="等线"/>
        <charset val="134"/>
      </rPr>
      <t xml:space="preserve">肝脏分叶比例正常，边缘光整，肝S7（Se3 Img18）可见一类圆形长T1、稍长T2信号灶，高b值DWI弥散受限，大小约1.0cm×0.7cm，边缘清晰，增强扫描动脉期病灶边缘明显强化，门脉期、平衡期病灶强化程度降低，信号低于正常肝实质，肝胆特异期呈低信号；肝门结构清楚，未见明确门静脉癌栓。肝内、外胆管未见扩张，胆囊不大，壁薄均匀。脾门周围见一0.8cm×0.7cm类圆形等T1等T2信号结节灶，增强扫描信号与脾脏相同。胰腺、脾脏形态、大小、信号未见异常。腹膜后淋巴结无增大，腹膜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 xml:space="preserve">小肝癌；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副脾。</t>
    </r>
  </si>
  <si>
    <t>[肉眼所见]rn（肝S7段肿物）送检肝组织一块，大6.7x5.7x1.8cm，临床已部分切开，紧邻被膜距切缘0.7cm可见一结节，结节大1.2x1x0.6cm，切面灰白灰黄实性质中，与周围分界清。余肝组织切面灰黄实性质软未见特殊。（结节全制片）rn[病理消化诊断]（肝S7段肿物）中分化肝细胞癌，梁索型。癌周无纤维包膜形成，呈浸润性生长。癌组织内少量纤维组织增生伴较多淋巴细胞浸润。未见卫星结节及神经束侵犯，微血管侵犯（MVI）分级：M0。肝被膜及外科切缘均未见癌累及。周围肝组织呈慢性肝炎改变G1S1，约15%肝细胞呈大小泡混合性脂肪变性。特殊染色结果Ag、PAS支持上述诊断。
免疫组化结果：Arginase-1（+），Hepatocyte（+），Glypican-3（+），CD34（+，示毛细血管化），CK19（-），CK7（-），HBcAg（-），HBsAg（癌及癌旁肝+），NM23（+），P21（-），P53（弱-中阳，80%），VEGF（部分+），PAX-5（-），Ki-67#（约20%+），支持肝细胞癌诊断，伴乙型肝炎病毒感染。rn</t>
  </si>
  <si>
    <t>覃海平</t>
  </si>
  <si>
    <r>
      <rPr>
        <sz val="11"/>
        <rFont val="等线"/>
        <charset val="134"/>
      </rPr>
      <t xml:space="preserve">    肝脏边缘欠光整，体积稍缩小。肝S3内见一类圆形稍长T1、稍长T2信号灶，大小约2.7cm×2.8cm×2.3cm，边缘尚清，DWI高b值呈弥散受限高信号，ADC呈稍低信号，增强扫描动脉期病灶不均匀强化，门脉期、平衡期强化逐渐减退，呈等/稍低信号，肝胆特异期呈低信号；肝右叶见多个结节状、斑片状等T1等T2信号灶，DWI高b值未见弥散受限，增强扫描动脉期明显强化，门脉期、过渡期信号与正常肝实质信号相似，肝胆期呈等信号，较大者位于肝S6，大小约1.2cm×1.3cm。肝门结构清晰，肝内血管及门脉主干、分支显示清楚，未见异常。肝内、外胆管未见扩张，胆囊不大，壁薄均匀，其内未见异常信号灶。脾脏增大，边缘超7个肋单元，脾内未见异常信号灶及异常强化灶。胰腺大小形态信号正常。肝门区、腹主动脉旁未见肿大淋巴结，腹膜腔未见积液信号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S3</t>
    </r>
    <r>
      <rPr>
        <sz val="11"/>
        <rFont val="等线"/>
        <charset val="134"/>
      </rPr>
      <t xml:space="preserve">占位：结节型肝癌；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肝右叶多发异常强化灶，考虑为增生结节（</t>
    </r>
    <r>
      <rPr>
        <sz val="11"/>
        <rFont val="等线"/>
        <charset val="134"/>
      </rPr>
      <t>DN</t>
    </r>
    <r>
      <rPr>
        <sz val="11"/>
        <rFont val="等线"/>
        <charset val="134"/>
      </rPr>
      <t xml:space="preserve">）可能性大，建议定期复查；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肝硬化、脾大。</t>
    </r>
  </si>
  <si>
    <t>[肉眼所见]rn（肝S3肿物）送检肝组织一块，大13x7x4.5cm，临床已部分切开，紧邻被膜距切缘1.3cm可见一肿物，大2.5x2x2cm，切面灰白灰黄实性质中，与周围分界尚清。余肝切面灰红实性质软。（肿物全制片）rn[病理消化诊断]（肝S3肿物）肝部分切除标本：
小肝细胞癌，假腺样型约50%，粗梁索型约40%，实性型约10%，Ⅱ-Ⅲ级。
癌组织内见纤维组织分隔呈结节样，癌周纤维包膜形成完整，小灶侵犯纤维包膜。
未见卫星结节，未见神经侵犯，微血管侵犯（MVI）分级=M0。
肿瘤纤维包膜紧邻肝被膜，尚未突破被膜。外科切缘未见癌累及。
周围肝组织呈肝硬化改变G2S4,Ishak评分：炎症6分，纤维化6分。
[免疫组化]
（9号片）
1.Arginase-1（+），Hepatocyte（+），Glypican-3（部分+），CD34（+，示毛细血管化），CK19（-），CK7（-），支持肝细胞癌诊断；
2.HBcAg（-），HBsAg（+），提示慢性乙型肝炎；
3.Ki-67#（热点区达15%+），NM23（弱+），P21（-），P53（中+），VEGF（-），PAX-5（-）。
（1号片）
CD34（-），提示未见脉管癌栓。
特殊染色结果Ag、PAS支持上述诊断。rn</t>
  </si>
  <si>
    <t>吴深</t>
  </si>
  <si>
    <r>
      <rPr>
        <sz val="11"/>
        <rFont val="等线"/>
        <charset val="134"/>
      </rPr>
      <t xml:space="preserve">   肝脏外缘欠光整，边缘圆钝，肝裂增宽，肝S2、4见一结节状稍长T1、稍长T2信号灶，大小约1.0cm×1.2cm×1.5cm、2.0cm×1.7cm×1.5cm，边界清晰，动脉期强化，静脉期、延迟期强化减退，DWI（B值=3000）上述两个病灶弥散受限，肝胆期呈低信号；肝实质内见弥漫性多个小圆形短T1/等T2信号结节灶，DWI未见弥散受限，增强扫描呈渐进性强化，肝胆特异期呈高信号；肝内胆管扩张，肝外胆管未见扩张，胆管内未见异常信号。胆囊不大，内未见异常信号，胆囊壁未见增厚，增强扫描可见强化。门脉主干及脾静脉管径增粗，食管下段-胃底周围及粘膜下见迂曲增粗血管影。脾脏体积增大。胰腺大小、形态、信号未见异常。肝门区及腹主动脉旁未见增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 xml:space="preserve">肝硬化、弥漫再生结节形成，脾大、门脉高压；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>、</t>
    </r>
    <r>
      <rPr>
        <sz val="11"/>
        <rFont val="等线"/>
        <charset val="134"/>
      </rPr>
      <t>4</t>
    </r>
    <r>
      <rPr>
        <sz val="11"/>
        <rFont val="等线"/>
        <charset val="134"/>
      </rPr>
      <t>结节型肝癌。</t>
    </r>
  </si>
  <si>
    <t>[肉眼所见]rn（肝脏）送检肝组织两块，大者大4.6x4x1.8cm，临床已部分切开，紧邻切缘距被膜0.4cm可见一灰黄结节，大1.4x1.3x1cm，切面灰黄实性质中，与周围分界尚清，余肝切面灰黄实性质中呈多结节状，结节全制片。小者大4.5x3.5x2.3cm，临床已部分切开，紧邻被膜距切缘1.4cm见一肿物，大1.7x1.7x1cm，切面灰黄实性质中，与周围分界尚清，余肝切面灰黄实性质中呈多结节状，结节全制片。rn[病理消化诊断]（肝脏）
①大者结节：
小肝细胞癌，细梁索型，部分呈富脂型（约50%），Ⅱ级。
癌周可见部分纤维包膜。
未见卫星结节，未见神经侵犯，微血管侵犯（MVI）分级：M0。
肝被膜未见肿瘤累及，部分癌组织紧邻外科切缘（＜0.5mm）。
周围肝组织呈结节性肝硬化改变，GS分级：G3S4，Ishak评分：炎症12分，纤维化6分。 
②小者肿物：
小肝细胞癌，假腺样型，部分肿瘤细胞呈富脂型（约20%）。
癌周可见纤维包膜，小灶呈浸润性生长。
未见卫星结节，未见神经侵犯，微血管侵犯（MVI）分级：M0。
肝被膜及外科切缘均未见癌累及。
周围肝组织呈结节性肝硬化改变，GS分级：G3S4，Ishak评分：炎症11分，纤维化6分。
[免疫组化-2号片-大者结节]
1.Arginase-1（+），CD34（+，示毛细血管化），CK7（-），CK19（-），Glypican-3（+），Hepatocyte（+），支持肝细胞癌诊断；
2.HBcAg（+），HBsAg（+），提示慢性乙型肝炎；
3.Ki-67#（热点区约10%+），NM23（弱阳），P21（-），P53（弱阳，约85%+），VEGF（+），PAX-5（-）。
[免疫组化-11号片-小者肿物]
Arginase-1（+），CD34（+，示毛细血管化），CK19（-），CK7（-），Glypican-3（+），Ki-67#（约30%+），支持肝细胞癌诊断。
特殊染色结果Ag、PAS支持上述诊断。rn</t>
  </si>
  <si>
    <t>12（11）</t>
  </si>
  <si>
    <t>王定基</t>
  </si>
  <si>
    <r>
      <rPr>
        <sz val="11"/>
        <rFont val="等线"/>
        <charset val="134"/>
      </rPr>
      <t xml:space="preserve">肝脏外形尚规整，肝叶比例正常。肝S7见一异常信号结节，大小约0.8cm×0.5cm，T1WI呈稍低信号，T2WI呈稍高信号，DWI高b值呈高信号，ADC低信号，动脉期病灶明显强化，门脉期及过渡期强化信号降低、低于肝实质，肝胆特异期呈低信号；肝S6动脉期见一直径约0.6cm中度强化结节影，门脉期及过渡期、肝胆期与周围正常肝实质强化一致，DWI未见弥散受限，余肝内见多发小类圆形长T1长T2信号灶，增强扫描未见强化。肝内胆管未见扩张。门脉主干及左右支未见异常，下腔静脉及肝静脉未见异常。胆囊不大，内见异常信号病变，壁薄均匀。脾脏内见一类圆形长T1长T2信号灶，增强扫描未见强化，直径约0.4cm；胰腺大小形态信号未见异常。肝门及腹主动脉旁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结节，考虑小肝癌可能；</t>
    </r>
    <r>
      <rPr>
        <sz val="11"/>
        <rFont val="等线"/>
        <charset val="134"/>
      </rPr>
      <t>S6</t>
    </r>
    <r>
      <rPr>
        <sz val="11"/>
        <rFont val="等线"/>
        <charset val="134"/>
      </rPr>
      <t xml:space="preserve">结节，考虑不典型增生结节；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肝脏多发囊肿；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脾脏囊肿。</t>
    </r>
  </si>
  <si>
    <t>[肉眼所见]rn肝S7肿物：送检肝组织2块，共大4.5x3x1cm，临床已局部切开，紧邻被膜，距切缘0.3cm，见一肿物，大小1x0.7x0.6cm，切面灰黄实性质中，与周围组织分界清，肿物全制片。rn[病理消化诊断]（肝S7肿物）肝细胞癌Ⅱ级，细梁型。癌周呈浸润性生长。未见卫星结节及神经束侵犯，微血管侵犯（MVI）分级：M0。肝被膜及外科切缘均未见癌累及。周围肝组织呈肝硬化改变G1S4，Ishak评分：炎症3分，纤维化6分。
特殊染色结果Ag、PAS支持上述诊断。
免疫组化结果：Arginase-1（+），Hepatocyte（+），Glypican-3（+），CD34（+，示毛细血管化），CK19（-），CK7（-），NM23（-），P53（弱阳，70%），VEGF（-），Ki-67#（约30%+），支持肝细胞癌诊断；癌旁肝：HBsAg（+），HBcAg（-），提示乙型肝炎病毒感染。rn</t>
  </si>
  <si>
    <t>赖丽娟</t>
  </si>
  <si>
    <r>
      <rPr>
        <sz val="11"/>
        <rFont val="等线"/>
        <charset val="134"/>
      </rPr>
      <t xml:space="preserve">    肝脏外缘圆钝，肝实质内弥漫小结节病变，大小约0.3-0.8cm，T1WI呈稍高信号，T2WI呈等或稍低信号，DWI呈等信号，增强扫描动脉期未见强化，静脉期及过渡期呈等信号，结节周围呈网格样强化，肝胆期结节部分呈高信号强化；肝S6见2个类圆形异常信号灶，T1WI呈稍高信号，反相位呈低信号，T2WI呈稍高信号, DWI未见弥散受限，增强扫描动脉期、门脉期、静脉期强化同周围肝组织，肝胆期呈低信号，边界清楚，较大者大小约0.8cm×0.6cm；肝S7见一类圆形长T1、长T2信号灶，直径约0.3cm，边界清楚，增强扫描未见强化，肝胆期呈低信号；余肝实质未见异常信号， 肝内胆管稍扩张，肝外胆管未见扩张，胆管内未见异常信号。胆囊不大，其内未见异常信号，胆囊壁未见增厚，腔内见数个结节状长T1、短T2信号灶，边界清楚，较大者直径约0.6cm。脾脏不大。胰腺大小、形态、信号未见异常。扫描所及的双肾形态正常，双肾实质未见病变，肾盂、肾盏未见扩张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结节型肝硬化，肝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占位，</t>
    </r>
    <r>
      <rPr>
        <sz val="11"/>
        <rFont val="等线"/>
        <charset val="134"/>
      </rPr>
      <t>DN</t>
    </r>
    <r>
      <rPr>
        <sz val="11"/>
        <rFont val="等线"/>
        <charset val="134"/>
      </rPr>
      <t xml:space="preserve">？不典型小肝癌？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 xml:space="preserve">小囊肿；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肝内胆管轻度扩张；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胆囊结石。</t>
    </r>
  </si>
  <si>
    <t>S6慢进慢出</t>
  </si>
  <si>
    <t>[肉眼所见]rn1.（肝穿刺组织 一）穿刺样组织2条，长0.5-0.7cm，直径0.1cm，全制片。
2.（肝穿刺组织 二）穿刺样组织2条，长1.5-1.6cm，直径0.1cm，全制片。
rn[病理消化诊断]1.（肝穿刺组织 一）初步诊断为肝细胞癌，待免疫组化后进一步诊断。
2.（肝穿刺组织 二）初步诊断为结节性肝硬化伴肝细胞癌，待免疫组化后进一步诊断。
rn[补充诊断1]rn【免疫组化】CK19（部分+），CK7（部分+），CD34（粗梁索状），Glypican-3（+），HBcAg（-），HBsAg（+）。&amp;#x0D;
【诊断】肝细胞癌，周围肝组织呈慢性乙型病毒性肝炎伴结节性肝硬化。rn</t>
  </si>
  <si>
    <t>罗岸飞</t>
  </si>
  <si>
    <r>
      <rPr>
        <sz val="11"/>
        <rFont val="等线"/>
        <charset val="134"/>
      </rPr>
      <t xml:space="preserve">    肝叶圆钝，肝裂增宽，肝内弥漫细小结节，约0.2cm大小，T1WI稍高信号，T2WI等信号；肝S8见一类圆形稍长T1稍长T2信号灶，大小约2.7cm×2.6×2.9cm，高b值DWI上呈高信号，ADC图呈稍低信号，增强扫描动脉期呈明显强化，门脉期、平衡期强化程度减退，信号低于周围肝实质，肝胆特异期呈低信号。
    肝S6见斑片不规则稍长T1稍长T2信号病灶，大小约0.9×0.7×0.8cm，动脉期轻度强化，静脉期及过渡期降低，边界不清楚，肝胆期呈低信号。
    肝S8见一小结节状长T1长T2信号灶，大小约为0.6cm×0.5cm，边缘清，增强扫描未见强化。肝门结构清晰。胆道系统无扩张，胆囊不大，其内未见异常信号影。脾及胰腺形态、大小及信号未见异常。腹主动脉旁未见肿大淋巴结。脾脏周围见一个信号及强化方式同脾结节，大小约为0.9cm×0.7×0.9cm，增强扫描信号强度与脾脏相同。腹膜腔未见积液。双肾内可见长T1长T2信号灶，较大者大小约为1.7×1.4×1.6cm，边缘清，增强扫描未见强化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 xml:space="preserve">早期肝硬化；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占位，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>5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病灶，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>4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囊肿；
</t>
    </r>
    <r>
      <rPr>
        <sz val="11"/>
        <rFont val="等线"/>
        <charset val="134"/>
      </rPr>
      <t>5.</t>
    </r>
    <r>
      <rPr>
        <sz val="11"/>
        <rFont val="等线"/>
        <charset val="134"/>
      </rPr>
      <t xml:space="preserve">双肾囊肿；
</t>
    </r>
    <r>
      <rPr>
        <sz val="11"/>
        <rFont val="等线"/>
        <charset val="134"/>
      </rPr>
      <t>6.</t>
    </r>
    <r>
      <rPr>
        <sz val="11"/>
        <rFont val="等线"/>
        <charset val="134"/>
      </rPr>
      <t>副脾。</t>
    </r>
  </si>
  <si>
    <t xml:space="preserve">[肉眼所见]rn（肝肿物）肝组织一块，大5.8x5.2x2.5cm，肝被膜光滑完整，部分肝组织缺损，临床已部分切开，紧邻被膜距切缘0.1cm见一肿物，肿物大2.8x2.5x2.4cm，切面灰白灰褐实性质中，与周围分界清。(肿物全制片）rn[病理消化诊断]（肝肿物）肝部分切除标本：
小肝细胞癌，细梁索型，Ⅱ级。
癌周纤维包膜形成完整，小灶癌组织侵犯纤维包膜。
未见卫星结节，未见神经侵犯，微血管侵犯（MVI）分级：M0。
肿瘤紧邻肝被膜，但尚未突破肝被膜。
外科切缘未见癌累及。
周围肝组织呈慢性炎改变G3S2，Ishak评分：炎症7分，纤维化3分。
特殊染色结果Ag、PAS均未见特殊。待免疫组化结果进一步报告。
rn[补充诊断1]rn免疫组化：&amp;#x0D;
1.Arginase-1（+），Glypican-3（+），Hepatocyte（+），CD34（+，示毛细血管化），Syn（+），CgA（-），CK19（-），CK7（-），支持肝细胞癌诊断；&amp;#x0D;
2.HBcAg（-），HBsAg（+），提示癌旁肝组织呈慢性乙型病毒性肝炎；&amp;#x0D;
3.Ki-67#（热点区约10%+），NM23（+），P53（弥漫强+），PAX-5（-）。rn </t>
  </si>
  <si>
    <t>黄素勤</t>
  </si>
  <si>
    <r>
      <rPr>
        <sz val="11"/>
        <rFont val="等线"/>
        <charset val="134"/>
      </rPr>
      <t xml:space="preserve">    肝脏体积缩小，边缘欠光整，肝裂增宽。肝S2/3见一类圆形长T1长T2信号灶，大小约2.1×2.0cm，边界较清晰，DWI高b值呈高信号，ADC呈高信号，增强扫描动脉期不均匀中度强化，门脉期及延迟期强化稍减退，可见假包膜，肝胆特异期呈低信号；肝S4、5（Se19 IMG34、29）各见一类圆形、不规则等T1等T2信号灶，较大者位于肝S5，大小约1.2×0.7cm，增强扫描动脉期、门脉期呈等信号，过渡期强化减退呈低信号，DWI高b值未见弥散受限，肝胆特异期呈稍低信号；余肝实质见多发短T1、等/稍短T2信号结节，增强扫描肝实质见多发结节状轻度强化，肝胆特异期可见结节状稍高信号。肝内、外胆管未见扩张，胆管内未见异常信号。胆囊不大，其内未见异常信号，胆囊壁未见增厚。脾脏体积稍增大，下缘超过肝脏下缘。胰腺大小、形态、信号未见异常。腹膜后未见肿大淋巴结。腹腔未见积液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S2/3</t>
    </r>
    <r>
      <rPr>
        <sz val="11"/>
        <rFont val="等线"/>
        <charset val="134"/>
      </rPr>
      <t xml:space="preserve">占位：考虑结节型肝癌；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、</t>
    </r>
    <r>
      <rPr>
        <sz val="11"/>
        <rFont val="等线"/>
        <charset val="134"/>
      </rPr>
      <t>5</t>
    </r>
    <r>
      <rPr>
        <sz val="11"/>
        <rFont val="等线"/>
        <charset val="134"/>
      </rPr>
      <t xml:space="preserve">不典型增生结节可能性大，建议定期复查除外恶变；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肝硬化，脾大。</t>
    </r>
  </si>
  <si>
    <t>[肉眼所见]rn11.肝肿瘤：切除肝组织一块，大6.2x4x2.5cm，临床已部分切开，紧邻切缘距被膜0.5cm可见一肿物，大2.2x1.7x1.5cm，切面灰黄灰褐实性质中，与周围分界清，多切面切开肝组织未见卫星结节。余肝组织切面灰褐实性质中呈肝硬化改变。肿物全制片。
22.脾脏一个，大小15x8.7x5cm，包膜完整，紧张，沿脾门对侧切开，切面暗红色实性质软，未见肿物及质硬区。
Rn[病理消化诊断]1.（肝肿瘤）
形态考虑小肝细胞癌 Ⅱ级，50%呈紫癜型，20%呈细梁索型，30%呈富脂型。
癌周纤维包膜形成，小灶突破纤维包膜呈浸润性生长。
未见卫星结节，未见神经侵犯，微血管侵犯（MVI）分级：M0（未见MVI）。
肝被膜未见癌累及。
外科切缘可见癌累及。
周围肝组织呈结节性肝硬化改变G2S4，Ishak评分：炎症6分，纤维化6分。
2.（脾脏）镜下见脾被膜增厚，脾窦扩张充血，窦内皮细胞增生、肿大，脾小体萎缩，结合临床，符合慢性脾淤血。
特殊染色结果Ag、PAS支持上述诊断。
备注：患者已出院，建议来我科行免疫组化进一步协助明确诊断。
rn[补充诊断1]rn[免疫组化]&amp;#x0D;
1.Glypican-3（+），Arginase-1（+），Hepatocyte（+），CK7（-），CK19（-），CD34（+，示毛细血管化），支持肝细胞癌诊断；&amp;#x0D;
2.HBcAg（-），HBsAg（+），提示乙型肝炎病毒感染；&amp;#x0D;
3.Ki-67#（热点区＜3%+），NM23（+），P21（-），P53（弥漫弱+），VEGF（-），PAX-5（-）。rn</t>
  </si>
  <si>
    <t>梁冬梅</t>
  </si>
  <si>
    <r>
      <rPr>
        <sz val="11"/>
        <rFont val="等线"/>
        <charset val="134"/>
      </rPr>
      <t xml:space="preserve">肝脏边缘规整，各叶比例介于正常；肝S5/8内可见一结节状长T1稍长T2信号灶，T1WI反相位信号减低，信号不均，边缘尚清，高b值DWI呈弥散受限，ADC低信号，病灶大小约2.8cm×2.5cm×2.3cm，增强后行三期扫描：动脉期病灶不均匀明显强化，门脉期、平衡期强化减退，以边缘强化为主，肝胆特异期病灶呈低信号；肝门结构清楚，门脉未见充盈缺损改变；余肝实质未见异常信号灶。肝内外胆管未见扩张，胆囊不大，壁薄均匀。脾脏、胰腺大小形态正常，未见异常信号灶及强化灶。肝门及腹主动脉旁未见肿大淋巴结，腹膜腔未见积液。
</t>
    </r>
    <r>
      <rPr>
        <sz val="11"/>
        <rFont val="等线"/>
        <charset val="134"/>
      </rPr>
      <t xml:space="preserve">    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S5/8</t>
    </r>
    <r>
      <rPr>
        <sz val="11"/>
        <rFont val="等线"/>
        <charset val="134"/>
      </rPr>
      <t>占位，考虑结节型肝癌。</t>
    </r>
  </si>
  <si>
    <t xml:space="preserve">[肉眼所见]rn（肝脏肿瘤）切除肝组织一块，大9x7.2x3.5cm，临床已部分切开，被膜稍粗糙，紧邻被膜，距切缘0.7cm可见一灰黄肿物，肿物大2.8x2.5x2.4cm，切面灰黄实性质中，与周围分界清。余肝组织切面灰褐实性质稍软未见特殊。（肿物全制片）rn[病理消化诊断]（肝脏肿瘤）中分化肝细胞癌，透明细胞型，可见小灶状出血坏死，间质少量淋巴细胞浸润，重量纤维化，浸润性边界，未见卫星结节，未见累及被膜，未见神经束侵犯，微血管侵犯（MVI）分级：M0，外科切缘未见癌累及，周围肝组织呈慢性肝炎G2S1改变。
特殊染色结果Ag、PAS支持上述诊断。
待免疫组化进一步诊断。rn[补充诊断1]rn免疫组化：Hepatocyte（+），Arginase-1（+），Glypican-3（+），CD34（+弥漫分布），CK19（-），CK7（-），支持诊断。HBsAg（-），HBcAg（-），NM23（弱+），VEGF（-），P21（-），P53（-），Ki-67#（约10%+）。rn </t>
  </si>
  <si>
    <t>廖乃文</t>
  </si>
  <si>
    <r>
      <rPr>
        <sz val="11"/>
        <rFont val="等线"/>
        <charset val="134"/>
      </rPr>
      <t xml:space="preserve">    肝脏边缘不光整，比例失调；肝S2见大小约2.2cm×1.8cm×1.8cm稍长T1稍长T2信号灶，DWI高b值呈高信号，增强扫描动脉期呈明显强化，门脉、平衡期强化下降，肝胆特异期呈低信号，边缘清晰；肝S4见直径约0.3cm长T1长T2信号灶，边缘清晰，增强扫描未见强化，增强扫描各期均未见强化；另肝实质可见弥漫分布的小结节状稍短T1稍短T2信号灶，增强扫描未见异常强化灶，肝胆特异期未见低信号灶。肝内胆管稍扩张，肝外管道未见扩张，胆囊显示尚清楚，壁无增厚，其内未见异常信号灶。门脉增粗，直径约1.5cm，门脉、肝静脉、下腔静脉显示良好，未见充盈缺损；脾脏增大，增厚，实质信号未见异常。胰腺及双肾未见异常信号灶。胃底周围、食道下段见发迂曲血管。腹膜后未见肿大淋巴结，肝脾周缘见少量液体信号灶。
    与2020-11-18 MRI对比，肝S2新见病灶，余所见大致相同。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结节型肝硬化，肝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 xml:space="preserve">小肝癌，脾大、门脉高压、少量腹水；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肝内胆管稍扩张；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小囊肿。</t>
    </r>
  </si>
  <si>
    <t>S2快进慢出</t>
  </si>
  <si>
    <t xml:space="preserve">[肉眼所见]rn1.肝脏肿瘤：带部分包膜灰褐肿物一个，大2.2x2x2cm，临床已切开，切面灰白灰褐实性质中，全制片。
2.肝内病灶：灰褐组织数块，共大2x1x0.7cm，全制片。rn[病理消化诊断]1.(肝脏肿瘤)中分化肝细胞癌，梁索型。可见片状肿瘤出血坏死，间质纤维化伴少量淋巴细胞浸润。浸润性边界，未见卫星结节，无被膜及神经侵犯。微血管侵犯（MVI）分级：M0（未发现MVI）。肿瘤紧贴外科切缘尚未突破。免疫组化结果待后。
2.（肝内病灶）结节性肝硬化，部分肝细胞轻-中度不典型增生，待免疫组化除外肿瘤性病变。
rn[补充诊断1]rn免疫组化结果：①(肝脏肿瘤)Arginase-1（+），Glypican-3（+，部分），Hepatocyte（+），CD34（显示毛细血管化），CK7（-），CK19（-），HBsAg（+），HBcAg（-），NM23（+），VEGF（+，灶状），PAX-5（-），P21（散在+），P53（约70%，中-强阳），Ki-67#（约5%+）。支持肝细胞癌。&amp;#x0D;
②（肝内病灶）CD34显示未见毛细血管化，Ki-67#（正常表达），不支持肿瘤性病变。rn </t>
  </si>
  <si>
    <t>黄语杰</t>
  </si>
  <si>
    <r>
      <rPr>
        <sz val="11"/>
        <rFont val="等线"/>
        <charset val="134"/>
      </rPr>
      <t xml:space="preserve">肝脏边缘欠光整，体积缩小，肝裂增宽。肝内见弥漫结节状异常信号，T1WI呈稍高信号，T2WI呈稍低信号，增强扫描动脉期明显强化，门脉期、过渡期信号与正常肝实质信号相似，肝胆期呈等信号；肝S8内见一类圆形稍长T1、稍长T2信号灶，大小约1.7cm×1.0cm×0.9cm，边缘尚清，DWI高b值呈稍高信号，ADC呈稍低信号，增强扫描动脉期病灶轻度强化，门脉期、平衡期强化逐渐减退，呈等/稍低信号，肝胆特异期呈低信号。肝门结构清晰，肝内血管及门脉主干、分支显示清楚，未见异常。肝内、外胆管未见扩张，胆囊不大，壁薄均匀，其内未见异常信号灶。脾脏增大，外缘超8个肋单元，脾内未见异常信号灶及异常强化灶。胰腺大小形态信号正常。食管下段、胃底周围及脾门旁见多发增粗血管影。肝门区、腹主动脉旁未见肿大淋巴结，腹膜腔大量积液信号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小肝癌可能性大；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肝硬化，并脾大、门脉高压、腹水。
</t>
    </r>
  </si>
  <si>
    <t>[肉眼所见]rn（肝穿）灰白穿刺组织2条，长1.6-1.8cm，直径0.1cm，全制片。rn[病理消化诊断]（肝穿）肿瘤性病变，形态学结合免疫组化，符合高-中分化肝细胞癌。
免疫组化结果：Arginase-1（+），Glypican-3（部分+），Hepatocyte（-），CK7（-），CK19（-），CD34（+，示毛细血管化），Catenin-B（-），Ki-67#（+，约10%），P53（2+），HBcAg（-），HBsAg（癌旁肝组织+），提示癌旁肝组织呈慢性乙型病毒性肝炎。
特殊染色结果：Ag染色示癌巢，Masson示癌周围纤维化，PAS及D-PAS示癌细胞，Fe阴性，Cu小灶可疑阳性。
rn</t>
  </si>
  <si>
    <t>廖凯</t>
  </si>
  <si>
    <r>
      <rPr>
        <sz val="11"/>
        <rFont val="等线"/>
        <charset val="134"/>
      </rPr>
      <t xml:space="preserve">肝叶比例正常，表面欠光整，肝实质内弥漫等/稍短T1、等T2信号结节，增强扫描呈等/稍低信号，肝胆特异期部分呈稍高信号。肝S7见一类圆形长T1、长T2信号灶，边界较清，大小约2.1cm×2.0cm，DWI高b值呈高信号，肝胆特异期呈低信号，增强扫描动脉期明显强化，门脉期、平衡期强化减退。增强扫描动脉期肝实质内见多发一过性强化灶，余各期均呈等信号；肝内、外胆管未见扩张，胆管内未见异常信号。胆囊不大，其内未见异常信号，胆囊壁未见增厚。脾脏不大，前上方见一直径约1.0cm等脾信号灶，其强化方式同脾。胰腺大小、形态、信号未见异常。腹腔未见积液。
    与2019-07-08 MRI对比，新见肝S7占位，未见脂肪肝征象，余大致相同。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 xml:space="preserve">占位，考虑小肝癌；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肝右叶一过性强化灶，建议复查；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肝硬化；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 xml:space="preserve">副脾。
</t>
    </r>
  </si>
  <si>
    <t>[肉眼所见]rn肝肿物：送检肝组织一块，大6x5.5x3.5cm，临床已部分切开，多切面切开，紧邻被膜，距切缘0.9cm见一肿物，大2.2x2x1.2cm，切面灰黄实性质中，局部可见缺损，未见脉管癌栓及卫星结节，余肝组织切面灰红实性质软。（肿物全制片）rn[病理消化诊断]（肝肿物）部分肝切除标本：
肝细胞癌，梁索型70%，假腺样型30%，Ⅱ级。
瘤周部分纤维包膜形成，局灶呈浸润性生长。
未见卫星结节，未见神经侵犯，微血管侵犯（MVI）分级=M0（未见MVI）。
肝被膜及外科切缘均未见癌累及。
周围肝组织呈慢性炎改变G2S1，Ishak评分：炎症4分，纤维化2分。约40%肝细胞呈大小疱脂肪变性。
[免疫组化]
1.Arginase-1（+），Glypican-3（+），Hepatocyte（部分+），CD34（+，示毛细血管化），CK7（部分+），CK19（-），结果支持肝细胞癌诊断。
2.HBsAg（癌旁肝细胞+），HBcAg（-），提示慢性乙型病毒性肝炎。
3.Ki-67#（热点区+约10%），NM23（+），P21（-），P53（弥漫强+），VEGF（-），PAX-5（-）。
特殊染色结果Ag、PAS支持上述诊断。</t>
  </si>
  <si>
    <t>张启教</t>
  </si>
  <si>
    <r>
      <rPr>
        <sz val="11"/>
        <rFont val="等线"/>
        <charset val="134"/>
      </rPr>
      <t xml:space="preserve">肝脏各叶比例正常，肝表面光整，肝脏信号明显降低呈“黑肝”表现，脾脏信号也见降低。
    肝S6见一类圆形异常信号，大小约为3.0×2.7×3.0cm，T1WI呈高信号，T2WI呈高信号，信号不均匀，DWI随b值升高信号减低，增强扫描动脉期病灶边缘可见斑片状较明显强化，门脉期保持明显强化，过渡期仍呈高信号并环形强化，肝胆期病灶后部分信号降低；余肝实质未见异常信号。
    肝内、外胆管未见扩张及异常信号。胆囊、胰腺大小、形态、信号未见异常。扫描所及的双肾形态正常，双肾实质未见病变，肾盂、肾盏未见扩张。腹膜后未见肿大淋巴结。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占位，</t>
    </r>
    <r>
      <rPr>
        <sz val="11"/>
        <rFont val="等线"/>
        <charset val="134"/>
      </rPr>
      <t>HCC</t>
    </r>
    <r>
      <rPr>
        <sz val="11"/>
        <rFont val="等线"/>
        <charset val="134"/>
      </rPr>
      <t xml:space="preserve">？腺瘤？血管瘤？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肝脾铁沉积。</t>
    </r>
  </si>
  <si>
    <t>[肉眼所见]rn（S6肝肿瘤）灰黄穿刺样组织3条，长1.0-1.5cm，直径0.1cm，全制片。rn[病理消化诊断]（S6肝肿瘤）
【组织学】送检肝穿刺组织。肝小叶结构模糊不清，部份肝细胞呈多层排列，肝细胞呈轻度异型性，有轻度淤胆，并有大滴状脂肪变性。部份肝细胞普遍水肿并胞浆内散在含铁血黄素颗粒沉积；汇管区明显增宽，大量纤维组织不规则增生，分割肝小叶。并有慢性炎细胞浸润，可见小胆管增生和纤维组织增生。
【特染】银染显示网状支架紊乱，部分区网状支架塌陷或缺失，masson显示大量胶原纤维增生，并分割肝小叶，铁染（+++），铜染灶性阳性（+），PAS及D-PAS未见特殊。
【免疫组化】Glypican-3（小灶弱+），Arginase-1（+），Hepatocyte（+），CD34（示毛细血管），HBcAg（-），HBsAg（+），CK7及CK19显示小叶间胆管增生。
【诊断】结合临床和免疫组化结果，形态符合高分化肝细胞癌。
注：穿刺组织微小，请结合临床和影像学及生化检验。rn</t>
  </si>
  <si>
    <t>苏泰山</t>
  </si>
  <si>
    <r>
      <rPr>
        <sz val="11"/>
        <rFont val="等线"/>
        <charset val="134"/>
      </rPr>
      <t xml:space="preserve">肝不大，表面尚平，肝缘圆钝，肝S6（Se3 Img13）见一大小约1.4cm×1.3cm的类圆形稍长T1、长T2信号灶，DWI弥散受限，ADC图呈稍低信号灶，增强扫描动脉期呈明显强化，门脉期、延迟期强化程度减退，信号低于周围肝实质，肝胆排泄期呈低信号；肝S5（Se79 Img41）见一0.5cm×0.4cm结节状等T1、等T2异常信号灶，增强扫描未见明显强化，DWI呈稍高信号，肝胆特异期呈低信号；另于肝S6（Se35 Img34）见一大小约0.7×0.5cm的椭圆形长T1、等T2信号灶，DWI弥散未见受限，增强时未见强化，肝胆特异期呈低信号；动脉期肝S5见多发结节状强化灶，静脉期-过渡期呈等信号，肝胆排泄期呈等信号。肝内、外胆管未见扩张。胆囊不大，其内未见异常信号，胆囊壁未见增厚。脾体积增大，外缘约8个肋单元；胰腺大小、形态、信号未见异常。扫描所及的双肾形态正常，双肾实质未见病变，肾盂、肾盏未见扩张。腹膜后未见肿大淋巴结。
    与2021-08-05 CT 比，肝S6占位较前增大；余大致同前。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6</t>
    </r>
    <r>
      <rPr>
        <sz val="11"/>
        <rFont val="等线"/>
        <charset val="134"/>
      </rPr>
      <t>结节型肝癌，复查</t>
    </r>
    <r>
      <rPr>
        <sz val="11"/>
        <rFont val="等线"/>
        <charset val="134"/>
      </rPr>
      <t>S6</t>
    </r>
    <r>
      <rPr>
        <sz val="11"/>
        <rFont val="等线"/>
        <charset val="134"/>
      </rPr>
      <t xml:space="preserve">病灶明显增大；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肝脏</t>
    </r>
    <r>
      <rPr>
        <sz val="11"/>
        <rFont val="等线"/>
        <charset val="134"/>
      </rPr>
      <t>S5</t>
    </r>
    <r>
      <rPr>
        <sz val="11"/>
        <rFont val="等线"/>
        <charset val="134"/>
      </rPr>
      <t>多发异常强化灶，考虑</t>
    </r>
    <r>
      <rPr>
        <sz val="11"/>
        <rFont val="等线"/>
        <charset val="134"/>
      </rPr>
      <t>RN</t>
    </r>
    <r>
      <rPr>
        <sz val="11"/>
        <rFont val="等线"/>
        <charset val="134"/>
      </rPr>
      <t xml:space="preserve">，建议定期复查；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肝硬化；脾大；
</t>
    </r>
    <r>
      <rPr>
        <sz val="11"/>
        <rFont val="等线"/>
        <charset val="134"/>
      </rPr>
      <t>4.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小囊肿。</t>
    </r>
  </si>
  <si>
    <t>[肉眼所见]rn（肝S6/7肿物）灰白穿刺样组织数条，长0.1-1cm，直径0.1cm，全制片。Rn[病理消化诊断]（肝S6/7肿物）送检物中见两小团异型细胞巢，形态学结合免疫组化，符合肝细胞癌。
免疫组化结果：Arginase-1（部分+），Glypican-3（+），CK7（-），CK19（-），CD34（片内已无肿瘤，无结果），Catenin-B（+），Ki-67#（+，约10%），P53（+），HBcAg（-），HBsAg（胞浆+）。
特殊染色结果：银染显示网状支架紊乱，masson显示胶原纤维增生，铁染（-），铜染（-），PAS及D-PAS未见异常。rn</t>
  </si>
  <si>
    <t>何惠兰</t>
  </si>
  <si>
    <r>
      <rPr>
        <sz val="11"/>
        <rFont val="等线"/>
        <charset val="134"/>
      </rPr>
      <t xml:space="preserve">    肝脏体积缩小，肝叶圆钝，肝S8见一类圆形长T1稍长T2信号灶，大小约1.1cm×0.9cm×0.9cm，边界清楚，DWI未见明确弥散受限，增强扫描动脉期不均匀明显强化，门脉期强化减退，过渡期强化进一步减退，肝胆特异期呈低信号；余肝内见多发类圆形长T1长T2信号灶，边界清楚，较大者位于肝S5，大小约1.3cm×1.0cm，增强扫描未见强化。肝内、外胆管未见扩张，胆管内未见异常信号。胆囊不大，其内未见异常信号灶及异常强化灶，胆囊壁未见增厚。脾脏不大。胰腺大小、形态、信号未见异常，未见异常强化灶。腹膜后未见肿大淋巴结。脾门区见增粗、迂曲血管，可见脾肾分流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 xml:space="preserve">小肝癌；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肝硬化，门脉高压；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>肝多发囊肿。</t>
    </r>
  </si>
  <si>
    <t>[肉眼所见]rn肝穿刺活检组织：灰黄穿刺样组织3条，长1.1-1.3cm，直径0.1cm，全制片。rn[病理消化诊断]（肝穿刺活检组织）肝细胞癌。周围肝组织呈慢性乙型病毒性肝炎。
【特殊染色】银染显示网状支架部分破坏，masson显示较多胶原纤维增生，铁染阴性，铜染阴性，PAS及D-PAS未见异常。
【免疫组化】Arginase-1（+），Catenin-B（膜+），Glypican-3（+），CD34（+，示毛细血管化），CK7（-），CK19（-），P53（弱阳性），HBcAg（-），HBsAg（癌旁+），Ki-67#（5%+）。
rn</t>
  </si>
  <si>
    <t>吴</t>
  </si>
  <si>
    <t>姚凤英</t>
  </si>
  <si>
    <r>
      <rPr>
        <sz val="11"/>
        <rFont val="等线"/>
        <charset val="134"/>
      </rPr>
      <t xml:space="preserve">肝脏外形规整，左叶增大，肝裂增宽。肝实质内弥漫小结节病变，大小约0.3-0.6cm，T1WI呈稍高信号，T2WI呈等或稍低信号，DWI呈等信号，增强扫描动脉期未见强化，静脉期及过渡期呈等信号，结节周围呈网格样、小结节状强化。
    肝占位：
      部位、数目及大小：右叶S6，1个，1.4cm×1.5cm×1.4cm。
      平扫信号：S6病灶T1WI呈稍低信号，T2WI呈稍高信号，DWI高b值呈高信号，ADC低信号。
      肿块包膜：未见包膜。
      增强扫描：S6结节动脉期病灶呈环状高强化，门脉期及过渡期强化信号降低、低于肝实质，肝胆期病灶信号明显降低，边界清楚，瘤周低信号征（-）。门脉主干及左右支未见异常。肝实质内见多发小类圆形长T1、长T2信号灶，高B值DWI未见弥散受限边界清楚，较大者位于S2/4，直径约0.7cm，增强扫描未见强化。
    肝内胆管未见异常扩张，腔内未见结石及占位。
    胆囊：不大，壁薄均匀，囊内未见异常信号灶。
    脾脏：外缘大8个肋单元。
    胰腺大小形态信号未见异常。肝门及腹主动脉旁未见肿大淋巴结。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结节，符合</t>
    </r>
    <r>
      <rPr>
        <sz val="11"/>
        <rFont val="等线"/>
        <charset val="134"/>
      </rPr>
      <t>LI-RADS</t>
    </r>
    <r>
      <rPr>
        <sz val="11"/>
        <rFont val="等线"/>
        <charset val="134"/>
      </rPr>
      <t>分类</t>
    </r>
    <r>
      <rPr>
        <sz val="11"/>
        <rFont val="等线"/>
        <charset val="134"/>
      </rPr>
      <t xml:space="preserve"> 4</t>
    </r>
    <r>
      <rPr>
        <sz val="11"/>
        <rFont val="等线"/>
        <charset val="134"/>
      </rPr>
      <t xml:space="preserve">类；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结节型肝硬化并脾大；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肝多发小囊肿。
</t>
    </r>
  </si>
  <si>
    <t>[肉眼所见]rn1.肝S6肿物：已剖部分切除肝脏一块，大小5x4.2x2cm，表面被膜大部分完整光滑，紧邻被膜距切缘0.7cm可见一肿物，肿物大小1.7x1.5x1.2cm，切面灰白，实性，质中，与周围组织分界尚清，未查见脉管癌栓及卫星结节，周围肝组织切面未见结节性肝硬化改变。肿物全制片。
2.胆囊：切除胆囊一枚，大小6x3x1.5cm，浆膜面光滑，打开胆囊，粘膜呈绒状，胆囊壁厚0.1-0.2cm，可见息肉一枚，直径0.1-0.3cm，未见明显结石。rn[病理消化诊断]1.（肝S6肿物）
肝细胞癌，95%为梁索型，5%为假腺样型，Ⅱ级。
癌组织见纤维组织分割，癌周纤维包膜形成完整，小灶侵犯纤维包膜。
未见卫星结节，未见神经侵犯，微血管侵犯（MVI）分级=M0（未见MVI）。
肝被膜及外科切缘未见癌累及。
周围肝组织呈慢性炎改变G2S，Ishak评分：炎症6分，纤维化5分，10%肝组织呈大小疱性脂肪变性。
2.（胆囊）胆囊慢性炎伴胆固醇性息肉。
[免疫组化]
1.Arginase-1（+），Hepatocyte（+），Glypican-3（+），CD34（+，示毛细血管化），CK7（部分+），CK19（-），支持肝细胞癌诊断；
2.HBcAg（-），HBsAg（+），提示乙型肝炎病毒感染；
3.Ki-67#（30%+），NM23（+），P21（部分+），P53（弥漫中+），VEGF（-），PAX-5（-）。
特殊染色结果Ag、PAS支持上述诊断。rn</t>
  </si>
  <si>
    <t>201903240101</t>
  </si>
  <si>
    <t>时小妹</t>
  </si>
  <si>
    <r>
      <rPr>
        <sz val="11"/>
        <rFont val="等线"/>
        <charset val="134"/>
      </rPr>
      <t xml:space="preserve">    肝脏体积缩小，肝外缘欠光整，表面凹凸不平，各叶比例失常，肝裂增宽；肝S3近肝裂见一结节状稍长T1、稍长T2信号灶，信号不均，DWI弥散受限，增强扫描动脉期不均匀中度强化，门脉期及平衡期强化减低，肝胆期呈低信号，余肝实质内见弥漫小结节状稍短T1、稍短T2信号，增强扫描动脉期部分结节轻-中度强化，门脉、延迟期呈稍低信号，DWI未见弥散受限，肝胆特异期部分结节摄取对比剂呈等或稍高信号，部分未摄取对比剂呈稍低信号，直径约0.2cm-0.5cm。肝门区结构清晰，肝内血管显示清晰，未见充盈缺损。肝内外胆管未见扩张，胆囊不大，壁无增厚，囊内信号未见异常。脾脏未见显示。胰腺大小、形态、信号未见异常，增强扫描未见异常强化。所示双肾未见特殊。腹膜后未见肿大淋巴结影。腹腔见片状积液。
    与2021-09-02 MR片比较，腹腔积液较前稍增多，余大致同前。
</t>
    </r>
    <r>
      <rPr>
        <sz val="11"/>
        <rFont val="等线"/>
        <charset val="134"/>
      </rPr>
      <t>1.</t>
    </r>
    <r>
      <rPr>
        <sz val="11"/>
        <rFont val="等线"/>
        <charset val="134"/>
      </rPr>
      <t>结节型肝硬化，腹水；肝</t>
    </r>
    <r>
      <rPr>
        <sz val="11"/>
        <rFont val="等线"/>
        <charset val="134"/>
      </rPr>
      <t>S3</t>
    </r>
    <r>
      <rPr>
        <sz val="11"/>
        <rFont val="等线"/>
        <charset val="134"/>
      </rPr>
      <t xml:space="preserve">结节恶变可能，建议短期复查；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脾脏未见显示。</t>
    </r>
  </si>
  <si>
    <t>S3快进慢出</t>
  </si>
  <si>
    <t>[肉眼所见]rn（肝穿组织）穿刺碎组织一堆，共大1.3x0.4x0.1cm，全制片。rn[病理消化诊断]（肝穿组织）符合肝细胞癌。待免疫组化进一步诊断。
【特染】银染显示癌巢结构，masson显示较多胶原纤维增生，铁染阴性，铜染阴性，PAS及D-PAS未见异常。
rn[补充诊断1]rn【免疫组化】：Glypican-3（+），CK19（-），CK7（+，10%），CD34（+，示毛细血管），HBcAg（-），HBsAg（-）。&amp;#x0D;
【诊断】肝细胞癌。Rn</t>
  </si>
  <si>
    <t>仇祖云</t>
  </si>
  <si>
    <t>肝脏体积不大，外缘欠光整，各叶比例尚协调；肝实质信号不均匀，内见多发大小不等结节、粟粒状稍短/等T1、稍短T2信号灶，肝S4结节DWI呈弥散受限，直径约1.1cm，增强扫描动脉期明显强化，门脉期及过度期强化减退，肝胆期呈低信号，余结节DWI高b值未见弥散受限，增强多期扫描呈网格状强化，肝胆特异期呈等/稍高信号；肝内亦见数个类圆形长T1长T2信号灶，较大直径约1.1cm，增强扫描未见强化。肝内外胆管轻度扩张，腔内未见异常信号灶。胆囊不大，壁未见增厚，腔内未见异常信号影。脾脏、胰腺形态、大小、信号强度正常。腹膜后未见肿大淋巴结影。未见腹水征。左肾实质见一类圆形长T1长T2信号灶，边界清楚，直径约1.4cm，增强扫描未见强化。</t>
  </si>
  <si>
    <r>
      <rPr>
        <sz val="11"/>
        <rFont val="等线"/>
        <charset val="134"/>
      </rPr>
      <t>[肉眼所见]rn（肝穿组织）灰黄穿刺样组织数条，长0.2-0.6cm，直径0.1cm，全制片。</t>
    </r>
    <r>
      <rPr>
        <sz val="11"/>
        <rFont val="等线"/>
        <charset val="134"/>
      </rPr>
      <t>Rn</t>
    </r>
  </si>
  <si>
    <t>+</t>
  </si>
  <si>
    <t>韦建洋</t>
  </si>
  <si>
    <t>肝脏轮廓欠光整，边缘圆钝，肝S5/8可见一类圆形长T1长T2信号灶。大小约1.1cm×0.9cm，DWI弥散受限，ADC呈低信号，增强扫描动脉期明显强化，门脉期、平衡期未见强化呈低信号，肝胆特异期低信号，肝S4见斑点状短T2信号灶；肝实质弥漫分布稍短T1等T2信号结节，增强扫描呈等信号。肝内外胆管未见扩张，胆管内未见异常信号。胆囊不大，其内未见异常信号，胆囊壁未见增厚。脾脏增、胰腺大小、形态、信号未见异常。肝门、腹主动脉旁未见肿大淋巴结</t>
  </si>
  <si>
    <t>Rn[病理消化诊断]（肝穿组织）肝细胞癌，周围肝组织呈慢性乙型病毒性肝炎。
【特殊染色】银染显示粗梁索结构，masson显示胶原纤维增生，铁染阴性，铜染阴性，PAS及D-PAS未见异常。
【免疫组化】CK19（-），CK7（-），Catenin-B（膜+），Glypican-3（+），Arginase-1（+），P53（+），HBcAg（-），HBsAg（癌旁肝细胞+），CD34（+示毛细血管化），Ki-67#（热点区+30%）。rn</t>
  </si>
  <si>
    <t>刘美惠</t>
  </si>
  <si>
    <t>肝脏包膜圆钝、肝裂增宽，各叶比例正常。
    肝S7一类圆形长T1稍长T2信号灶，边界较清，大小约2.6×1.5cm，DWI呈高信号，ADC图呈低信号，增强扫描动脉期轻中度强化，门脉期、过渡期及肝胆特异期呈低信号；肝S6（SE9 Img15）见一直径约0.8cm小类圆形长T1等T2信号灶，边界清楚，DWI未见弥散受限，增强扫描无强化；余肝实质未见异常信号及异常强化灶。门静脉、肝静脉未见充盈缺损。肝内、外胆管未见扩张，胆管内未见异常信号。胆囊不大，其内未见异常信号，胆囊壁未见增厚。脾脏体积增大，达7个肋单位，未见异常信号灶；胰腺大小、形态、信号未见异常。腹膜后未见肿大淋巴结。未见腹水征。
    与2021-12-22 MR对比，所见大致同前</t>
  </si>
  <si>
    <r>
      <rPr>
        <sz val="11"/>
        <rFont val="等线"/>
        <charset val="134"/>
      </rPr>
      <t>[肉眼所见]rn（肝S4肿物）穿刺样组织3条，长0.7-1.6cm，直径0.1cm，全制片。</t>
    </r>
    <r>
      <rPr>
        <sz val="11"/>
        <rFont val="等线"/>
        <charset val="134"/>
      </rPr>
      <t>Rn
[病理消化诊断]（肝S4肿物）肝细胞癌。
【特染】银染显示网状支架紊乱，Masson显示肿瘤周围大量胶原纤维增生。铜染色（-），铁染色（-），PAS及D-PAS未见异常。
【免疫组化】CK19（+，30%），Glypican-3（+），Catenin-B（膜+），CK7（-），Arginase-1（-），CD34（示毛细血管化），P53（&gt;90%,强+），HBsAg（癌旁肝组织+），HBcAg（-），Ki-67#（+，约80%）。rn</t>
    </r>
  </si>
  <si>
    <t>陆国东</t>
  </si>
  <si>
    <r>
      <rPr>
        <sz val="11"/>
        <rFont val="等线"/>
        <charset val="134"/>
      </rPr>
      <t>2024/4/26</t>
    </r>
    <r>
      <rPr>
        <sz val="11"/>
        <rFont val="等线"/>
        <charset val="134"/>
      </rPr>
      <t>仍存活</t>
    </r>
  </si>
  <si>
    <t xml:space="preserve">肝脏各叶比例失衡，左叶增大，肝表面欠光整，肝S7见一类圆形稍长T1稍长T2信号影，大小约2.1×1.8×1.9cm，增强扫描动脉晚期明显强化，门脉期及过渡期强化明显减退，DWI高b值高信号，ADC低信号，肝胆特异期低信号，余肝实质见散在斑片、结节状稍短T1、等T2信号灶，未见弥散受限，增强未见异常强化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</t>
  </si>
  <si>
    <r>
      <rPr>
        <sz val="11"/>
        <rFont val="等线"/>
        <charset val="134"/>
      </rPr>
      <t xml:space="preserve">[肉眼所见]rn（肝S7肿物）送检肝组织一块，大小8.7x7.2x2.8cm，临床已局部切开，浆膜面粗糙。书页状切开，距被膜0.1cm，距切缘1.3cm，可见一肿物，肿物大小2.2x2.1x2cm，切面灰白实性质韧，与周围分界清。余肝切面灰红实性质软。未见卫星结节。（肿物全制片）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肿物）拟诊中分化肝细胞癌，大部分呈梁索型，小部分呈实体型。肿瘤未累及肝脏被膜级外科切缘。未见神经束侵犯，可疑微血管侵犯（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M1</t>
    </r>
    <r>
      <rPr>
        <sz val="11"/>
        <rFont val="等线"/>
        <charset val="134"/>
      </rPr>
      <t>（待免疫组化证实），未见卫星结节。周围肝组织呈慢性炎，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评分：</t>
    </r>
    <r>
      <rPr>
        <sz val="11"/>
        <rFont val="等线"/>
        <charset val="134"/>
      </rPr>
      <t>G4S4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8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支持上述诊断。免疫组化结果待后。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【免疫组化】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8</t>
    </r>
    <r>
      <rPr>
        <sz val="11"/>
        <rFont val="等线"/>
        <charset val="134"/>
      </rPr>
      <t>号片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肿物</t>
    </r>
    <r>
      <rPr>
        <sz val="11"/>
        <rFont val="等线"/>
        <charset val="134"/>
      </rPr>
      <t>+</t>
    </r>
    <r>
      <rPr>
        <sz val="11"/>
        <rFont val="等线"/>
        <charset val="134"/>
      </rPr>
      <t>周围）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，示毛细血管化），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癌旁肝组织），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（点状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+30%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3</t>
    </r>
    <r>
      <rPr>
        <sz val="11"/>
        <rFont val="等线"/>
        <charset val="134"/>
      </rPr>
      <t>号片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肿物</t>
    </r>
    <r>
      <rPr>
        <sz val="11"/>
        <rFont val="等线"/>
        <charset val="134"/>
      </rPr>
      <t>+</t>
    </r>
    <r>
      <rPr>
        <sz val="11"/>
        <rFont val="等线"/>
        <charset val="134"/>
      </rPr>
      <t>周围）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&amp;#x0D;
&amp;#x0D;
</t>
    </r>
    <r>
      <rPr>
        <sz val="11"/>
        <rFont val="等线"/>
        <charset val="134"/>
      </rPr>
      <t>【结论】结合形态及免疫组化；支持肝细胞癌，微血管侵犯（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。</t>
    </r>
    <r>
      <rPr>
        <sz val="11"/>
        <rFont val="等线"/>
        <charset val="134"/>
      </rPr>
      <t xml:space="preserve">rn </t>
    </r>
    <r>
      <rPr>
        <sz val="11"/>
        <rFont val="等线"/>
        <charset val="134"/>
      </rPr>
      <t>报告医生：梁依妙</t>
    </r>
    <r>
      <rPr>
        <sz val="11"/>
        <rFont val="等线"/>
        <charset val="134"/>
      </rPr>
      <t xml:space="preserve">  </t>
    </r>
    <r>
      <rPr>
        <sz val="11"/>
        <rFont val="等线"/>
        <charset val="134"/>
      </rPr>
      <t>报告日期：</t>
    </r>
    <r>
      <rPr>
        <sz val="11"/>
        <rFont val="等线"/>
        <charset val="134"/>
      </rPr>
      <t xml:space="preserve">2022-03-11  </t>
    </r>
    <r>
      <rPr>
        <sz val="11"/>
        <rFont val="等线"/>
        <charset val="134"/>
      </rPr>
      <t>审核医生</t>
    </r>
    <r>
      <rPr>
        <sz val="11"/>
        <rFont val="等线"/>
        <charset val="134"/>
      </rPr>
      <t>:</t>
    </r>
    <r>
      <rPr>
        <sz val="11"/>
        <rFont val="等线"/>
        <charset val="134"/>
      </rPr>
      <t>韦艳</t>
    </r>
    <r>
      <rPr>
        <sz val="11"/>
        <rFont val="等线"/>
        <charset val="134"/>
      </rPr>
      <t xml:space="preserve">  </t>
    </r>
    <r>
      <rPr>
        <sz val="11"/>
        <rFont val="等线"/>
        <charset val="134"/>
      </rPr>
      <t>审核日期：</t>
    </r>
    <r>
      <rPr>
        <sz val="11"/>
        <rFont val="等线"/>
        <charset val="134"/>
      </rPr>
      <t>2022-03-11 11:37:20rn</t>
    </r>
  </si>
  <si>
    <t>邓世元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</si>
  <si>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024/5/11仍存活</t>
    </r>
  </si>
  <si>
    <t xml:space="preserve">肝脏轮廓欠光整，肝裂增宽；肝实质弥漫分布稍短T1等T2信号结节；肝右叶见数个长T1稍长T2结节状异常信号影，较大者位于S7，大小约2.3×2.1cm，边界清楚，高b值DWI弥散受限，肝脏特殊对比剂多期增强扫描，动脉期病灶迅速轻度不均匀强化，门静脉期-延时期病灶内部强化迅速消退，肝胆排泄期病灶呈低信号；余肝实质内未见异常信号影，肝内外胆管未见扩张，门静脉显示正常。胆囊不大，壁无增厚，腔内未见异常信号影。脾脏增大，信号未见异常。胰腺形态、大小、信号未见异常，增强扫描未见异常强化。所示双肾未见特殊。肝门及腹主动脉旁未见肿大淋巴结影。未见腹水征。
</t>
  </si>
  <si>
    <r>
      <rPr>
        <sz val="11"/>
        <rFont val="等线"/>
        <charset val="134"/>
      </rPr>
      <t xml:space="preserve">[肉眼所见]rn1.肝右后叶：送检肝组织一块，大小15.2x10x4.5cm，临床已多切面切开，切面可见多处线扎（临床标记为肿瘤位置）；距切缘0.2cm、距被膜2.4cm见肿物①，大小1.2x1.2x1.1cm；距肿物①4.2cm、紧邻被膜、距切缘0.8cm见肿物②，大小2.3x2x2cm；距肿物②1.3cm、距被膜0.5cm、距切缘3.0cm见肿物③，直径0.6cm；距肿物③2.2cm、紧邻被膜、距切缘2.3cm见肿物④，直径0.4cm；距肿物④3.0cm、距被膜0.1cm、距切缘0.9cm见肿物⑤，直径0.5cm；肿物切面均为切面灰白实性质中，与周围分界清，肿物均全制片；余肝切面灰黄灰褐实性质中呈多结节状。
2.胆囊：胆囊一枚，大小6.8x3.4x3.2cm，浆膜面光滑，打开胆囊内含墨绿色胆汁，黏膜稍平坦，壁厚0.1-0.2cm，未见结石及息肉。rn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（肝右后叶）镜下所见：
肿物①：中分化肝细胞癌，梁索型。肿瘤未累及肝脏被膜及外科切缘。未见卫星结节，未见神经束侵犯，微血管侵犯（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。周围肝组织呈肝硬化，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G3S4</t>
    </r>
    <r>
      <rPr>
        <sz val="11"/>
        <rFont val="等线"/>
        <charset val="134"/>
      </rPr>
      <t>。
肿物②：低分化肝细胞癌，团片型，伴大片坏死及泡沫细胞反应。肿瘤未累及肝脏被膜及外科切缘。未见卫星结节，未见神经束侵犯，微血管侵犯（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。周围肝组织呈肝硬化，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G3S4</t>
    </r>
    <r>
      <rPr>
        <sz val="11"/>
        <rFont val="等线"/>
        <charset val="134"/>
      </rPr>
      <t xml:space="preserve">。
肿物③：肝组织呈肝硬化改变，局部脂肪变性。
肿物④：肝脏坏死性结节。
肿物⑤：镜下见癌结节，形态类似肿物①，肿瘤未累及被膜。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（胆囊）黏膜慢性炎。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未见特殊。
【免疫组化】
（</t>
    </r>
    <r>
      <rPr>
        <sz val="11"/>
        <rFont val="等线"/>
        <charset val="134"/>
      </rPr>
      <t>4</t>
    </r>
    <r>
      <rPr>
        <sz val="11"/>
        <rFont val="等线"/>
        <charset val="134"/>
      </rPr>
      <t>号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肿物①）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，示毛细血管化），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（局灶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+20%</t>
    </r>
    <r>
      <rPr>
        <sz val="11"/>
        <rFont val="等线"/>
        <charset val="134"/>
      </rPr>
      <t>），支持肝细胞癌。
（</t>
    </r>
    <r>
      <rPr>
        <sz val="11"/>
        <rFont val="等线"/>
        <charset val="134"/>
      </rPr>
      <t>8</t>
    </r>
    <r>
      <rPr>
        <sz val="11"/>
        <rFont val="等线"/>
        <charset val="134"/>
      </rPr>
      <t>号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肿物②）</t>
    </r>
    <r>
      <rPr>
        <sz val="11"/>
        <rFont val="等线"/>
        <charset val="134"/>
      </rPr>
      <t>Glypican3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P40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CK5/6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）。支持肝细胞癌。</t>
    </r>
    <r>
      <rPr>
        <sz val="11"/>
        <rFont val="等线"/>
        <charset val="134"/>
      </rPr>
      <t>rn</t>
    </r>
  </si>
  <si>
    <t>韦卫教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</si>
  <si>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024/3/1仍存活</t>
    </r>
  </si>
  <si>
    <t>肝脏外缘欠光整，肝叶圆钝，肝裂增宽；肝实质可见弥漫结节状稍短T1稍短T2信号灶，增强扫描动脉期未见明显强化，DWI未见弥散受限。肝S8（Se11 Img18）见一等T1长T2信号结节，DWI高b值呈稍高信号，增强扫描动脉期强化明显、门脉期、平衡期强化减退呈相对低信号，肝胆特异期呈低/稍低信号，大小约2.2cm×1.7cm。另于肝S8（Se11 Img16）见一结节状T1长T2信号灶，大小约1.4cm×1.1cm，DWI未见弥散受限，增强扫描强化不明显，肝胆特异期呈低信号。肝胆特异期S5见低信号结节；肝门结构清晰，肝内血管及门脉主干、分支显示清楚，未见充盈缺损。胆道系统无扩张，胆囊大小、信号未见异常，囊壁无增厚，胆囊窝见片状长T2信号。胃贲门周围见增粗迂曲侧枝静脉。脾脏体积增大，未见异常信号灶及异常强化灶。胰腺形态、大小及信号未见异常。腹主动脉旁未见肿大淋巴结。
    与2021-12-10 肝脏MR对比，肝S8（Img18）结节灶较前稍大，增强扫描动脉期强化明显，余大致同前。</t>
  </si>
  <si>
    <r>
      <rPr>
        <sz val="11"/>
        <rFont val="等线"/>
        <charset val="134"/>
      </rPr>
      <t>[肉眼所见]rn1.肝S8肿物：送检肝组织一块，大6.8x5.8x3.5cm，临床已呈“T”字形切开，距切缘0.5cm，距被膜1.4cm，可见一肿物，肿物大1.3x1x1cm，肿物部分缺损（肿物全制片）。
2.脾脏：脾脏一个，大16x13x4.8cm，脾脏表面光滑，多切面切开，切面灰褐实性质软，未见特殊。
3.胆囊：切除胆囊一枚，大小6x3.5x1.2cm，浆膜面光滑，临床已切开，内容物已流失，粘膜呈绒状，胆囊壁厚0.1-0.2cm，未见明显结石及息肉。</t>
    </r>
    <r>
      <rPr>
        <sz val="11"/>
        <rFont val="等线"/>
        <charset val="134"/>
      </rPr>
      <t>Rn
[病理消化诊断]1.（肝S8肿物）形态疑为肝细胞癌，团片型为主，小部分为梁索型，免疫组化协诊待后。肿瘤周围伴淋巴细胞浸润，未见完整纤维包膜形成。未见卫星结节，未见神经侵犯，微血管侵犯（MVI）分级：M0（未见MVI）。肝被膜及外科切缘均未见癌累及。周围肝组织呈早期肝硬化改变G2S4，5%肝细胞呈大疱性脂肪变性。
2.（脾脏）镜下见脾被膜增厚，脾窦扩张充血，脾小体萎缩，结合临床，符合慢性脾淤血。
3.（胆囊）胆囊黏膜慢性炎。
特殊染色结果Ag、PAS支持上述诊断。
rn[补充诊断1]rn免疫组化结果：Glypican-3（部分+），Hepatocyte（+），Arginase-1（+），CD34（+，示毛细血管化），CK7（-），CK19（-），P53（+），P21（-），NM23（弱+），VEGF（弱+），PAX-5（-），Ki-67#（+5%），结果支持（肝S8段肿物）肝细胞癌。癌旁肝组织呈慢性乙型病毒性肝炎 HBcAg（-），HBsAg（+）。rn</t>
    </r>
  </si>
  <si>
    <t>黄峰</t>
  </si>
  <si>
    <t>肝脏轮廓欠光整，肝左叶增大，肝右叶圆钝，增强扫描肝实质动脉期见多个小结节状高/稍高信号强化灶，门脉期及平衡期信号与周围肝实质大致一样，肝胆排泄期呈高信号，DWI未见弥散受限；肝S7见一大小约1.0×0.7cm的小结节状等T1、稍长T2信号灶，动态增强扫描病灶动脉期呈等信号，门脉期、平衡期及肝胆排泄期呈稍高信号，DWI呈高信号，ADC呈稍高信号，余肝实质内见多个类圆形长T1、长T2信号灶，边界清楚，增强扫描未见强化；肝内外胆管未见扩张，胆囊不大，壁薄均匀，囊内见斑片状短T2信号。肝门结构清楚，肝内血管及门脉主干、分支显示清楚，脾门见增粗迂曲血管影，脾脏增大，超出肝下缘，未见异常信号灶。胰腺大小、形态及信号未见异常。肝门区及腹主动脉旁未见增大淋巴结影，未见腹水征</t>
  </si>
  <si>
    <r>
      <rPr>
        <sz val="11"/>
        <rFont val="等线"/>
        <charset val="134"/>
      </rPr>
      <t>[肉眼所见]rn（肝穿）穿刺样组织2条，长1.4-1.5cm，直径0.1cm，全制片。</t>
    </r>
    <r>
      <rPr>
        <sz val="11"/>
        <rFont val="等线"/>
        <charset val="134"/>
      </rPr>
      <t>Rn
[病理消化诊断]（肝穿）初步诊断肝细胞癌，周围肝组织呈结节性肝硬化。待免疫组化后进一步诊断。rn[补充诊断1]rn【特染】银染显示粗梁索状，masson显示大量胶原纤维增生，铁染阴性，铜染阴性，PAS及D-PAS阴性。&amp;#x0D;
【免疫组化】CK19（-），CK7（-），CD34（+，80/200倍），Glypican-3（+），P53（+），Ki-67#（+，10%），Arginase-1（-），HBsAg（-），Hepatocyte（-），CD10（-）。&amp;#x0D;
【诊断】肝细胞癌，周围肝组织呈慢性乙型病毒性肝炎及结节性肝硬化。rn 报告医生：吕自力  报告日期：2022-03-01  审核医生:吕自力  审核日期：2022-03-01 17:14:07rn</t>
    </r>
  </si>
  <si>
    <t>容家富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</si>
  <si>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024/6/3仍存活</t>
    </r>
  </si>
  <si>
    <t>肝脏各叶比例正常，平扫及增强时肝实质信号均欠均匀，另于肝S4见一类圆形稍长T1稍长T2信号影，大小约1.9×1.4×1.1cm，增强扫描动脉晚期明显强化，门脉期及平衡期强化明显减退，DWI高b值高信号，ADC低信号，肝胆特异期低信号，余肝实质未见异常信号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</t>
  </si>
  <si>
    <r>
      <rPr>
        <sz val="11"/>
        <rFont val="等线"/>
        <charset val="134"/>
      </rPr>
      <t>[肉眼所见]rn1.肝S4肿物：切除肝组织一块，大5.5x3.5x2cm，临床已部分切开，紧邻被膜，距切缘1.5cm可见一肿物，大2.5x1.5x1.4cm，切面灰白灰黄实性质中，与周围分界清。余肝组织切面灰褐实性质中未见特殊。（按七点取材法取材）（肿物全制片）
2.胆囊：切除胆囊一枚，大小5x2.5x0.9cm，浆膜面光滑，临床已打开胆囊，内容物已流失，粘膜呈绒状，胆囊壁厚0.1-0.2cm，囊壁可见灰黄细小息肉，未见明显结石。</t>
    </r>
    <r>
      <rPr>
        <sz val="11"/>
        <rFont val="等线"/>
        <charset val="134"/>
      </rPr>
      <t>Rn
[病理消化诊断]1.（肝S4肿物）中分化肝细胞癌，细梁索型为主，结节状，肿瘤周围部分纤维包膜形成。未见卫星癌结节，未见神经束侵犯，微血管侵犯（MVI）分级：M0。癌紧邻肝被膜下但未突破肝被膜。肝外科切缘未见癌残留。周围肝组织呈慢性肝炎，伴大泡性脂肪变性约5%，Ishak评分：炎症4分，纤维化5分。
2.（胆囊）慢性胆囊炎，伴胆固醇息肉。周围脂肪组织见淋巴结1枚，呈反应性增生。
癌组织免疫组化结果待后。特殊染色结果Ag、PAS支持上述诊断。rn[补充诊断1]rn癌组织免疫组化结果：Glypican-3（+），Hepatocyte（+），Arginase-1（+），CK19（-），CK7（-），CD34（+，示毛细血管化），NM23（部分+），P21（部分+），P53（+），VEGF（-），PAX-5（-），Ki-67#（约10%+），支持肝细胞癌诊断。癌旁肝组织：HBcAg（-），HBsAg（多灶+）。rn</t>
    </r>
  </si>
  <si>
    <t>林志光</t>
  </si>
  <si>
    <t>肝脏大小正常，肝缘光整，肝S7可见一类圆形长T1长T2信号，边界清楚，大小约1.6×1.5cm，增强扫描动脉期病灶边缘结节状强化，门脉期及平衡期渐进性充填，肝胆特异期呈不均匀高信号，余肝实质未见异常信号及异常强化信号，肝内外胆管未见扩大，胆囊不大。脾脏、胰腺信号未见异常。肝门区及腹主动脉旁未见增大淋巴结影，腹腔未见积液信号。</t>
  </si>
  <si>
    <r>
      <rPr>
        <sz val="11"/>
        <rFont val="等线"/>
        <charset val="134"/>
      </rPr>
      <t xml:space="preserve">[肉眼所见]rn肝S7肿物：送检肝组织一块，大小5.5x5.5x1.9cm，临床已十字切开，多切面切开，距被膜0.2cm，距切缘0.5cm，可见一肿物，肿物大1.5x1x0.8cm，切面灰白灰褐实性质中，与周围分界欠清，局部可见缺损。余肝组织切面灰褐实性质中。（肿物全制片）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肿物）拟诊中分化肝细胞癌，梁索型。未见卫星结节，未见神经束侵犯，微血管侵犯（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</t>
    </r>
    <r>
      <rPr>
        <sz val="11"/>
        <rFont val="等线"/>
        <charset val="134"/>
      </rPr>
      <t>=M0</t>
    </r>
    <r>
      <rPr>
        <sz val="11"/>
        <rFont val="等线"/>
        <charset val="134"/>
      </rPr>
      <t>。肿瘤未累及肝脏被膜及外科切缘。周围肝组织呈慢性炎，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G2S3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4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 xml:space="preserve">支持上述诊断。免疫组化结果待后。
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【免疫组化】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2</t>
    </r>
    <r>
      <rPr>
        <sz val="11"/>
        <rFont val="等线"/>
        <charset val="134"/>
      </rPr>
      <t>号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肿瘤</t>
    </r>
    <r>
      <rPr>
        <sz val="11"/>
        <rFont val="等线"/>
        <charset val="134"/>
      </rPr>
      <t>+</t>
    </r>
    <r>
      <rPr>
        <sz val="11"/>
        <rFont val="等线"/>
        <charset val="134"/>
      </rPr>
      <t>周围）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示毛细血管化），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），支持肝细胞癌。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＜</t>
    </r>
    <r>
      <rPr>
        <sz val="11"/>
        <rFont val="等线"/>
        <charset val="134"/>
      </rPr>
      <t>5%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rn </t>
    </r>
    <r>
      <rPr>
        <sz val="11"/>
        <rFont val="等线"/>
        <charset val="134"/>
      </rPr>
      <t>报告医生：何其振</t>
    </r>
    <r>
      <rPr>
        <sz val="11"/>
        <rFont val="等线"/>
        <charset val="134"/>
      </rPr>
      <t xml:space="preserve">  </t>
    </r>
    <r>
      <rPr>
        <sz val="11"/>
        <rFont val="等线"/>
        <charset val="134"/>
      </rPr>
      <t>报告日期：</t>
    </r>
    <r>
      <rPr>
        <sz val="11"/>
        <rFont val="等线"/>
        <charset val="134"/>
      </rPr>
      <t xml:space="preserve">2022-02-25  </t>
    </r>
    <r>
      <rPr>
        <sz val="11"/>
        <rFont val="等线"/>
        <charset val="134"/>
      </rPr>
      <t>审核医生</t>
    </r>
    <r>
      <rPr>
        <sz val="11"/>
        <rFont val="等线"/>
        <charset val="134"/>
      </rPr>
      <t>:</t>
    </r>
    <r>
      <rPr>
        <sz val="11"/>
        <rFont val="等线"/>
        <charset val="134"/>
      </rPr>
      <t>韦艳</t>
    </r>
    <r>
      <rPr>
        <sz val="11"/>
        <rFont val="等线"/>
        <charset val="134"/>
      </rPr>
      <t xml:space="preserve">  </t>
    </r>
    <r>
      <rPr>
        <sz val="11"/>
        <rFont val="等线"/>
        <charset val="134"/>
      </rPr>
      <t>审核日期：</t>
    </r>
    <r>
      <rPr>
        <sz val="11"/>
        <rFont val="等线"/>
        <charset val="134"/>
      </rPr>
      <t>2022-02-25 09:40:57rn</t>
    </r>
  </si>
  <si>
    <t>林礼强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</si>
  <si>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024/7/4仍存活</t>
    </r>
  </si>
  <si>
    <t xml:space="preserve">肝脏外形欠规整，各叶比例失常，肝裂增宽。肝实质内弥漫小结节病变，大小约0.3-0.8cm，T1WI呈稍高信号，T2WI呈等或稍低信号，DWI呈等信号，增强扫描动脉期未见强化，静脉期及过渡期呈等信号，结节周围呈网格样强化。肝胆期结节部分呈高信号强化。
    肝占位：
    部位、数目及大小：右叶S5，1个，大小1.8cm×1.2cm×2.0cm
    平扫：T1WI呈等信号，T2WI呈稍高信号，DWI高b值呈高信号，ADC低信号 
    包膜：完整的假包膜（平扫及动脉期低信号，静脉期及过渡期高信号）
    增强：动脉期未见显示，门脉期呈稍高信号，过渡期未见显示。肝胆期病灶信号明显降低，边界清楚。门脉主干及左右支未见异常，下腔静脉及肝静脉未见异常。余肝实质未见异常信号及异常强化灶。
    胆道系统未见扩张。
    胆囊：不大，壁薄均匀，内见数个结节状长T2信号，大者直径约0.4cm。
    脾脏：不大，信号未见异常，未见异常强化灶。
    胰腺大小形态信号未见异常。肝门及腹主动脉旁未见肿大淋巴结。
</t>
  </si>
  <si>
    <r>
      <rPr>
        <sz val="11"/>
        <rFont val="等线"/>
        <charset val="134"/>
      </rPr>
      <t>[肉眼所见]rn1.肝肿瘤S5：送检肝组织一块，大小3.3x2.5x1.8cm，临床已切开，紧邻被膜及切缘见一灰褐肿物，大小1.6x1.5x1.2cm，切面灰褐实性质软，与周围分界尚清，肿物全制片。余肝组织切面灰黄实性质中。
2.胆囊：送检胆囊一枚，大小8.5x4.5x2.1cm，浆膜面光滑，打开胆囊内含墨绿色胆汁，粘膜呈绒状，胆囊壁厚0.2-0.5cm，黏膜面见数枚息肉，直径0.3-0.6cm，未见明显结石。</t>
    </r>
    <r>
      <rPr>
        <sz val="11"/>
        <rFont val="等线"/>
        <charset val="134"/>
      </rPr>
      <t>Rn
[病理消化诊断]1.（肝肿瘤S5）形态符合高-中分化肝细胞癌，梁索型，癌周少量纤维包膜形成，癌巢大部呈浸润性生长，间质伴较多淋巴细胞浸润，未见神经侵犯，微血管侵犯（MVI）分级：M0。肿瘤可疑累及肝被膜，待深切后报，外科切缘未见累及。周围肝组织呈慢性肝炎改变，GS分级：G4S3，Ishak评分：炎症10分，纤维化5分。
2.（胆囊）黏膜慢性炎，伴胆固醇息肉形成。
特殊染色结果Ag、PAS支持上述诊断。rn[补充诊断1]rn补充：组织经深切后，可见肿瘤累及肝被膜，但未突破肝被膜向外生长。rn</t>
    </r>
  </si>
  <si>
    <t>梁耀琦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</si>
  <si>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024/5/31仍存活</t>
    </r>
  </si>
  <si>
    <t>肝表面欠光整，下缘圆钝，肝实质内弥漫小结节病变，肝胆特异期呈稍高信号，整体呈网格状改变；肝S8见一类圆形长T1稍长T2信号灶，边界尚清，大小约2.2cm×1.9cm×2.1cm，DWI高B值明显弥散受限，ADC稍低信号，增强扫描动脉期明显强化，门脉期及平衡期强化减退呈低信号，肝胆特异期呈低信号；肝S4见一小圆形长T1长T2信号灶，边界清楚，直径约0.8cm，DWI轻度弥散受限，增强扫描未见强化。肝内、外胆管未见扩张，胆管内未见异常信号。胆囊不大，其内未见异常信号，胆囊壁未见增厚。脾脏增大。未见异常信号及强化征象。胰腺大小、形态、信号未见异常。肝门区、腹主动脉旁见数个小淋巴结，较大者直径约0.8cm，DWI可见弥散受限。所及右肾见一类圆形长T1长T2信号灶，直径约1.6cm，增强扫描未见强化</t>
  </si>
  <si>
    <r>
      <rPr>
        <sz val="11"/>
        <rFont val="等线"/>
        <charset val="134"/>
      </rPr>
      <t>[肉眼所见]rn1.（肝S8肿物）切除肝脏一块，大小8x7x3.5cm，临床已部分切开，表面被膜大部分完整光滑，距切缘0.2cm，距被膜1.4cm可见一肿物，大小1.8x1.7x1.6cm，切面灰黄，实性，质中，与周围组织分界较清，未查见脉管癌栓及卫星结节，周围肝组织切面灰黄实性质软，未见结节性肝硬化改变。（肿物全制片）
2.（胆囊）切除胆囊一枚，大小5.5x3.1x1.1cm，浆膜面光滑，切开内含墨绿色胆汁，粘膜呈绒状，胆囊壁厚0.2-0.3cm，未见明显结石及息肉。</t>
    </r>
    <r>
      <rPr>
        <sz val="11"/>
        <rFont val="等线"/>
        <charset val="134"/>
      </rPr>
      <t xml:space="preserve">Rn
[病理消化诊断]1.（肝S8肿物）中分化肝细胞癌，梁索型结构为主，未见肿瘤坏死，玻璃样变纤维组织增生包裹分割肿瘤，伴灶状淋巴细胞浸润，浸润性边界，未见卫星结节，无被膜及神经侵犯。微血管侵犯（MVI）分级：M0（未发现MVI）。周围肝组织呈慢性炎改变，Ishak评分：炎症8分，纤维化6分。
2.（胆囊）慢性胆囊炎。
免疫组化结果待后。
特殊染色结果Ag、PAS支持上述诊断。
rn[补充诊断1]rn免疫组化结果：Glypican-3（+），Hepatocyte（+），Arginase-1（+），CD34（显示毛细血管化），CK19（-），CK7（灶+），NM23（弱+），P53（+），VEGF（弱+），P21（-），PAX-5（-），HBsAg（+），HBcAg（-），Ki-67#（30%+），支持肝细胞癌。rn </t>
    </r>
  </si>
  <si>
    <t>董子登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</si>
  <si>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024/7/1仍存活</t>
    </r>
  </si>
  <si>
    <t>肝体积不大，肝裂增宽，肝左叶圆钝，表面光滑，肝S6见一等T1、稍长T2异常信号灶，大小约1.5cm×1.1cm×1.1cm，边界尚清；增强扫描动脉期不均匀强化，门脉期及平衡期强化减退，DWI高b值呈高信号，ADC呈低信号，肝胆期呈低信号。余肝实质内见多发结节状等T1、等T2信号灶，增强后动脉期明显强化，门脉期、平衡期、肝胆期与肝实质信号等同。门脉主干及左右支显示尚可，肝静脉、下腔静脉及门脉内未见充盈缺损形成。肝内外胆管未见扩张，未见异常信号灶，脾脏、胆囊、胰、肾信号正常，大小正常。肝门及后腹腔未见明确淋巴结转移。</t>
  </si>
  <si>
    <r>
      <rPr>
        <sz val="11"/>
        <rFont val="等线"/>
        <charset val="134"/>
      </rPr>
      <t>[肉眼所见]rn1.左肝肿物：灰黄组织一块，大小1.9x1x0.8cm。切开切面灰黄实性质中，呈多结节状，全制片。
2.右肝S6段肿物：灰黄肝组织一块，大小7.5x2.9x2.5cm。临床已部分剖开，紧邻被膜、距外科切缘1cm可见一肿物，大小2x1.5x1.2cm，切面灰白实性质中，与周围分界尚清。余肝组织切面灰黄实性质中。</t>
    </r>
    <r>
      <rPr>
        <sz val="11"/>
        <rFont val="等线"/>
        <charset val="134"/>
      </rPr>
      <t>Rn
[病理消化诊断]1.（左肝肿物）肝组织呈慢性肝炎改变G1S1，未见特殊。
2.（右肝S6段肿物）部分肝切除标本：
小肝细胞癌，细梁索型，Ⅱ级。
癌组织内纤维组织分隔呈团片状，癌周纤维包膜形成完整。
未见卫星结节，未见神经侵犯，微血管侵犯（MVI）分级=M0（未见MVI）。
肝被膜及外科切缘均未见癌累及。
周围肝组织呈慢性炎改变G2S2，Ishak评分炎症5分，纤维化3分。
特殊染色结果Ag、PAS支持上述诊断。待免疫组化结果进一步报告。rn[补充诊断1]rn[免疫组化]&amp;#x0D;
1.Arginase-1（+），Hepatocyte（+），Glypican-3（+），CD34（+，毛细血管化），CK19（-），CK7（-），支持肝细胞癌诊断；&amp;#x0D;
2.HBcAg（-），HBsAg（+），提示乙型肝炎病毒感染；&amp;#x0D;
3.Ki-67#（约40%+），NM23（+），P21（+），P53（约80%，弱+），VEGF（-），PAX-5（-）。rn</t>
    </r>
  </si>
  <si>
    <t>约80%，弱+</t>
  </si>
  <si>
    <t>李道安</t>
  </si>
  <si>
    <t>肝脏轮廓光整，肝叶边缘圆钝；肝S7见一圆形长T1长T2信号灶，边界清，边缘欠光整，大小约1.8cm×1.8cm×1.7cm，增强扫描病灶动脉期不均匀强化，门脉期及过渡期强化减退，边缘见环形强化包膜，DWI呈弥散受限，肝胆特异期呈低信号。余肝实质未见异常信号及异常强化灶。门静脉、肝静脉未见充盈缺损。肝内、外胆管未见扩张，胆管内未见异常信号。胆囊不大，其内未见异常信号，胆囊壁未见增厚。脾脏不大。胰腺大小、形态、信号未见异常。腹膜后未见肿大淋巴结。</t>
  </si>
  <si>
    <t>·1</t>
  </si>
  <si>
    <r>
      <rPr>
        <sz val="11"/>
        <rFont val="等线"/>
        <charset val="134"/>
      </rPr>
      <t xml:space="preserve">[肉眼所见]rn肝脏:送检肝组织一块，大小9.2x7.8x2.7cm，临床已部分切开，紧邻切缘，距被膜1.3cm（游离组织高）可见一肿物，大1.7x1.3x1cm，切面灰黄，实性，质中，与周围组织分界较清，肿物旁可见一缺损区，大3.2x2.5x1.3cm，表面被膜已缺失。另见一带被膜游离组织，大2.8x2.3x1.3cm（已临床确认游离组织从挖空区取出，）。（肿物全制片）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（肝脏）拟诊中</t>
    </r>
    <r>
      <rPr>
        <sz val="11"/>
        <rFont val="等线"/>
        <charset val="134"/>
      </rPr>
      <t>-</t>
    </r>
    <r>
      <rPr>
        <sz val="11"/>
        <rFont val="等线"/>
        <charset val="134"/>
      </rPr>
      <t xml:space="preserve">高分化肝细胞癌，梁索型，免疫组化确诊待后。
</t>
    </r>
    <r>
      <rPr>
        <sz val="11"/>
        <rFont val="等线"/>
        <charset val="134"/>
      </rPr>
      <t xml:space="preserve">    </t>
    </r>
    <r>
      <rPr>
        <sz val="11"/>
        <rFont val="等线"/>
        <charset val="134"/>
      </rPr>
      <t>癌周纤维包膜形成，可见坏死，未见卫星结节，未见神经束侵犯，</t>
    </r>
    <r>
      <rPr>
        <sz val="11"/>
        <rFont val="等线"/>
        <charset val="134"/>
      </rPr>
      <t>MVI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，待免疫组化协诊。肿瘤紧邻外科切缘，未累及肝被膜。周围肝组织呈慢性肝炎改变，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G1S2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4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2</t>
    </r>
    <r>
      <rPr>
        <sz val="11"/>
        <rFont val="等线"/>
        <charset val="134"/>
      </rPr>
      <t>分。</t>
    </r>
    <r>
      <rPr>
        <sz val="11"/>
        <rFont val="等线"/>
        <charset val="134"/>
      </rPr>
      <t>20%</t>
    </r>
    <r>
      <rPr>
        <sz val="11"/>
        <rFont val="等线"/>
        <charset val="134"/>
      </rPr>
      <t>肝细胞脂肪变性。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 xml:space="preserve">均未见特殊。
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免疫组化结果支持诊断：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50</t>
    </r>
    <r>
      <rPr>
        <sz val="11"/>
        <rFont val="等线"/>
        <charset val="134"/>
      </rPr>
      <t>根血管截面</t>
    </r>
    <r>
      <rPr>
        <sz val="11"/>
        <rFont val="等线"/>
        <charset val="134"/>
      </rPr>
      <t>/HPF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），支持诊断。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（胞浆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</t>
    </r>
    <r>
      <rPr>
        <sz val="11"/>
        <rFont val="等线"/>
        <charset val="134"/>
      </rPr>
      <t>,NM23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1%+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>&amp;#x0D;
rn</t>
    </r>
  </si>
  <si>
    <t>陈英珠</t>
  </si>
  <si>
    <t>肝脏边缘欠光滑，肝实质见多发等T1短T2信号灶。肝S6见一类圆状长T1长T2信号灶，直径约2.4cm，高b值DWI病变明显弥散受限，增强扫描动脉期病变轻度不均匀强化，静脉期、平衡期病变强化程度迅速减低，边缘见假包膜，肝胆排泄期低信号；肝S8近膈顶见多发稍长T1等T2信号灶，增强扫描强化方式与S6病灶相似；增强扫描动脉期肝S2（Se6 Img36）见直径约1cm的结节状强化灶，增强扫描其余各期均为等信号表现；肝实质见多发长T1长T2信号灶，增强扫描未见强化。门静脉主干增粗，未见充盈缺损。肝内、外胆管未见扩张，胆囊不大，其内未见异常信号，胆囊壁未见增厚。脾脏不大。胰腺大小、形态、信号未见异常。扫描所及的双肾形态正常，双肾实质未见病变，肾盂、肾盏未见扩张。腹主动脉左侧（Se16 Img59）见直径约7mm的淋巴结，高b值DWI轻度弥散受限。腹腔未见明显积液。</t>
  </si>
  <si>
    <r>
      <rPr>
        <sz val="11"/>
        <rFont val="等线"/>
        <charset val="134"/>
      </rPr>
      <t xml:space="preserve">[肉眼所见]rn1.肝S6肿物：送检部分肝组织一块，大11x7.6x3.6cm，临床已部分切开，距被膜0.3cm，距切缘1.6cm，见一结节样肿物，大2.6x2.5x2cm，切面灰白实性质中，与周围分界清。余肝切面灰褐实性质中。（肿物全制片）
2.肝囊壁：灰白组织一块，大0.3x0.2x0.1cm，全制片。
3.肝囊肿：灰褐组织一块，大0.6x0.2x0.1cm，全制片。
4.胆囊：胆囊一枚，大6.6x3.4x1.6cm，浆膜面光滑，切开内含墨绿色胆汁，黏膜面呈绒状，胆囊壁厚0.2-0.4cm，见数枚灰黄息肉，直径0.1-0.2cm。未见结石。rn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肿物）中分化肝细胞癌，粗梁索型为主，伴大片坏死及炎细胞浸润，癌周可见纤维包膜形成，纤维组织增生包裹分割肿瘤形成多结节状，可见卫星结节，未见神经侵犯，微血管侵犯（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）：</t>
    </r>
    <r>
      <rPr>
        <sz val="11"/>
        <rFont val="等线"/>
        <charset val="134"/>
      </rPr>
      <t>M2</t>
    </r>
    <r>
      <rPr>
        <sz val="11"/>
        <rFont val="等线"/>
        <charset val="134"/>
      </rPr>
      <t>，未累及肝被膜及外科切缘。周围肝组织呈肝硬化表现，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分期：</t>
    </r>
    <r>
      <rPr>
        <sz val="11"/>
        <rFont val="等线"/>
        <charset val="134"/>
      </rPr>
      <t>G3S4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 xml:space="preserve">支持上述诊断。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 xml:space="preserve">（肝囊壁、肝囊肿）镜下为纤维性囊壁，局部可见单层扁平上皮，符合单纯性囊肿。
</t>
    </r>
    <r>
      <rPr>
        <sz val="11"/>
        <rFont val="等线"/>
        <charset val="134"/>
      </rPr>
      <t>3.</t>
    </r>
    <r>
      <rPr>
        <sz val="11"/>
        <rFont val="等线"/>
        <charset val="134"/>
      </rPr>
      <t>（胆囊）慢性胆囊炎伴增生息肉形成。
免疫组化：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15/400</t>
    </r>
    <r>
      <rPr>
        <sz val="11"/>
        <rFont val="等线"/>
        <charset val="134"/>
      </rPr>
      <t>×），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</t>
    </r>
    <r>
      <rPr>
        <sz val="11"/>
        <rFont val="等线"/>
        <charset val="134"/>
      </rPr>
      <t>&lt;1%+</t>
    </r>
    <r>
      <rPr>
        <sz val="11"/>
        <rFont val="等线"/>
        <charset val="134"/>
      </rPr>
      <t>），结合形态及免疫组化，符合中分化肝细胞癌。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（癌旁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（癌旁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），提示乙型肝炎病毒感染。</t>
    </r>
    <r>
      <rPr>
        <sz val="11"/>
        <rFont val="等线"/>
        <charset val="134"/>
      </rPr>
      <t>rn</t>
    </r>
  </si>
  <si>
    <t>-</t>
  </si>
  <si>
    <t>马邕春</t>
  </si>
  <si>
    <t xml:space="preserve"> 肝脏各叶比例正常，肝表面光整，肝S4见一类圆形稍长T1稍长T2信号灶，边界清楚，大小约2.5cm×2.3cm×2.4cm，DWI弥散受限呈高信号，增强扫描动脉期明显强化，门脉期及过渡期强化减退，肝胆特异期呈低信号；余肝实质未见异常信号灶及异常强化灶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
</t>
  </si>
  <si>
    <r>
      <rPr>
        <sz val="11"/>
        <rFont val="等线"/>
        <charset val="134"/>
      </rPr>
      <t>[肉眼所见]rn（肝S4肿物）送检肝组织一块，大6x5x2.7cm，临床已部分切开，书页状切开，紧邻被膜、距切缘0.4cm见一肿物，大小2.7x2.7x2.3cm，切面灰白灰红实性质中，与周围分界清，肿物全制片。余肝切面灰白灰红实性质中。</t>
    </r>
    <r>
      <rPr>
        <sz val="11"/>
        <rFont val="等线"/>
        <charset val="134"/>
      </rPr>
      <t>Rn
[病理消化诊断]（肝S4肿物）部分肝切除标本：
小肝细胞癌，假腺样型60%，细梁索型约40%，Ⅰ级。
癌组织内可见出血，癌周纤维包膜形成完整，小灶侵犯纤维包膜，尚未突破纤维包膜。
未见卫星结节，未见神经侵犯，微血管侵犯（MVI）分级=M0（未见MVI）。
肝被膜及外科切缘均未见癌累及。
周围肝组织呈慢性炎改变G3S2，Ishak评分：炎症8分、纤维化3分。
特殊染色结果Ag、PAS支持上述诊断。待免疫组化结果进一步报告。rn[补充诊断1]rn[免疫组化]&amp;#x0D;
1.Glypican-3（-），Arginase-1（+），Hepatocyte（+），CD34（+，示毛细血管化），CK7（弱阳，10%），CK19（-），支持肝细胞癌诊断；&amp;#x0D;
2.HBsAg（-），HBcAg（-）；&amp;#x0D;
3.Ki-67#（约1%+），NM23（弱+），PAX-5（-），P53（-），VEGF（-），P21（-）。rn</t>
    </r>
  </si>
  <si>
    <t>庞斌</t>
  </si>
  <si>
    <t xml:space="preserve">肝脏各叶比例正常，表面光整，肝S5、7各见一类圆形稍长T1稍长T2信号灶，较大者位于S7，大小约2.8cm×1.8cm，增强扫描动脉期明显强化，在门脉期、延迟扫描强化程度低于肝实质，肝胆期呈低信号，DWI高b值见弥散受限，ADC呈低信号；余肝实质见多发小结节状等/长T1、稍长T2信号，DWI未见弥散受限，增强扫描动脉期轻-中度强化，门脉期、延迟期呈等或稍低信号，肝胆特异期呈稍高信号。肝门区结构清晰，肝内外管道未见扩张。脾脏不大，未见异常信号灶及异常强化灶。腹膜后未见肿大淋巴结影。
</t>
  </si>
  <si>
    <r>
      <rPr>
        <sz val="11"/>
        <rFont val="等线"/>
        <charset val="134"/>
      </rPr>
      <t xml:space="preserve">[肉眼所见]rn肝肿瘤+胆囊：送检部分肝组织一块，大15.7x11x8.5cm，距被膜0.3cm、距切缘3.7cm可见一肿物，大2.6x2.2x2cm，切面灰黄实性质中，与周围分界清（肿物全取材）。距肿物1.5cm、距被膜1cm、距切缘2.5cm可见一疑似卫星结节，直径2cm，切面灰白实性质稍韧，与周围分界清。余肝切面灰黄实性质软呈多结节状，结节直径0.1-0.7cm。袋内另见胆囊一枚，大8.5x4x2.5cm，浆膜面光滑，切开内含墨绿色胆汁，黏膜呈绒状，胆囊壁厚0.1-0.2cm，壁内附着数枚灰黄息肉，直径0.1-0.3cm。未见明显结石。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、</t>
    </r>
    <r>
      <rPr>
        <sz val="11"/>
        <rFont val="等线"/>
        <charset val="134"/>
      </rPr>
      <t>S6</t>
    </r>
    <r>
      <rPr>
        <sz val="11"/>
        <rFont val="等线"/>
        <charset val="134"/>
      </rPr>
      <t>、</t>
    </r>
    <r>
      <rPr>
        <sz val="11"/>
        <rFont val="等线"/>
        <charset val="134"/>
      </rPr>
      <t>S7</t>
    </r>
    <r>
      <rPr>
        <sz val="11"/>
        <rFont val="等线"/>
        <charset val="134"/>
      </rPr>
      <t>段肿瘤）形态符合中分化肝细胞癌，粗梁索型为主，大约</t>
    </r>
    <r>
      <rPr>
        <sz val="11"/>
        <rFont val="等线"/>
        <charset val="134"/>
      </rPr>
      <t>2.6x2.2x2cm</t>
    </r>
    <r>
      <rPr>
        <sz val="11"/>
        <rFont val="等线"/>
        <charset val="134"/>
      </rPr>
      <t>，肿物呈浸润性生长，可见一卫星结节（呈中</t>
    </r>
    <r>
      <rPr>
        <sz val="11"/>
        <rFont val="等线"/>
        <charset val="134"/>
      </rPr>
      <t>-</t>
    </r>
    <r>
      <rPr>
        <sz val="11"/>
        <rFont val="等线"/>
        <charset val="134"/>
      </rPr>
      <t>低分化肝细胞，直径约</t>
    </r>
    <r>
      <rPr>
        <sz val="11"/>
        <rFont val="等线"/>
        <charset val="134"/>
      </rPr>
      <t>2cm</t>
    </r>
    <r>
      <rPr>
        <sz val="11"/>
        <rFont val="等线"/>
        <charset val="134"/>
      </rPr>
      <t>），未见神经束侵犯，微血管侵犯（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M2</t>
    </r>
    <r>
      <rPr>
        <sz val="11"/>
        <rFont val="等线"/>
        <charset val="134"/>
      </rPr>
      <t>，肝被膜及外科切缘均未见癌累及。周围肝组织呈慢性炎</t>
    </r>
    <r>
      <rPr>
        <sz val="11"/>
        <rFont val="等线"/>
        <charset val="134"/>
      </rPr>
      <t>G2S1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2</t>
    </r>
    <r>
      <rPr>
        <sz val="11"/>
        <rFont val="等线"/>
        <charset val="134"/>
      </rPr>
      <t xml:space="preserve">分。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（胆囊）慢性胆囊炎。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 xml:space="preserve">均未见特殊。
</t>
    </r>
    <r>
      <rPr>
        <sz val="11"/>
        <rFont val="等线"/>
        <charset val="134"/>
      </rPr>
      <t>rn</t>
    </r>
  </si>
  <si>
    <t>黄雁化</t>
  </si>
  <si>
    <t>肝脏外缘欠光整，肝S4门脉左支旁见一结节状稍长T1、稍长T2信号灶，大小约1.1×1.0cm，边界欠清，DWI呈稍高信号，增强扫描动脉期不均匀轻度强化，门脉期及平衡期强化稍减退，内部信号不均匀，肝胆特异期呈低信号，余肝质信号均匀，未见异常信号影，肝内、外胆管未见扩张；胆囊不大，囊壁无增厚，囊腔内见一直径约0.6cm结节状短T1短T2信号灶，脾脏增大，外缘占据约9个肋单元；信号正常，胰腺体部局部增粗，信号正常。腹膜后未见肿大淋巴结影，未见腹水征</t>
  </si>
  <si>
    <r>
      <rPr>
        <sz val="11"/>
        <rFont val="等线"/>
        <charset val="134"/>
      </rPr>
      <t>[肉眼所见]rn1.左半肝肿物：送检肝组织一块，大小12x9x4.5cm，临床已部分切开，书页状切开，紧邻切缘、距被膜1.8cm见一肿物，肿物大1.5x1x1cm，切面灰白灰褐实性质中，与周围分界不清，肿物全制片；距肿物6.5cm、距切缘5.5cm、紧邻被膜见一灰白结节，直径0.8cm，与周围分界清，结节全制片；余肝切面灰红实性质软。
2.胆囊：送检胆囊一枚，大小5.7x3.3x3cm，浆膜面光滑，切开内含墨绿色胆汁，黏膜呈绒状，胆囊壁厚0.1-0.6cm，未见结石及息肉。</t>
    </r>
    <r>
      <rPr>
        <sz val="11"/>
        <rFont val="等线"/>
        <charset val="134"/>
      </rPr>
      <t>Rn
[病理消化诊断]1.（左半肝肿物）形态考虑为中-低分化肝细胞癌，需行免疫组化检测进一步协诊。实体型和梁索型为主，肿瘤可见坏死，肿瘤呈浸润性生长，周围见薄层纤维增生，间质伴较多淋巴细胞反应。未见神经束侵犯，微血管侵犯（MVI）分级；M0。肝被膜及外科切缘均未见肿瘤累及。另见灰白结节形态同主瘤，为中分化肝细胞癌。周围肝组织呈结节性肝硬化改变G1S4，Ishak评分：炎症3分，纤维化6分。
2.（胆囊）黏膜慢性炎。
特殊染色结果Ag、PAS支持上述诊断。rn[补充诊断1]rn免疫组化：Arginase-1（+），Glypican-3（灶+），Hepatocyte（+），CD34（毛细血管化），HBcAg（癌旁+），HBsAg（癌旁+），NM23（+），P21（-），P53（&amp;gt;90%，强+），VEGF（灶+），CK19（-），CK7（-），PAX-5（-），Ki-67#（热点区约50%+）；支持肝细胞癌诊断，且组织经深切后，见一根脉管内癌栓，微血管侵犯（MVI）分级；M1。rn</t>
    </r>
  </si>
  <si>
    <t>蔡朝勋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</si>
  <si>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024/6/24仍存活</t>
    </r>
  </si>
  <si>
    <t>肝脏体积不大，肝外缘欠规整，肝S5见两个结节状稍长T1稍长T2信号，大小约1.3cm×1.1cm、1.5cm×1.4cm，增强扫描动脉期（Se5：Img14、Img20）病灶强化，门脉期及过渡期强化减退，肝胆特异期呈低信号，DWI高b值弥散受限；肝S5另见两结节状稍短T1等T2信号，增强扫描动脉期轻度强化，门脉期信号未见减低，肝胆特异期呈稍低信号；肝内见多发类圆形长T1长T2信号，较大位于肝S6，直径约1.2cm，增强扫描未见强化；余肝内见弥散多发小结节影，T1WI等、稍高信号，T2WI稍高信号，增强扫描均匀强化，肝胆特异性信号未见减低。肝门区结构清晰。肝内外胆管轻度扩张，胆囊显示尚清楚，壁无增厚，腔内未见异常信号影。脾脏不大，信号正常。胰腺大小、形态及信号未见异常。腹膜后未见肿大淋巴结影。片示双肾见多个类圆形长T1长T2信号，较大直径约2.0cm，增强扫描未见强化</t>
  </si>
  <si>
    <r>
      <rPr>
        <sz val="11"/>
        <rFont val="等线"/>
        <charset val="134"/>
      </rPr>
      <t xml:space="preserve">[肉眼所见]rn1.肝S5肿瘤：送检灰褐肿物一个，大小2x1.7x0.7cm，切面灰黄灰褐实性质中。（临床标记为肿物1）
2.S5S6肿瘤：灰褐碎组织一堆，共大5x1.5x0.7cm，组织破碎，解剖结构不清，多切面切开，看见一灰白结节，直径0.5cm，结节全制片。（临床标记为肿物2）
3.S5S6肝脏：切除肝组织一块，大14x9x2.8cm，紧邻被膜，距切缘0.2cm可见一灰黄结节，直径0.6cm，切面灰黄实性质中，与周围分界清（结节全制片）。余肝组织切面灰褐实性质中未见特殊。（临床标记为肿物3）
4.胆囊：送检胆囊一枚，大7.5x3.5x1cm，临床已局部打开，浆膜面光滑，内容物已流失，黏膜呈绒状，壁厚0.2-0.4cm，未见结石及息肉。
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肿瘤）
小肝细胞癌，细梁索型，部分呈实性型，Ⅱ级。
肿瘤被纤维组织分割呈多结节样，癌周纤维包膜形成完整。
未见卫星结节，未见神经侵犯，微血管侵犯（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</t>
    </r>
    <r>
      <rPr>
        <sz val="11"/>
        <rFont val="等线"/>
        <charset val="134"/>
      </rPr>
      <t>=M0</t>
    </r>
    <r>
      <rPr>
        <sz val="11"/>
        <rFont val="等线"/>
        <charset val="134"/>
      </rPr>
      <t>（未见</t>
    </r>
    <r>
      <rPr>
        <sz val="11"/>
        <rFont val="等线"/>
        <charset val="134"/>
      </rPr>
      <t>MVI</t>
    </r>
    <r>
      <rPr>
        <sz val="11"/>
        <rFont val="等线"/>
        <charset val="134"/>
      </rPr>
      <t xml:space="preserve">）。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</t>
    </r>
    <r>
      <rPr>
        <sz val="11"/>
        <rFont val="等线"/>
        <charset val="134"/>
      </rPr>
      <t>S5S6</t>
    </r>
    <r>
      <rPr>
        <sz val="11"/>
        <rFont val="等线"/>
        <charset val="134"/>
      </rPr>
      <t xml:space="preserve">肿瘤）肝细胞异型增生灶。
</t>
    </r>
    <r>
      <rPr>
        <sz val="11"/>
        <rFont val="等线"/>
        <charset val="134"/>
      </rPr>
      <t>3.</t>
    </r>
    <r>
      <rPr>
        <sz val="11"/>
        <rFont val="等线"/>
        <charset val="134"/>
      </rPr>
      <t>（</t>
    </r>
    <r>
      <rPr>
        <sz val="11"/>
        <rFont val="等线"/>
        <charset val="134"/>
      </rPr>
      <t>S5S6</t>
    </r>
    <r>
      <rPr>
        <sz val="11"/>
        <rFont val="等线"/>
        <charset val="134"/>
      </rPr>
      <t>肝脏）送检肝组织呈慢性炎改变</t>
    </r>
    <r>
      <rPr>
        <sz val="11"/>
        <rFont val="等线"/>
        <charset val="134"/>
      </rPr>
      <t>G2S2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3</t>
    </r>
    <r>
      <rPr>
        <sz val="11"/>
        <rFont val="等线"/>
        <charset val="134"/>
      </rPr>
      <t>分，</t>
    </r>
    <r>
      <rPr>
        <sz val="11"/>
        <rFont val="等线"/>
        <charset val="134"/>
      </rPr>
      <t>30%</t>
    </r>
    <r>
      <rPr>
        <sz val="11"/>
        <rFont val="等线"/>
        <charset val="134"/>
      </rPr>
      <t xml:space="preserve">肝细胞呈大疱性脂肪变性。
</t>
    </r>
    <r>
      <rPr>
        <sz val="11"/>
        <rFont val="等线"/>
        <charset val="134"/>
      </rPr>
      <t>4.</t>
    </r>
    <r>
      <rPr>
        <sz val="11"/>
        <rFont val="等线"/>
        <charset val="134"/>
      </rPr>
      <t>（胆囊）黏膜慢性炎。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1]rn[</t>
    </r>
    <r>
      <rPr>
        <sz val="11"/>
        <rFont val="等线"/>
        <charset val="134"/>
      </rPr>
      <t>免疫组化</t>
    </r>
    <r>
      <rPr>
        <sz val="11"/>
        <rFont val="等线"/>
        <charset val="134"/>
      </rPr>
      <t>]&amp;#x0D;
1.Arginase-1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（中强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，约</t>
    </r>
    <r>
      <rPr>
        <sz val="11"/>
        <rFont val="等线"/>
        <charset val="134"/>
      </rPr>
      <t>30%</t>
    </r>
    <r>
      <rPr>
        <sz val="11"/>
        <rFont val="等线"/>
        <charset val="134"/>
      </rPr>
      <t>），支持肝细胞癌诊断；</t>
    </r>
    <r>
      <rPr>
        <sz val="11"/>
        <rFont val="等线"/>
        <charset val="134"/>
      </rPr>
      <t>&amp;#x0D;
2.HBcAg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），提示乙型肝炎病毒感染；</t>
    </r>
    <r>
      <rPr>
        <sz val="11"/>
        <rFont val="等线"/>
        <charset val="134"/>
      </rPr>
      <t>&amp;#x0D;
3.Ki-67#</t>
    </r>
    <r>
      <rPr>
        <sz val="11"/>
        <rFont val="等线"/>
        <charset val="134"/>
      </rPr>
      <t>（</t>
    </r>
    <r>
      <rPr>
        <sz val="11"/>
        <rFont val="等线"/>
        <charset val="134"/>
      </rPr>
      <t>20%+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（局灶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>&amp;#x0D;
rn</t>
    </r>
  </si>
  <si>
    <t>潘恒昆</t>
  </si>
  <si>
    <t xml:space="preserve">肝脏各叶比例正常，肝表面光整，肝S5、6交界处见一椭圆状稍长T1长T2信号灶，大小约3.0cm×1.8cm×2.2cm，边缘清晰，压脂序列呈高信号灶，增强扫描动脉期、门脉期不均匀强化，静脉期强化程度逐步减低，肝胆特异期呈低信号，DWI序列上呈高信号灶，ADC图像上呈低信号弥散受限改变，余肝实质未见明显异常信号及异常强化灶，肝内、外胆管未见扩张，胆管内未见异常信号。胆囊不大，其内未见异常信号，胆囊壁未见增厚。脾脏、胰腺大小、形态、信号未见异常，增强未见异常信号。扫描所及的双肾形态正常，双肾实质未见病变及异常强化灶，肾盂、肾盏未见扩张。腹膜后未见肿大淋巴结，腹腔未见积液。
</t>
  </si>
  <si>
    <r>
      <rPr>
        <sz val="11"/>
        <rFont val="等线"/>
        <charset val="134"/>
      </rPr>
      <t xml:space="preserve">[肉眼所见]rn（肝S5/6段肿瘤）切除肝组织一块，大7.8x3.5x2.7cm，临床已部分切开，紧邻被膜，距切缘1.8cm可见一肿物，大2x2x1.6cm，切面灰白实性质中，与周围分界清。距肿物1.8cm，距被膜0.1cm，见一灰白结节，结节直径0.3cm。余肝组织切面灰褐实性质中未见特殊。（肿物全制片）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S5/6</t>
    </r>
    <r>
      <rPr>
        <sz val="11"/>
        <rFont val="等线"/>
        <charset val="134"/>
      </rPr>
      <t>段肿瘤）形态疑为中分化肝细胞癌，粗梁索</t>
    </r>
    <r>
      <rPr>
        <sz val="11"/>
        <rFont val="等线"/>
        <charset val="134"/>
      </rPr>
      <t>-</t>
    </r>
    <r>
      <rPr>
        <sz val="11"/>
        <rFont val="等线"/>
        <charset val="134"/>
      </rPr>
      <t>团块型。癌周部分纤维包膜形成，局部呈浸润性生长。可见卫星结节，未见神经束侵犯，</t>
    </r>
    <r>
      <rPr>
        <sz val="11"/>
        <rFont val="等线"/>
        <charset val="134"/>
      </rPr>
      <t>MVI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。癌组织未见累及外科切缘及肝被膜。余肝呈慢性肝炎</t>
    </r>
    <r>
      <rPr>
        <sz val="11"/>
        <rFont val="等线"/>
        <charset val="134"/>
      </rPr>
      <t>G2S3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5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4</t>
    </r>
    <r>
      <rPr>
        <sz val="11"/>
        <rFont val="等线"/>
        <charset val="134"/>
      </rPr>
      <t>分。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
因患者已出院，未能行免疫组化明确诊断。</t>
    </r>
    <r>
      <rPr>
        <sz val="11"/>
        <rFont val="等线"/>
        <charset val="134"/>
      </rPr>
      <t>rn</t>
    </r>
  </si>
  <si>
    <t>0898974</t>
  </si>
  <si>
    <t>覃革</t>
  </si>
  <si>
    <t>肝脏边缘不光整，边缘变钝，肝裂变宽，尾状叶增大，各叶比例欠协调；肝S5近肝内下缘见一大小约1.4cm×1.3cm的稍长T1、稍长T2信号结节灶，边界欠清，高b值DWI呈弥散受限高信号，ADC图呈低信号，增强扫描动脉期欠均匀明显强化，门脉期强化迅速减退，过渡期强化继续减退，肝胆特异期病灶呈低信号；肝S2可见一类圆形稍长T1稍长T2信号灶，大小约0.8cm×0.7cm，增强扫描未见明显强化； 余肝实质信号于反相位减低，未见异常强化灶；肝内、外胆管未见扩张，胆管内未见异常信号。胆囊不大，囊壁均匀，囊内未见异常信号影。脾脏、胰腺大小、形态、信号未见异常。肝门及腹主动脉旁未见明确肿大淋巴结</t>
  </si>
  <si>
    <t>[肉眼所见]rn（S5段肝肿瘤）切除肝组织一块，大5.5x4.2x3cm，临床已部分切开，距被膜0.1cm，距切缘1cm可见一灰白灰黄肿物，大1.6x1.3x1.2cm，切面灰白灰黄实性质中，与周围分界清。余肝组织切面灰黄实性质中，未见卫星结节及脉管癌栓。（肿物全制片）rn
[病理消化诊断]（S5段肝肿瘤）中分化肝癌，肿瘤呈浸润性生长，癌周可见大量淋巴细胞浸润，未见纤维分隔形成，肿瘤未累及被膜及外科切缘，未见神经侵犯，MVI分级：M0，周围肝组织呈肝硬化改变，纤维化评分G3S4，ISHAK评分炎症9分，纤维化6分。70%肝细胞呈大小疱混合性脂肪变性，
癌类型待免疫组化。
特殊染色结果Ag、PAS支持上述诊断。
rn[补充诊断1]rn免疫组化结果：&amp;#x0D;
肿瘤细胞：Arginase-1（+），Hepatocyte（-），Glypican-3（灶+），CK19（-），CK7（+），CD34（+，示毛细血管+），PAX-5（-），CDX-2（-），VEGF（-），P21（-），NM23（+），P53（弥漫强+），Ki-67#（热点区约30%+）。&amp;#x0D;
癌旁肝细胞：HBcAg（-），HBsAg（-）。&amp;#x0D;
结合形态学及免疫组化结果，倾向中分化肝细胞癌诊断</t>
  </si>
  <si>
    <t>弥漫强+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</si>
  <si>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613379</t>
    </r>
  </si>
  <si>
    <t>王永坚</t>
  </si>
  <si>
    <t>2024/7/1仍存活</t>
  </si>
  <si>
    <t xml:space="preserve">肝脏大小、形态未见异常；肝实质内见弥漫多发小结节状异常信号，直径约5mm以下，T1WI呈等信号，T2WI呈稍低信号，DWI未见弥散受限，增强扫描动脉期可见强化，门脉期、过渡期呈等或稍高信号，肝胆特异期结节摄取对比剂呈等或稍高信号。肝S8别见大小约2.3cm×1.7cm的类圆形稍长T1稍长T2信号灶，增强扫描病灶动脉期强化，门脉期及过渡期强化减退，肝胆特异期呈低信号，另于肝S7、S8见一大小约0.7cm×0.6cm的长T1、T2信号灶，DWI弥散未见受限，动态增强时动脉期强化，门脉期、过渡期持续强化，肝胆特异期呈低信号，余肝实质未见异常信号。门静脉、肝静脉未见充盈缺损。肝内、外胆管未见扩张，胆管内未见异常信号。胆囊不大，其内未见异常信号，胆囊壁未见增厚。脾脏不大。胰腺大小、形态、信号未见异常。腹膜后未见肿大淋巴结。
</t>
  </si>
  <si>
    <r>
      <rPr>
        <sz val="11"/>
        <rFont val="等线"/>
        <charset val="134"/>
      </rPr>
      <t>[肉眼所见]rn（肝穿刺活检组织）灰黄穿刺样组织4条，长0.2-2cm，直径0.1cm，全制片。</t>
    </r>
    <r>
      <rPr>
        <sz val="11"/>
        <rFont val="等线"/>
        <charset val="134"/>
      </rPr>
      <t>Rn
[病理消化诊断]（肝穿刺活检组织）肝穿刺组织，肝细胞癌，WHO中度分化。周围肝组织呈轻度间质淋巴细胞浸润。
【特殊染色】银染显示网状支架破坏，masson显示较多胶原纤维增生，铁染阴性，铜染阴性，PAS及D-PAS未见异常。
【免疫组化】Glypican-3（+），CD34（示毛细血管化），HBsAg（+），CK19（-），CK7（-），HBcAg（-）。Rn</t>
    </r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</si>
  <si>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612536</t>
    </r>
  </si>
  <si>
    <t>赵月容</t>
  </si>
  <si>
    <r>
      <rPr>
        <sz val="11"/>
        <rFont val="等线"/>
        <charset val="134"/>
      </rPr>
      <t>2024/2/22</t>
    </r>
    <r>
      <rPr>
        <sz val="11"/>
        <rFont val="等线"/>
        <charset val="134"/>
      </rPr>
      <t>仍存活</t>
    </r>
  </si>
  <si>
    <t xml:space="preserve">肝脏边缘凹凸不平，各叶比例欠协调，肝裂增宽；肝实质内见弥漫多发小结节状等或稍短T1、等或稍短T2信号灶，DWI未见弥散受限，增强扫描动脉期轻度强化，门脉期、过渡期呈等或稍高信号，肝胆特异期结节摄取对比剂呈等或稍高信号，直径约0.2cm-0.5cm；肝S6见一大小为1.9cm×1.6cm类圆形稍长T1稍长T2信号灶，边界清楚，DWI高b值呈高信号，ADC呈低信号，动态增强扫描动脉期见明显强化，门脉期-平衡期信号低于肝实质，肝胆特异期呈低信号；肝S3见一类圆形长T1长T2信号灶，直径约0.7cm，增强扫描未见强化；余肝实质未见异常信号及异常强化灶。门静脉、肝静脉未见充盈缺损，肝内胆管轻度扩张，肝外胆管未见扩张，胆管内未见异常信号。脾脏不大。胰腺大小、形态、信号未见异常，未见异常强化灶。肝门区、腹主动脉旁、腹膜后未见肿大淋巴结。
</t>
  </si>
  <si>
    <r>
      <rPr>
        <sz val="11"/>
        <rFont val="等线"/>
        <charset val="134"/>
      </rPr>
      <t>[肉眼所见]rn1.肝S6：切除肝组织一块，大5x4x2.2cm，临床已部分切开，紧邻被膜0.2cm，距切缘0.5cm可见一肿物，大1.6x1x0.9cm，切面灰黄实性质中，与周围分界清。余肝组织切面灰褐实性质中未见特殊。（肿物全制片）
2.胆囊：送检胆囊一枚，大5x3x1cm，临床已切开，内容物已流失，浆膜面光滑，黏膜呈绒状，壁厚0.1-0.3cm，内见灰黑结石1枚，直径0.6cm，未见息肉。</t>
    </r>
    <r>
      <rPr>
        <sz val="11"/>
        <rFont val="等线"/>
        <charset val="134"/>
      </rPr>
      <t>Rn
[病理消化诊断]1.（肝S6）肝肿瘤切除标本：
小肝细胞癌，透明细胞型约占90%，富脂型占10%，Ⅱ-Ⅲ级。
瘤周部分纤维包膜形成，局部呈浸润性生长。
未见卫星结节，未见神经侵犯，微血管侵犯（MVI）分级=M0（未见MVI）。
周围肝组织呈结节性肝硬化改变G3S4，Ishak评分：炎症9分，纤维化6分。约10%肝细胞可见大小泡性脂肪变性。
2.（胆囊）胆囊结石伴慢性胆囊炎。
特殊染色结果Ag、PAS支持上述诊断。待免疫组化结果进一步报告。rn</t>
    </r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</si>
  <si>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612396</t>
    </r>
  </si>
  <si>
    <t>吴永盛</t>
  </si>
  <si>
    <t>肝脏轮廓尚光整，各叶比例正常，肝S8见一类圆形长T1稍长T2信号灶，边界较清，反相病变信号降低，大小约1.5×1.4cm，DWI呈高信号，ADC图呈等/高信号，增强扫描动脉期强化，门脉期、过渡期及肝胆特异期呈低信号；肝S5近肝缘见一直径约0.5cm小类圆形长T1长T2信号灶，边界清楚，DWI未见弥散受限，增强扫描无强化；余肝实质未见异常信号及异常强化灶。门静脉、肝静脉未见充盈缺损。肝内、外胆管未见扩张，胆管内未见异常信号。胆囊不大，其内未见异常信号，胆囊壁未见增厚。脾脏、胰腺大小、形态、信号未见异常；脾门见一类圆形等T1等T2信号灶，边缘光整，强化方式同脾。腹膜后未见肿大淋巴结。未见腹水征。扫及右肾实质见一长径约1.0cm类椭圆形长T1长T2信号灶，边界清楚，增强扫描无强化。</t>
  </si>
  <si>
    <t>[肉眼所见]rn（肝脏S8段肿瘤）送检肝组织一块，大6x4.5x2.5cm，临床已局部切开，紧邻被膜，距切缘0.8cm，可见一灰黄肿物，大1.6x1.5x1.2cm，切面灰白灰黄实性质中，与周围分界清（肿物全制片。）。余肝组织切面灰黄灰褐多结节状，结节直径0.1-0.4cm。Rn
[病理消化诊断]（肝脏S8段）肝细胞癌3级，粗梁索型为主，癌周可见纤维包膜形成，小区已突破，并浸润达肝脏表面纤维被膜，但未完全突破。未见神经束侵犯，微血管侵犯（MVI）分级=M0。周围肝组织呈肝硬化改变，GS分级：G2S4，Ishak评分：炎症5分，纤维化6分。
rn[补充诊断1]rn【免疫组化】：Glypican-3（+），Arginase-1（-），Hepatocyte（+），CD34（+，50/400倍），CK19（个别+），CK7（个别+），HBcAg（-），HBsAg（-），NM23（+），P21（+），P53（80%中阳），VEGF（-），PAX-5（-），Ki-67#（热点区10%+）。&amp;#x0D;
【诊断】肝细胞癌。rn</t>
  </si>
  <si>
    <t>80%中阳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</si>
  <si>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648253</t>
    </r>
  </si>
  <si>
    <t>张挺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</si>
  <si>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024/8/27仍存活</t>
    </r>
  </si>
  <si>
    <t>肝脏体积稍缩小，肝裂増宽，肝缘欠光整，肝S5、7见多个小类圆形长T1长T2信号灶，较大者直径约0.4cm，增强扫描未见强化；余肝实质信号欠均匀，可见弥漫性分布的稍短T1稍短T2信号影，反相位未见异常信号灶，DWI未见弥散受限，增强扫描未见明显异常强化灶。肝门区结构清晰，肝内血管走行位置正常，未见充盈缺损影。胆道系统无扩张，腔内未见异常信号影。胆囊不大，壁未见增厚，腔内未见异常信号影。脾脏、胰腺形态、大小、信号强度正常。腹膜后未见肿大淋巴结影。未见腹水征。</t>
  </si>
  <si>
    <t>[肉眼所见]rn肝肿瘤：送检肝组织一块，大6.7x2x2cm，临床已部分切开，紧邻被膜，距切缘0.3cm可见一肿物，大2.2x1.2x1cm，切面灰白实性质中，与周围分界清。余肝组织切面灰褐实性质中未见卫星结节及结节性肝硬化
（肝肿瘤）考虑肝细胞癌Ⅲ级，粗梁索型为主，小部分为团片型（约10%），肿瘤由纤维结缔组织分割成结节状，免疫组化协诊待后报。微血管侵犯（MVI）分级：M0，未见卫星结节及神经束侵犯。周围肝组织呈肝硬化改变G2S3，Ishak评分：炎症6分，纤维化5分。
特殊染色结果Ag、PAS支持上述诊断。rn[补充诊断1]rn免疫组化结果：Arginase-1（灶+），Hepatocyte（+），Glypican-3（+），CD34（+，示毛细血管化），CK7（小灶+），CK19（-），VEGF（灶+），PAX-5（-），CDX-2（-），NM23（+），P21（散在弱-），P53（强阳，+90%），Ki-67#（热点区+50%），HBsAg（周围肝灶+），HBcAg（-），结合形态及免疫组化结果，支持肝细胞癌Ⅲ级。</t>
  </si>
  <si>
    <t>强阳，+90%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</si>
  <si>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647902</t>
    </r>
  </si>
  <si>
    <t>李卯丹</t>
  </si>
  <si>
    <r>
      <rPr>
        <sz val="11"/>
        <rFont val="等线"/>
        <charset val="134"/>
      </rPr>
      <t>2024/7/18仍存活</t>
    </r>
  </si>
  <si>
    <t>肝脏外形欠规整，肝裂稍增宽。肝右叶S8见一小类圆形无强化长T1长T2信号灶，直径约0.4cm。
    肝占位：
    部位、数目及大小：右叶S8，1个，大小2.4cm×1.8cm×1.8cm
    平扫信号：病灶T1WI呈低信号，T2WI呈稍高信号，DWI高b值呈高信号，ADC低信号。
    肿块包膜：S6病灶见完整的假包膜。
    增强扫描：S6结节动脉期病灶明显强化，门脉期及过渡期强化信号降低、低于肝实质，肝胆期病灶信号明显降低，边界清楚。门脉主干及左右支未见异常，余肝实质未见异常信号及异常强化灶。
    肝内外胆管未见扩张。
    胆囊：不大，内见异常信号病变，壁薄均匀。
    脾脏：不大，信号未见异常，未见异常强化灶。
    胰腺大小形态信号未见异常，未见异常强化灶。肝门及腹主动脉旁未见肿大淋巴结。
    腰椎生理曲度稍变直；部分椎体边缘骨质增生变尖；L2椎体见类圆形短T1、长T2信号，T2WI脂肪抑制序列呈低信号；L2椎体前下缘见片状短T1、稍长T2信号，T2WI脂肪抑制序列呈高信号，边缘模糊；L4/L5椎间盘变扁，在T2WI序列信号减低，并向后突出，相应两侧侧隐窝变窄，神经根似受压，相应椎管稍变窄；其余椎体及附件、椎间盘、椎旁软组织未见异常信号</t>
  </si>
  <si>
    <r>
      <rPr>
        <sz val="11"/>
        <rFont val="等线"/>
        <charset val="134"/>
      </rPr>
      <t xml:space="preserve">[肉眼所见]rn（肝肿物）送检肝组织一块，大2.5x2x1.5cm，临床已部分切开，距被膜0.2cm，距外科切缘0.1cm，于切面见一肿物，大2x1.7x1.5cm，切面灰黄实性质中，与周围分界清。余肝切面灰黄实性质中未见特殊，切开全制片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（肝肿物）中分化肝细胞癌，梁索型。肿瘤未累及外科切缘及肝脏被膜。未见卫星结节，未见神经束侵犯，微血管侵犯（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。肿瘤旁肝组织呈慢性炎，</t>
    </r>
    <r>
      <rPr>
        <sz val="11"/>
        <rFont val="等线"/>
        <charset val="134"/>
      </rPr>
      <t>G4S3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8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4</t>
    </r>
    <r>
      <rPr>
        <sz val="11"/>
        <rFont val="等线"/>
        <charset val="134"/>
      </rPr>
      <t>分。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 xml:space="preserve">支持上述诊断。免疫组化结果后报。
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【免疫组化】</t>
    </r>
    <r>
      <rPr>
        <sz val="11"/>
        <rFont val="等线"/>
        <charset val="134"/>
      </rPr>
      <t>CK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（＞</t>
    </r>
    <r>
      <rPr>
        <sz val="11"/>
        <rFont val="等线"/>
        <charset val="134"/>
      </rPr>
      <t>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/200x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），支持肝细胞癌。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（强阳，</t>
    </r>
    <r>
      <rPr>
        <sz val="11"/>
        <rFont val="等线"/>
        <charset val="134"/>
      </rPr>
      <t>90%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</t>
    </r>
    <r>
      <rPr>
        <sz val="11"/>
        <rFont val="等线"/>
        <charset val="134"/>
      </rPr>
      <t>（热点区约</t>
    </r>
    <r>
      <rPr>
        <sz val="11"/>
        <rFont val="等线"/>
        <charset val="134"/>
      </rPr>
      <t>+50%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>rn</t>
    </r>
  </si>
  <si>
    <t>强阳，90%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</si>
  <si>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645466</t>
    </r>
  </si>
  <si>
    <t>蓝小宽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</si>
  <si>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024/5/29仍存活</t>
    </r>
  </si>
  <si>
    <t>肝脏外缘凹凸不平，肝叶圆钝，肝裂增宽，肝S3见一类圆形稍长T1稍长T2信号灶（Se10 Img15），大小约2.3×2.2cm,增强扫描动脉期呈明显强化，静脉期、延迟期强化减退，低于周围肝实质，DWI弥散受限，肝胆特异期呈低信号；余肝实质内未见异常信号灶及异常强化灶；肝门结构清晰，肝内血管及门脉主干、分支显示清楚；门脉主干及分支稍增粗。肝内外胆管轻度扩张；胆囊大小未见异常，囊壁无增厚，囊内未见异常信号。胰腺、脾脏形态、大小及信号未见异常。腹主动脉旁未见肿大淋巴结</t>
  </si>
  <si>
    <r>
      <rPr>
        <sz val="11"/>
        <rFont val="等线"/>
        <charset val="134"/>
      </rPr>
      <t xml:space="preserve">[肉眼所见]rn1.肝脏肿瘤：送检肝组织一块，大5.3x3.5x3cm，临床已部分切开，紧邻被膜，距切缘1.2cm可见一肿物，大2x1.6x1.5cm，切面灰黄实性质中，与周围分界清。余肝组织切面灰红实性质软，未见卫星结节及结节性肝硬化。（按七点取材法取材）肿物全制片。
2.胆囊：切除胆囊一枚，大小6.5x2.5x1.5cm，临床已打开，内容物已流失，浆膜面光滑，粘膜呈绒状，胆囊壁厚0.2-0.3cm，未见明显结石，可见数枚息肉，直径0.05-0.1cm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（肝脏肿瘤）中分化肝细胞癌，梁索型占</t>
    </r>
    <r>
      <rPr>
        <sz val="11"/>
        <rFont val="等线"/>
        <charset val="134"/>
      </rPr>
      <t>50%</t>
    </r>
    <r>
      <rPr>
        <sz val="11"/>
        <rFont val="等线"/>
        <charset val="134"/>
      </rPr>
      <t>，团片型占</t>
    </r>
    <r>
      <rPr>
        <sz val="11"/>
        <rFont val="等线"/>
        <charset val="134"/>
      </rPr>
      <t>50%</t>
    </r>
    <r>
      <rPr>
        <sz val="11"/>
        <rFont val="等线"/>
        <charset val="134"/>
      </rPr>
      <t>，伴坏死。部分癌周可见纤维包膜形成，肿瘤呈浸润性生长，侵及周围肝组织，间质纤维组织增生并分割癌组织呈多结节状，伴淋巴细胞浸润，未见神经侵犯。微血管侵犯（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</t>
    </r>
    <r>
      <rPr>
        <sz val="11"/>
        <rFont val="等线"/>
        <charset val="134"/>
      </rPr>
      <t>=M1</t>
    </r>
    <r>
      <rPr>
        <sz val="11"/>
        <rFont val="等线"/>
        <charset val="134"/>
      </rPr>
      <t>。肿瘤紧邻肝被膜但未突破，外科切缘未见累及。周围肝组织呈肝硬化改变，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G1S4</t>
    </r>
    <r>
      <rPr>
        <sz val="11"/>
        <rFont val="等线"/>
        <charset val="134"/>
      </rPr>
      <t xml:space="preserve">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（胆囊）黏膜慢性炎，伴胆固醇息肉。
免疫组化结果待后。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 xml:space="preserve">支持上述诊断。
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免疫组化：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，示毛细血管化），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5%+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（灶弱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</t>
    </r>
    <r>
      <rPr>
        <sz val="11"/>
        <rFont val="等线"/>
        <charset val="134"/>
      </rPr>
      <t>70%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（热区约</t>
    </r>
    <r>
      <rPr>
        <sz val="11"/>
        <rFont val="等线"/>
        <charset val="134"/>
      </rPr>
      <t>40%+</t>
    </r>
    <r>
      <rPr>
        <sz val="11"/>
        <rFont val="等线"/>
        <charset val="134"/>
      </rPr>
      <t>），支持上述诊断。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（癌旁肝组织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），提示慢性乙型病毒性肝炎。</t>
    </r>
  </si>
  <si>
    <t>弱+，70%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</si>
  <si>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645641</t>
    </r>
  </si>
  <si>
    <t>毛海锋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</si>
  <si>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024/5/9仍存活</t>
    </r>
  </si>
  <si>
    <t>肝脏体积较小，肝外缘凹凸不平，各叶比例失调，肝裂增宽；肝S6见大小约1.5×2.0cm类圆形稍短T1信号影，增强扫描动脉期可见强化，门脉期、平衡期仍可见轻度强化，延迟期及肝胆特异期等信号，DWI轻度弥散受限。肝实质信号不均匀，余未见异常信号信号灶。肝门区、食管及胃底多发迂曲、增粗血管影。肝内外管道未见扩张，胆囊显示尚清楚，壁无增厚，腔内未见异常信号影。脾脏未见显示。信号正常。所示双肾未见特殊。腹膜后未见肿大淋巴结影。</t>
  </si>
  <si>
    <r>
      <rPr>
        <sz val="11"/>
        <rFont val="等线"/>
        <charset val="134"/>
      </rPr>
      <t xml:space="preserve">[肉眼所见]rn（肝穿）灰白穿刺组织3条，长0.1-0.6cm，直径0.1cm，全制片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（肝穿）肝穿刺组织，初步诊断肝细胞癌，待免疫组化后进一步诊断。
【特染】银染示网状支架破坏，</t>
    </r>
    <r>
      <rPr>
        <sz val="11"/>
        <rFont val="等线"/>
        <charset val="134"/>
      </rPr>
      <t>masson</t>
    </r>
    <r>
      <rPr>
        <sz val="11"/>
        <rFont val="等线"/>
        <charset val="134"/>
      </rPr>
      <t>显示较多胶原纤维增生，铁染阴性，铜染阴性，</t>
    </r>
    <r>
      <rPr>
        <sz val="11"/>
        <rFont val="等线"/>
        <charset val="134"/>
      </rPr>
      <t>PAS</t>
    </r>
    <r>
      <rPr>
        <sz val="11"/>
        <rFont val="等线"/>
        <charset val="134"/>
      </rPr>
      <t>及</t>
    </r>
    <r>
      <rPr>
        <sz val="11"/>
        <rFont val="等线"/>
        <charset val="134"/>
      </rPr>
      <t>D-PAS</t>
    </r>
    <r>
      <rPr>
        <sz val="11"/>
        <rFont val="等线"/>
        <charset val="134"/>
      </rPr>
      <t xml:space="preserve">未见异常。
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【免疫组化】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（毛细血管</t>
    </r>
    <r>
      <rPr>
        <sz val="11"/>
        <rFont val="等线"/>
        <charset val="134"/>
      </rPr>
      <t>35/400</t>
    </r>
    <r>
      <rPr>
        <sz val="11"/>
        <rFont val="等线"/>
        <charset val="134"/>
      </rPr>
      <t>倍），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（中阳，约</t>
    </r>
    <r>
      <rPr>
        <sz val="11"/>
        <rFont val="等线"/>
        <charset val="134"/>
      </rPr>
      <t>60% 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Catenin-B</t>
    </r>
    <r>
      <rPr>
        <sz val="11"/>
        <rFont val="等线"/>
        <charset val="134"/>
      </rPr>
      <t>（膜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（热点区</t>
    </r>
    <r>
      <rPr>
        <sz val="11"/>
        <rFont val="等线"/>
        <charset val="134"/>
      </rPr>
      <t>10%+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>&amp;#x0D;</t>
    </r>
  </si>
  <si>
    <t>中阳，约60% +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</si>
  <si>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644002</t>
    </r>
  </si>
  <si>
    <t>李森德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</si>
  <si>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024/9/23仍存活</t>
    </r>
  </si>
  <si>
    <t>肝脏表面凹凸不平，左外叶体积增大，各叶比例失调；肝S5、6、8各见一结节状稍长T1、稍长T2信号灶，DWI呈模糊的斑片状稍高信号影，较大者位于肝S7，直径约1.4cm；增强扫描后病灶动脉明显强化，门脉期强化减退呈低信号，呈快进快退强化，肝胆特异期呈低信号。肝S4、S7各见一个类圆状等T1、稍长T2信号灶，较大位于S7，直径约1.4cm，增强扫描动脉期未见明确强化，门脉期及过渡期呈等信号，肝胆期呈低信号，其余肝实质内亦见多个等T1等T2结节，未见明显弥散受限，增强扫描后病灶动脉明显强化，门脉期强化减退呈稍低或等信号，肝胆特异期呈等信号。余肝实质过渡期见弥漫小结节高信号灶，平扫及动脉期呈等信号灶，肝门结构清晰，门脉主干增宽，横径约1.5cm。肝内外胆管未见扩张，未见异常信号灶，胆囊不大，肝胆特异期囊腔内见斑片状充盈缺损；脾脏增大，信号正常；胰、肾信号正常，大小正常。肝门及后腹腔未见明确淋巴结转移。腹腔未见积液。</t>
  </si>
  <si>
    <r>
      <rPr>
        <sz val="11"/>
        <rFont val="等线"/>
        <charset val="134"/>
      </rPr>
      <t>[肉眼所见]rn（肝穿）灰白穿刺样组织3条，长0.5-1cm，直径0.1cm，全制片。</t>
    </r>
    <r>
      <rPr>
        <sz val="11"/>
        <rFont val="等线"/>
        <charset val="134"/>
      </rPr>
      <t>Rn
[病理消化诊断]【组织学】形态学结合免疫组化表达，符合肝细胞癌。
【特染】银染显示网状支架塌陷，masson显示汇管区胶原纤维增生，铁染阴性，铜染阴性，PAS及D-PAS未见异常。
【免疫组化】Glypican-3（+），Arginase-1（+），Catenin-B（+），Ki-67#（），CK19（小叶间胆管+），CK7（小叶间胆管+），CD34（示窦细胞毛细血管化，60根血管界面/HPF），P53（中强阳+90%），HBcAg（-），HBsAg（-）。</t>
    </r>
  </si>
  <si>
    <t>中强阳+90%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</si>
  <si>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642303</t>
    </r>
  </si>
  <si>
    <t>覃益升</t>
  </si>
  <si>
    <t>肝体表面不光整，呈波浪状、肝叶比例失调，肝实质见散在、弥漫分布长T1、短T2信号灶，边界欠清，直径约0.2cm-1.0cm不等，DWI未见弥散受限，增强扫描动脉期强化不明显，部分结节肝胆期呈高信号。肝S5见一类圆形稍短T1、稍长T2信号灶，大小约1.6×1.5cm，DWI呈高信号边界尚清楚，增强扫描动脉期明显强化，门脉期及过渡期强化减退，肝胆特异期呈低信号。门静脉主干、脾静脉增粗，食管下段及胃底周围见增粗迂曲的血管。肝内、外胆管未见扩张，胆管内未见异常信号。胆囊不大，胆囊壁未见增厚，胆囊管内见多发颗粒状低信号影，直径约0.6cm。脾脏增大，脾脏实质内见散在、弥漫分布长T1、短T2信号灶，边界欠清，增强扫描未见强化。胰腺大小、形态、信号未见异常。门静脉主干、脾静脉增粗，食管下段周围见增粗迂曲的血管，肝静脉、门静脉未见充盈缺损。腹膜后未见肿大淋巴结。肝脾外缘可见弧形长T1WI长T2WI信号</t>
  </si>
  <si>
    <r>
      <rPr>
        <sz val="11"/>
        <rFont val="等线"/>
        <charset val="134"/>
      </rPr>
      <t>[肉眼所见]rn（肝穿刺）灰黄穿刺样组织4条，长0.2-1.1cm，直径0.1cm，全制片。</t>
    </r>
    <r>
      <rPr>
        <sz val="11"/>
        <rFont val="等线"/>
        <charset val="134"/>
      </rPr>
      <t>Rn
[病理消化诊断]（肝穿刺）肝穿刺组织，低分化肝细胞癌。
【免疫组化结果】：Glypican-3（+），CD34（毛细血管20/400倍），Arginase-1（-），Catenin-B（膜+）CK19（-），CK7（-），HBcAg（-），HBsAg（-），P53（强阳，+＞95%），Ki-67#（+，50%）。
【特殊染色结果】银染显示网状支架紊乱、塌陷，masson显示中等量胶原纤维增生，铁染阴性，铜染阴性，PAS阳性，D-PAS阴性。</t>
    </r>
  </si>
  <si>
    <t>强阳，+＞95%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</si>
  <si>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562047</t>
    </r>
  </si>
  <si>
    <t>夏立枝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</si>
  <si>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024/3/14仍存活</t>
    </r>
  </si>
  <si>
    <t>肝脏外缘凹凸不平，肝表面结节样改变，左叶及尾叶增大，肝裂增宽，肝S3/4见一类圆形稍长T1稍长T2信号灶，直径约2.1cm，增强扫描动脉期呈明显强化，门脉期、平衡期强化程度减退，信号低于周围肝实质，DWI呈稍高信号，ADC呈等信号，肝胆特异期呈低信号。肝实质内见散在分布多个小类圆形无强化长T1长T2信号灶，较大者直径约1.0cm。肝内、外胆管未见扩张，胆管内未见异常信号。胆囊不大，其内未见异常信号，胆囊壁未见增厚。脾脏增大，外缘约5个肋单元。胰腺大小、形态、信号未见异常。扫描所及的双肾形态正常，双肾实质各见多个小类圆形无强化长T1长T2信号灶，较大者直径约1.0cm。</t>
  </si>
  <si>
    <t>S3/4快进快退</t>
  </si>
  <si>
    <r>
      <rPr>
        <sz val="11"/>
        <rFont val="等线"/>
        <charset val="134"/>
      </rPr>
      <t xml:space="preserve">[肉眼所见]rn1.肝S3肿物：送检灰黄肝组织两块，共大2.5x1x0.8cm，切开切面灰黄实性质中，未见特殊。全制片。
2.肝桥处肿物：送检已剖肝组织一块，大5.5x3.6x2.3cm，紧邻被膜，距切缘0.1cm于临床切开处见一肿物，肿物大2.6x2.5x2.3cm，肿物切面灰白灰黄实性质软，易碎。肝被膜凹凸不平呈多结节状。余肝组织呈多结节状肝硬化改变。（肿物全制片）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（肝桥处肿物）高</t>
    </r>
    <r>
      <rPr>
        <sz val="11"/>
        <rFont val="等线"/>
        <charset val="134"/>
      </rPr>
      <t>-</t>
    </r>
    <r>
      <rPr>
        <sz val="11"/>
        <rFont val="等线"/>
        <charset val="134"/>
      </rPr>
      <t>中分化肝细胞癌，梁索型。肿瘤未累及肝脏被膜及外科切缘。未见卫星结节，未见神经束侵犯，微血管侵犯（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。周围肝组织呈肝硬化，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G4S4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8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分。
注：（肝</t>
    </r>
    <r>
      <rPr>
        <sz val="11"/>
        <rFont val="等线"/>
        <charset val="134"/>
      </rPr>
      <t>S3</t>
    </r>
    <r>
      <rPr>
        <sz val="11"/>
        <rFont val="等线"/>
        <charset val="134"/>
      </rPr>
      <t>肿物）病检结果待免疫组化协诊后报。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2]rn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S3</t>
    </r>
    <r>
      <rPr>
        <sz val="11"/>
        <rFont val="等线"/>
        <charset val="134"/>
      </rPr>
      <t>肿物）符合早期肝硬化改变。镜下肝小叶结构紊乱，部分肝细胞脂肪变性，局部可见碎片坏死。汇管区增宽，可见纤维组织增生及淋巴细胞浸润。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【免疫组化】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8</t>
    </r>
    <r>
      <rPr>
        <sz val="11"/>
        <rFont val="等线"/>
        <charset val="134"/>
      </rPr>
      <t>号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肝桥处肿物）</t>
    </r>
    <r>
      <rPr>
        <sz val="11"/>
        <rFont val="等线"/>
        <charset val="134"/>
      </rPr>
      <t>CK</t>
    </r>
    <r>
      <rPr>
        <sz val="11"/>
        <rFont val="等线"/>
        <charset val="134"/>
      </rPr>
      <t>（灶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（＞</t>
    </r>
    <r>
      <rPr>
        <sz val="11"/>
        <rFont val="等线"/>
        <charset val="134"/>
      </rPr>
      <t>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/200x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</t>
    </r>
    <r>
      <rPr>
        <sz val="11"/>
        <rFont val="等线"/>
        <charset val="134"/>
      </rPr>
      <t>（热点区约</t>
    </r>
    <r>
      <rPr>
        <sz val="11"/>
        <rFont val="等线"/>
        <charset val="134"/>
      </rPr>
      <t>10%+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（弱阳，</t>
    </r>
    <r>
      <rPr>
        <sz val="11"/>
        <rFont val="等线"/>
        <charset val="134"/>
      </rPr>
      <t>5%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1</t>
    </r>
    <r>
      <rPr>
        <sz val="11"/>
        <rFont val="等线"/>
        <charset val="134"/>
      </rPr>
      <t>号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S3</t>
    </r>
    <r>
      <rPr>
        <sz val="11"/>
        <rFont val="等线"/>
        <charset val="134"/>
      </rPr>
      <t>肿物）</t>
    </r>
    <r>
      <rPr>
        <sz val="11"/>
        <rFont val="等线"/>
        <charset val="134"/>
      </rPr>
      <t xml:space="preserve"> CD34</t>
    </r>
    <r>
      <rPr>
        <sz val="11"/>
        <rFont val="等线"/>
        <charset val="134"/>
      </rPr>
      <t>（无异常表达），特染</t>
    </r>
    <r>
      <rPr>
        <sz val="11"/>
        <rFont val="等线"/>
        <charset val="134"/>
      </rPr>
      <t>Ag</t>
    </r>
    <r>
      <rPr>
        <sz val="11"/>
        <rFont val="等线"/>
        <charset val="134"/>
      </rPr>
      <t>显示网状支架存在，特</t>
    </r>
    <r>
      <rPr>
        <sz val="11"/>
        <rFont val="等线"/>
        <charset val="134"/>
      </rPr>
      <t>Masson</t>
    </r>
    <r>
      <rPr>
        <sz val="11"/>
        <rFont val="等线"/>
        <charset val="134"/>
      </rPr>
      <t>显示纤维组织增生，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（胆管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（胆管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IgG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IgM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CD38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CD138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IgG4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），特染</t>
    </r>
    <r>
      <rPr>
        <sz val="11"/>
        <rFont val="等线"/>
        <charset val="134"/>
      </rPr>
      <t>D-PAS</t>
    </r>
    <r>
      <rPr>
        <sz val="11"/>
        <rFont val="等线"/>
        <charset val="134"/>
      </rPr>
      <t>、特染</t>
    </r>
    <r>
      <rPr>
        <sz val="11"/>
        <rFont val="等线"/>
        <charset val="134"/>
      </rPr>
      <t>PAS</t>
    </r>
    <r>
      <rPr>
        <sz val="11"/>
        <rFont val="等线"/>
        <charset val="134"/>
      </rPr>
      <t>及特染</t>
    </r>
    <r>
      <rPr>
        <sz val="11"/>
        <rFont val="等线"/>
        <charset val="134"/>
      </rPr>
      <t>Fe</t>
    </r>
    <r>
      <rPr>
        <sz val="11"/>
        <rFont val="等线"/>
        <charset val="134"/>
      </rPr>
      <t>染色均未见异常，铜染色（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>&amp;#x0D;
&amp;#x0D;</t>
    </r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</si>
  <si>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643322</t>
    </r>
  </si>
  <si>
    <t>林以新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</si>
  <si>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024/8/23仍存活</t>
    </r>
  </si>
  <si>
    <t xml:space="preserve">肝脏边缘圆钝，各叶比例失调；肝S8邻近包膜见一类圆形稍长T1长T2信号灶，边界清，大小约2.1cm×1.8cm×2.0cm，DWI呈高信号影，在DWI序列，肝S6另见一小类圆形高信号影，直径约为0.8cm,增强扫描动脉期、静脉期、过度期呈轻度强化，以边缘强化明显；肝胆特异期呈低信号灶；余肝实质内未见异常信号灶；肝门结构清晰，肝内血管及门脉主干、分支显示清楚，未见异常信号影。胆道系统无扩张，胆囊大小未见异常，囊壁无增厚，胆囊底见一类圆状囊状突出胆囊轮廓外的T2高信号影，内见结节状T2低信号影。胰腺、脾脏及双肾形态、大小及信号未见异常。腹主动脉旁未见肿大淋巴结。
</t>
  </si>
  <si>
    <r>
      <rPr>
        <sz val="11"/>
        <rFont val="等线"/>
        <charset val="134"/>
      </rPr>
      <t xml:space="preserve">[肉眼所见]rn1.肝S7/8肿物：送检肝组织一块，大8.5x7.5x4cm，临床已部分切开，紧邻被膜，距切缘0.5cm可见一肿物，大3x2.5x2.5cm，切面灰白实性质中，与周围分界清。余肝组织切面灰褐实性质中，未见卫星结节。（肿物全制片）
2.胆囊：切除胆囊一枚，大小8x4.5x4cm，浆膜面光滑，打开胆囊，内含墨绿色胆汁，粘膜呈绒状，胆囊壁厚0.2-0.3cm，未见明显结石及息肉。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S7/8</t>
    </r>
    <r>
      <rPr>
        <sz val="11"/>
        <rFont val="等线"/>
        <charset val="134"/>
      </rPr>
      <t>肿物）中分化肝细胞癌，梁索型。肿瘤未累及肝脏被膜及外科切缘。可见卫星结节，未见神经束侵犯，微血管侵犯（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M1</t>
    </r>
    <r>
      <rPr>
        <sz val="11"/>
        <rFont val="等线"/>
        <charset val="134"/>
      </rPr>
      <t>。周围肝组织呈慢性炎，</t>
    </r>
    <r>
      <rPr>
        <sz val="11"/>
        <rFont val="等线"/>
        <charset val="134"/>
      </rPr>
      <t>G3S1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4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1</t>
    </r>
    <r>
      <rPr>
        <sz val="11"/>
        <rFont val="等线"/>
        <charset val="134"/>
      </rPr>
      <t xml:space="preserve">分。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（胆囊）黏膜慢性炎。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均未见特殊。免疫组化结果后报。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【免疫组化】</t>
    </r>
    <r>
      <rPr>
        <sz val="11"/>
        <rFont val="等线"/>
        <charset val="134"/>
      </rPr>
      <t>CK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（＞</t>
    </r>
    <r>
      <rPr>
        <sz val="11"/>
        <rFont val="等线"/>
        <charset val="134"/>
      </rPr>
      <t>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/200x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），支持肝细胞癌。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（癌旁肝组织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</t>
    </r>
    <r>
      <rPr>
        <sz val="11"/>
        <rFont val="等线"/>
        <charset val="134"/>
      </rPr>
      <t>（热点区约</t>
    </r>
    <r>
      <rPr>
        <sz val="11"/>
        <rFont val="等线"/>
        <charset val="134"/>
      </rPr>
      <t>+80%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（中阳，</t>
    </r>
    <r>
      <rPr>
        <sz val="11"/>
        <rFont val="等线"/>
        <charset val="134"/>
      </rPr>
      <t>30%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</t>
    </r>
  </si>
  <si>
    <t>中阳，30%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</si>
  <si>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643449</t>
    </r>
  </si>
  <si>
    <t>农华忠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</si>
  <si>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024/8/5仍存活</t>
    </r>
  </si>
  <si>
    <t>肝脏外形欠规整，边缘圆钝，肝裂增宽。肝实质内弥漫小结节病变，大小约0.3-0.8cm，T1WI呈稍高信号，T2WI呈等或稍低信号，DWI呈等信号，增强扫描动脉期未见强化，静脉期及过渡期呈等信号，结节周围呈网格样强化。肝胆期结节部分呈高信号强化。
   肝占位：
      部位、数目及大小：左叶S4，1个，大小2.8cm×2.2cm×2.8cm
      平扫信号：S4病灶T1WI呈稍低信号，T2WI呈高信号，DWI高b值呈高信号，ADC低信号。
      肿块包膜：S4病灶见完整的假包膜（平扫及动脉期低信号，静脉期及过渡期高信号）。
      增强扫描：S6结节动脉期病灶明显强化，其内见小斑片状低强化凹，门脉期及过渡期强化信号降低，肝胆期病灶信号明显降低，边界清楚，瘤周低信号征（-）。门脉主干及左右支未见异常，余肝实质未见异常信号及异常强化灶。
   肝内外胆管未见扩张，腔内未见结石及占位。
   胆囊：不大，内见异常信号病变，壁薄均匀。
   脾脏：大小形态信号未见异常。 
   胰腺大小形态信号未见异常。肝门及腹主动脉旁未见肿大淋巴结。
   食管下段、胃底均见增粗扭曲的静脉显影</t>
  </si>
  <si>
    <t>[肉眼所见]rn1.肝S4肿物：送检肝组织一块，大6x5.4x3cm，临床已部分切开，紧邻被膜及切缘可见一肿物，大2.7x2.5x2.5cm，切面灰白实性质中，与周围分界清。肿物全制片。余肝组织切面灰褐实性质中，未见卫星结节。
2.胆囊：切除胆囊一枚，大小6.5x3x2.3cm，浆膜面光滑，打开胆囊，内含墨绿色胆汁。粘膜呈绒状，胆囊壁厚0.1-0.4cm，未见明显结石，可见息肉一枚，直径0.3cm
[病理消化诊断]1.（肝S4肿物）肝细胞癌Ⅱ级，细梁索型。癌周可见纤维包膜形成，未见卫星结节，未见神经束侵犯，微血管侵犯（MVI）分级：M0。肝被膜及外科切缘均未见癌。周围肝组织呈肝硬化改变G1S4，Ishak评分：炎症3分，纤维化6分。
2.（胆囊）黏膜慢性炎，胆固醇性息肉。
特殊染色结果Ag、PAS支持上述诊断。rn[补充诊断1]rn免疫组化结果：Arginase-1（+），Hepatocyte（+），Glypican-3（+），CD34（+，示毛细血管化，＞50/200倍），CK19（-），CK7（-），NM23（+），P21（散在+），P53（弱+，70%），VEGF（-），PAX-5（-），CDX-2（-），Ki-67#（约10%+），支持肝细胞癌诊断；周围肝组织：HBsAg（+），HBcAg（-），提示乙型肝炎病毒感染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</si>
  <si>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640361</t>
    </r>
  </si>
  <si>
    <t>陆洪恩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</si>
  <si>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024/9/10仍存活</t>
    </r>
  </si>
  <si>
    <t>肝脏各叶比例正常，肝表面欠光整，肝S5见一结节状稍长T1稍长T2信号灶，大小约2.7×2.2cm，增强扫描动脉期病灶轻度不均匀强化，门脉期病灶明显强化，过渡期强化减退，其信号低于肝实质，DWI呈高信号，ADC呈低信号，肝胆特异期呈低信号。肝S8可见小类圆形长T1长T2信号灶，边界清楚，直径约为0.5cm，增强扫描未见强化；余肝实质见多发短T1、等T2右侧信号灶，增强扫描动脉期、门脉期及过渡期未见强化灶，肝胆期呈高信号，DWI未见未见弥散受限。肝内胆管轻度扩张，肝外胆管未见明显扩张，胆囊不大，囊壁均匀，囊内信号未见异常。脾脏、胰腺及双肾形态、大小、信号未见异常，增强扫描未见异常强化</t>
  </si>
  <si>
    <t>[肉眼所见]rn（肝肿瘤+胆囊）切除肝组织一块，大8.5x6.8x3.5cm，临床已部分切开，距被膜0.5cm，距切缘0.5cm可见一肿物，大3.1x2.4x1.7cm，切面灰白实性质中，与周围分界清。余肝组织切面灰褐实性质中未见特殊。（按七点取材法取材）
另见胆囊一枚，大小9.7x3.5x2.8cm，浆膜面光滑，打开胆囊，内含墨绿色胆汁，粘膜呈绒状，胆囊壁厚0.1cm，未见明显结石及息肉
[病理消化诊断]1.（肝）中分化肝细胞癌，梁索型。肝脏外科切缘及肝脏被膜未累及。未见卫星结节，未见神经束侵犯，微血管侵犯（MVI）分级：M0。周围肝组织呈肝硬化，Ishak评分：炎症4分，纤维化4分。GS评分：G3S4。
2.（胆囊）黏膜慢性炎。
特殊染色结果Ag、PAS支持上述诊断。免疫组化结果后报。rn[补充诊断1]rn因患者已出院，未能行免疫组化染色。rn</t>
  </si>
  <si>
    <t>1636588</t>
  </si>
  <si>
    <t>黄所绍</t>
  </si>
  <si>
    <t>肝脏体积增大，外缘欠光整，形态失常，肝实质内弥漫小结节稍短T1稍短/长T2异常信号灶，DWI未见弥散受限改变，增强扫描未见强化；肝S6见一稍长T1稍长T2信号灶，大小约1.2×1.1cm，边界清楚，DWI高b值稍高信号，ADC图呈低信号，动脉期病灶中度强化，门脉期进一步强化，延迟期强化减低，强化低于肝实质；增强扫描动脉期肝S4（Se7 Img31）见进一步结节状强化，大小约1.1×0.8cm，门脉期、过渡期呈低信号，肝胆特异期呈低信号，余肝实质呈网格状强化。肝门结构清楚，未见充盈缺损；肝内、外胆管未见扩张，胆管内未见异常信号。胆囊不大，其内未见异常信号，胆囊壁未见增厚。脾脏、胰腺大小、形态、信号未见异常。增强检查未见强化灶。腹主动脉旁未见肿大淋巴结</t>
  </si>
  <si>
    <r>
      <rPr>
        <sz val="11"/>
        <rFont val="等线"/>
        <charset val="134"/>
      </rPr>
      <t xml:space="preserve">[肉眼所见]rn（胆囊+肝S6肿物）切除肝组织一块，大4.5x3.5x2.1cm，临床已多切面切开，距被膜0.5cm，距切缘0.6cm，于临床切开处可见灰红灰黄结节，结节直径1.2cm，结节切面灰红灰黄实性质中，与周围分界不清（结节全制片）。余肝切面灰黄灰红灰褐实性质中，呈多结节状。袋内另见胆囊一枚，大小8.5x4.5x2cm，浆膜面光滑，切开胆囊，内含灰黄灰绿清亮样物。黏膜呈绒状，胆囊壁厚0.2-0.3cm，未见明显结石及息肉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（胆囊</t>
    </r>
    <r>
      <rPr>
        <sz val="11"/>
        <rFont val="等线"/>
        <charset val="134"/>
      </rPr>
      <t>+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肿物）镜下形态肝细胞不典型增生与高分化肝细胞癌难鉴别，需待免疫组化进一步诊断。肝被膜及外科切缘均未见病变累及。周围肝组织呈结节性肝硬化改变，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G2S4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分，约</t>
    </r>
    <r>
      <rPr>
        <sz val="11"/>
        <rFont val="等线"/>
        <charset val="134"/>
      </rPr>
      <t>15%</t>
    </r>
    <r>
      <rPr>
        <sz val="11"/>
        <rFont val="等线"/>
        <charset val="134"/>
      </rPr>
      <t>肝细胞呈大小泡混合性脂肪变性。胆囊呈黏膜慢性炎。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免疫组化结果：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，示毛细血管化，＞</t>
    </r>
    <r>
      <rPr>
        <sz val="11"/>
        <rFont val="等线"/>
        <charset val="134"/>
      </rPr>
      <t>50/400</t>
    </r>
    <r>
      <rPr>
        <sz val="11"/>
        <rFont val="等线"/>
        <charset val="134"/>
      </rPr>
      <t>倍），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</t>
    </r>
    <r>
      <rPr>
        <sz val="11"/>
        <rFont val="等线"/>
        <charset val="134"/>
      </rPr>
      <t>50%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CD10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2%+</t>
    </r>
    <r>
      <rPr>
        <sz val="11"/>
        <rFont val="等线"/>
        <charset val="134"/>
      </rPr>
      <t>）；癌旁肝组织：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特殊染色结果：</t>
    </r>
    <r>
      <rPr>
        <sz val="11"/>
        <rFont val="等线"/>
        <charset val="134"/>
      </rPr>
      <t>Ag</t>
    </r>
    <r>
      <rPr>
        <sz val="11"/>
        <rFont val="等线"/>
        <charset val="134"/>
      </rPr>
      <t>染示肝细胞索呈</t>
    </r>
    <r>
      <rPr>
        <sz val="11"/>
        <rFont val="等线"/>
        <charset val="134"/>
      </rPr>
      <t>3-4</t>
    </r>
    <r>
      <rPr>
        <sz val="11"/>
        <rFont val="等线"/>
        <charset val="134"/>
      </rPr>
      <t>层，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未见异常。</t>
    </r>
    <r>
      <rPr>
        <sz val="11"/>
        <rFont val="等线"/>
        <charset val="134"/>
      </rPr>
      <t xml:space="preserve">&amp;#x0D;
&amp;#x0D;
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S6</t>
    </r>
    <r>
      <rPr>
        <sz val="11"/>
        <rFont val="等线"/>
        <charset val="134"/>
      </rPr>
      <t>肿物）结合免疫组化及特殊染色结果，符合高分化肝细胞癌，细梁索型，部分伴脂肪变。未见卫星结节及神经束侵犯，微血管侵犯（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。</t>
    </r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</si>
  <si>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634988</t>
    </r>
  </si>
  <si>
    <t>周云海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</si>
  <si>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024/5/15仍存活</t>
    </r>
  </si>
  <si>
    <t>肝脏轮廓凹凸不平，肝左叶增大，各叶比例失调，肝实质内见弥漫分布小结节状稍短T1稍短T2信号灶，增强扫描呈轻度延迟强化，DWI呈低信号，肝胆特异期呈高信号。肝S4被膜下各见一结节状稍长T1稍长T2信号灶，大小约1.8×1.4cm，增强扫描动脉期呈明显强化，门脉期、平衡期强化程度减退，DWI呈高信号，ADC呈低信号，肝胆特异期呈低信号；肝S7见一结节状稍长T1稍长T2信号灶，大小约2.6×1.7cm，增强扫描动脉期、门脉期呈明显强化，平衡期强化程度减退，信号低于周围肝实质，DWI呈高信号，ADC呈低信号，肝胆特异期呈低信号。肝门结构清晰，肝内血管及门脉主干、分支显示清楚，未见异常。胆道系统无扩张，胆囊大小、信号未见异常，囊壁无增厚。胰腺、脾脏形态、大小及信号未见异常。腹主动脉旁未见肿大淋巴结</t>
  </si>
  <si>
    <r>
      <rPr>
        <sz val="11"/>
        <rFont val="等线"/>
        <charset val="134"/>
      </rPr>
      <t xml:space="preserve">[肉眼所见]rn肝S4段肿物：肝组织一块，大4.5x3.5x2.5cm，临床已部分切开，紧邻被膜，距切缘0.7cm，可见一肿物，大2.2x2x1.6cm，切面灰白灰黄实性质中，局部可见缺损，大1.7x0.7x0.6cm，与周围分界尚清（肿物全制片）。余肝切面灰黄实性质中。另见胆囊一枚，大小8x3x2.8cm，浆膜面光滑，打开胆囊，黏膜呈绒状，胆囊壁厚0.1-0.2cm，未见明显结石及息肉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段肿物）①中分化肝细胞癌伴坏死，梁索型</t>
    </r>
    <r>
      <rPr>
        <sz val="11"/>
        <rFont val="等线"/>
        <charset val="134"/>
      </rPr>
      <t>60%</t>
    </r>
    <r>
      <rPr>
        <sz val="11"/>
        <rFont val="等线"/>
        <charset val="134"/>
      </rPr>
      <t>，团片型</t>
    </r>
    <r>
      <rPr>
        <sz val="11"/>
        <rFont val="等线"/>
        <charset val="134"/>
      </rPr>
      <t>30%</t>
    </r>
    <r>
      <rPr>
        <sz val="11"/>
        <rFont val="等线"/>
        <charset val="134"/>
      </rPr>
      <t>，假腺样型</t>
    </r>
    <r>
      <rPr>
        <sz val="11"/>
        <rFont val="等线"/>
        <charset val="134"/>
      </rPr>
      <t>10%</t>
    </r>
    <r>
      <rPr>
        <sz val="11"/>
        <rFont val="等线"/>
        <charset val="134"/>
      </rPr>
      <t>。癌组织周围部分纤维包膜形成，部分呈浸润性生长，间质纤维组织中度增生。未见神经侵犯。微血管侵犯（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M2</t>
    </r>
    <r>
      <rPr>
        <sz val="11"/>
        <rFont val="等线"/>
        <charset val="134"/>
      </rPr>
      <t>。癌组织未见累及被膜及外科切缘。周围肝组织呈结节性肝硬化改变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5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5</t>
    </r>
    <r>
      <rPr>
        <sz val="11"/>
        <rFont val="等线"/>
        <charset val="134"/>
      </rPr>
      <t>分。</t>
    </r>
    <r>
      <rPr>
        <sz val="11"/>
        <rFont val="等线"/>
        <charset val="134"/>
      </rPr>
      <t>GS</t>
    </r>
    <r>
      <rPr>
        <sz val="11"/>
        <rFont val="等线"/>
        <charset val="134"/>
      </rPr>
      <t>评分：</t>
    </r>
    <r>
      <rPr>
        <sz val="11"/>
        <rFont val="等线"/>
        <charset val="134"/>
      </rPr>
      <t>G2S4</t>
    </r>
    <r>
      <rPr>
        <sz val="11"/>
        <rFont val="等线"/>
        <charset val="134"/>
      </rPr>
      <t xml:space="preserve">。
②胆囊黏膜慢性炎。
</t>
    </r>
    <r>
      <rPr>
        <sz val="11"/>
        <rFont val="等线"/>
        <charset val="134"/>
      </rPr>
      <t>2</t>
    </r>
    <r>
      <rPr>
        <sz val="11"/>
        <rFont val="等线"/>
        <charset val="134"/>
      </rPr>
      <t>号片免疫组化结果：（肝</t>
    </r>
    <r>
      <rPr>
        <sz val="11"/>
        <rFont val="等线"/>
        <charset val="134"/>
      </rPr>
      <t>S4</t>
    </r>
    <r>
      <rPr>
        <sz val="11"/>
        <rFont val="等线"/>
        <charset val="134"/>
      </rPr>
      <t>段肿物）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，示脉管癌栓），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（散在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40%</t>
    </r>
    <r>
      <rPr>
        <sz val="11"/>
        <rFont val="等线"/>
        <charset val="134"/>
      </rPr>
      <t>中阳），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（热点区约</t>
    </r>
    <r>
      <rPr>
        <sz val="11"/>
        <rFont val="等线"/>
        <charset val="134"/>
      </rPr>
      <t>10%+</t>
    </r>
    <r>
      <rPr>
        <sz val="11"/>
        <rFont val="等线"/>
        <charset val="134"/>
      </rPr>
      <t>）。结果支持上述诊断。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</t>
    </r>
    <r>
      <rPr>
        <sz val="11"/>
        <rFont val="等线"/>
        <charset val="134"/>
      </rPr>
      <t>rn</t>
    </r>
  </si>
  <si>
    <t>40%中阳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</si>
  <si>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638102</t>
    </r>
  </si>
  <si>
    <t>黄慧康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</si>
  <si>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024/3/20仍存活</t>
    </r>
  </si>
  <si>
    <t>肝表面光整，各叶比例正常；肝S5见一类圆形稍长T1稍长T2信号灶，边界清楚，大小约1.9×1.6×1.9cm，DWI呈弥散受限高信号，ADC图呈低信号，增强扫描病灶动脉期明显强化，门脉期、过渡期强化减退，病灶包膜呈持续强化，肝胆特异期呈低信号；余肝实质未见异常信号及异常强化灶。肝内、外胆管未见扩张，胆管内未见异常信号。胆囊不大，囊内见多发结节状低信号灶，胆囊壁未见增厚。脾脏、胰腺大小、形态、信号未见异常。扫描所及双肾信号未见异常，双侧肾盂、肾盏未见扩张。腹膜后未见肿大淋巴结。</t>
  </si>
  <si>
    <r>
      <rPr>
        <sz val="11"/>
        <rFont val="等线"/>
        <charset val="134"/>
      </rPr>
      <t xml:space="preserve">[肉眼所见]rn（右肝肿物+胆囊）送检肝组织一块，大5.5x4x1.8cm，临床已部分切开，书页状切开，紧邻被膜及切缘，可见一肿物，大2.2x1.8x1.6cm，切面灰白灰黄实性质中，与周围分界清，未见明显卫星结节。余肝切面灰白灰褐，呈多结节状，结节直径0.1-0.3cm。（肿物全制片）另见游离胆囊一枚，大6x3.6x0.6cm，浆膜面光滑，临床已切开，内容物已流失，黏膜呈绒状，囊壁厚0.1-0.3cm，未见明显结石及息肉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（右肝肿物</t>
    </r>
    <r>
      <rPr>
        <sz val="11"/>
        <rFont val="等线"/>
        <charset val="134"/>
      </rPr>
      <t>+</t>
    </r>
    <r>
      <rPr>
        <sz val="11"/>
        <rFont val="等线"/>
        <charset val="134"/>
      </rPr>
      <t>胆囊）中分化肝细胞癌，团片型为主，癌周可见较多纤维组织包绕伴中等量淋巴细胞浸润，微血管侵犯（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M1</t>
    </r>
    <r>
      <rPr>
        <sz val="11"/>
        <rFont val="等线"/>
        <charset val="134"/>
      </rPr>
      <t>，未见神经束侵犯，未见卫星结节，外科切缘及被膜未见肿瘤累及。周围肝组织呈慢性炎改变，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5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5</t>
    </r>
    <r>
      <rPr>
        <sz val="11"/>
        <rFont val="等线"/>
        <charset val="134"/>
      </rPr>
      <t>分。</t>
    </r>
    <r>
      <rPr>
        <sz val="11"/>
        <rFont val="等线"/>
        <charset val="134"/>
      </rPr>
      <t>GS</t>
    </r>
    <r>
      <rPr>
        <sz val="11"/>
        <rFont val="等线"/>
        <charset val="134"/>
      </rPr>
      <t>评分：</t>
    </r>
    <r>
      <rPr>
        <sz val="11"/>
        <rFont val="等线"/>
        <charset val="134"/>
      </rPr>
      <t>G2S3</t>
    </r>
    <r>
      <rPr>
        <sz val="11"/>
        <rFont val="等线"/>
        <charset val="134"/>
      </rPr>
      <t>。慢性胆囊炎，伴</t>
    </r>
    <r>
      <rPr>
        <sz val="11"/>
        <rFont val="等线"/>
        <charset val="134"/>
      </rPr>
      <t>R-A</t>
    </r>
    <r>
      <rPr>
        <sz val="11"/>
        <rFont val="等线"/>
        <charset val="134"/>
      </rPr>
      <t>窦形成。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</t>
    </r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</si>
  <si>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637991</t>
    </r>
  </si>
  <si>
    <t>玉炳胜</t>
  </si>
  <si>
    <t>肝脏各叶比例正常，肝叶圆钝；肝S8、2（Se19 Img31）见两个类圆形稍长T1、稍长T2信号灶，S8病灶内信号欠均匀，两病灶边界尚清，较大者位于肝S8，大小约1.8cm×1.3cm×1.5cm，DWI高b值病灶呈弥漫受限高信号，增强扫描动脉期S2、8病灶呈明显强化，门脉期、过渡期强化减退，肝胆特异期呈低信号；肝S6见一直径约0.2cm的长T1长T2类圆形信号灶，边界清楚，增强扫描未见强化；余肝实质内未见异常信号灶及强化灶；肝内外胆管未见扩张，胆囊不大。脾脏、胰腺未见异常。肝门区及腹主动脉旁未见肿大淋巴结，未见腹水征。扫描所及可见右肾见一直径约0.4cm的长T1长T2类圆形信号灶，边界清楚，增强扫描未见强化</t>
  </si>
  <si>
    <r>
      <rPr>
        <sz val="11"/>
        <rFont val="等线"/>
        <charset val="134"/>
      </rPr>
      <t xml:space="preserve">[肉眼所见]rn1.（肝S8）肝组织一块，大7x6.5x3.5cm，临床已多切面切开，未见明显肿物及结节，切面灰褐实性质中。
2.（肝S2段）肝组织一块，大5.5x3x1.2cm。临床已部分切开，多切面切开，距被膜0.3cm，距切缘0.1cm，可见一结节状肿物，大1.1x0.7x0.5cm，切面灰褐实性质中，与周围分界尚清。余肝组织切面灰红实性质中。（结节全制片）。
3.（胆囊）胆囊一枚，大9x3.5x1cm。浆膜面光滑，临床已切开，内容物已部分流失，黏膜呈绒状，壁厚0.1-0.2cm，内可见数枚结石，直径0.3-0.4cm，未见息肉，结石不予取材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>）高分化肝细胞癌，梁索型，未见卫星结节，未见累及被膜，未见神经侵犯，微血管侵犯（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，外科切缘未见肿瘤累及，周围肝组织呈慢型肝炎</t>
    </r>
    <r>
      <rPr>
        <sz val="11"/>
        <rFont val="等线"/>
        <charset val="134"/>
      </rPr>
      <t>G2S1</t>
    </r>
    <r>
      <rPr>
        <sz val="11"/>
        <rFont val="等线"/>
        <charset val="134"/>
      </rPr>
      <t xml:space="preserve">改变。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）镜下未见明确肿瘤性病变（待免疫组化证实），呈慢性肝炎</t>
    </r>
    <r>
      <rPr>
        <sz val="11"/>
        <rFont val="等线"/>
        <charset val="134"/>
      </rPr>
      <t>G2S1</t>
    </r>
    <r>
      <rPr>
        <sz val="11"/>
        <rFont val="等线"/>
        <charset val="134"/>
      </rPr>
      <t xml:space="preserve">改变。
</t>
    </r>
    <r>
      <rPr>
        <sz val="11"/>
        <rFont val="等线"/>
        <charset val="134"/>
      </rPr>
      <t>3.</t>
    </r>
    <r>
      <rPr>
        <sz val="11"/>
        <rFont val="等线"/>
        <charset val="134"/>
      </rPr>
      <t>（胆囊）黏膜慢性炎，伴</t>
    </r>
    <r>
      <rPr>
        <sz val="11"/>
        <rFont val="等线"/>
        <charset val="134"/>
      </rPr>
      <t>R-A</t>
    </r>
    <r>
      <rPr>
        <sz val="11"/>
        <rFont val="等线"/>
        <charset val="134"/>
      </rPr>
      <t>窦形成，结合临床及肉眼所见，符合胆囊结石。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
待免疫组化进一步诊断。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免疫组化：</t>
    </r>
    <r>
      <rPr>
        <sz val="11"/>
        <rFont val="等线"/>
        <charset val="134"/>
      </rPr>
      <t>&amp;#x0D;
1</t>
    </r>
    <r>
      <rPr>
        <sz val="11"/>
        <rFont val="等线"/>
        <charset val="134"/>
      </rPr>
      <t>、（肝</t>
    </r>
    <r>
      <rPr>
        <sz val="11"/>
        <rFont val="等线"/>
        <charset val="134"/>
      </rPr>
      <t>S2</t>
    </r>
    <r>
      <rPr>
        <sz val="11"/>
        <rFont val="等线"/>
        <charset val="134"/>
      </rPr>
      <t>）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&amp;gt;50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/200*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70%</t>
    </r>
    <r>
      <rPr>
        <sz val="11"/>
        <rFont val="等线"/>
        <charset val="134"/>
      </rPr>
      <t>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30%+</t>
    </r>
    <r>
      <rPr>
        <sz val="11"/>
        <rFont val="等线"/>
        <charset val="134"/>
      </rPr>
      <t>），支持诊断。</t>
    </r>
    <r>
      <rPr>
        <sz val="11"/>
        <rFont val="等线"/>
        <charset val="134"/>
      </rPr>
      <t>&amp;#x0D;
2</t>
    </r>
    <r>
      <rPr>
        <sz val="11"/>
        <rFont val="等线"/>
        <charset val="134"/>
      </rPr>
      <t>、（肝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）</t>
    </r>
    <r>
      <rPr>
        <sz val="11"/>
        <rFont val="等线"/>
        <charset val="134"/>
      </rPr>
      <t>Glypican3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&amp;lt;50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/200*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（胆管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（胆管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</t>
    </r>
    <r>
      <rPr>
        <sz val="11"/>
        <rFont val="等线"/>
        <charset val="134"/>
      </rPr>
      <t>&amp;lt;1%+</t>
    </r>
    <r>
      <rPr>
        <sz val="11"/>
        <rFont val="等线"/>
        <charset val="134"/>
      </rPr>
      <t>），经免疫组化证实未见癌。</t>
    </r>
  </si>
  <si>
    <t>约70%弱+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</si>
  <si>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633121</t>
    </r>
  </si>
  <si>
    <t>雷全朋</t>
  </si>
  <si>
    <t>肝各叶比例失调，肝外缘欠光整。肝S5、S8各见一类圆形混杂稍短T1稍长T2信号灶，DWI呈弥散受限，边界清楚，较大者位于S8，大小约2.2cm×2.4cm，增强扫描肝S8病灶呈快进快退强化，肝S5病灶动脉期、门脉期明显强化，平衡期强化减退，DWI高b值病灶均呈高信号，肝胆特异期呈低信号；增强扫描肝S6（SE12 IMG15)见一结节状稍低信号灶，直径约0.9cm，DWI高b值呈高信号，肝胆特异期呈低信号；肝右叶见多发结节状稍短T1、等T2信号灶，增强扫描动脉期轻度强化呈稍高信号，门脉期、平衡期呈等信号，DWI未见弥散受限；其余肝实质内见弥漫小结节状稍短T1、稍短T2信号，DWI未见弥散受限，增强扫描动脉期部分结节轻-中度强化，门脉、延迟期呈等/低信号，肝胆特异期部分结节摄取对比剂呈等或稍高信号，部分未摄取对比剂呈稍低信号，较大者结节直径约1.5cm。肝内、外胆管未见扩张，胆管内未见异常信号。胆囊不大，其内未见异常信号，胆囊壁未见增厚。脾脏不大。胰腺大小、形态、信号未见异常。腹膜后未见肿大淋巴结</t>
  </si>
  <si>
    <t>·0</t>
  </si>
  <si>
    <r>
      <rPr>
        <sz val="11"/>
        <rFont val="等线"/>
        <charset val="134"/>
      </rPr>
      <t xml:space="preserve">[肉眼所见]rn1.肝S5段：送检肝组织一块，大小5.5x4x3cm，临床已部分切开，大切开切开，距外科切缘2.2cm，距被膜0.7cm，见一肿物，肿物大1.7x1.6x0.4cm，切面灰黄实质中，与周围分界尚清，未见明显卫星结节及脉管癌栓。余肝组织灰黄灰褐实性质中呈多结节状。（肿物全制片）
2.肝S8段：送检肝组织一块，大小9x8.5x4cm，临床已部分切开，多切面切开，距切缘0.3cm，距被膜1.7cm，可见一肿物，肿物大3.2x2.8x2.6cm，切面灰白灰褐实性质中，与周围分界清，肿物带完整包膜，包膜突出外科切缘1.5cm，未见明显卫星结节及脉管癌栓。余肝组织切面灰黄灰褐实性质中呈多结节状。按七点取材法取材。
3.胆囊：送检胆囊一枚，大小7.5x4.5x3cm，浆膜面光滑，切开内含墨绿色胆汁，黏膜呈绒状，囊壁厚0.2-0.6cm，部分囊壁增厚，厚约0.6cm，未见明显结石及息肉。
4.12A淋巴结：灰褐组织5块，共大2.5x2x1cm，未触及明显结节，全制片。rn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段）肝细胞癌</t>
    </r>
    <r>
      <rPr>
        <sz val="11"/>
        <rFont val="等线"/>
        <charset val="134"/>
      </rPr>
      <t>I</t>
    </r>
    <r>
      <rPr>
        <sz val="11"/>
        <rFont val="等线"/>
        <charset val="134"/>
      </rPr>
      <t>级，细梁索型。微血管侵犯（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1</t>
    </r>
    <r>
      <rPr>
        <sz val="11"/>
        <rFont val="等线"/>
        <charset val="134"/>
      </rPr>
      <t>处）。未见神经束侵犯；未见卫星癌结节。肿瘤未侵犯被膜。外科切缘未见肿瘤残留。周围肝组织呈结节性肝硬化</t>
    </r>
    <r>
      <rPr>
        <sz val="11"/>
        <rFont val="等线"/>
        <charset val="134"/>
      </rPr>
      <t>G2S4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评分炎症</t>
    </r>
    <r>
      <rPr>
        <sz val="11"/>
        <rFont val="等线"/>
        <charset val="134"/>
      </rPr>
      <t>7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</t>
    </r>
    <r>
      <rPr>
        <sz val="11"/>
        <rFont val="等线"/>
        <charset val="134"/>
      </rPr>
      <t>,5%</t>
    </r>
    <r>
      <rPr>
        <sz val="11"/>
        <rFont val="等线"/>
        <charset val="134"/>
      </rPr>
      <t xml:space="preserve">肝细胞呈大疱性脂肪变性。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S8</t>
    </r>
    <r>
      <rPr>
        <sz val="11"/>
        <rFont val="等线"/>
        <charset val="134"/>
      </rPr>
      <t>段）肝细胞癌</t>
    </r>
    <r>
      <rPr>
        <sz val="11"/>
        <rFont val="等线"/>
        <charset val="134"/>
      </rPr>
      <t>II</t>
    </r>
    <r>
      <rPr>
        <sz val="11"/>
        <rFont val="等线"/>
        <charset val="134"/>
      </rPr>
      <t>级，粗梁索型。微血管侵犯（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M2(8</t>
    </r>
    <r>
      <rPr>
        <sz val="11"/>
        <rFont val="等线"/>
        <charset val="134"/>
      </rPr>
      <t>处）。未见神经束侵犯；可见卫星癌结节。肿瘤未侵及肝被膜。外科切缘未见肿瘤残留。周围肝组织呈结节性肝硬化</t>
    </r>
    <r>
      <rPr>
        <sz val="11"/>
        <rFont val="等线"/>
        <charset val="134"/>
      </rPr>
      <t>G3S4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9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分，</t>
    </r>
    <r>
      <rPr>
        <sz val="11"/>
        <rFont val="等线"/>
        <charset val="134"/>
      </rPr>
      <t>5%</t>
    </r>
    <r>
      <rPr>
        <sz val="11"/>
        <rFont val="等线"/>
        <charset val="134"/>
      </rPr>
      <t xml:space="preserve">肝细胞呈大疱性脂肪变性。
</t>
    </r>
    <r>
      <rPr>
        <sz val="11"/>
        <rFont val="等线"/>
        <charset val="134"/>
      </rPr>
      <t>3.</t>
    </r>
    <r>
      <rPr>
        <sz val="11"/>
        <rFont val="等线"/>
        <charset val="134"/>
      </rPr>
      <t xml:space="preserve">（胆囊）黏膜慢性炎。
</t>
    </r>
    <r>
      <rPr>
        <sz val="11"/>
        <rFont val="等线"/>
        <charset val="134"/>
      </rPr>
      <t>4.</t>
    </r>
    <r>
      <rPr>
        <sz val="11"/>
        <rFont val="等线"/>
        <charset val="134"/>
      </rPr>
      <t>（</t>
    </r>
    <r>
      <rPr>
        <sz val="11"/>
        <rFont val="等线"/>
        <charset val="134"/>
      </rPr>
      <t>12A</t>
    </r>
    <r>
      <rPr>
        <sz val="11"/>
        <rFont val="等线"/>
        <charset val="134"/>
      </rPr>
      <t>淋巴结）淋巴结</t>
    </r>
    <r>
      <rPr>
        <sz val="11"/>
        <rFont val="等线"/>
        <charset val="134"/>
      </rPr>
      <t>5</t>
    </r>
    <r>
      <rPr>
        <sz val="11"/>
        <rFont val="等线"/>
        <charset val="134"/>
      </rPr>
      <t>枚，未见癌转移（</t>
    </r>
    <r>
      <rPr>
        <sz val="11"/>
        <rFont val="等线"/>
        <charset val="134"/>
      </rPr>
      <t>0/5</t>
    </r>
    <r>
      <rPr>
        <sz val="11"/>
        <rFont val="等线"/>
        <charset val="134"/>
      </rPr>
      <t>）。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 xml:space="preserve">支持上述诊断。
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免疫组化结果：</t>
    </r>
    <r>
      <rPr>
        <sz val="11"/>
        <rFont val="等线"/>
        <charset val="134"/>
      </rPr>
      <t>&amp;#x0D;
1.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-6</t>
    </r>
    <r>
      <rPr>
        <sz val="11"/>
        <rFont val="等线"/>
        <charset val="134"/>
      </rPr>
      <t>号片</t>
    </r>
    <r>
      <rPr>
        <sz val="11"/>
        <rFont val="等线"/>
        <charset val="134"/>
      </rPr>
      <t>S5</t>
    </r>
    <r>
      <rPr>
        <sz val="11"/>
        <rFont val="等线"/>
        <charset val="134"/>
      </rPr>
      <t>肿物）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（癌旁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（癌旁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（示毛细血管化，</t>
    </r>
    <r>
      <rPr>
        <sz val="11"/>
        <rFont val="等线"/>
        <charset val="134"/>
      </rPr>
      <t>120/400</t>
    </r>
    <r>
      <rPr>
        <sz val="11"/>
        <rFont val="等线"/>
        <charset val="134"/>
      </rPr>
      <t>倍），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（热点区约</t>
    </r>
    <r>
      <rPr>
        <sz val="11"/>
        <rFont val="等线"/>
        <charset val="134"/>
      </rPr>
      <t>3%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&amp;#x0D;
2.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-11</t>
    </r>
    <r>
      <rPr>
        <sz val="11"/>
        <rFont val="等线"/>
        <charset val="134"/>
      </rPr>
      <t>号片</t>
    </r>
    <r>
      <rPr>
        <sz val="11"/>
        <rFont val="等线"/>
        <charset val="134"/>
      </rPr>
      <t>S8</t>
    </r>
    <r>
      <rPr>
        <sz val="11"/>
        <rFont val="等线"/>
        <charset val="134"/>
      </rPr>
      <t>肿物）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（示毛细血管化，</t>
    </r>
    <r>
      <rPr>
        <sz val="11"/>
        <rFont val="等线"/>
        <charset val="134"/>
      </rPr>
      <t>110/400</t>
    </r>
    <r>
      <rPr>
        <sz val="11"/>
        <rFont val="等线"/>
        <charset val="134"/>
      </rPr>
      <t>倍），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+30%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&amp;#x0D;
&amp;#x0D;
</t>
    </r>
    <r>
      <rPr>
        <sz val="11"/>
        <rFont val="等线"/>
        <charset val="134"/>
      </rPr>
      <t>【诊断】肝细胞癌。</t>
    </r>
    <r>
      <rPr>
        <sz val="11"/>
        <rFont val="等线"/>
        <charset val="134"/>
      </rPr>
      <t>2</t>
    </r>
    <r>
      <rPr>
        <sz val="11"/>
        <rFont val="等线"/>
        <charset val="134"/>
      </rPr>
      <t>个结节，免疫组化提示</t>
    </r>
    <r>
      <rPr>
        <sz val="11"/>
        <rFont val="等线"/>
        <charset val="134"/>
      </rPr>
      <t>2</t>
    </r>
    <r>
      <rPr>
        <sz val="11"/>
        <rFont val="等线"/>
        <charset val="134"/>
      </rPr>
      <t>个结节的增殖活性不一致</t>
    </r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</si>
  <si>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635332</t>
    </r>
  </si>
  <si>
    <t>李寿娇</t>
  </si>
  <si>
    <t>肝脏各叶比例正常，肝表面光整，肝实质内见弥漫小结节灶，结节大小约0.3-0.5cm，T1WI呈稍高/等信号，T2WI呈等或稍低信号，DWI呈等信号，增强扫描动脉期未见强化，静脉期及过渡期呈等信号，结节周围呈网格样强化；肝S4、S5分别见一结节状等T1等T2信号，直径约1.0cm、1.4cm，DWI弥散未见受限，增强动脉期轻度强化，静脉期及延时期减退，低于周围肝实质，肝胆特异期呈稍低信号；肝S5见一圆形长T1长T2信号，大小约0.7×0.6cm，增强未见强化。肝内、外胆管未见扩张，胆管内未见异常信号。胆囊不大，其内未见异常信号，胆囊壁未见增厚。脾脏增大。胰腺大小、形态、信号未见异常。扫描所及食管下段-胃底静脉迂曲扩张；双肾形态正常，双肾实质未见病变，肾盂、肾盏未见扩张。腹膜后未见肿大淋巴结。</t>
  </si>
  <si>
    <r>
      <rPr>
        <sz val="11"/>
        <rFont val="等线"/>
        <charset val="134"/>
      </rPr>
      <t xml:space="preserve">[肉眼所见]rn1.肝肿物S5：送检部分切除肝组织一块，大小3.8x3x1.8cm。临床已部分切开，距被膜0.6cm，距切缘0.1cm，见一灰黄肿物，大小1.8x1.5x1.3cm，切面灰黄实性质中，与周围组织分界尚清。余肝切面灰黄灰褐呈弥漫细结节状。（肿物全制片）
2.肝肿物S8：送检部分切除肝组织一块，大小4.5x3.5x2cm。临床已部分切开，切开处见一线扎。多切面切开，切面灰黄灰褐呈弥漫细结节状。
3.胆囊：切除胆囊一枚，大小9x5x3.5cm，浆膜面光滑，打开胆囊，内含墨绿色胆汁，粘膜呈绒状，胆囊壁厚0.1-0.2cm，内壁弥漫灰黄细小息肉，未见明显结石。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（肝肿物</t>
    </r>
    <r>
      <rPr>
        <sz val="11"/>
        <rFont val="等线"/>
        <charset val="134"/>
      </rPr>
      <t>S5</t>
    </r>
    <r>
      <rPr>
        <sz val="11"/>
        <rFont val="等线"/>
        <charset val="134"/>
      </rPr>
      <t>）形态上考虑为中分化肝细胞癌，富脂型，未见卫星结节，未见累及被膜，未见神经侵犯，微血管癌栓（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，外科切缘未见肿瘤累及，周围肝组织呈肝硬化</t>
    </r>
    <r>
      <rPr>
        <sz val="11"/>
        <rFont val="等线"/>
        <charset val="134"/>
      </rPr>
      <t>G3S4</t>
    </r>
    <r>
      <rPr>
        <sz val="11"/>
        <rFont val="等线"/>
        <charset val="134"/>
      </rPr>
      <t xml:space="preserve">改变。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（肝肿物</t>
    </r>
    <r>
      <rPr>
        <sz val="11"/>
        <rFont val="等线"/>
        <charset val="134"/>
      </rPr>
      <t>S8</t>
    </r>
    <r>
      <rPr>
        <sz val="11"/>
        <rFont val="等线"/>
        <charset val="134"/>
      </rPr>
      <t>）形态上考虑为中分化肝细胞癌，富脂型，未见卫星结节，未见累及被膜，未见神经侵犯，微血管癌栓（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 xml:space="preserve">，外科切缘未见肿瘤累及，周围肝组织病变同上。
</t>
    </r>
    <r>
      <rPr>
        <sz val="11"/>
        <rFont val="等线"/>
        <charset val="134"/>
      </rPr>
      <t>3.</t>
    </r>
    <r>
      <rPr>
        <sz val="11"/>
        <rFont val="等线"/>
        <charset val="134"/>
      </rPr>
      <t>（胆囊）黏膜慢性炎。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
待免疫组化进一步诊断。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免疫组化：</t>
    </r>
    <r>
      <rPr>
        <sz val="11"/>
        <rFont val="等线"/>
        <charset val="134"/>
      </rPr>
      <t>&amp;#x0D;
1</t>
    </r>
    <r>
      <rPr>
        <sz val="11"/>
        <rFont val="等线"/>
        <charset val="134"/>
      </rPr>
      <t>、（肝肿物</t>
    </r>
    <r>
      <rPr>
        <sz val="11"/>
        <rFont val="等线"/>
        <charset val="134"/>
      </rPr>
      <t>S5</t>
    </r>
    <r>
      <rPr>
        <sz val="11"/>
        <rFont val="等线"/>
        <charset val="134"/>
      </rPr>
      <t>）：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+&amp;gt;50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/200*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2%+</t>
    </r>
    <r>
      <rPr>
        <sz val="11"/>
        <rFont val="等线"/>
        <charset val="134"/>
      </rPr>
      <t>），支持诊断。</t>
    </r>
    <r>
      <rPr>
        <sz val="11"/>
        <rFont val="等线"/>
        <charset val="134"/>
      </rPr>
      <t>&amp;#x0D;
2</t>
    </r>
    <r>
      <rPr>
        <sz val="11"/>
        <rFont val="等线"/>
        <charset val="134"/>
      </rPr>
      <t>、（肝肿物</t>
    </r>
    <r>
      <rPr>
        <sz val="11"/>
        <rFont val="等线"/>
        <charset val="134"/>
      </rPr>
      <t>S8</t>
    </r>
    <r>
      <rPr>
        <sz val="11"/>
        <rFont val="等线"/>
        <charset val="134"/>
      </rPr>
      <t>）：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+&amp;gt;50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/200*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5%+</t>
    </r>
    <r>
      <rPr>
        <sz val="11"/>
        <rFont val="等线"/>
        <charset val="134"/>
      </rPr>
      <t>），支持诊断。</t>
    </r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</si>
  <si>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635321</t>
    </r>
  </si>
  <si>
    <t>周继明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</si>
  <si>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024/8/3仍存活</t>
    </r>
  </si>
  <si>
    <t>肝脏轮廓尚光整，肝缘圆钝，肝裂增宽，肝S6见一类圆形等T1等T2信号灶，边缘模糊，大小约1.1×0.8cm，病灶DWI弥散受限，ADC呈低信号，增强扫描动脉期中度强化，周边见扇形明显强化区，门脉期、平衡期强化减退，信号低于肝实质；肝胆特异期呈低信号。余肝实质见弥漫结节状等T1稍短T2信号，未见异常强化灶，肝胆期呈稍高信号。肝内、外胆管未见扩张，胆管内未见异常信号。胆囊不大，其内未见异常信号，胆囊壁未见增厚。脾脏增大，实质信号均匀，增强未见异常强化灶。胰腺大小、形态、信号未见异常</t>
  </si>
  <si>
    <r>
      <rPr>
        <sz val="11"/>
        <rFont val="等线"/>
        <charset val="134"/>
      </rPr>
      <t xml:space="preserve">[肉眼所见]rn（肝穿组织）灰白穿刺组织4条，长0.3-1.5cm，直径0.1cm，全制片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病理常规诊断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（肝穿组织）初步诊断肝细胞癌，待免疫组化后进一步诊断。
【特染】银染显示粗梁索状，</t>
    </r>
    <r>
      <rPr>
        <sz val="11"/>
        <rFont val="等线"/>
        <charset val="134"/>
      </rPr>
      <t>masson</t>
    </r>
    <r>
      <rPr>
        <sz val="11"/>
        <rFont val="等线"/>
        <charset val="134"/>
      </rPr>
      <t>显示汇管区较多胶原纤维增生，铁染阴性，铜染阴性，</t>
    </r>
    <r>
      <rPr>
        <sz val="11"/>
        <rFont val="等线"/>
        <charset val="134"/>
      </rPr>
      <t>PAS</t>
    </r>
    <r>
      <rPr>
        <sz val="11"/>
        <rFont val="等线"/>
        <charset val="134"/>
      </rPr>
      <t>及</t>
    </r>
    <r>
      <rPr>
        <sz val="11"/>
        <rFont val="等线"/>
        <charset val="134"/>
      </rPr>
      <t>D-PAS</t>
    </r>
    <r>
      <rPr>
        <sz val="11"/>
        <rFont val="等线"/>
        <charset val="134"/>
      </rPr>
      <t>未见异常。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【免疫组化结果】：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，示毛细血管化，</t>
    </r>
    <r>
      <rPr>
        <sz val="11"/>
        <rFont val="等线"/>
        <charset val="134"/>
      </rPr>
      <t>60/400</t>
    </r>
    <r>
      <rPr>
        <sz val="11"/>
        <rFont val="等线"/>
        <charset val="134"/>
      </rPr>
      <t>倍），</t>
    </r>
    <r>
      <rPr>
        <sz val="11"/>
        <rFont val="等线"/>
        <charset val="134"/>
      </rPr>
      <t>CD10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</t>
    </r>
    <r>
      <rPr>
        <sz val="11"/>
        <rFont val="等线"/>
        <charset val="134"/>
      </rPr>
      <t>80%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（强阳，约</t>
    </r>
    <r>
      <rPr>
        <sz val="11"/>
        <rFont val="等线"/>
        <charset val="134"/>
      </rPr>
      <t>95%+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</t>
    </r>
    <r>
      <rPr>
        <sz val="11"/>
        <rFont val="等线"/>
        <charset val="134"/>
      </rPr>
      <t>（热点</t>
    </r>
    <r>
      <rPr>
        <sz val="11"/>
        <rFont val="等线"/>
        <charset val="134"/>
      </rPr>
      <t>+10%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（癌旁肝组织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【诊断】（</t>
    </r>
    <r>
      <rPr>
        <sz val="11"/>
        <rFont val="等线"/>
        <charset val="134"/>
      </rPr>
      <t>S6)</t>
    </r>
    <r>
      <rPr>
        <sz val="11"/>
        <rFont val="等线"/>
        <charset val="134"/>
      </rPr>
      <t>肝细胞癌，周围肝呈慢性乙型病毒性肝炎</t>
    </r>
  </si>
  <si>
    <t>强阳，约95%+</t>
  </si>
  <si>
    <t>1629652</t>
  </si>
  <si>
    <t>黄玉成</t>
  </si>
  <si>
    <t xml:space="preserve">肝脏边缘圆钝，肝门、裂增宽，肝脏各叶比例正常，门脉期肝内见多发结节状强化灶，部分动脉期呈轻度强化，部分未见显示，大者位于肝S7（Se11 Img32），大小约1.2×0.9cm；肝S5见一个类圆形长T1长T2信号，直径约0.7cm，增强扫描未见强化；肝S6（Se3 Img25）见一类圆形稍长T1稍长T2信号灶，压脂序列呈低信号，增强扫描未见强化，直径约0.8cm；静脉晚期、延迟期、肝胆特异期肝S7（Se28 Img34）见一类圆形低信号灶，大小约1.2×0.9cm，上述病灶高b值DWI均未见弥散受限，余肝实质未见异常信号灶及异常强化灶。肝内胆管轻度扩张，肝外胆管无扩张，胆囊不大，壁薄均匀，囊内信号未见异常。脾脏、胰腺大小、形态及信号未见异常。肝门、腹膜后淋巴结无增大，腹膜腔未见积液。左侧肾上腺见2个结节状等T1等T2信号灶，压脂序列呈高信号，增强扫描呈较明显强化，强化逐渐减低，高b值DWI似见弥散受限，大者大小约1.5×1.0cm。
</t>
  </si>
  <si>
    <r>
      <rPr>
        <sz val="11"/>
        <rFont val="等线"/>
        <charset val="134"/>
      </rPr>
      <t xml:space="preserve">[肉眼所见]rn（肝S7肿物）已剖部分切除肝脏一块，大小3.5x3x1.5cm，表面被膜大部分完整光滑，距被膜0.1cm，距切缘0.3cm可见一肿物，大小1.1x1.1x0.6cm，切面灰白，实性，质中，与周围组织分界较清，未查见脉管癌栓及卫星结节，周围肝组织切面未见特殊。肿物全制片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肿物）形态上考虑为高分化肝细胞癌，假腺样型，未见卫星结节，未见累及被膜，未见神经侵犯，微血管侵犯（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，外科切缘未见肿瘤累及，周围肝组织呈慢性肝炎</t>
    </r>
    <r>
      <rPr>
        <sz val="11"/>
        <rFont val="等线"/>
        <charset val="134"/>
      </rPr>
      <t>G2S1</t>
    </r>
    <r>
      <rPr>
        <sz val="11"/>
        <rFont val="等线"/>
        <charset val="134"/>
      </rPr>
      <t>改变，约</t>
    </r>
    <r>
      <rPr>
        <sz val="11"/>
        <rFont val="等线"/>
        <charset val="134"/>
      </rPr>
      <t>20%</t>
    </r>
    <r>
      <rPr>
        <sz val="11"/>
        <rFont val="等线"/>
        <charset val="134"/>
      </rPr>
      <t>肝细胞脂肪变性。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
待免疫组化进一步诊断。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免疫组化：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（局灶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&amp;gt;50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/200*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CK20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70%</t>
    </r>
    <r>
      <rPr>
        <sz val="11"/>
        <rFont val="等线"/>
        <charset val="134"/>
      </rPr>
      <t>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5%+</t>
    </r>
    <r>
      <rPr>
        <sz val="11"/>
        <rFont val="等线"/>
        <charset val="134"/>
      </rPr>
      <t>），支持诊断高分化肝细胞癌。</t>
    </r>
  </si>
  <si>
    <t>1671913</t>
  </si>
  <si>
    <t>许家兰</t>
  </si>
  <si>
    <t>肝脏边缘凹凸不平，各叶比例欠协调，肝裂增宽；肝实质内见弥漫多发小结节状等或稍短T1、等或稍短T2信号灶，DWI未见弥散受限，增强扫描动脉期轻度强化，门脉期、过渡期呈等或稍高信号，肝胆特异期结节摄取对比剂呈等或稍高信号，直径约0.2cm-0.5cm；肝S6见一大小为1.9cm×1.7cm类圆形稍长T1稍长T2信号灶，边界清楚，DWI高b值呈高信号，ADC呈低信号，动态增强扫描动脉期见明显强化，门脉期、平衡期持续性强化，延迟期信号减退，肝胆特异期呈低信号；肝S6（SE3 Img58）另见一小类圆形稍短T1短T2信号灶，直径约0.7cm，增强扫描动脉期可见明显强化，门脉期、平衡期强化减退，肝胆特异期呈等信号，DWI未见弥散受限。门静脉、肝静脉未见充盈缺损，肝内胆管轻度扩张，肝外胆管未见扩张，胆管内未见异常信号。脾脏不大。胰腺大小、形态、信号未见异常，未见异常强化灶。肝门区、腹主动脉旁、腹膜后未见肿大淋巴结</t>
  </si>
  <si>
    <t>[肉眼所见]rn肝穿：穿刺样组织3条，长0.4-0.6cm，直径0.1cm，全制片。
[病理消化诊断]（肝穿）送检肝穿刺组织，初步诊断肝细胞癌，待免疫组化后进一步诊断。
【特染】银染显示部分网状支架紊乱，masson显示胶原纤维增生，铁染阴性，铜染阴性，PAS及D-PAS支持上述诊断。rn[补充诊断1]rn【免疫组化】：CK7（-），CK19（-），Glypican-3（+），Arginase-1（+），Hepatocyte（+），CD10（-），CD34（示粗梁索），P53（+），HBsAg（-），Ki-67#（+3%）。&amp;#x0D;
【诊断】（S6)高分化肝细胞癌。&amp;#x0D;</t>
  </si>
  <si>
    <t>1671207</t>
  </si>
  <si>
    <t>李灿军</t>
  </si>
  <si>
    <t>肝脏轮廓欠光整，各叶比例正常，肝S5见一类圆形短T1长T2信号灶，边缘欠清，大小约为1.1cm×1.2cm，高b值DWI弥散受限，增强扫描动脉期呈不均匀明显强化，门静脉期持续强化，平衡期强化程度减低，肝胆特异期呈低信号；肝实质内弥漫小结节病变，T1WI呈稍高信号，T2WI呈等信号，DWI呈等信号，增强扫描动脉期呈明显结节状强化，静脉期及平衡期呈等信号，肝胆期呈稍高信号。肝内见多发类圆形长T1长T2信号灶，最大者位于S7，直径为0.5cm，增强扫描未见强化；余肝实质内未见异常信号及异常强化灶，肝胆排泄期未见异常信号。肝门结构清晰，肝内血管及门脉主干、分支显示清楚，未见异常。胆道系统无扩张，胆囊大小、信号未见异常，囊壁无增厚。脾脏增大，胰腺形态、大小及信号未见异常。腹主动脉旁未见肿大淋巴结</t>
  </si>
  <si>
    <t>[肉眼所见]rn（肝S5肿瘤）送检肝组织一块，大7.3x6.9x3.8cm，临床已部分切开，距被膜0.2cm，距切缘0.7cm可见一肿物，大1.8x1.5x1.2cm，切面灰白实性质中，与周围分界清，未见卫星结节。余肝组织切面灰褐实性质中呈结节性肝硬化改变。（肿物全制片）rn[镜下所见]rn异型细胞呈团片型、梁索型排列。
[病理消化诊断]（肝S5肿瘤）中分化肝细胞癌，团片型70%，梁索型30%。瘤体内可见大片组织坏死。癌周纤维包膜形成，伴丰富淋巴细胞浸润。未见卫星结节及神经束侵犯，微血管侵犯（MVI）分级：M2。肝被膜及外科切缘均未见癌累及。周围肝组织呈肝硬化改变G1S4，ISHAK评分：炎症2分，纤维化6分。
特殊染色结果Ag、PAS支持上述诊断。rn[补充诊断1]rn免疫组化结果：Arginase-1（+），Hepatocyte（+），Glypican-3（+），CD34（+，示毛细血管化，＜50/200倍），CK19（-），CK7（-），NM23（+），P21（-），P53（弱阳，40%），VEGF（-），Ki-67#（约20%+），支持肝细胞癌诊断；周围肝组织：HBsAg（+），HBcAg（-），提示乙型肝炎病毒感染。</t>
  </si>
  <si>
    <t>弱阳，40%</t>
  </si>
  <si>
    <t>1670769</t>
  </si>
  <si>
    <t>梁祥伟</t>
  </si>
  <si>
    <t xml:space="preserve">肝表面欠光整，肝下缘圆钝，各叶比例正常；肝S4、8各见一类圆形稍长T1稍长T2信号灶，大小约1.9×1.5×1.9cm（S4），1.3×1.1×1.4cm（S8），边界清楚，其内信号均匀，DWI伪影过大，未见明显弥散受限征象，增强扫描动脉期病灶均匀强化，程度同肝实质，门脉期、平衡期强化减退，肝胆特异期呈低信号；余肝实质未见异常信号灶及异常强化灶。肝内胆管轻度扩张；肝外胆管未见扩张，胆管内未见异常信号。胆囊饱满，其内未见异常信号，胆囊壁未见增厚。脾脏增大，外缘超过约5个肋单位。胰腺大小、形态、信号未见异常。腹膜后未见肿大淋巴结。
</t>
  </si>
  <si>
    <t>[肉眼所见]rn1.肝S8：送检肝组织一块，大6x5.8x2.8cm，临床已部分切开，距被膜0.2cm，距切缘0.6cm可见一肿物，大2x1.9x1.3cm，切面灰白灰黄实性质中，与周围分界欠清。余肝组织切面灰褐实性质中，可见结节性肝硬化，未见卫星结节。（肿物全制片）
2.肝S7：送检带线扎肝组织一块，大6.3x6x2.5cm，临床已部分切开，距被膜1.9cm，距切缘0.8cm可见一临床线扎，线扎处未见明显肿物，切面灰褐实性质中。余肝组织切面灰褐实性质中，可见结节性肝硬化，未见卫星结节。(线扎处全制片)
3.肝12P：灰白灰褐组织1块，大2x2x1cm，切面灰白实性质中。rn[镜下所见]rn肿瘤细胞呈富脂状、假腺样、梁索状、实体型排列，呈浸润性生长。
[病理消化诊断]1.（肝S8）肝细胞癌Ⅱ级，富脂型30%，梁索型30%，假腺样型30%，实体型10%。肿瘤周围无纤维包膜形成，呈浸润性生长，周围胆管内可见肝吸虫虫体。未见卫星结节及神经束侵犯。微血管侵犯（MVI）分级：M0。肝脏被膜及外科切缘均未见肿瘤累及。周围肝组织呈肝硬化改变，约5%肝细胞可见大、小疱混合性脂肪变性。GS分级：G3S4，Ishak评分：炎症4分，纤维化6分。
2.（肝S7）线扎处肝组织呈肝硬化改变，未见肿瘤，约5%肝细胞可见大、小疱混合性脂肪变性。
3.（肝12P）淋巴结1枚，未见癌转移（0/1）。
特殊染色结果Ag、PAS支持上述诊断。免疫组化结果后报。rn[补充诊断1]rn免疫组化结果：&amp;#x0D;
Arginase-1（+），Hepatocyte（+），Glypican-3（部分+），CD34（局部示毛细血管化，35条/200x），CK19（-），CK7（部分+），CDX-2（-），Ki-67#（热点区约5%+），结合形态学及免疫组化结果，支持高分化肝细胞癌；NM23（部分+），P21（-），P53（部分中等+，约60%），VEGF（部分弱+），PAX-5（-）；HBcAg（癌旁肝组织散在+），HBsAg（癌旁肝组织+），提示乙型肝炎病毒感染。rn</t>
  </si>
  <si>
    <t>部分中等+，约60%</t>
  </si>
  <si>
    <t>1671142</t>
  </si>
  <si>
    <t>韦武平</t>
  </si>
  <si>
    <t>肝脏形态规整，正反相位肝实质信号相同；肝实质内弥漫小结节病变，T1WI呈稍高信号，T2WI呈等信号，DWI呈等信号，增强扫描动脉期呈明显结节状强化，静脉期及平衡期呈等信号，肝胆期呈稍高信号。
    于肝S3见一类圆形异常结节，大小约2.1cm×1.6cm×1.5cm平扫信号：T1WI呈稍低信号，T2WI呈稍高信号，DWI高b值呈高信号，ADC低信号，增强扫描：动脉期病灶呈非环形高强化，门脉期、平衡期强化信号较肝实质低，呈“快进快出”表现，肝胆期呈稍低信号。S4下段见一异常小结节，T1WI呈稍低信号，T2WI呈高信号，DWI呈等信号，增强扫描动脉期呈明显结节状强化，静脉期及平衡期呈等信号，肝胆期呈低信号。门脉主干及左右支未见异常，下腔静脉及肝静脉未见异常。
    胆管：肝内胆管无扩张，胆囊：不大，内见异常信号病变，壁薄均匀。
    脾脏、胰腺大小形态信号未见异常。肝门及腹主动脉旁未见肿大淋巴结，肝缘旁见少许积液</t>
  </si>
  <si>
    <t>[肉眼所见]rn肝肿瘤：送检肝组织一块，大3.5x3x1.8cm，临床已部分切开，紧邻被膜，紧邻切缘可见一肿物，大1.8x1.7x1.5cm，切面灰白实性质中，与周围分界清，肿物全制片。余肝组织呈结节性肝硬化（无＞1cm余肝组织）。另见灰褐组织一块，大2.5x1x0.5cm，全制片。rn[镜下所见]rn异型细胞呈梁索状、假腺样排列。
[病理消化诊断]（肝肿瘤）中分化肝细胞癌，梁索型90%，假腺样型10%。癌周未见纤维包膜形成，浸润周围肝组织。癌组织内较多纤维组织增生，癌周及癌组织内可见较多淋巴细胞浸润。未见卫星结节及神经束侵犯，微血管侵犯（MVI）分级：M0。肝被膜未见癌累及，癌组织距外科切缘最近距离＜1mm。周围肝组织呈肝硬化改变G1S4，Ishak评分：炎症5分，纤维化6分。另见组织为肝组织，呈肝硬化改变。
特殊染色结果Ag、PAS支持上述诊断。
免疫组化结果：Arginase-1（+），Hepatocyte（+），Glypican-3（+），CD34（+，示毛细血管化，＞50/200倍），CK19（-），CK7（灶+），NM23（灶+），P21（-），P53（弱-中阳，20%），VEGF（+），PAX-5（-），CDX-2（-），Ki-67#（约30%+），支持肝细胞癌诊断；周围肝组织：HBsAg（+），HBcAg（+），提示乙型肝炎病毒感染</t>
  </si>
  <si>
    <t>弱-中阳，20%</t>
  </si>
  <si>
    <t>1669712</t>
  </si>
  <si>
    <t>秦瑞秀</t>
  </si>
  <si>
    <t>肝脏表面欠光整，各叶比例尚正常，肝叶圆钝，肝裂增宽。肝S2见2个类圆形稍长T1、稍长T2信号灶，边界欠清，大小约1.8cm×1.6cm、0.8cm×0.6cm，DWI高b值呈稍高信号，ADC图呈稍低信号，增强扫描动脉期呈明显不均匀强化，门脉期较明显强化呈稍高信号，延迟期呈等信号，肝胆特异期呈低信号；另肝脏见弥漫多发结节状稍短T1稍短T2信号，增强扫描呈轻度强化或无强化；肝S1、S3、S5、S6见多个类圆形长T1长T2信号灶，较大者位于肝S5，大小约0.9cm×0.8cm，增强扫描未见强化。其余肝实质内未见异常信号灶及异常强化灶；肝门结构清晰，肝内血管及门脉主干、分支显示清楚，门脉主干宽约1.5cm。胆道系统无扩张，胆囊大小、信号未见异常，囊壁无增厚。胰腺钩突处见一类圆形长T1长T2信号灶，边界清楚，大小约2.5cm×1.3cm，增强扫描未见明显强化。脾脏形态、大小及信号未见异常。腹主动脉旁未见肿大淋巴结。所及双肾实质见多个类圆形长T2无强化灶，较大者大小约1.6cm×1.3cm。</t>
  </si>
  <si>
    <t>[肉眼所见]rn（肝肿瘤）穿刺样组织3条，长1-1.2cm，直径0.1cm，全制片。rn[镜下所见]rn镜检见异型细胞浸润性生长。</t>
  </si>
  <si>
    <t>1670793</t>
  </si>
  <si>
    <t>黄炳申</t>
  </si>
  <si>
    <t xml:space="preserve">肝脏外形不规整，呈波浪状改变，左叶及尾叶缩小，肝裂增宽。肝实质内弥漫小结节病变，大小约0.3-0.8cm，T1WI呈稍高信号，T2WI呈等或稍低信号，DWI呈等信号，动脉期肝S7、S8可见小结节强化灶，较大者直径约9mm，静脉期及过渡期期病灶强化减退，肝胆特异期呈低信号；余肝内结节增强扫描动脉期未见强化，静脉期及过渡期呈等信号，结节周围呈网格样强化。
    门脉主干及左右支未见异常。
    肝内胆管未见扩张，腔内未见结石及占位。
    胆囊：不大，内见异常信号病变，壁薄均匀。
    脾脏：外缘超过7个肋单元。
    胃底及脾门区见增多及迂曲静脉。
    胰腺大小形态信号未见异常。肝门及腹主动脉旁未见肿大淋巴结。
</t>
  </si>
  <si>
    <t>[肉眼所见]rn肝S8穿刺活检：穿刺样组织4条，长0.3-1.5cm，直径0.1cm，全制片。rn[镜下所见]rn少量异型肝细胞呈梁索状排列。
[病理消化诊断]（肝穿）送检肝穿刺组织，初步诊断肝细胞癌，待免疫组化后进一步诊断。
【特染】银染显示网状支架破坏，masson显示汇管区胶原纤维增生，铁染（-），铜染（-），PAS及D-PAS未见特殊。
rn[补充诊断1]rn【免疫组化结果】：Glypican-3（-），P53（强+，80%），Arginase-1（+），CK19（-），CK7（-），CD34（-），Hepatocyte（+），HBcAg（-），HBsAg（+），Ki-67#（+50%）.&amp;#x0D;
【诊断】肝细胞癌。周围肝呈慢性乙型病毒性肝炎伴结节性肝硬化。rn</t>
  </si>
  <si>
    <t>强+，80%</t>
  </si>
  <si>
    <t>1668703</t>
  </si>
  <si>
    <t>黄玉瑜</t>
  </si>
  <si>
    <r>
      <rPr>
        <sz val="11"/>
        <rFont val="等线"/>
        <charset val="134"/>
      </rPr>
      <t>2024/9/12</t>
    </r>
    <r>
      <rPr>
        <sz val="11"/>
        <rFont val="等线"/>
        <charset val="134"/>
      </rPr>
      <t>仍存活</t>
    </r>
  </si>
  <si>
    <t xml:space="preserve">肝脏边缘变钝，各叶比例正常；肝S6见一类圆形稍长T1稍长T2异常信号灶，大小约2.1cm×1.6cm×2.0cm，增强扫描动脉期轻度强化，门脉期进一步强化，平衡期强化程度减退，DWI高B值弥散受限，ADC值低信号，肝胆特异期呈低信号。余肝实质内未见异常密信号灶及异常强化灶。门静脉主干增宽，宽约1.4cm。肝内、外胆管未见扩张，胆囊大小、形态未见异常，壁薄均匀，囊腔内未见异常信号。脾脏增大，外缘超过6个肋单元，实质未见异常信号灶；脾门区见一个结节状等信号影，其强化方式与脾一致。胰腺大小、形态、信号未见异常。肝门区及腹主动脉旁淋巴结无增大。所及左肾见一类圆形长T1长T2信号灶，直径约2.1cm，增强扫描未见强化。
</t>
  </si>
  <si>
    <t>[肉眼所见]rn（肝肿瘤）送检肝组织一块，大11x8.5x5cm，临床已部分切开，紧邻被膜，距切缘1.1cm可见一肿物，大2.5x2x1.9cm，切面灰黄实性质中，与周围分界清。余肝组织切面灰褐实性质中，未见卫星结节及结节性肝硬化。（肿物全制片）rn[镜下所见]rn可见异型细胞呈梁索状排列。
[病理消化诊断]（肝肿瘤）中分化肝细胞癌，梁索型。癌周纤维包膜形成，局部可见肿瘤侵犯并浸润至周围肝组织。未见卫星结节及神经束侵犯，微血管侵犯（MVI）分级=M0。肿瘤紧邻肝被膜(&lt;1mm），外科切缘未见肿瘤累及。周围肝组织呈慢性肝炎改变，GS分级：G1S1，Ishak评分：炎症3分，纤维化1分。
特殊染色结果Ag、PAS支持上述诊断。
rn[补充诊断1]rn免疫组化结果：&amp;#x0D;
1.Arginase-1（+），Hepatocyte（+），Glypican-3（+），CD34（+，示毛细血管化），CK7（-），CK19（-），CDX-2（-），NM23（+），P21（个别+），P53（弱-中阳，20%），VEGF（-），PAX-5（-），Ki-67#（约20%+），支持肝细胞癌诊断；&amp;#x0D;
2.癌旁肝组织：HBsAg（+），HBcAg（-），提示乙型肝炎病毒感染。rn</t>
  </si>
  <si>
    <t>1667502</t>
  </si>
  <si>
    <t>蔡文喜</t>
  </si>
  <si>
    <t>肝脏表面凹凸不平，下缘圆钝；肝S8见一结节状长T1稍长T2信号灶，大小约0.9cm×0.9cm×1.2cm，增强扫描动脉期明显强化，门脉期、延迟期强化减退，肝胆特异期呈低信号，DWI高b值呈稍高信号。肝实质内见弥漫小结节状等T1、稍短T2信号，T1反相位呈低信号，增强扫描动脉期部分结节轻度强化，门脉期呈等/稍低信号，延迟期呈等/稍高信号，肝胆特异期结节摄取对比剂呈稍高信号，直径约0.2cm-0.8cm。T1反相位肝脏呈普遍低信号。肝门区结构清晰，肝内血管显示清晰，未见充盈缺损。肝内外胆管未见扩张，胆囊不大，壁无增厚，囊内信号未见异常。脾脏、胰腺大小、形态、信号未见异常，增强扫描未见异常强化。右肾实质见一大小约0.5cm×0.6cm椭圆形长T1长T2无强化灶，边界清。腹膜后未见肿大淋巴结影。腹腔见未见积液</t>
  </si>
  <si>
    <t>[肉眼所见]rn肝组织：送检肝组织一块，大5.5x3.5x2.5cm，临床已部分切开，距被膜0.3cm，距切缘0.2cm可见一结节样肿物，大0.8x0.5x0.5cm，切面灰白实性质中，与周围分界清。余肝组织切面灰褐实性质中，呈多结节状。未见卫星结节。（肿物全制片）
rn[镜下所见]rn镜下见异型细胞呈梁索样、假腺样排列。
[病理消化诊断]（肝组织）中分化肝细胞癌，梁索型70%，假腺样型30%。肿瘤周围可见纤维包膜形成，局部突破包膜浸润周围肝组织。未见神经束侵犯及卫星结节。微血管侵犯（MVI）分级：M0。肝脏被膜未见肿瘤累及，肿瘤紧邻切缘（距切缘最近距离＜1mm）。周围肝组织呈结节性肝硬化，约10%肝细胞呈大小泡混合性脂肪变性，GS评分：G2S4。Ishak评分：炎症4分，纤维化6分。
特殊染色结果Ag、PAS支持上述诊断。免疫组化结果后报。rn[补充诊断1]rn免疫组化结果：Arginase-1（弱+），Glypican-3（部分+），Hepatocyte（部分+），CD34（示毛细血管化，＞50条/200x），CK19（-），CK7（部分+），CDX-2（-），Ki-67#（+3%），结合形态学及免疫组化结果，支持中分化肝细胞癌诊断。VEGF（部分+），P53（弱+，2%），NM23（部分弱+），P21（散在+），PAX-5（个别+）。HBsAg（癌旁肝组织+），HBcAg（癌旁肝组织+），提示乙型肝炎病毒感染。</t>
  </si>
  <si>
    <t>弱+，2%</t>
  </si>
  <si>
    <t>1666725</t>
  </si>
  <si>
    <t>党啟生</t>
  </si>
  <si>
    <t>肝脏各叶比例失调，肝表面欠光整，肝缘圆钝，肝S4见一类圆形长T1、长T2信号，内信号混杂，边界尚清楚，大小约2.4×1.9×1.8cm，DWI高b值弥散受限，ADC呈低信号，增强扫描动脉期不均匀明显强化，门脉期及平衡期强化程度减退，肝胆期呈低信号，低于正常肝实质，边缘清楚；门静脉主干稍增宽，最宽处约1.4cm。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。</t>
  </si>
  <si>
    <t>[肉眼所见]rn1.肝S8肿物：送检肝组织一块，大11x8x7cm，临床已部分切开，距被膜2.5cm，紧邻切缘可见一肿物，大1.5x1.5x1.3cm，切面灰白实性质中，与周围分界清。余肝组织切面灰红实性质中，未见卫星结节。（肿物全制片）
2.胆囊：切除胆囊一枚，大小6x2.5x2cm，浆膜面光滑，临床已打开胆囊，内容物已流失，粘膜呈绒状，胆囊壁厚0.2-0.5cm，未见结石及息肉。rn[镜下所见]rn肿瘤细胞呈梁索状、团片状排列，浸润性生长。
[病理消化诊断]1.（肝S8肿物）中分化肝细胞癌，梁索型70%，团片型30%。癌周部分纤维包膜形成，部分浸润周围肝组织。癌组织内较多纤维组织增生，伴少量淋巴细胞浸润。未见卫星结节，可见神经束侵犯，微血管侵犯（MVI）分级：M0。肝被膜未见癌累及，癌组织距外科切缘最近距离＜1mm。周围肝组织呈结节性肝硬化改变G1S4，Ishak评分：炎症3分，纤维化6分。
2.（胆囊）黏膜慢性炎。
特殊染色结果Ag、PAS支持上述诊断。rn[补充诊断1]rn免疫组化结果：Arginase-1（+），Hepatocyte（+），Glypican-3（+），CD34（+，示毛细血管化，＞50/200倍），CK19（小灶+），CK7（+，约40%），NM23（弱+），P21（+），P53（弱阳，10%），VEGF（部分+），PAX-5（-），CDX-2（-），Ki-67#（约15%+），支持肝细胞癌诊断；周围肝组织：HBsAg（-），HBcAg（-）</t>
  </si>
  <si>
    <t>1666481</t>
  </si>
  <si>
    <t>甘华梅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</si>
  <si>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024/9/14仍存活</t>
    </r>
  </si>
  <si>
    <t xml:space="preserve">肝脏外形欠规整，肝缘圆钝。反相位肝实质信号无降低；肝S7见一类圆形占位：大小2.5cm×2.2cm×1.9cm，平扫：T1WI稍低信号内稍见稍高信号结节，T2WI呈高信号，DWI高b值呈高信号，ADC低信号；可见完整的假包膜；增强：动脉期晚期病灶呈非环形高强化，门脉期及过渡期强化信号降低、低于肝实质，呈“快进快出”表现。肝胆期病灶信号明显降低，边界清楚。门脉主干及左右支未见异常，下腔静脉及肝静脉未见异常。肝S2、S7另各见一类圆形长T1长T2异常信号灶，增强扫描无强化，边界更清，直径分别约1.4cm、0.8cm。肝内胆管无扩张，腔内未见结石及占位；胆囊：不大，内见异常信号病变，壁薄均匀。脾脏稍增大，占据7个肋单元，信号未见异常；胰腺大小形态信号未见异常。肝门及腹主动脉旁未见肿大淋巴结，腹腔内未见积液。
</t>
  </si>
  <si>
    <t>[肉眼所见]rn1.肝S7肿物：送检肝组织一块，大8.5x7.5x3.2cm，临床已多切面切开，距被膜0.3cm，距切缘1.3cm可见一肿物，大2x1.7x1.7cm，切面灰白实性质软，与周围分界尚清。余肝组织切面灰褐实性质中，未见卫星结节。（肿物全制片）
2.胆囊：切除胆囊一枚，大小7.7x2.8x2.2cm，浆膜面光滑，打开胆囊，粘膜呈绒状，胆囊壁厚0.2-0.3cm，未见明显结石及息肉。rn[镜下所见]rn肿瘤细胞呈梁索状、团片状排列，核分裂像易见，呈浸润性生长。
[病理消化诊断]1.（肝S7肿物）低分化癌，结合免疫组化结果，符合低分化肝细胞癌，团片型80%，梁索型20%。癌组织内及癌周纤维组织增生，伴丰富淋巴细胞浸润。未见卫星结节及神经束侵犯，微血管侵犯（MVI）分级：M2。肝被膜及外科切缘均未见癌累及。周围肝组织呈结节性肝硬化改变G1S4，ISHAK评分：炎症4分，纤维化6分，约10%肝细胞呈大小泡混合性脂肪变性。
2.（胆囊）黏膜慢性炎。
特殊染色结果Ag、PAS支持上述诊断。
免疫组化结果：Glypican-3（部分+），Hepatocyte（部分+），Arginase-1（-），CD34（+，示毛细血管化，大于50/200倍），CK19（小灶+），CK7（-），CK（+），P53（-），Vimentin（-），Ki-67#（约60%+），支持肝细胞癌诊断；周围肝组织：HBsAg（+），HBcAg（+），提示乙型肝炎病毒感染。rn</t>
  </si>
  <si>
    <t>1661837</t>
  </si>
  <si>
    <t>覃生健</t>
  </si>
  <si>
    <t xml:space="preserve">肝脏各叶比例失调，肝表面欠光整，肝缘圆钝，肝S4见一类圆形长T1、长T2信号，内信号混杂，边界尚清楚，大小约2.1×2.3×2.4cm，DWI高b值弥散受限，增强扫描动脉期不均匀明显强化，门脉期及平衡期强化程度减退，肝胆期呈低信号，低于正常肝实质，边缘清楚；肝实质多发小结节状异常信号灶，呈稍短/等T1，稍短/等T2，较大者直径约0.9cm，DWI未见弥散受限，增强扫描动脉期部分结节呈轻度强化，门脉期、平衡期呈等或稍低信号，肝胆特异期呈低信号；肝静脉及门静脉未见异常；肝内外胆管无扩张，胆囊不大，壁薄均匀，胆囊内未见异常信号灶。脾脏大小、形态未见异常，脾实质信号均匀，强化均一。胰腺大小、形态、信号未见异常。肝门区及腹主动脉旁未见增大淋巴结，腹膜腔未见积液。
</t>
  </si>
  <si>
    <t>S4快进快出</t>
  </si>
  <si>
    <t>[肉眼所见]rn1.肝S4肿物：送检肝组织一块，大6.5x4.5x4cm，临床已部分切开，距被膜0.5cm，紧邻切缘，可见一肿物，大2.8x1.5x1.5cm，切面灰白实性质中，与周围分界清。余肝组织切面灰褐实性质中，未见卫星结节及结节性肝硬化。（肿物全制片）
2.胆囊：切除胆囊一枚，大小5x3.5x2.5cm，浆膜面光滑，打开胆囊，内含墨绿色胆汁，粘膜呈绒状，胆囊壁厚0.1-0.2cm，未见明显结石及息肉
[病理消化诊断]1.（肝S4肿物）中分化肝细胞癌，梁索型80%，富脂型20%，局部可见肿瘤坏死。癌组织内纤维组织增生分割癌组织，伴较多淋巴细胞浸润。癌周部分纤维包膜形成，部分浸润周围肝组织。未见卫星结节及神经束侵犯，微血管侵犯（MVI）分级：M1。肝被膜及外科切缘均未见癌累及。周围肝组织呈肝硬化改变G1S4，Ishak评分：炎症4分，纤维化6分。
2.（胆囊）黏膜慢性炎。
特殊染色结果Ag、PAS支持上述诊断。rn[补充诊断1]rn免疫组化结果：Arginase-1（+），Hepatocyte（+），Glypican-3（+），CD34（+，示毛细血管化，＞50/200倍），CK19（-），CK7（-），NM23（-），P21（-），P53（弱-中+，20%），VEGF（+），PAX-5（淋巴细胞+），CDX-2（-），Ki-67#（约30%+），支持肝细胞癌诊断；周围肝组织：HBsAg（-），HBcAg（-）。</t>
  </si>
  <si>
    <t>弱-中+，20%</t>
  </si>
  <si>
    <t>1664652</t>
  </si>
  <si>
    <t>曾健昌</t>
  </si>
  <si>
    <t xml:space="preserve"> 肝脏体积缩小，外形欠规整，表面凹凸不平，各叶比例失调，肝裂增宽；肝S6、S7见类圆形异常信号灶，稍长T1稍长T2，增强动脉期明显强化，门脉期及平衡期强化程度逐渐减退，DWI高B值弥散受限，肝胆特异期呈低信号；大小分别约0.8cm×1.0cm×0.9cm（S6）、1.5cm×1.9cm×1.1cm（S7）。余肝实质内未见异常密信号灶及异常强化灶。胃底周围及食道下段粘膜下见增粗扭曲的侧支循环血管影。肝内、外胆管未见扩张，胆囊大小、形态未见异常，壁薄均匀，囊腔内未见异常信号。脾脏增大。胰腺大小、形态、信号未见异常。肝门区及腹主动脉旁淋巴结无增大。所及双肾见多发类圆形长T1长T2信号灶，增强扫描未见强化。
</t>
  </si>
  <si>
    <t>[肉眼所见]rn1.部分肝S5及其肿物：送检肝组织一块，大6x4.8x2.8cm，临床已部分切开，距被膜0.1cm，距切缘0.8cm可见一肿物，大1.8x1.6x1.5cm，切面灰白实性质中，与周围分界尚清。余肝组织切面灰褐实性质中，未见卫星结节。（肿物全制片）。
2.肝S7及其肿物：送检肝组织一块，大3.5x3x1.8cm，临床已部分切开，紧邻被膜，距切缘0.7cm可见一灰白肿物，大1.1x1x0.8cm，切面灰白实性质中，与周围分界清。余肝组织切面灰褐实性质中，未见卫星结节。（肿物全制片）。rn[镜下所见]rn肿瘤细胞呈梁索状、假腺样及团片样排列。
[病理消化诊断]1.（部分肝S5及其肿物）中分化肝细胞癌，梁索型60%，假腺样型40%。癌周部分纤维包膜形成，部分浸润周围肝组织。癌组织内纤维组织增生分割癌组织，癌周及癌组织内见较多淋巴细胞浸润。未见卫星结节及神经束侵犯，微血管侵犯（MVI）分级：M0。肝被膜及外科切缘均未见癌累及。周围肝组织呈肝硬化改变G1S4，Ishak评分：炎症5分，纤维化6分。
2.（肝S7及其肿物）中分化肝细胞癌，梁索型70%，团片型30%。癌周纤维包膜形成伴较多淋巴细胞浸润。未见卫星结节及神经束侵犯，微血管侵犯（MVI）分级：M0。肝被膜及外科切缘均未见癌累及。周围肝组织呈肝硬化改变G1S4，Ishak评分：炎症5分，纤维化6分。
特殊染色结果Ag、PAS支持上述诊断。rn[补充诊断1]rn免疫组化结果：&amp;#x0D;
1.（肝S5肿物）Arginase-1（+），Hepatocyte（+），Glypican-3（+），CD34（+，示毛细血管化，＞50/200倍），CK19（-），CK7（小灶+），P53（-），Ki-67#（约20%+），支持肝细胞癌诊断；周围肝组织：HBsAg（+），HBcAg（+），提示乙型肝炎病毒感染。&amp;#x0D;
2.（肝S7肿物）Arginase-1（+），Hepatocyte（+），Glypican-3（+），CD34（+，示毛细血管化，＞50/200倍），CK19（-），CK7（-），P53（弱-中阳，60%），Ki-67#（约20%+），支持肝细胞癌诊断。rn</t>
  </si>
  <si>
    <t>弱-中阳，60%</t>
  </si>
  <si>
    <t>1661019</t>
  </si>
  <si>
    <t>黄子理</t>
  </si>
  <si>
    <r>
      <rPr>
        <sz val="11"/>
        <rFont val="等线"/>
        <charset val="134"/>
      </rPr>
      <t>2024/9/2</t>
    </r>
    <r>
      <rPr>
        <sz val="11"/>
        <rFont val="等线"/>
        <charset val="134"/>
      </rPr>
      <t>仍存活</t>
    </r>
  </si>
  <si>
    <t>肝脏表面不光整，肝裂增宽；肝S5/6见一个结节状T1稍低、T2稍高信号影，大小约2.4cm×1.9cm×2.2cm，DWI高b值（b值=800）病灶仍呈高信号；行肝脏特殊对比剂增强扫描：动脉期病灶明显强化，门脉期、过渡期病灶强化减退呈低信号，肝胆期病灶呈低信号，边界清楚。其余肝实质未见异常信号。肝内、外胆管未见扩张，胆管内未见异常信号。门脉及其分支未见充盈缺损影。胆囊不大，囊内未见异常信号影，胆囊壁未见增厚。脾脏及胰腺大小、形态、信号未见异常。腹膜后未见肿大淋巴结，未见腹水影</t>
  </si>
  <si>
    <t>[肉眼所见]rn肝肿瘤：送检肝组织一块，大7x4x2.5cm，临床已部分切开。书页状切开，紧邻被膜，距切缘0.2cm，可见一肿物，肿物大2.5x2.2x2.1cm，切面灰白实性质中，与周围分界清。余肝组织切面灰红灰褐实性质软未见特殊。（肿物全制片）rn[镜下所见]rn镜下见异型肝细胞巢，被纤维组织增生分割成多结节状，并见胆管腺体异型增多增生。
[病理消化诊断]（肝肿瘤）拟诊肝细胞癌 II 级，免疫组化确诊待后。
    梁索状结构为主，少部分假腺样型。癌组织周边呈浸润性生长，肿瘤内纤维组织增生分割包裹肿瘤呈多结节状，伴中量淋巴细胞浸润，未见卫星结节，未见神经束侵犯，微血管侵犯(MVI)分级=M0。肝被膜及外科切缘均未见癌累及。周围肝组织呈结节性肝硬化G2S4改变。免疫组化结果后报。
特殊染色结果Ag、PAS支持上述诊断。rn[补充诊断1]rn免疫组化结果：&amp;#x0D;
1.Arginase-1（+），Glypican-3（+），Hepatocyte（+），CK7（+），CK19（-），CD34（示毛细血管化，＞50条/HPF），支持肝细胞癌诊断；&amp;#x0D;
2.NM23（+），P21（-），P53（+），VEGF（-），PAX-5（-），CDX-2（-），Ki-67（约5%+）。&amp;#x0D;
3.HBsAg（-），HBcAg（-）。&amp;#x0D;</t>
  </si>
  <si>
    <t>1658782</t>
  </si>
  <si>
    <t>李义兴</t>
  </si>
  <si>
    <t>肝脏边缘尚光整，各叶比例正常，肝裂未见增宽。肝S5见一类圆形结节状异常信号，呈长T1稍长T2信号，边缘清楚，信号均匀，高b值DWI呈高信号，ADC呈高低信号，大小约1.9cm×2.5cm×1.8cm，增强扫描动脉期明显强化，门脉期强化稍减低，平衡期强化程度继续减低呈低信号，肝胆期呈低信号；肝S8见两个类圆形囊状长T1长T2信号影，边缘清楚，信号均匀，较大者大小约2.0cm×1.5cm，增强扫描未见强化；余肝实质未见异常信号影及强化灶。肝门结构尚好，脾脏不大，胰腺、双肾形态尚好，双肾见数个类圆形微小囊状长T1长T2信号影，边缘清楚，信号均匀，增强扫描未见强化。肝门及腹主动脉旁未见肿大淋巴结。腹腔未见积液</t>
  </si>
  <si>
    <t>肝肿物：灰褐灰褐组织一块，大1.3x1x0.5cm，全制片。
2.肝S5肿物：送检肝组织一块，大6.3x4.3x2.2cm，临床已切开，距被膜0.5m，紧邻切缘可见一肿物，大2.2x2.1x2cm，切面灰白灰黄实性质中，与周围分界清。余肝组织切面灰褐实性质中未见卫星结节及结节性肝硬化。（肿物全制片）rn[镜下所见]rn1.镜检肝组织，组织挤压明显，未见肿瘤性病变
2.异型细胞呈细梁状排列并浸润性生长。
[病理消化诊断]1.（肝肿物）镜检肝组织，组织挤压明显，细胞组织变形明显，未见肿瘤性病变。
2.（肝S5肿物）中分化肝细胞癌，细梁型。免疫组化结果待后。肿瘤被纤维组织分割成多结节状，呈浸润性生长。未见卫星结节，未见神经束侵犯。微血管侵犯（MVI）分级：M0。肝被膜及外科切缘（距离＜0.1cm）均未见癌累及。周围肝组织呈慢性炎G2S1，Ishak评分：炎症4分，纤维化2分。
特殊染色结果Ag、PAS支持上述诊断。rn[补充诊断2]rn免疫组化结果：Arginase-1（+），CD34（+示毛细血管化），CK19（-），CK7（-），Glypican-3（+），HBcAg（-），HBsAg（-），Hepatocyte（+），Ki-67#（+，约10%），NM23（+），P21（-），P53（+），VEGF（+），PAX-5（-），CDX-2（-），支持原诊断。</t>
  </si>
  <si>
    <t>1658366</t>
  </si>
  <si>
    <t>黄显珍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</si>
  <si>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024/7/8仍存活</t>
    </r>
  </si>
  <si>
    <t>肝脏边缘欠光整，肝裂稍增宽，肝周稍圆钝。肝S8可见一小类圆形异常信号灶，大小约2.1cm×1.2cm，T1WI呈稍低信号，T2WI稍高信号，DWI示高b值可见弥散受限，增强扫描动脉期明显强化，门静脉期及过渡期强化减退，低于周围正常肝实质，肝胆期呈低信号；余肝实质未见异常信号灶及强化灶。肝内外胆管未见扩张，胆囊内信号增高，呈短T1信号改变。肝门结构清楚，未见异常信号灶及强化灶。脾脏前方可见类圆形软组织信号灶，增强扫描强化方式与脾一致，大小约1.1cm×0.8cm；脾脏、胰腺未见异常。肝门及腹主动脉旁未见肿大淋巴结影。腹腔未见积液</t>
  </si>
  <si>
    <t>rn肝S8段肿物+胆囊：送检肝组织一块，大6x5x2.5cm，临床已部分切开，紧邻被膜，距切缘1.3cm可见一肿物，大1.5x1.4x1.3cm，切面灰黄灰褐实性质中，与周围分界尚清。余肝组织切面灰黄实性质中。（肿物全制片）
袋内另见胆囊一枚，大小7.5x3.7x3.2cm，浆膜面光滑，打开胆囊，内含墨绿色胆汁，粘膜呈绒状，胆囊壁厚0.1-0.2cm，未见明显结石及息肉。rn[镜下所见]rn异型肝细胞呈梁索状及假腺样排列。
[病理消化诊断]（肝S8段肿物+胆囊）
①中分化肝细胞癌3级，大部分区呈梁索型，小区呈假腺样型。肿瘤周围可见纤维包膜形成，小区已突破并浸润周围肝组织。肿瘤未累及肝脏被膜及外科切缘。微血管侵犯（MVI）分级：M0。未见卫星结节，未见神经束侵犯。周围肝组织呈慢性炎，GS评分：G1S1，Ishak评分：炎症2分，纤维化1分。
②胆囊黏膜慢性炎。
特殊染色结果Ag、PAS支持上述诊断。rn[补充诊断1]rn【免疫组化】Hepatocyte（+），Arginase-1（+），Glypican-3（+），CD34（80/400倍），CK19（-），CK7（-），支持肝细胞癌。NM23（+），P21（-），P53（中等+，70%），VEGF（-），PAX-5（-），CDX-2（-），HBcAg（-），HBsAg（-），Ki-67（约+15%）。&amp;#x0D;
【诊断】中分化肝细胞癌，3级。</t>
  </si>
  <si>
    <t>中等+，70%</t>
  </si>
  <si>
    <t>1658056</t>
  </si>
  <si>
    <t>陆大有</t>
  </si>
  <si>
    <r>
      <rPr>
        <sz val="11"/>
        <rFont val="等线"/>
        <charset val="134"/>
      </rPr>
      <t>2024/9/10</t>
    </r>
    <r>
      <rPr>
        <sz val="11"/>
        <rFont val="等线"/>
        <charset val="134"/>
      </rPr>
      <t>仍存活</t>
    </r>
  </si>
  <si>
    <t>肝脏各叶比例失调；肝S4可见一小类圆形等T1稍长T2信号影，边界清，大小约1.0cm×1.0cm×0.8cm，DWI弥散稍受限呈稍高信号，增强扫描动脉期病灶边缘似见轻度强化，静脉期以后及肝胆特异期呈低信号；余肝实质未见异常信号，肝内、外胆管未见扩张，胆管内未见异常信号。胆囊不大，其内未见异常信号，胆囊壁未见增厚。脾脏不大。胰腺大小、形态、信号未见异常。扫描所及的双肾形态正常，双肾实质未见病变，肾盂、肾盏未见扩张。腹膜后未见肿大淋巴结</t>
  </si>
  <si>
    <t>[肉眼所见]rn肝肿瘤：送检肝组织一块，大4x3x3cm，临床已部分切开，距被膜1.3cm，紧邻外科切缘可见一灰黄肿物，大1.1x1x0.9cm，部分裸露于外科切缘，切面灰白实性质中，与周围分界清。余肝组织切面灰褐实性质中未见卫星结节及结节性肝硬化。（肿物全制片）rn[镜下所见]rn癌细胞排列呈梁状，胞浆空泡状。
[病理消化诊断]（肝肿瘤）考虑中分化肝细胞癌，富脂型。肿瘤未累及肝脏被膜及外科切缘。未见卫星结节，未见神经侵犯。微血管侵犯（MVI）分级：M0。周围肝组织呈肝硬化，GS分级：G3S4，Ishak评分：炎症6分，纤维化6分。
特殊染色结果Ag、PAS支持上述诊断。免疫组化结果待后。rn[补充诊断1]rn免疫组化结果：CK（+），Arginase-1（+），Glypican-3（+），Hepatocyte（+），CK7（-），CK19（-），CD34（+，＞50条/200x），CD10（-），支持肝细胞癌；NM23（-），P21（-），P53（弱+，40%），VEGF（-），Ki-67（+约5%）,周围肝组织HBcAg（-），HBsAg（-）。&amp;#x0D;</t>
  </si>
  <si>
    <t>弱+，40%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</si>
  <si>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656115</t>
    </r>
  </si>
  <si>
    <t>覃桂广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</si>
  <si>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024/7/29仍存活</t>
    </r>
  </si>
  <si>
    <t>肝脏轮廓光整，肝缘圆钝。肝实质内弥漫小结节病变，大小约0.3-0.8cm，T1WI呈稍高信号，T2WI呈等或稍低信号，DWI呈等信号，增强扫描动脉期未见强化，静脉期及过渡期呈等信号，结节周围呈网格样强化，肝胆期结节部分呈高信号强化。
    肝占位：
     部位、数目及大小：右叶S5，1个，大小约2.7cm×2.6cm×2.0cm
     平扫：T1WI呈稍低信号，T2WI呈稍高信号，DWI高b值呈高信号，ADC低信号 
     包膜：完整的假包膜（平扫及动脉期低信号，静脉期及过渡期高信号）
     增强：动脉期晚期病灶呈非环形高强化，门脉期及过渡期强化信号降低、低于肝实质，呈“快进快出”表现。肝胆期病灶信号明显降低，边界清楚，瘤周低信号征（-）。门脉主干及左右支未见异常，下腔静脉及肝静脉未见异常。S6（Se6 Img43）见一类圆形稍长T1稍长T2信号灶，DWI高b值未见弥散受限，增强扫描未见强化，肝胆期呈低信号，直径约0.5cm；余肝实质未见异常信号及异常强化灶。
    肝内、外胆管未见扩张，腔内未见结石及占位。
    胆囊：不大，内见异常信号病变，壁薄均匀。
    脾脏：脾门见一类圆形软组织结节，信号及强化方式同脾，直径约0.8cm；脾脏不大。
    胰腺大小形态信号未见异常。肝门及腹主动脉旁未见肿大淋巴结，腹腔未见积液。</t>
  </si>
  <si>
    <r>
      <rPr>
        <sz val="11"/>
        <rFont val="等线"/>
        <charset val="134"/>
      </rPr>
      <t xml:space="preserve">[肉眼所见]rn1.（肝S5肿物）送检肝组织一块，大7.2x4.3x3cm，临床已部分切开，距被膜0.1cm，距切缘0.2cm可见一肿物，大2.2x2x2cm，切面灰白实性质中，与周围分界尚清。余肝组织切面灰褐实性质中呈结节性肝硬化改变，未见卫星结节。（肿物全制片）
2.（胆囊）切除胆囊一枚，大小8x4.5x4cm，浆膜面光滑，打开胆囊，粘膜呈绒状，胆囊壁厚0.1-0.2cm，未见明显结石及息肉。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肿物）中分化肝细胞癌，梁索型。未见卫星结节，未见神经束侵犯，微血管侵犯（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</t>
    </r>
    <r>
      <rPr>
        <sz val="11"/>
        <rFont val="等线"/>
        <charset val="134"/>
      </rPr>
      <t>=M0</t>
    </r>
    <r>
      <rPr>
        <sz val="11"/>
        <rFont val="等线"/>
        <charset val="134"/>
      </rPr>
      <t>，肝被膜及外科切缘均未见癌累及。周围肝组织呈肝硬化，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评分：</t>
    </r>
    <r>
      <rPr>
        <sz val="11"/>
        <rFont val="等线"/>
        <charset val="134"/>
      </rPr>
      <t>G3S3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评分炎症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 xml:space="preserve">分。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（胆囊）黏膜慢性炎。
【免疫组化结果】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，示毛细血管化），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（中</t>
    </r>
    <r>
      <rPr>
        <sz val="11"/>
        <rFont val="等线"/>
        <charset val="134"/>
      </rPr>
      <t>-</t>
    </r>
    <r>
      <rPr>
        <sz val="11"/>
        <rFont val="等线"/>
        <charset val="134"/>
      </rPr>
      <t>强</t>
    </r>
    <r>
      <rPr>
        <sz val="11"/>
        <rFont val="等线"/>
        <charset val="134"/>
      </rPr>
      <t xml:space="preserve">+ </t>
    </r>
    <r>
      <rPr>
        <sz val="11"/>
        <rFont val="等线"/>
        <charset val="134"/>
      </rPr>
      <t>，约</t>
    </r>
    <r>
      <rPr>
        <sz val="11"/>
        <rFont val="等线"/>
        <charset val="134"/>
      </rPr>
      <t>50%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（散在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，热点区约</t>
    </r>
    <r>
      <rPr>
        <sz val="11"/>
        <rFont val="等线"/>
        <charset val="134"/>
      </rPr>
      <t>20%</t>
    </r>
    <r>
      <rPr>
        <sz val="11"/>
        <rFont val="等线"/>
        <charset val="134"/>
      </rPr>
      <t xml:space="preserve">），支持上述诊断。
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（癌旁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），提示癌旁肝呈慢性乙型病毒性肝炎。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</t>
    </r>
  </si>
  <si>
    <t>中-强+ ，约50%</t>
  </si>
  <si>
    <t>1113745</t>
  </si>
  <si>
    <t>沈祖忠</t>
  </si>
  <si>
    <t>肝脏外缘凹凸不平，各叶比例失调，肝裂增宽；肝S7见一长T1等T2信号灶，边界清，大小约1.0×0.8m，DWI高B值呈外高内低信号，ADC呈稍低信号，增强扫描边缘强化，肝胆特异期呈低信号，另于肝S8见一大小约0.7cm的类圆形长T1、T2信号灶。DWI弥散未见受限，增强时未见强化，其余肝实质未见异常信号，肝内、外胆管未见扩张，胆管内未见异常信号。胆囊未见显示。腹主动脉旁未见肿大淋巴结。腹膜腔未见积液</t>
  </si>
  <si>
    <r>
      <rPr>
        <sz val="11"/>
        <rFont val="等线"/>
        <charset val="134"/>
      </rPr>
      <t xml:space="preserve">[肉眼所见]rn1.肝S5段及肿物：送检肝组织一块，大4x2.5x1.7cm，临床已局部切开，紧邻被膜，距切缘0.5cm可见一肿物，大1x1x0.5cm，切面灰白实性质软，与周围分界尚清。余肝组织切面灰褐实性质中，呈多结节状。（肿物全制片）。
2.肝S7段及肿物：送检肝组织一块，大3x2.5x1cm，临床已局部切开，切面灰褐实性质中，呈多结节状，未见明显肿物。
3.空肠系膜组织：灰红灰褐组织4块，共大3x2x0.6cm，全制片。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段及肿物）考虑中分化肝细胞癌，梁索型。肿瘤未累及肝脏被膜及外科切缘。未见卫星结节，未见神经束侵犯，微血管侵犯（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。周围肝组织呈肝硬化，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分级：</t>
    </r>
    <r>
      <rPr>
        <sz val="11"/>
        <rFont val="等线"/>
        <charset val="134"/>
      </rPr>
      <t>G4S4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8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 xml:space="preserve">分。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 xml:space="preserve">段及肿物）初步考虑结节性肝硬化，待免疫组化鉴别高分化肝细胞癌。
</t>
    </r>
    <r>
      <rPr>
        <sz val="11"/>
        <rFont val="等线"/>
        <charset val="134"/>
      </rPr>
      <t>3.</t>
    </r>
    <r>
      <rPr>
        <sz val="11"/>
        <rFont val="等线"/>
        <charset val="134"/>
      </rPr>
      <t>（空肠系膜组织）梭形细胞增生性病变，待免疫组化协诊。
特殊染色结果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无特殊。免疫组化结果后报。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免疫组化结果：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1</t>
    </r>
    <r>
      <rPr>
        <sz val="11"/>
        <rFont val="等线"/>
        <charset val="134"/>
      </rPr>
      <t>号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段）</t>
    </r>
    <r>
      <rPr>
        <sz val="11"/>
        <rFont val="等线"/>
        <charset val="134"/>
      </rPr>
      <t>CK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，＞</t>
    </r>
    <r>
      <rPr>
        <sz val="11"/>
        <rFont val="等线"/>
        <charset val="134"/>
      </rPr>
      <t>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/200x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（部分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），支持肝细胞癌；</t>
    </r>
    <r>
      <rPr>
        <sz val="11"/>
        <rFont val="等线"/>
        <charset val="134"/>
      </rPr>
      <t>Ki-67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+5%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CD10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）。周围肝组织：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8</t>
    </r>
    <r>
      <rPr>
        <sz val="11"/>
        <rFont val="等线"/>
        <charset val="134"/>
      </rPr>
      <t>号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空肠系膜组织）</t>
    </r>
    <r>
      <rPr>
        <sz val="11"/>
        <rFont val="等线"/>
        <charset val="134"/>
      </rPr>
      <t>Desmin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Caldesmon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SMA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CD117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Dog-1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ALK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Catenin-B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</t>
    </r>
    <r>
      <rPr>
        <sz val="11"/>
        <rFont val="等线"/>
        <charset val="134"/>
      </rPr>
      <t>（＜</t>
    </r>
    <r>
      <rPr>
        <sz val="11"/>
        <rFont val="等线"/>
        <charset val="134"/>
      </rPr>
      <t>1%+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9</t>
    </r>
    <r>
      <rPr>
        <sz val="11"/>
        <rFont val="等线"/>
        <charset val="134"/>
      </rPr>
      <t>号</t>
    </r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段）</t>
    </r>
    <r>
      <rPr>
        <sz val="11"/>
        <rFont val="等线"/>
        <charset val="134"/>
      </rPr>
      <t>Glypican3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（无异常表达），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（胆管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（胆管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），特染</t>
    </r>
    <r>
      <rPr>
        <sz val="11"/>
        <rFont val="等线"/>
        <charset val="134"/>
      </rPr>
      <t>Ag</t>
    </r>
    <r>
      <rPr>
        <sz val="11"/>
        <rFont val="等线"/>
        <charset val="134"/>
      </rPr>
      <t>显示肝索细胞层数</t>
    </r>
    <r>
      <rPr>
        <sz val="11"/>
        <rFont val="等线"/>
        <charset val="134"/>
      </rPr>
      <t>1-2</t>
    </r>
    <r>
      <rPr>
        <sz val="11"/>
        <rFont val="等线"/>
        <charset val="134"/>
      </rPr>
      <t>层，特</t>
    </r>
    <r>
      <rPr>
        <sz val="11"/>
        <rFont val="等线"/>
        <charset val="134"/>
      </rPr>
      <t>Masson</t>
    </r>
    <r>
      <rPr>
        <sz val="11"/>
        <rFont val="等线"/>
        <charset val="134"/>
      </rPr>
      <t>显示纤维组织增生，不支持肝细胞癌。</t>
    </r>
    <r>
      <rPr>
        <sz val="11"/>
        <rFont val="等线"/>
        <charset val="134"/>
      </rPr>
      <t xml:space="preserve">&amp;#x0D;
&amp;#x0D;
</t>
    </r>
    <r>
      <rPr>
        <sz val="11"/>
        <rFont val="等线"/>
        <charset val="134"/>
      </rPr>
      <t>结论：</t>
    </r>
    <r>
      <rPr>
        <sz val="11"/>
        <rFont val="等线"/>
        <charset val="134"/>
      </rPr>
      <t>1.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S5</t>
    </r>
    <r>
      <rPr>
        <sz val="11"/>
        <rFont val="等线"/>
        <charset val="134"/>
      </rPr>
      <t>段）中分化肝细胞癌。</t>
    </r>
    <r>
      <rPr>
        <sz val="11"/>
        <rFont val="等线"/>
        <charset val="134"/>
      </rPr>
      <t>&amp;#x0D;
      2.</t>
    </r>
    <r>
      <rPr>
        <sz val="11"/>
        <rFont val="等线"/>
        <charset val="134"/>
      </rPr>
      <t>（肝</t>
    </r>
    <r>
      <rPr>
        <sz val="11"/>
        <rFont val="等线"/>
        <charset val="134"/>
      </rPr>
      <t>S7</t>
    </r>
    <r>
      <rPr>
        <sz val="11"/>
        <rFont val="等线"/>
        <charset val="134"/>
      </rPr>
      <t>段）结节性肝硬化。</t>
    </r>
    <r>
      <rPr>
        <sz val="11"/>
        <rFont val="等线"/>
        <charset val="134"/>
      </rPr>
      <t>&amp;#x0D;
      3.</t>
    </r>
    <r>
      <rPr>
        <sz val="11"/>
        <rFont val="等线"/>
        <charset val="134"/>
      </rPr>
      <t>（空肠系膜组织）结合形态及免疫组化结果，考虑为纤维组织增生伴玻璃样变。</t>
    </r>
    <r>
      <rPr>
        <sz val="11"/>
        <rFont val="等线"/>
        <charset val="134"/>
      </rPr>
      <t>rn</t>
    </r>
  </si>
  <si>
    <t>1651567</t>
  </si>
  <si>
    <t>唐上彩</t>
  </si>
  <si>
    <t xml:space="preserve">肝脏体积缩小，表面凹凸不平，肝叶圆钝，肝裂增宽。肝实质内见多发粟粒状稍短T1等T2信号灶，增强扫描强化程度同肝实质，肝胆特异期呈等或稍高信号；肝S8见一结节状长T1长T2信号灶，边界清，大小约1.5cm×1.2cm，DWI高b值弥散受限，增强扫描动脉期明显强化，门脉期及延迟期强化减退，低于正常肝实质信号，肝胆特异期呈低信号；余肝实质未见异常信号及异常信号灶。肝内、外胆管未见扩张，胆管内未见异常信号。胆囊不大，其内未见异常信号，胆囊壁未见增厚。门脉主干稍增粗，最宽径约1.3cm，未见充盈缺损；胃底周围可见增粗、迂曲血管显影。脾脏体积稍增大，超过5个肋单位，未见异常信号灶及异常强化灶。胰腺大小、形态、信号未见异常。肝周、肝门及腹主动脉旁见数个大小不等的淋巴结显示，较大者大小约1.2cm×0.8cm，DWI高b值呈稍高信号，ADC呈等信号。腹腔内未见液体信号影。
</t>
  </si>
  <si>
    <t>（肝穿组织）送检肝穿刺组织，形态符合肝细胞癌，待免疫组化进一步明确。
【特染】银染显示网状支架紊乱，masson显示大量胶原纤维增生，铁染阴性，铜染阴性，PAS及D-PAS未见异常。
rn[补充诊断1]rn【免疫组化结果】：Glypican-3（+），Catenin-B（膜+），Arginase-1（-），CD34（示毛细血管化50/400倍），CK19（+），CK7（-），P53（中+，90%），Ki-67#（热点区+20%）。&amp;#x0D;
【诊断】肝细胞癌，周围肝呈慢性乙型病毒性肝炎。</t>
  </si>
  <si>
    <t>中+，90%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</si>
  <si>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649861</t>
    </r>
  </si>
  <si>
    <t>卢连团</t>
  </si>
  <si>
    <t>肝脏体积稍缩小，肝脏各叶比例尚正常，肝裂增宽，肝表面锐利，肝实质信号欠均匀，肝实质可见弥漫性分布的稍短T1稍短T2信号灶，DWI未见弥散受限，增强扫描未见异常强化；肝实质内门脉期多发结节状低强化灶，最大者位于肝S5直径1.0cm，T2呈稍高信号，高b值DWI呈高信号。肝S4见类圆形长T1、稍长T2异常信号灶，大小约为1.7cm×1.9cm，增强扫描动脉早期明显强化，动脉晚期内见小片状减退，门脉期及过度期强化减退明显；DWI弥散受限呈高信号，ADC呈低信号，肝胆特异期呈低信号，另于肝S8见一大小约1.2×0.8cm的等T1、稍长T2信号灶，化学位移反相信号减低，增强时静脉期及平衡期强化减退，肝胆排泄期呈低信号。肝内、外胆管未见扩张，胆管内未见异常信号。肝内血管未见异常。胆囊不大，其内未见异常信号，胆囊壁未见增厚。脾脏肿大，约达7肋单元。胰腺大小、形态、信号未见异常。腹膜后未见肿大淋巴结</t>
  </si>
  <si>
    <r>
      <rPr>
        <sz val="11"/>
        <rFont val="等线"/>
        <charset val="134"/>
      </rPr>
      <t xml:space="preserve">[肉眼所见]rn1.肝右叶肿物（线扎处为S8段肿物）：送检肝组织一块，大8x6.5x2.5cm，临床已部分切开，紧邻被膜，距切缘0.9cm可见一肿物，大1.8x1.4x1.2cm，切面灰白实性质中，与周围分界不清，肿物全制片。于临床线扎处可见一结节，直径1.0cm，紧邻被膜，距切缘0.9cm，距肿物1.5cm，切面灰白实性质中，结节全制片。余肝组织切面灰褐实性多结节状，质中。
2.胆囊：切除胆囊一枚，大小5.7x2.5x1cm，浆膜面光滑，临床已打开胆囊，内容物已流失，粘膜呈绒状，胆囊壁厚0.1-0.2cm，未见明显结石及息肉。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（肝右叶）肝细胞癌</t>
    </r>
    <r>
      <rPr>
        <sz val="11"/>
        <rFont val="等线"/>
        <charset val="134"/>
      </rPr>
      <t>3</t>
    </r>
    <r>
      <rPr>
        <sz val="11"/>
        <rFont val="等线"/>
        <charset val="134"/>
      </rPr>
      <t>级，细梁索型占</t>
    </r>
    <r>
      <rPr>
        <sz val="11"/>
        <rFont val="等线"/>
        <charset val="134"/>
      </rPr>
      <t>60%</t>
    </r>
    <r>
      <rPr>
        <sz val="11"/>
        <rFont val="等线"/>
        <charset val="134"/>
      </rPr>
      <t>，粗梁索型占</t>
    </r>
    <r>
      <rPr>
        <sz val="11"/>
        <rFont val="等线"/>
        <charset val="134"/>
      </rPr>
      <t>20%</t>
    </r>
    <r>
      <rPr>
        <sz val="11"/>
        <rFont val="等线"/>
        <charset val="134"/>
      </rPr>
      <t>，实体型占</t>
    </r>
    <r>
      <rPr>
        <sz val="11"/>
        <rFont val="等线"/>
        <charset val="134"/>
      </rPr>
      <t>20%</t>
    </r>
    <r>
      <rPr>
        <sz val="11"/>
        <rFont val="等线"/>
        <charset val="134"/>
      </rPr>
      <t>，癌周无完整纤维包膜，呈浸润性生长，间质大量淋巴细胞浸润。周围肝组织</t>
    </r>
    <r>
      <rPr>
        <sz val="11"/>
        <rFont val="等线"/>
        <charset val="134"/>
      </rPr>
      <t>2</t>
    </r>
    <r>
      <rPr>
        <sz val="11"/>
        <rFont val="等线"/>
        <charset val="134"/>
      </rPr>
      <t>处可见微血管癌栓（</t>
    </r>
    <r>
      <rPr>
        <sz val="11"/>
        <rFont val="等线"/>
        <charset val="134"/>
      </rPr>
      <t>MVI1).</t>
    </r>
    <r>
      <rPr>
        <sz val="11"/>
        <rFont val="等线"/>
        <charset val="134"/>
      </rPr>
      <t>未见神经侵犯。肝被膜及切缘未见癌残留。周围肝呈慢性肝炎伴结节性肝硬化</t>
    </r>
    <r>
      <rPr>
        <sz val="11"/>
        <rFont val="等线"/>
        <charset val="134"/>
      </rPr>
      <t>G2S4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评分炎症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>分。
（线扎处</t>
    </r>
    <r>
      <rPr>
        <sz val="11"/>
        <rFont val="等线"/>
        <charset val="134"/>
      </rPr>
      <t>S8</t>
    </r>
    <r>
      <rPr>
        <sz val="11"/>
        <rFont val="等线"/>
        <charset val="134"/>
      </rPr>
      <t>段肿物）肝细胞癌</t>
    </r>
    <r>
      <rPr>
        <sz val="11"/>
        <rFont val="等线"/>
        <charset val="134"/>
      </rPr>
      <t>2</t>
    </r>
    <r>
      <rPr>
        <sz val="11"/>
        <rFont val="等线"/>
        <charset val="134"/>
      </rPr>
      <t>级，细梁索型为主，</t>
    </r>
    <r>
      <rPr>
        <sz val="11"/>
        <rFont val="等线"/>
        <charset val="134"/>
      </rPr>
      <t>80%</t>
    </r>
    <r>
      <rPr>
        <sz val="11"/>
        <rFont val="等线"/>
        <charset val="134"/>
      </rPr>
      <t xml:space="preserve">癌细胞脂肪变性。癌周无纤维包膜，呈浸润性生长。未见微血管癌栓。未见神经侵犯。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胆囊黏膜慢性炎。
特染银染显示粗梁索，</t>
    </r>
    <r>
      <rPr>
        <sz val="11"/>
        <rFont val="等线"/>
        <charset val="134"/>
      </rPr>
      <t>masson</t>
    </r>
    <r>
      <rPr>
        <sz val="11"/>
        <rFont val="等线"/>
        <charset val="134"/>
      </rPr>
      <t>显示大量胶原纤维增生。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【免疫组化结果】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4</t>
    </r>
    <r>
      <rPr>
        <sz val="11"/>
        <rFont val="等线"/>
        <charset val="134"/>
      </rPr>
      <t>号</t>
    </r>
    <r>
      <rPr>
        <sz val="11"/>
        <rFont val="等线"/>
        <charset val="134"/>
      </rPr>
      <t>-</t>
    </r>
    <r>
      <rPr>
        <sz val="11"/>
        <rFont val="等线"/>
        <charset val="134"/>
      </rPr>
      <t>大肿物）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，示毛细血管化，</t>
    </r>
    <r>
      <rPr>
        <sz val="11"/>
        <rFont val="等线"/>
        <charset val="134"/>
      </rPr>
      <t>88/400</t>
    </r>
    <r>
      <rPr>
        <sz val="11"/>
        <rFont val="等线"/>
        <charset val="134"/>
      </rPr>
      <t>倍），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），支持肝细胞癌。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（中</t>
    </r>
    <r>
      <rPr>
        <sz val="11"/>
        <rFont val="等线"/>
        <charset val="134"/>
      </rPr>
      <t>-</t>
    </r>
    <r>
      <rPr>
        <sz val="11"/>
        <rFont val="等线"/>
        <charset val="134"/>
      </rPr>
      <t>强阳，约</t>
    </r>
    <r>
      <rPr>
        <sz val="11"/>
        <rFont val="等线"/>
        <charset val="134"/>
      </rPr>
      <t>80%+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</t>
    </r>
    <r>
      <rPr>
        <sz val="11"/>
        <rFont val="等线"/>
        <charset val="134"/>
      </rPr>
      <t>（热点约</t>
    </r>
    <r>
      <rPr>
        <sz val="11"/>
        <rFont val="等线"/>
        <charset val="134"/>
      </rPr>
      <t>50%+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），周围肝组织呈慢性乙型病毒性肝炎伴肝硬化。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（</t>
    </r>
    <r>
      <rPr>
        <sz val="11"/>
        <rFont val="等线"/>
        <charset val="134"/>
      </rPr>
      <t>8</t>
    </r>
    <r>
      <rPr>
        <sz val="11"/>
        <rFont val="等线"/>
        <charset val="134"/>
      </rPr>
      <t>号</t>
    </r>
    <r>
      <rPr>
        <sz val="11"/>
        <rFont val="等线"/>
        <charset val="134"/>
      </rPr>
      <t>-</t>
    </r>
    <r>
      <rPr>
        <sz val="11"/>
        <rFont val="等线"/>
        <charset val="134"/>
      </rPr>
      <t>线扎处结节）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，示毛细血管化，</t>
    </r>
    <r>
      <rPr>
        <sz val="11"/>
        <rFont val="等线"/>
        <charset val="134"/>
      </rPr>
      <t>50/400</t>
    </r>
    <r>
      <rPr>
        <sz val="11"/>
        <rFont val="等线"/>
        <charset val="134"/>
      </rPr>
      <t>倍），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），支持肝细胞癌。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（中</t>
    </r>
    <r>
      <rPr>
        <sz val="11"/>
        <rFont val="等线"/>
        <charset val="134"/>
      </rPr>
      <t>-</t>
    </r>
    <r>
      <rPr>
        <sz val="11"/>
        <rFont val="等线"/>
        <charset val="134"/>
      </rPr>
      <t>强阳，约</t>
    </r>
    <r>
      <rPr>
        <sz val="11"/>
        <rFont val="等线"/>
        <charset val="134"/>
      </rPr>
      <t>80%+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</t>
    </r>
    <r>
      <rPr>
        <sz val="11"/>
        <rFont val="等线"/>
        <charset val="134"/>
      </rPr>
      <t>（热点约</t>
    </r>
    <r>
      <rPr>
        <sz val="11"/>
        <rFont val="等线"/>
        <charset val="134"/>
      </rPr>
      <t>10%+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 xml:space="preserve">&amp;#x0D;
</t>
    </r>
    <r>
      <rPr>
        <sz val="11"/>
        <rFont val="等线"/>
        <charset val="134"/>
      </rPr>
      <t>【诊断】肝细胞癌，</t>
    </r>
    <r>
      <rPr>
        <sz val="11"/>
        <rFont val="等线"/>
        <charset val="134"/>
      </rPr>
      <t>2</t>
    </r>
    <r>
      <rPr>
        <sz val="11"/>
        <rFont val="等线"/>
        <charset val="134"/>
      </rPr>
      <t>个结节，形态及免疫表型不完全一致，提示为多中心发生。</t>
    </r>
    <r>
      <rPr>
        <sz val="11"/>
        <rFont val="等线"/>
        <charset val="134"/>
      </rPr>
      <t>rn</t>
    </r>
  </si>
  <si>
    <t>中-强阳，约80%+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</si>
  <si>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650042</t>
    </r>
  </si>
  <si>
    <t>覃艳参</t>
  </si>
  <si>
    <t xml:space="preserve">肝脏边缘尚光整，各叶比例正常，肝实质见弥漫斑点状、小结节状稍短/等T1等T2信号，DWI未见弥散受限，增强扫描部分动脉期轻度强化，门脉期、平衡期呈稍低信号，肝胆特异期呈等/高/稍低信号；肝S2/4见一类圆形长T1稍长T2信号灶，边界清晰，大小约2.8cm×2.2cm×2.1cm，DWI高b值呈高信号，ADC呈低信号，增强扫描动脉期明显不均匀强化，门脉期、平衡期强化减退，肝胆特异期呈低信号。肝门结构清晰，肝内血管及门脉主干、分支显示清楚，未见异常。肝左叶肝内胆管轻度扩张，肝外胆管无扩张，胆囊大小、信号未见异常，囊壁无增厚。脾实质内见一直径约0.4cm类圆形稍长T1等T2信号灶，边界清楚，增强扫描未见强化。胰腺形态、大小及信号未见异常。腹主动脉旁未见肿大淋巴结。
</t>
  </si>
  <si>
    <t>S2/4快进快退</t>
  </si>
  <si>
    <r>
      <rPr>
        <sz val="11"/>
        <rFont val="等线"/>
        <charset val="134"/>
      </rPr>
      <t xml:space="preserve">[肉眼所见]rn1.肝左叶肿物：送检肝组织一块，大16x12x4.3cm，临床已部分切开，多切面切开，距被膜0.6cm被膜，距切缘0.3cm，距门静脉缝钉切缘0.5cm于肝门部可见一肿物，大2.7x2.1x1.5cm，切面灰黄实性质软、易碎，与周围分界尚清。余肝组织切面灰红灰黄呈多结节状。（肿物全制片）
2.胆囊：送检胆囊一枚，大7.2x2.7x0.6cm，浆膜面光滑，临床已打开胆囊，内容物已流失，粘膜呈绒状，胆囊壁厚0.2-0.4cm，未见明显结石及息肉。
3.第8组淋巴结：结节样组织1枚，直径1.7cm，全制片。
4.第12P组淋巴结：结节样组织2枚，直径0.6-1.1cm，全制片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]1.</t>
    </r>
    <r>
      <rPr>
        <sz val="11"/>
        <rFont val="等线"/>
        <charset val="134"/>
      </rPr>
      <t>（肝左叶肿物）形态考虑肝细胞癌Ⅲ级，大部分团片型，小部分梁索型。肿瘤未累及肝脏被膜及外科切缘。可见卫星结节，可疑神经束侵犯，微血管侵犯（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M1</t>
    </r>
    <r>
      <rPr>
        <sz val="11"/>
        <rFont val="等线"/>
        <charset val="134"/>
      </rPr>
      <t>。周围肝组织呈肝硬化改变，</t>
    </r>
    <r>
      <rPr>
        <sz val="11"/>
        <rFont val="等线"/>
        <charset val="134"/>
      </rPr>
      <t>GS</t>
    </r>
    <r>
      <rPr>
        <sz val="11"/>
        <rFont val="等线"/>
        <charset val="134"/>
      </rPr>
      <t>评分：</t>
    </r>
    <r>
      <rPr>
        <sz val="11"/>
        <rFont val="等线"/>
        <charset val="134"/>
      </rPr>
      <t>G2S3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4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6</t>
    </r>
    <r>
      <rPr>
        <sz val="11"/>
        <rFont val="等线"/>
        <charset val="134"/>
      </rPr>
      <t xml:space="preserve">分。
</t>
    </r>
    <r>
      <rPr>
        <sz val="11"/>
        <rFont val="等线"/>
        <charset val="134"/>
      </rPr>
      <t>2.</t>
    </r>
    <r>
      <rPr>
        <sz val="11"/>
        <rFont val="等线"/>
        <charset val="134"/>
      </rPr>
      <t>（淋巴结）镜检淋巴结共</t>
    </r>
    <r>
      <rPr>
        <sz val="11"/>
        <rFont val="等线"/>
        <charset val="134"/>
      </rPr>
      <t>4</t>
    </r>
    <r>
      <rPr>
        <sz val="11"/>
        <rFont val="等线"/>
        <charset val="134"/>
      </rPr>
      <t>枚，未见癌转移（</t>
    </r>
    <r>
      <rPr>
        <sz val="11"/>
        <rFont val="等线"/>
        <charset val="134"/>
      </rPr>
      <t>0/4</t>
    </r>
    <r>
      <rPr>
        <sz val="11"/>
        <rFont val="等线"/>
        <charset val="134"/>
      </rPr>
      <t>）。其中第</t>
    </r>
    <r>
      <rPr>
        <sz val="11"/>
        <rFont val="等线"/>
        <charset val="134"/>
      </rPr>
      <t>8</t>
    </r>
    <r>
      <rPr>
        <sz val="11"/>
        <rFont val="等线"/>
        <charset val="134"/>
      </rPr>
      <t>组（</t>
    </r>
    <r>
      <rPr>
        <sz val="11"/>
        <rFont val="等线"/>
        <charset val="134"/>
      </rPr>
      <t>0/2</t>
    </r>
    <r>
      <rPr>
        <sz val="11"/>
        <rFont val="等线"/>
        <charset val="134"/>
      </rPr>
      <t>），第</t>
    </r>
    <r>
      <rPr>
        <sz val="11"/>
        <rFont val="等线"/>
        <charset val="134"/>
      </rPr>
      <t>12P</t>
    </r>
    <r>
      <rPr>
        <sz val="11"/>
        <rFont val="等线"/>
        <charset val="134"/>
      </rPr>
      <t>组（</t>
    </r>
    <r>
      <rPr>
        <sz val="11"/>
        <rFont val="等线"/>
        <charset val="134"/>
      </rPr>
      <t>0/2</t>
    </r>
    <r>
      <rPr>
        <sz val="11"/>
        <rFont val="等线"/>
        <charset val="134"/>
      </rPr>
      <t xml:space="preserve">）。
</t>
    </r>
    <r>
      <rPr>
        <sz val="11"/>
        <rFont val="等线"/>
        <charset val="134"/>
      </rPr>
      <t>3.</t>
    </r>
    <r>
      <rPr>
        <sz val="11"/>
        <rFont val="等线"/>
        <charset val="134"/>
      </rPr>
      <t>（胆囊）黏膜慢性炎。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【免疫组化】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（＞</t>
    </r>
    <r>
      <rPr>
        <sz val="11"/>
        <rFont val="等线"/>
        <charset val="134"/>
      </rPr>
      <t>50</t>
    </r>
    <r>
      <rPr>
        <sz val="11"/>
        <rFont val="等线"/>
        <charset val="134"/>
      </rPr>
      <t>条</t>
    </r>
    <r>
      <rPr>
        <sz val="11"/>
        <rFont val="等线"/>
        <charset val="134"/>
      </rPr>
      <t>/200x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（灶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（中等强度，</t>
    </r>
    <r>
      <rPr>
        <sz val="11"/>
        <rFont val="等线"/>
        <charset val="134"/>
      </rPr>
      <t>40%+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25%+</t>
    </r>
    <r>
      <rPr>
        <sz val="11"/>
        <rFont val="等线"/>
        <charset val="134"/>
      </rPr>
      <t>），支持肝细胞癌。</t>
    </r>
    <r>
      <rPr>
        <sz val="11"/>
        <rFont val="等线"/>
        <charset val="134"/>
      </rPr>
      <t>S-100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）示肿瘤侵犯神经束，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（癌旁肝组织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（癌旁肝组织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）。</t>
    </r>
    <r>
      <rPr>
        <sz val="11"/>
        <rFont val="等线"/>
        <charset val="134"/>
      </rPr>
      <t>rn</t>
    </r>
  </si>
  <si>
    <t>中等强度，40%+</t>
  </si>
  <si>
    <r>
      <rPr>
        <sz val="11"/>
        <rFont val="等线"/>
        <charset val="134"/>
      </rPr>
      <t>1</t>
    </r>
    <r>
      <rPr>
        <sz val="11"/>
        <rFont val="等线"/>
        <charset val="134"/>
      </rPr>
      <t>649247</t>
    </r>
  </si>
  <si>
    <t>梁祖卫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</si>
  <si>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024/6/22仍存活</t>
    </r>
  </si>
  <si>
    <t>肝脏体积增大，形态饱满，以右叶增大显著，表面尚光整，肝裂未见增宽。肝S7见一稍长T1、稍长T2结节状信号灶，大小约为2.6cm×2.1cm×2.4cm，DWI高b值呈高信号，ADC呈低信号，增强扫描动脉期明显强化，门脉期及延迟期强化程度减退，肝胆特异期呈低信号。其余肝实质见弥漫分布等/稍短T1、稍短T2异常信号灶，动脉期及门脉期呈等信号，过渡期和肝胆期呈高信号。肝内、外胆管未见扩张，胆管内未见异常信号。胆囊不大，其内未见异常信号，胆囊壁未见增厚。胰腺大小、形态、信号未见异常。腹膜后未见肿大淋巴结</t>
  </si>
  <si>
    <r>
      <rPr>
        <sz val="11"/>
        <rFont val="等线"/>
        <charset val="134"/>
      </rPr>
      <t xml:space="preserve">[肉眼所见]rn肝肿瘤：送检肝组织一块，大7.8x6.5x4cm，临床已部分切开，距被膜0.8cm，距切缘0.5cm可见一肿物，大2.8x2.2x1.7cm，切面灰白实性质中，与周围分界清。余肝组织切面灰褐实性质中未见卫星结节。（肿物全制片）rn
</t>
    </r>
    <r>
      <rPr>
        <sz val="11"/>
        <rFont val="等线"/>
        <charset val="134"/>
      </rPr>
      <t>[</t>
    </r>
    <r>
      <rPr>
        <sz val="11"/>
        <rFont val="等线"/>
        <charset val="134"/>
      </rPr>
      <t>病理消化诊断</t>
    </r>
    <r>
      <rPr>
        <sz val="11"/>
        <rFont val="等线"/>
        <charset val="134"/>
      </rPr>
      <t>]</t>
    </r>
    <r>
      <rPr>
        <sz val="11"/>
        <rFont val="等线"/>
        <charset val="134"/>
      </rPr>
      <t>（肝肿瘤）中分化肝细胞癌，梁索型</t>
    </r>
    <r>
      <rPr>
        <sz val="11"/>
        <rFont val="等线"/>
        <charset val="134"/>
      </rPr>
      <t>90%</t>
    </r>
    <r>
      <rPr>
        <sz val="11"/>
        <rFont val="等线"/>
        <charset val="134"/>
      </rPr>
      <t>，实体型</t>
    </r>
    <r>
      <rPr>
        <sz val="11"/>
        <rFont val="等线"/>
        <charset val="134"/>
      </rPr>
      <t>10%</t>
    </r>
    <r>
      <rPr>
        <sz val="11"/>
        <rFont val="等线"/>
        <charset val="134"/>
      </rPr>
      <t>。癌周纤维包膜形成，小灶浸润周围肝组织，癌周伴较多淋巴细胞浸润。微血管侵犯（</t>
    </r>
    <r>
      <rPr>
        <sz val="11"/>
        <rFont val="等线"/>
        <charset val="134"/>
      </rPr>
      <t>MVI</t>
    </r>
    <r>
      <rPr>
        <sz val="11"/>
        <rFont val="等线"/>
        <charset val="134"/>
      </rPr>
      <t>）分级：</t>
    </r>
    <r>
      <rPr>
        <sz val="11"/>
        <rFont val="等线"/>
        <charset val="134"/>
      </rPr>
      <t>M0</t>
    </r>
    <r>
      <rPr>
        <sz val="11"/>
        <rFont val="等线"/>
        <charset val="134"/>
      </rPr>
      <t>，未见神经束侵犯，未见卫星癌结节。肝被膜及外科切缘均未见癌。周围肝组织呈慢性肝炎改变</t>
    </r>
    <r>
      <rPr>
        <sz val="11"/>
        <rFont val="等线"/>
        <charset val="134"/>
      </rPr>
      <t>G1S2</t>
    </r>
    <r>
      <rPr>
        <sz val="11"/>
        <rFont val="等线"/>
        <charset val="134"/>
      </rPr>
      <t>，</t>
    </r>
    <r>
      <rPr>
        <sz val="11"/>
        <rFont val="等线"/>
        <charset val="134"/>
      </rPr>
      <t>Ishak</t>
    </r>
    <r>
      <rPr>
        <sz val="11"/>
        <rFont val="等线"/>
        <charset val="134"/>
      </rPr>
      <t>评分：炎症</t>
    </r>
    <r>
      <rPr>
        <sz val="11"/>
        <rFont val="等线"/>
        <charset val="134"/>
      </rPr>
      <t>4</t>
    </r>
    <r>
      <rPr>
        <sz val="11"/>
        <rFont val="等线"/>
        <charset val="134"/>
      </rPr>
      <t>分，纤维化</t>
    </r>
    <r>
      <rPr>
        <sz val="11"/>
        <rFont val="等线"/>
        <charset val="134"/>
      </rPr>
      <t>3</t>
    </r>
    <r>
      <rPr>
        <sz val="11"/>
        <rFont val="等线"/>
        <charset val="134"/>
      </rPr>
      <t>分。
特殊染色结果</t>
    </r>
    <r>
      <rPr>
        <sz val="11"/>
        <rFont val="等线"/>
        <charset val="134"/>
      </rPr>
      <t>Ag</t>
    </r>
    <r>
      <rPr>
        <sz val="11"/>
        <rFont val="等线"/>
        <charset val="134"/>
      </rPr>
      <t>、</t>
    </r>
    <r>
      <rPr>
        <sz val="11"/>
        <rFont val="等线"/>
        <charset val="134"/>
      </rPr>
      <t>PAS</t>
    </r>
    <r>
      <rPr>
        <sz val="11"/>
        <rFont val="等线"/>
        <charset val="134"/>
      </rPr>
      <t>支持上述诊断。</t>
    </r>
    <r>
      <rPr>
        <sz val="11"/>
        <rFont val="等线"/>
        <charset val="134"/>
      </rPr>
      <t>rn[</t>
    </r>
    <r>
      <rPr>
        <sz val="11"/>
        <rFont val="等线"/>
        <charset val="134"/>
      </rPr>
      <t>补充诊断</t>
    </r>
    <r>
      <rPr>
        <sz val="11"/>
        <rFont val="等线"/>
        <charset val="134"/>
      </rPr>
      <t>1]rn</t>
    </r>
    <r>
      <rPr>
        <sz val="11"/>
        <rFont val="等线"/>
        <charset val="134"/>
      </rPr>
      <t>免疫组化结果：</t>
    </r>
    <r>
      <rPr>
        <sz val="11"/>
        <rFont val="等线"/>
        <charset val="134"/>
      </rPr>
      <t>Glypican-3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Arginase-1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Hepatocyte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CD34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，示毛细血管化，＞</t>
    </r>
    <r>
      <rPr>
        <sz val="11"/>
        <rFont val="等线"/>
        <charset val="134"/>
      </rPr>
      <t>50/200</t>
    </r>
    <r>
      <rPr>
        <sz val="11"/>
        <rFont val="等线"/>
        <charset val="134"/>
      </rPr>
      <t>倍），</t>
    </r>
    <r>
      <rPr>
        <sz val="11"/>
        <rFont val="等线"/>
        <charset val="134"/>
      </rPr>
      <t>CK19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CK7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NM23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P21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P53</t>
    </r>
    <r>
      <rPr>
        <sz val="11"/>
        <rFont val="等线"/>
        <charset val="134"/>
      </rPr>
      <t>（弱</t>
    </r>
    <r>
      <rPr>
        <sz val="11"/>
        <rFont val="等线"/>
        <charset val="134"/>
      </rPr>
      <t>+</t>
    </r>
    <r>
      <rPr>
        <sz val="11"/>
        <rFont val="等线"/>
        <charset val="134"/>
      </rPr>
      <t>，</t>
    </r>
    <r>
      <rPr>
        <sz val="11"/>
        <rFont val="等线"/>
        <charset val="134"/>
      </rPr>
      <t>40%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VEGF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PAX-5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CDX-2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Ki-67#</t>
    </r>
    <r>
      <rPr>
        <sz val="11"/>
        <rFont val="等线"/>
        <charset val="134"/>
      </rPr>
      <t>（约</t>
    </r>
    <r>
      <rPr>
        <sz val="11"/>
        <rFont val="等线"/>
        <charset val="134"/>
      </rPr>
      <t>30%+</t>
    </r>
    <r>
      <rPr>
        <sz val="11"/>
        <rFont val="等线"/>
        <charset val="134"/>
      </rPr>
      <t>），支持肝细胞癌诊断；周围肝组织：</t>
    </r>
    <r>
      <rPr>
        <sz val="11"/>
        <rFont val="等线"/>
        <charset val="134"/>
      </rPr>
      <t>HBsAg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+</t>
    </r>
    <r>
      <rPr>
        <sz val="11"/>
        <rFont val="等线"/>
        <charset val="134"/>
      </rPr>
      <t>），</t>
    </r>
    <r>
      <rPr>
        <sz val="11"/>
        <rFont val="等线"/>
        <charset val="134"/>
      </rPr>
      <t>HBcAg</t>
    </r>
    <r>
      <rPr>
        <sz val="11"/>
        <rFont val="等线"/>
        <charset val="134"/>
      </rPr>
      <t>（</t>
    </r>
    <r>
      <rPr>
        <sz val="11"/>
        <rFont val="等线"/>
        <charset val="134"/>
      </rPr>
      <t>-</t>
    </r>
    <r>
      <rPr>
        <sz val="11"/>
        <rFont val="等线"/>
        <charset val="134"/>
      </rPr>
      <t>），提示乙型肝炎病毒感染。</t>
    </r>
    <r>
      <rPr>
        <sz val="11"/>
        <rFont val="等线"/>
        <charset val="134"/>
      </rPr>
      <t>rn</t>
    </r>
  </si>
  <si>
    <t>黄东晓</t>
  </si>
  <si>
    <t xml:space="preserve">肝脏轮廓光整，各叶比例正常，T1WI反相位肝实质信号呈不均匀减低；肝S3见一类圆形混杂稍长T1、稍长T2信号灶，边界尚清，大小约2.6×2.6×3.0cm，增强扫描动脉期明显强化，静脉期、延迟期强化减退，强化程度低于周围肝实质，可见环形强化包膜，肝胆特异期呈低信号，高b值DWI呈高信号，ADC呈稍高信号。肝S5、S8见数枚类圆形无强化长T1、长T2信号灶，边界清楚，较大者长径约0.7cm。余肝实质未见异常信号灶及异常强化灶。肝内、外胆管未见扩张，胆管内未见异常信号。胆囊不大，其内未见异常信号，胆囊壁未见增厚。脾脏不大。胰腺大小、形态、信号未见异常。扫描所及右肾实质内见多发类圆形无强化长T1、长T2信号灶，较大者直径约2.9cm；双肾形态正常，双肾实质未见病变，肾盂、肾盏未见扩张。腹膜后未见肿大淋巴结。增强扫描后未见异常强化信号。
1.肝S3占位，考虑结节型肝癌；
2.脂肪肝；肝内小囊肿；
3.右肾囊肿。
1.肝S3占位，考虑结节型肝癌；
2.脂肪肝；肝内小囊肿；
3.右肾囊肿。
</t>
  </si>
  <si>
    <t>[肉眼所见]rn肝肿物：切除肝组织一块，大7.6x5x3.2cm，临床已部分切开，紧邻被膜，紧邻切缘可见一肿物，大2.8x2.5x2cm，切面灰白实性质中，与周围分界清。余肝组织切面灰褐实性质中未见特殊。肿物全制片。rn[镜下所见]rn肿瘤细胞异型性较大，呈梁索状、腺样、团片状排列。
[病理消化诊断]（肝肿物)肝细胞癌Ⅲ级，大部分为团片型及腺样型，小部分为梁索型，癌周可见部分纤维条索分割，可见坏死、癌组织侵犯并突破被膜，未见神经束侵犯及卫星结节。微血管侵犯（MVI）分级：M1。外科切缘均未见癌累及。周围肝组织呈慢性炎改变并脂肪变，GS分级：G2S2。
特殊染色结果Ag、PAS支持上述诊断。免疫组化结果后报。rn[补充诊断1]rn免疫组化结果：Arginase-1（+），Hepatocyte（灶+），Glypican-3（+），CD34（+，毛细血管化），NM23（+），CK19（-），CK7（-），P21（-），P53（-），VEGF（-），PAX-5（-），CDX-2（-），Ki-67#（约3+），HBcAg（-），HBsAg（-），支持上述诊断。rn</t>
  </si>
  <si>
    <t>覃江龙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</si>
  <si>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024/8/26仍存活</t>
    </r>
  </si>
  <si>
    <t>慢性肝病形态改变。肝S5/8交界区见一结节状异常信号灶，边界清楚，大小约1.5cm，T1WI呈低信号，T2WI稍高信号，DWI高信号，ADC高低混杂信号，增强扫描动脉期不均匀强化，门脉期病灶边缘明显强化，过渡期强化程度减低，内见斑片状坏死无强化区，肝胆特异期呈低信号；其余肝实质未见异常信号灶，肝内、外胆管未见扩张，胆管内未见异常信号。胆囊不大，囊内未见异常信号。脾脏形态、信号未见异常。脾门区见一结节，信号同脾脏，直径约1.5cm。胰腺大小、形态、信号未见异常。腹膜后未见肿大淋巴结。
1.肝S5/8占位，考虑结节型肝癌（LI-RADS 5类）；
2.慢性肝病；
3.副脾。</t>
  </si>
  <si>
    <t>[肉眼所见]rn（肝S5病灶）穿刺样组织2条，长1-1.8cm，直径0.1cm，全制片。rn[镜下所见]rn异型细胞浸润性生长，细胞胞浆丰富、嗜酸，核大、深染，核浆比例高。
[病理消化诊断]（肝S5病灶）符合癌，癌组织少，待免疫组化进一步诊断。
【特殊染色】银染显示癌巢结构，masson显示胶原纤维增生，铁染阴性，铜染阴性，PAS及D-PAS未见异常。rn[补充诊断1]rnCK18（+），CK19（-），Hepatocyte（+），Ki-67#（30%），CD34（见窦索结构），Glypican3（+）。&amp;#x0D;
&amp;#x0D;
【结论】符合肝细胞癌（WHO2-3级，E-S:3-4级），组织过少，无法准确分级。rn</t>
  </si>
  <si>
    <t>刘锋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</si>
  <si>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024/8/30仍存活</t>
    </r>
  </si>
  <si>
    <t xml:space="preserve">    肝S4见类圆形稍长T1稍长T2信号灶，大小约1.8cm×1.5cm，DWI高b值呈高信号，ADC呈低信号，增强扫描动脉期病灶不均匀强化，门脉期、移行期病灶强化减退，肝胆特异期病灶呈低信号；余肝实质未见异常信号灶及异常强化灶，胆道系统无扩张；胆囊不大，囊内未见异常信号；脾脏、胰腺形态、大小及信号未见异常。肝门、腹主动脉旁未见肿大淋巴结。腹膜腔未见积液。
肝S4占位：考虑结节型肝癌（LI-RADS分类 5类）。
</t>
  </si>
  <si>
    <t>[肉眼所见]rn（肝S5/8肿物）送检肝组织一块，大5.2x4.3x2.5cm，临床已十字切开，距被膜0.4cm，距切缘0.3cm可见一肿物，大1.5x1.2x1.3cm，切面灰白实性质中，与周围分界尚清。于肿物中央可见一挖空区，挖空区面积1.5x0.7cm，余肝组织切面灰褐实性质中未见卫星结节及结节性肝硬化。（肿物全制片）
rn[镜下所见]rn肿瘤细胞呈梁索状、团片状排列，癌周无完整纤维包膜形成。
[病理消化诊断]（肝S5/8肿物）中分化肝细胞癌，梁索型为主。癌周无完整纤维包膜形成，部分呈浸润性边界，伴较多淋巴细胞灶状浸润。未见卫星结节及神经束侵犯，微血管侵犯（MVI）分级：M0。肝脏被膜及外科切缘均未见癌累及。周围肝组织呈慢性肝炎改变，GS分级：G1S3。
特殊染色结果Ag、PAS支持上述诊断。
【免疫组化结果】
Glypican-3（+），Arginase-1（+），Hepatocyte（部分+），CK7（部分+），CK19（-），CD34（示毛细血管化，＞50条/200x），CDX-2（-），Ki-67#（热点区约15%+）。NM23（+），P21（散在+），P53（中-强阳，90%），VEGF（-），PAX-5（-）。HBcAg（癌旁肝灶+），HBsAg（癌旁肝组织+），提示乙型肝炎病毒感染。rn</t>
  </si>
  <si>
    <t>中-强阳，90%</t>
  </si>
  <si>
    <t>陈胜辉</t>
  </si>
  <si>
    <t xml:space="preserve">    肝脏表面欠光整，肝下缘圆钝，肝实质信号尚均匀，肝S7见一稍长T1长T2信号灶，DWI高b值高信号，ADC稍低信号，信号不均，边界模糊，大小约2.7cm×2.2cm×2.2cm；增强扫描，动脉期不均匀明显强化，静脉期、平衡期强化减退，肝胆特异期呈低信号；肝S6见一小结节状稍长T1长T2信号灶，直径约0.4cm，增强未见明显强化；余肝实质内未见异常信号灶及异常强化灶；肝门结构清晰，肝内血管及门脉主干、分支显示清楚，未见异常。胆道系统无扩张，胆囊大小、信号未见异常，囊壁无增厚。胰腺形态、大小及信号未见异常；肝门、腹主动脉旁未见肿大淋巴结。双肾实质可见类圆形长T1长T2信号，较大直径约1.1cm，未见明显强化。
1.肝S7占位，考虑小肝癌可能；
2.肝S8小囊肿；
3.肝硬化；
4.双肾囊肿。
</t>
  </si>
  <si>
    <t xml:space="preserve">[肉眼所见]rn1.肝S7肿物：送检肝组织一块，大10x6.5x3.5cm，临床已部分切开，紧邻被膜，距切缘0.6cm可见一肿物，大2x1.5x1.1cm，切面灰黄实性质中，与周围分界清。余肝组织切面灰褐实性质中，未见卫星结节及结节性肝硬化。（肿物全制片）
2.胆囊：切除胆囊一枚，大小5.4x3.2x1cm，浆膜面光滑，打开胆囊，内含墨绿色胆汁，粘膜呈绒状，胆囊壁厚0.2-0.3cm，未见明显结石及息肉。rn[镜下所见]rn肿瘤细胞呈梁索状、团片样排列，癌周完整纤维包膜形成，包膜厚薄不均。
[病理消化诊断]1.（肝S7肿物）中分化肝细胞癌，大部分为梁索型，小部分为团片型。癌周完整纤维包膜形成，包膜厚薄不均，可见多处包膜侵犯，包膜周围伴较多淋巴细胞浸润。未见卫星结节及神经束侵犯，微血管侵犯（MVI）分级：M0。肝脏被膜及外科切缘均未见癌累及。周围肝组织呈慢性肝炎改变，GS分级：G1S3。
2.（胆囊）黏膜慢性炎。
特殊染色结果Ag、PAS支持上述诊断。免疫组化结果后报。rn[补充诊断1]rn免疫组化结果：Hepatocyte（+），Arginase-1（部分弱+），Glypican-3（+），CD34（示毛细血管化，＞50条/200x），CK19（部分+），CK7（-），CDX-2（-），Ki-67#（热点区约60%+）。NM23（弱+），P21（散在+），P53（弱+，5%），VEGF（弱+），PAX-5（-）。结果支持上述诊断。HBcAg（-），HBsAg（癌旁肝组织+），提示乙型肝炎病毒感染。rn </t>
  </si>
  <si>
    <t>黄昌明</t>
  </si>
  <si>
    <t xml:space="preserve">肝脏外缘欠光整，各叶比例失调。肝S8、S5外缘分别见一类圆形长T1、T2异常信号灶，直径分别1.5cm、0.6cm ，边界尚清楚。静脉注射对比剂后行三期增强扫描，动脉期扫描可见病灶明显强化，门静脉期增、延迟期扫描，病灶信号持续降低，呈“快进快出”征象，周围可见明显包膜环形强化，肝胆特异期呈低信号；肝内见多发小结节状稍长T1、T2信号灶，增强扫描均匀强化；余肝实质未见异常信号及强化征象。门脉增粗，下腔静脉及门静脉未见充盈缺损。胆囊内见T2低信号灶，肝外胆管未见扩张；脾脏、胰腺大小未见异常，未见异常信号及强化征象。两侧肾上腺大小、形态未见异常，未见异常信号及强化征象。肝门、腹主动脉旁未见肿大淋巴结。
1.肝S8、S5占位，考虑小肝癌可能性大；
2.结节性肝硬化并门脉高压；
3.胆囊结石。
</t>
  </si>
  <si>
    <t>[肉眼所见]rn1.肝切标本1号：送检带线扎肝组织一块，大4.5x2.3x0.9cm，于线扎处紧邻被膜紧邻切缘见一疑似结节，直径1.5cm，切面灰白实性质中，呈分叶状，与周围分界不清。余肝组织切面灰白实性质中。（肝组织全制片）
2.肝切标本2号：送检带线扎肝组织一块，大6.6x4.8x4.2cm，临床已多切面切开，于线扎处可见一结节，直径1.2cm，切面灰白灰褐实性质中，与周围肝组织连接较少近游离，与切缘及被膜关系无法判断，余肝切面灰黄灰褐实性质中呈多结节状。（结节全制片）
3.肝切标本3号：送检带线扎肝组织一块，大6x4.8x2.4cm，临床已多切面切开，于线扎处紧邻切缘距被膜0.2cm可见一肿物，大1.7x1.5x1.3cm，切面灰黄实性质中与周围分界尚清，余肝切面灰黄灰褐实性质中呈多结节状。（肿物全制片）
4.胆囊：送检胆囊一枚，大小8.3x3.7x0.5cm，浆膜面光滑，临床已打开胆囊，内容物已流失，粘膜呈绒状，胆囊壁厚0.2-0.3cm，未见明显息肉，可见灰黑结石2枚，直径0.8-1cm，质硬不予取材。rn[镜下所见]rn异型肝细胞呈梁索状排列，癌周部分纤维包膜形成，呈浸润性生长。
[病理消化诊断]1.（肝切标本1号）系线处肿物镜检为肝硬化结节。另见肝内海绵状血管瘤，病灶紧邻肝脏被膜，未累及外科切缘。余肝组织呈结节性肝硬化表现，GS分级：G2S4。
2.（肝切标本2号）系线处肿物镜检为肝硬化结节，余肝组织呈结节性肝硬化表现，GS分级：G2S4。
3.（肝切标本3号）中分化肝细胞癌，梁索型。癌周部分纤维包膜形成，呈浸润性生长。镜下可见一处卫星结节，直径0.1cm。未见神经束侵犯，微血管侵犯（MVI）：M0。肝脏被膜及外科切缘均未见癌累及，肿瘤距外科切缘最近距离＜1mm。周围肝组织呈结节性肝硬化表现，GS分级：G2S4。
4.（胆囊）胆石症并黏膜慢性炎。
特殊染色结果Ag、PAS支持上述诊断。
【免疫组化结果】
（15号片 肝切标本3号肿物+被膜）Hepatocyte（+），Arginase-1（+），Glypican-3（+），CD34（示毛细血管化，＞50条/200x），CK19（-），CK7（局部+），CDX-2（-），Ki-67#（热点区约15%+），支持上述诊断。NM23（+），P21（-），P53（弱-中阳，60%），VEGF（弱+），PAX-5（-）。HBcAg（癌旁肝组织+），HBsAg（癌旁肝组织+），提示乙型肝炎病毒感染。rn</t>
  </si>
  <si>
    <t>赵贵生</t>
  </si>
  <si>
    <t xml:space="preserve">    肝脏轮廓尚光整，肝裂增宽，肝缘圆钝，肝实质可见弥漫性分布的小结节状稍短T1稍短T2信号灶，增强扫描未见异常强化，DWI未见弥散受限；肝S4、S8交界处见一类圆形长T1、长T2信号，病灶大小约2.2cm×2.4cm×2.9cm，DWI高b值为高信号，增强扫描动脉期呈不均匀明显强化，门脉期、过渡期强化减退，低于周围肝实质信号，肝胆特异期呈低信号；增强扫描动脉期肝S5、S6见结节状明显强化灶，静脉期、延迟期呈等信号未见显示；肝S2见小类圆形长T1长T2信号灶，增强扫描未见强化；余肝实质未见异常信号。肝内、外胆管未见扩张，胆管内未见异常信号；肝内、外胆管未见扩张，胆管内未见异常信号。脾脏不大。胰腺大小、形态、信号未见异常。双肾可见数个大小不等的小圆形长T1长T2信号影，增强扫描未见强化。
    MRCP：肝内、外胆管、胆总管显影清楚，未见扩张征象，腔内未见异常信号影。胰管未见扩张，胆囊不大，胆囊颈见斑片状充盈缺损。
1.肝S4/S8占位，考虑结节型肝癌；
2.肝S5、S6异常强化灶，考虑一过性强化，必要时复查；
3.肝S2小囊肿；
4.肝硬化；
5.胆囊颈结石；
6.双肾囊肿。
</t>
  </si>
  <si>
    <t>[肉眼所见]rn肝：穿刺样组织2条，长1-2cm，直径0.1cm，全制片。rn[镜下所见]rn异型细胞排列紊乱，核深染、大小不一。
[病理消化诊断]（肝）初步诊断肝细胞癌，周围组织呈结节性肝硬化。待免疫组化进一步诊断。
特染：银染显示粗梁索状，masson显示胶原纤维增生，铁染阴性，铜染阴性，PAS及D-PAS支持上述诊断。
rn[补充诊断1]rn【免疫组化结果】：Glypican-3（+），Hepatocyte（-），CK19（-），CK7（-），CD34（+，示粗梁索），HBsAg（少数+）。&amp;#x0D;
【诊断】肝细胞癌。周围肝组织呈慢性乙型病毒性肝炎并结节性肝硬化。rn</t>
  </si>
  <si>
    <t>覃启华</t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</si>
  <si>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024/6/27仍存活</t>
    </r>
  </si>
  <si>
    <t>肝脏呈慢性肝病表现，肝S7/8交界区可见一结节状长T1稍长T2信号灶，大小约1.6cm×1.1cm，DWI高b值呈轻度弥散受限稍高信号，增强扫描动脉期明显强化，门脉期、平衡期强化减退，低于肝实质，肝胆特异期呈低信号；余肝实质未见异常信号灶及异常强化灶。肝内、外胆管未见扩张，胆管内未见异常信号。胆囊不大，其内未见异常信号，胆囊壁未见增厚。脾脏不大，胰腺大小、形态、信号未见异常，增强扫描未见异常强化灶。扫描所及的双肾形态正常，双肾实质内见多个类圆形长T1长T2信号灶，增强扫描未见强化，较大者位于左肾，大小约2.3cm×2.0cm。腹膜后未见肿大淋巴结。
1.肝S7/8交界区占位，考虑小肝癌；
2.双肾多发囊肿。</t>
  </si>
  <si>
    <t>[肉眼所见]rn肝S7、8交界肿瘤：送检肝组织一块，大8.8x5.5x3.6cm，临床已部分切开，距被膜0.5cm，距切缘1.6cm可见一肿物，大2x1.6x1.1cm，切面灰白实性质中，与周围分界清。余肝组织切面灰褐实性质中未见卫星结节及结节性肝硬化。（肿物全取材）
rn[镜下所见]rn肿瘤细胞呈为透明细胞样，呈浸润性生长。
[病理消化诊断]（肝S7、8交界肿瘤）中分化肝细胞癌，透明细胞型为主。癌周纤维包膜形成不完整，局部浸润周围肝组织。肿瘤内可见纤维组织增生形成间隔，伴较多淋巴细胞浸润。未见卫星结节及神经束侵犯。微血管侵犯（MVI）分级：M0。肝脏被膜及外科切缘均未见癌累及。周围肝组织呈结节性肝硬化改变，GS分级：G1S4。
特殊染色结果Ag、PAS支持上述诊断。
【免疫组化结果】
Glypican-3（+），Hepatocyte（+），Arginase-1（弱+），CD34（示毛细血管化，＞50条/200x），CK19（-），CK7（-），CDX-2（-），Ki-67（约20%+），支持上述诊断。NM23（+），P21（部分+），P53（弱+，2%），VEGF（弱+），PAX-5（-）。HBcAg（-），HBsAg（-）。rn</t>
  </si>
  <si>
    <t>刘良元</t>
  </si>
  <si>
    <t xml:space="preserve">肝硬化形态改变。肝S7近肝表面见一类圆形稍长T1、长T2异常信号灶，大小约1.5×1.3cm，边界清楚；静脉注射对比剂后行三期增强扫描，动脉期扫描可见病灶明显强化，门静脉期、过渡期病灶信号持续降低，呈“快进快出”征象，肝胆特异期呈低信号，DWI高b值高信号，ADC图呈低信号。肝门结构清晰，门静脉主干内径约1.2cm，下腔静脉及门静脉未见充盈缺损。胆囊不大，内未见异常信号，胆囊壁无明显增厚；肝内外胆管未见扩张；脾脏、胰腺大小未见异常，未见异常信号及强化征象。肝门、腹主动脉旁未见肿大淋巴结，腹腔未见积液。
  1.肝S7占位，考虑小肝癌可能性大；
    2.肝硬化。
</t>
  </si>
  <si>
    <t>[肉眼所见]rn肝肿物：送检肝组织一块，大11x8x4.5cm，临床已部分切开，紧邻被膜，距切缘2cm可见一肿物，大1.5x1.5x0.7cm，切面灰白实性质中，与周围分界清。余肝组织切面灰褐实性质中未见卫星结节及结节性肝硬化。（肿物全制片）rn[镜下所见]rn肿瘤细胞呈团片状、梁索状排列，呈多结节状，局部浸润性生长。
[病理消化诊断]（肝肿物）肝细胞癌Ⅲ级，团片型50%，梁索型50%。肿瘤呈多结节状，癌周见不完整纤维包膜形成，部分浸润周围肝组织。镜下见4枚卫星结节，直径0.05-0.3cm。未见神经束侵犯，微血管侵犯（MVI）分级：M0。肿瘤累及肝脏被膜但未突破，外科切缘未见癌累及。周围肝组织呈慢性炎改变，GS分级：G1S3。
特殊染色结果Ag、PAS支持上述诊断。免疫组化结果待后。rn[补充诊断1]rn免疫组化结果：Hepatocyte（+），Arginase-1（+），Glypican-3（+），CD34（示毛细血管化，＞50条/200x），CK19（-），CK7（-），CDX-2（-），Ki-67#（热点区约50%+），支持肝细胞癌诊断。NM23（+），P21（散在+），P53（弱+，＜10%），VEGF（部分弱+），PAX-5（-）。HBcAg（癌旁肝散在+），HBsAg（癌旁肝+），提示乙型肝炎病毒感染。rn</t>
  </si>
  <si>
    <t>弱+，＜10%</t>
  </si>
  <si>
    <t>梁少芬</t>
  </si>
  <si>
    <t>肝脏边缘变钝，肝裂稍增宽，左叶稍大；肝S8见一类圆形稍长T1、长T2异常信号灶，大小约1.8cm×2.3cm×1.4cm，边界清楚，向肝表面隆起，静脉注射对比剂后行三期增强扫描，动脉期扫描可见病灶明显强化，门静脉期、过渡期病灶信号持续降低，呈“快进快出”征象，肝胆特异期呈低信号，DWI高b值呈高信号，ADC图低信号；肝S7见一小结节样长T1长T2信号影，边缘清晰，直径约0.4cm，增强扫描无明显强化。肝门结构清晰，门静脉主干内径约1.5cm，下腔静脉及门静脉未见充盈缺损。胆囊不大，内未见异常信号，胆囊壁无明显增厚；肝内外胆管未见扩张；脾脏增大，约占8个肋单元，前缘见直径约0.3cm结节样长T1长T2信号影，增强扫描无明显强化；胰腺大小未见异常，未见异常信号及强化征象。肝门、腹主动脉旁未见肿大淋巴结，腹腔未见积液。
   1.肝S8结节，考虑小肝癌；
   2.肝硬化、脾大；
   3.肝S7、脾脏小囊肿。</t>
  </si>
  <si>
    <t>S8快进慢出</t>
  </si>
  <si>
    <t>[肉眼所见]rn肝S8肿物：送检肝组织一块，大4.5x4x1.7cm，临床已部分切开，紧邻被膜，紧邻切缘可见一肿物，大2x1.7x1.5cm，切面灰白灰红灰黄实性质中，与周围分界尚清。余肝组织切面灰褐实性质中，呈结节性肝硬化，未见卫星结节。（肿物全制片）
rn[镜下所见]rn肿瘤细胞呈梁索状排列，细胞层数增多，并呈浸润性生长。
[病理消化诊断]（肝S8肿物）中分化肝细胞癌，梁索型。未见肿瘤坏死，肿瘤周围少量纤维组织增生，伴少量淋巴细胞浸润。浸润性边界，未见卫星结节及神经束侵犯。微血管侵犯（MVI）分级：M0。肿瘤紧邻肝脏被膜但未突破，未累及外科切缘。周围肝组织呈结节性肝硬化改变，GS分级：G1S4。
免疫组化结果：Arginase-1（+），Glypican-3（+），Hepatocyte（+），CD34（显示MVD&gt;50条/HPF），CK7（+），CK19（-），HBcAg（-），HBsAg（-），NM23（+），P21（5%+），P53（90%+），VEGF（+），PAX-5（-），CDX-2（-），Ki-67#（10%+）。
特殊染色结果Ag、PAS支持上述诊断。rn</t>
  </si>
  <si>
    <t>90%+</t>
  </si>
  <si>
    <t>－</t>
  </si>
  <si>
    <t>2+</t>
  </si>
  <si>
    <t>+90%</t>
  </si>
  <si>
    <t>+/-</t>
  </si>
  <si>
    <t>+++</t>
  </si>
  <si>
    <t>3+，80%</t>
  </si>
  <si>
    <t>+约50%</t>
  </si>
  <si>
    <t>部分阳性</t>
  </si>
  <si>
    <t>++</t>
  </si>
  <si>
    <t>散在+</t>
  </si>
  <si>
    <t>灶+</t>
  </si>
  <si>
    <t>散在少数+</t>
  </si>
  <si>
    <t>1+</t>
  </si>
  <si>
    <t>无意义突变</t>
  </si>
  <si>
    <t>错意义突变</t>
  </si>
  <si>
    <t>野生型</t>
  </si>
  <si>
    <t>弱阳，70%</t>
  </si>
  <si>
    <t>散在弱+</t>
  </si>
  <si>
    <t>弥漫中弱+</t>
  </si>
  <si>
    <t>+，突变型</t>
  </si>
  <si>
    <t>弥漫中+</t>
  </si>
  <si>
    <t>突变型+</t>
  </si>
  <si>
    <t>部分+</t>
  </si>
  <si>
    <t>+，70%</t>
  </si>
  <si>
    <t>中+，约40%</t>
  </si>
  <si>
    <t>中+，40%</t>
  </si>
  <si>
    <t>中-弱+，60%</t>
  </si>
  <si>
    <t>中+，50%</t>
  </si>
  <si>
    <t>弱-中阳，30%</t>
  </si>
  <si>
    <t>中+</t>
  </si>
  <si>
    <t>弱阳，约85%+</t>
  </si>
  <si>
    <t>弥漫弱+</t>
  </si>
  <si>
    <t>约70%，中-强阳</t>
  </si>
  <si>
    <t>弱阳性</t>
  </si>
  <si>
    <t>&gt;90%,强+</t>
  </si>
  <si>
    <t>&amp;gt;90%，强+</t>
  </si>
  <si>
    <t>P53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</si>
</sst>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 "/>
    <numFmt numFmtId="177" formatCode="0_);[Red]\(0\)"/>
    <numFmt numFmtId="178" formatCode="0.00_);[Red]\(0.00\)"/>
    <numFmt numFmtId="179" formatCode="0.00_ "/>
    <numFmt numFmtId="180" formatCode="0.0_ "/>
    <numFmt numFmtId="181" formatCode="0.0"/>
    <numFmt numFmtId="182" formatCode="yyyy/m/d;@"/>
    <numFmt numFmtId="183" formatCode="0_ ;[Red]\-0\ "/>
  </numFmts>
  <fonts count="10" x14ac:knownFonts="1">
    <font>
      <sz val="11"/>
      <name val="等线"/>
      <charset val="134"/>
    </font>
    <font>
      <sz val="11"/>
      <color rgb="FFFF0000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rgb="FFFF0000"/>
      <name val="宋体"/>
      <charset val="134"/>
    </font>
    <font>
      <sz val="10"/>
      <name val="等线"/>
      <charset val="134"/>
    </font>
    <font>
      <sz val="11"/>
      <color rgb="FF000000"/>
      <name val="宋体"/>
      <charset val="134"/>
    </font>
    <font>
      <b/>
      <sz val="11"/>
      <color rgb="FF7030A0"/>
      <name val="等线"/>
      <charset val="134"/>
    </font>
    <font>
      <sz val="9"/>
      <name val="等线"/>
      <charset val="134"/>
    </font>
    <font>
      <sz val="1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6" fontId="0" fillId="6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" fontId="0" fillId="6" borderId="0" xfId="0" applyNumberFormat="1" applyFill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2" borderId="0" xfId="0" applyNumberFormat="1" applyFill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6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locked="0"/>
    </xf>
    <xf numFmtId="14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 applyProtection="1">
      <alignment horizontal="center" vertical="center"/>
      <protection hidden="1"/>
    </xf>
    <xf numFmtId="179" fontId="0" fillId="0" borderId="0" xfId="0" applyNumberFormat="1" applyAlignment="1">
      <alignment horizontal="center" vertical="center"/>
    </xf>
    <xf numFmtId="14" fontId="3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hidden="1"/>
    </xf>
    <xf numFmtId="179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179" fontId="4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 vertical="center"/>
    </xf>
    <xf numFmtId="179" fontId="5" fillId="6" borderId="0" xfId="0" applyNumberFormat="1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177" fontId="5" fillId="6" borderId="0" xfId="0" applyNumberFormat="1" applyFont="1" applyFill="1" applyAlignment="1">
      <alignment horizontal="center"/>
    </xf>
    <xf numFmtId="178" fontId="5" fillId="6" borderId="0" xfId="0" applyNumberFormat="1" applyFont="1" applyFill="1" applyAlignment="1">
      <alignment horizontal="center"/>
    </xf>
    <xf numFmtId="179" fontId="0" fillId="0" borderId="0" xfId="0" applyNumberFormat="1" applyAlignment="1">
      <alignment horizontal="center" wrapText="1"/>
    </xf>
    <xf numFmtId="178" fontId="0" fillId="0" borderId="2" xfId="0" applyNumberFormat="1" applyBorder="1" applyAlignment="1">
      <alignment horizontal="center"/>
    </xf>
    <xf numFmtId="179" fontId="0" fillId="2" borderId="0" xfId="0" applyNumberFormat="1" applyFill="1" applyAlignment="1">
      <alignment horizontal="center" wrapText="1"/>
    </xf>
    <xf numFmtId="178" fontId="0" fillId="2" borderId="0" xfId="0" applyNumberFormat="1" applyFill="1" applyAlignment="1">
      <alignment horizontal="center"/>
    </xf>
    <xf numFmtId="177" fontId="0" fillId="6" borderId="0" xfId="0" applyNumberFormat="1" applyFill="1" applyAlignment="1">
      <alignment horizontal="center"/>
    </xf>
    <xf numFmtId="179" fontId="0" fillId="2" borderId="0" xfId="0" applyNumberForma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177" fontId="5" fillId="6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 vertical="center"/>
    </xf>
    <xf numFmtId="1" fontId="5" fillId="6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176" fontId="5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wrapText="1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179" fontId="0" fillId="6" borderId="0" xfId="0" applyNumberFormat="1" applyFill="1" applyAlignment="1">
      <alignment horizontal="center" vertical="center" wrapText="1"/>
    </xf>
    <xf numFmtId="180" fontId="0" fillId="6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 wrapText="1"/>
    </xf>
    <xf numFmtId="179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 wrapText="1"/>
    </xf>
    <xf numFmtId="180" fontId="0" fillId="2" borderId="0" xfId="0" applyNumberFormat="1" applyFill="1" applyAlignment="1">
      <alignment horizontal="center" vertical="center"/>
    </xf>
    <xf numFmtId="180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Alignment="1">
      <alignment horizontal="center" wrapText="1"/>
    </xf>
    <xf numFmtId="2" fontId="0" fillId="0" borderId="0" xfId="0" applyNumberFormat="1" applyAlignment="1">
      <alignment horizontal="center" wrapText="1"/>
    </xf>
    <xf numFmtId="181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 applyProtection="1">
      <alignment horizontal="center" vertical="center"/>
      <protection locked="0"/>
    </xf>
    <xf numFmtId="179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top" wrapText="1"/>
    </xf>
    <xf numFmtId="1" fontId="3" fillId="0" borderId="0" xfId="0" applyNumberFormat="1" applyFont="1" applyAlignment="1">
      <alignment horizontal="center"/>
    </xf>
    <xf numFmtId="177" fontId="6" fillId="0" borderId="1" xfId="0" applyNumberFormat="1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 applyProtection="1">
      <alignment horizontal="center"/>
      <protection hidden="1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 applyProtection="1">
      <alignment horizontal="center"/>
      <protection locked="0"/>
    </xf>
    <xf numFmtId="179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wrapText="1"/>
    </xf>
    <xf numFmtId="179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177" fontId="3" fillId="0" borderId="0" xfId="0" applyNumberFormat="1" applyFont="1" applyAlignment="1"/>
    <xf numFmtId="177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81" fontId="0" fillId="0" borderId="0" xfId="0" applyNumberFormat="1" applyAlignment="1">
      <alignment horizontal="center" vertical="top" wrapText="1"/>
    </xf>
    <xf numFmtId="176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wrapText="1"/>
    </xf>
    <xf numFmtId="177" fontId="0" fillId="0" borderId="1" xfId="0" applyNumberFormat="1" applyBorder="1" applyAlignment="1">
      <alignment horizontal="center" wrapText="1"/>
    </xf>
    <xf numFmtId="177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76" fontId="0" fillId="4" borderId="0" xfId="0" applyNumberFormat="1" applyFill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177" fontId="0" fillId="4" borderId="0" xfId="0" applyNumberFormat="1" applyFill="1" applyAlignment="1">
      <alignment horizontal="center"/>
    </xf>
    <xf numFmtId="0" fontId="0" fillId="2" borderId="0" xfId="0" applyFill="1" applyAlignment="1">
      <alignment horizontal="center" vertical="top"/>
    </xf>
    <xf numFmtId="14" fontId="0" fillId="3" borderId="0" xfId="0" applyNumberFormat="1" applyFill="1" applyAlignment="1" applyProtection="1">
      <alignment horizontal="center"/>
      <protection hidden="1"/>
    </xf>
    <xf numFmtId="14" fontId="0" fillId="0" borderId="0" xfId="0" applyNumberFormat="1" applyAlignment="1">
      <alignment horizontal="center" vertical="top"/>
    </xf>
    <xf numFmtId="182" fontId="0" fillId="0" borderId="0" xfId="0" applyNumberFormat="1" applyAlignment="1">
      <alignment horizontal="center"/>
    </xf>
    <xf numFmtId="182" fontId="0" fillId="0" borderId="1" xfId="0" applyNumberFormat="1" applyBorder="1" applyAlignment="1">
      <alignment horizontal="center"/>
    </xf>
    <xf numFmtId="14" fontId="0" fillId="4" borderId="0" xfId="0" applyNumberFormat="1" applyFill="1" applyAlignment="1">
      <alignment horizontal="center" vertical="center"/>
    </xf>
    <xf numFmtId="14" fontId="0" fillId="4" borderId="0" xfId="0" applyNumberFormat="1" applyFill="1" applyAlignment="1" applyProtection="1">
      <alignment horizontal="center" vertical="center"/>
      <protection hidden="1"/>
    </xf>
    <xf numFmtId="14" fontId="0" fillId="2" borderId="0" xfId="0" applyNumberFormat="1" applyFill="1" applyAlignment="1">
      <alignment horizontal="center" vertical="top"/>
    </xf>
    <xf numFmtId="0" fontId="0" fillId="2" borderId="0" xfId="0" applyFill="1" applyAlignment="1" applyProtection="1">
      <alignment horizontal="center" vertical="top"/>
      <protection locked="0"/>
    </xf>
    <xf numFmtId="177" fontId="0" fillId="2" borderId="0" xfId="0" applyNumberFormat="1" applyFill="1" applyAlignment="1">
      <alignment horizontal="center" vertical="top"/>
    </xf>
    <xf numFmtId="177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83" fontId="0" fillId="2" borderId="1" xfId="0" applyNumberFormat="1" applyFill="1" applyBorder="1" applyAlignment="1">
      <alignment horizontal="center"/>
    </xf>
    <xf numFmtId="178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8" fontId="0" fillId="0" borderId="2" xfId="0" applyNumberFormat="1" applyBorder="1" applyAlignment="1">
      <alignment horizontal="center" wrapText="1"/>
    </xf>
    <xf numFmtId="179" fontId="0" fillId="4" borderId="0" xfId="0" applyNumberFormat="1" applyFill="1" applyAlignment="1">
      <alignment horizontal="center" wrapText="1"/>
    </xf>
    <xf numFmtId="0" fontId="0" fillId="4" borderId="1" xfId="0" applyFill="1" applyBorder="1" applyAlignment="1">
      <alignment horizontal="center"/>
    </xf>
    <xf numFmtId="178" fontId="0" fillId="4" borderId="0" xfId="0" applyNumberFormat="1" applyFill="1" applyAlignment="1">
      <alignment horizontal="center"/>
    </xf>
    <xf numFmtId="17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/>
    </xf>
    <xf numFmtId="179" fontId="1" fillId="0" borderId="0" xfId="0" applyNumberFormat="1" applyFont="1" applyAlignment="1">
      <alignment horizontal="left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181" fontId="0" fillId="2" borderId="0" xfId="0" applyNumberFormat="1" applyFill="1" applyAlignment="1">
      <alignment horizontal="center" vertical="top" wrapText="1"/>
    </xf>
    <xf numFmtId="181" fontId="0" fillId="0" borderId="0" xfId="0" applyNumberFormat="1" applyAlignment="1">
      <alignment horizontal="center" vertical="top"/>
    </xf>
    <xf numFmtId="180" fontId="0" fillId="0" borderId="0" xfId="0" applyNumberFormat="1" applyAlignment="1">
      <alignment horizontal="center" vertical="top" wrapText="1"/>
    </xf>
    <xf numFmtId="179" fontId="0" fillId="4" borderId="0" xfId="0" applyNumberFormat="1" applyFill="1" applyAlignment="1">
      <alignment horizontal="center" vertical="center"/>
    </xf>
    <xf numFmtId="179" fontId="0" fillId="4" borderId="0" xfId="0" applyNumberFormat="1" applyFill="1" applyAlignment="1">
      <alignment horizontal="center" vertical="center" wrapText="1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7" fontId="0" fillId="3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76" fontId="1" fillId="6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6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8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82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wrapText="1"/>
    </xf>
    <xf numFmtId="178" fontId="1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179" fontId="2" fillId="0" borderId="0" xfId="0" applyNumberFormat="1" applyFont="1" applyAlignment="1">
      <alignment horizontal="center" wrapText="1"/>
    </xf>
    <xf numFmtId="178" fontId="2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0" fillId="3" borderId="0" xfId="0" applyNumberFormat="1" applyFill="1" applyAlignment="1">
      <alignment horizontal="center"/>
    </xf>
    <xf numFmtId="179" fontId="1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180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80" fontId="1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vertical="top" wrapText="1"/>
    </xf>
    <xf numFmtId="1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77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fill"/>
    </xf>
    <xf numFmtId="178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fill" wrapText="1"/>
    </xf>
    <xf numFmtId="17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177" fontId="1" fillId="0" borderId="0" xfId="0" applyNumberFormat="1" applyFont="1" applyAlignment="1">
      <alignment horizontal="center" vertical="top" wrapText="1"/>
    </xf>
    <xf numFmtId="0" fontId="0" fillId="0" borderId="1" xfId="0" quotePrefix="1" applyBorder="1" applyAlignment="1">
      <alignment horizontal="center"/>
    </xf>
    <xf numFmtId="0" fontId="0" fillId="2" borderId="0" xfId="0" quotePrefix="1" applyFill="1" applyAlignment="1">
      <alignment horizontal="center" vertical="center"/>
    </xf>
    <xf numFmtId="0" fontId="0" fillId="2" borderId="1" xfId="0" quotePrefix="1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182" fontId="3" fillId="0" borderId="0" xfId="0" quotePrefix="1" applyNumberFormat="1" applyFont="1">
      <alignment vertical="center"/>
    </xf>
    <xf numFmtId="1" fontId="0" fillId="0" borderId="0" xfId="0" quotePrefix="1" applyNumberFormat="1" applyAlignment="1">
      <alignment horizontal="center"/>
    </xf>
    <xf numFmtId="0" fontId="0" fillId="7" borderId="0" xfId="0" applyFill="1" applyAlignment="1"/>
    <xf numFmtId="0" fontId="9" fillId="7" borderId="0" xfId="0" applyFont="1" applyFill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V864"/>
  <sheetViews>
    <sheetView tabSelected="1" zoomScale="90" zoomScaleNormal="90" workbookViewId="0">
      <pane xSplit="6" ySplit="1" topLeftCell="CS2" activePane="bottomRight" state="frozen"/>
      <selection pane="topRight"/>
      <selection pane="bottomLeft"/>
      <selection pane="bottomRight" activeCell="A228" sqref="A228:XFD228"/>
    </sheetView>
  </sheetViews>
  <sheetFormatPr defaultColWidth="9" defaultRowHeight="13.8" x14ac:dyDescent="0.25"/>
  <cols>
    <col min="1" max="1" width="17.109375" style="8" customWidth="1"/>
    <col min="2" max="2" width="9" style="9" customWidth="1"/>
    <col min="3" max="3" width="6.88671875" style="10" customWidth="1"/>
    <col min="4" max="4" width="8.44140625" style="10" customWidth="1"/>
    <col min="5" max="5" width="16.33203125" style="11" customWidth="1"/>
    <col min="6" max="6" width="12.109375" style="11" customWidth="1"/>
    <col min="7" max="7" width="16.33203125" style="11" customWidth="1"/>
    <col min="8" max="9" width="17" style="11" customWidth="1"/>
    <col min="10" max="10" width="15.77734375" style="12" customWidth="1"/>
    <col min="11" max="11" width="15.77734375" style="13" customWidth="1"/>
    <col min="12" max="13" width="18.77734375" style="14" customWidth="1"/>
    <col min="14" max="14" width="19.33203125" style="13" customWidth="1"/>
    <col min="15" max="16" width="16.109375" style="13" customWidth="1"/>
    <col min="17" max="17" width="18.77734375" style="12" customWidth="1"/>
    <col min="18" max="18" width="8.21875" style="9" customWidth="1"/>
    <col min="19" max="19" width="9.21875" style="13" customWidth="1"/>
    <col min="20" max="20" width="9.21875" style="15" customWidth="1"/>
    <col min="21" max="21" width="9.21875" style="16" customWidth="1"/>
    <col min="22" max="23" width="14.33203125" style="13" customWidth="1"/>
    <col min="24" max="24" width="11.88671875" style="13" customWidth="1"/>
    <col min="25" max="25" width="16.44140625" style="13" customWidth="1"/>
    <col min="26" max="26" width="18.6640625" style="17" customWidth="1"/>
    <col min="27" max="27" width="31.88671875" style="17" customWidth="1"/>
    <col min="28" max="28" width="19.88671875" style="13" customWidth="1"/>
    <col min="29" max="29" width="16.5546875" style="18" customWidth="1"/>
    <col min="30" max="30" width="16.77734375" style="12" customWidth="1"/>
    <col min="31" max="31" width="15.109375" style="13" customWidth="1"/>
    <col min="32" max="32" width="13.6640625" style="13" customWidth="1"/>
    <col min="33" max="33" width="17.6640625" style="13" customWidth="1"/>
    <col min="34" max="34" width="15" style="13" customWidth="1"/>
    <col min="35" max="35" width="22.33203125" style="8" customWidth="1"/>
    <col min="36" max="36" width="23.88671875" style="8" customWidth="1"/>
    <col min="37" max="37" width="8.33203125" style="8" customWidth="1"/>
    <col min="38" max="38" width="9.33203125" style="12" customWidth="1"/>
    <col min="39" max="39" width="10.33203125" style="12" customWidth="1"/>
    <col min="40" max="40" width="8.21875" style="12" customWidth="1"/>
    <col min="41" max="41" width="9" style="12" customWidth="1"/>
    <col min="42" max="42" width="9.88671875" style="12" customWidth="1"/>
    <col min="43" max="43" width="9.109375" style="12" customWidth="1"/>
    <col min="44" max="45" width="9" style="12" customWidth="1"/>
    <col min="46" max="46" width="8.88671875" style="12" customWidth="1"/>
    <col min="47" max="47" width="9.5546875" style="12" customWidth="1"/>
    <col min="48" max="48" width="21.77734375" style="12" customWidth="1"/>
    <col min="49" max="49" width="16.21875" style="12" customWidth="1"/>
    <col min="50" max="50" width="11.21875" style="12" customWidth="1"/>
    <col min="51" max="51" width="11.33203125" style="8" customWidth="1"/>
    <col min="52" max="52" width="16.109375" style="16" customWidth="1"/>
    <col min="53" max="53" width="12.6640625" style="17" customWidth="1"/>
    <col min="54" max="54" width="14.6640625" style="13" customWidth="1"/>
    <col min="55" max="55" width="18.33203125" style="12" customWidth="1"/>
    <col min="56" max="56" width="24.44140625" style="12" customWidth="1"/>
    <col min="57" max="57" width="15.88671875" style="12" customWidth="1"/>
    <col min="58" max="58" width="18" style="8" customWidth="1"/>
    <col min="59" max="59" width="8.77734375" style="12" customWidth="1"/>
    <col min="60" max="60" width="8.77734375" style="214" customWidth="1"/>
    <col min="61" max="61" width="32.6640625" style="12" customWidth="1"/>
    <col min="62" max="62" width="17.6640625" style="12" customWidth="1"/>
    <col min="63" max="63" width="28.77734375" style="12" customWidth="1"/>
    <col min="64" max="64" width="23.109375" style="12" customWidth="1"/>
    <col min="65" max="65" width="10.6640625" style="13" customWidth="1"/>
    <col min="66" max="66" width="12" style="13" customWidth="1"/>
    <col min="67" max="67" width="18.6640625" style="12" customWidth="1"/>
    <col min="68" max="68" width="19.33203125" style="12" customWidth="1"/>
    <col min="69" max="69" width="26.33203125" style="12" customWidth="1"/>
    <col min="70" max="70" width="19.77734375" style="19" customWidth="1"/>
    <col min="71" max="71" width="28.109375" style="12" customWidth="1"/>
    <col min="72" max="72" width="22" style="12" customWidth="1"/>
    <col min="73" max="73" width="21.44140625" style="12" customWidth="1"/>
    <col min="74" max="74" width="23" style="12" customWidth="1"/>
    <col min="75" max="76" width="18.109375" style="12" customWidth="1"/>
    <col min="77" max="77" width="21.109375" style="12" customWidth="1"/>
    <col min="78" max="82" width="18.109375" style="12" customWidth="1"/>
    <col min="83" max="83" width="36.44140625" style="13" customWidth="1"/>
    <col min="84" max="84" width="36.33203125" style="13" customWidth="1"/>
    <col min="85" max="85" width="33.77734375" style="12" customWidth="1"/>
    <col min="86" max="90" width="18.109375" style="12" customWidth="1"/>
    <col min="91" max="91" width="17" style="12" customWidth="1"/>
    <col min="92" max="92" width="28.33203125" style="13" customWidth="1"/>
    <col min="93" max="93" width="29.33203125" style="12" customWidth="1"/>
    <col min="94" max="94" width="16.88671875" style="12" customWidth="1"/>
    <col min="95" max="95" width="14.6640625" style="13" customWidth="1"/>
    <col min="96" max="96" width="14.109375" style="12" customWidth="1"/>
    <col min="97" max="97" width="27.33203125" style="12" customWidth="1"/>
    <col min="98" max="98" width="33.21875" style="12" customWidth="1"/>
    <col min="99" max="16384" width="9" style="12"/>
  </cols>
  <sheetData>
    <row r="1" spans="1:98" customFormat="1" ht="12.9" customHeight="1" x14ac:dyDescent="0.25">
      <c r="A1" s="20" t="s">
        <v>0</v>
      </c>
      <c r="B1" s="21" t="s">
        <v>1</v>
      </c>
      <c r="C1" s="10" t="s">
        <v>2</v>
      </c>
      <c r="D1" s="10"/>
      <c r="E1" s="29" t="s">
        <v>3</v>
      </c>
      <c r="F1" s="29" t="s">
        <v>4</v>
      </c>
      <c r="G1" s="29" t="s">
        <v>5</v>
      </c>
      <c r="H1" s="29" t="s">
        <v>5</v>
      </c>
      <c r="I1" s="41" t="s">
        <v>6</v>
      </c>
      <c r="J1" s="41" t="s">
        <v>7</v>
      </c>
      <c r="K1" s="42" t="s">
        <v>8</v>
      </c>
      <c r="L1" s="43" t="s">
        <v>9</v>
      </c>
      <c r="M1" s="43" t="s">
        <v>10</v>
      </c>
      <c r="N1" s="42" t="s">
        <v>11</v>
      </c>
      <c r="O1" s="42" t="s">
        <v>12</v>
      </c>
      <c r="P1" s="42" t="s">
        <v>13</v>
      </c>
      <c r="Q1" s="48" t="s">
        <v>14</v>
      </c>
      <c r="R1" s="49" t="s">
        <v>15</v>
      </c>
      <c r="S1" s="50" t="s">
        <v>16</v>
      </c>
      <c r="T1" s="51" t="s">
        <v>17</v>
      </c>
      <c r="U1" s="48" t="s">
        <v>18</v>
      </c>
      <c r="V1" s="50" t="s">
        <v>19</v>
      </c>
      <c r="W1" s="50" t="s">
        <v>20</v>
      </c>
      <c r="X1" s="56" t="s">
        <v>21</v>
      </c>
      <c r="Y1" s="56" t="s">
        <v>22</v>
      </c>
      <c r="Z1" s="10" t="s">
        <v>23</v>
      </c>
      <c r="AA1" s="10" t="s">
        <v>24</v>
      </c>
      <c r="AB1" s="56" t="s">
        <v>25</v>
      </c>
      <c r="AC1" s="58" t="s">
        <v>26</v>
      </c>
      <c r="AD1" s="59" t="s">
        <v>27</v>
      </c>
      <c r="AE1" s="60" t="s">
        <v>28</v>
      </c>
      <c r="AF1" s="60" t="s">
        <v>29</v>
      </c>
      <c r="AG1" s="50" t="s">
        <v>30</v>
      </c>
      <c r="AH1" s="50" t="s">
        <v>31</v>
      </c>
      <c r="AI1" s="20" t="s">
        <v>32</v>
      </c>
      <c r="AJ1" s="62" t="s">
        <v>33</v>
      </c>
      <c r="AK1" s="62" t="s">
        <v>34</v>
      </c>
      <c r="AL1" s="64" t="s">
        <v>35</v>
      </c>
      <c r="AM1" s="64" t="s">
        <v>36</v>
      </c>
      <c r="AN1" s="64" t="s">
        <v>37</v>
      </c>
      <c r="AO1" s="64" t="s">
        <v>38</v>
      </c>
      <c r="AP1" s="64" t="s">
        <v>39</v>
      </c>
      <c r="AQ1" s="64" t="s">
        <v>40</v>
      </c>
      <c r="AR1" s="64" t="s">
        <v>41</v>
      </c>
      <c r="AS1" s="64" t="s">
        <v>42</v>
      </c>
      <c r="AT1" s="64" t="s">
        <v>43</v>
      </c>
      <c r="AU1" s="64" t="s">
        <v>44</v>
      </c>
      <c r="AV1" s="64" t="s">
        <v>45</v>
      </c>
      <c r="AW1" s="64" t="s">
        <v>46</v>
      </c>
      <c r="AX1" s="64" t="s">
        <v>47</v>
      </c>
      <c r="AY1" s="62" t="s">
        <v>48</v>
      </c>
      <c r="AZ1" s="48" t="s">
        <v>49</v>
      </c>
      <c r="BA1" s="65" t="s">
        <v>50</v>
      </c>
      <c r="BB1" s="60" t="s">
        <v>51</v>
      </c>
      <c r="BC1" s="64" t="s">
        <v>52</v>
      </c>
      <c r="BD1" s="59" t="s">
        <v>53</v>
      </c>
      <c r="BE1" s="64" t="s">
        <v>54</v>
      </c>
      <c r="BF1" s="62" t="s">
        <v>55</v>
      </c>
      <c r="BG1" s="66" t="s">
        <v>56</v>
      </c>
      <c r="BH1" s="215" t="s">
        <v>1715</v>
      </c>
      <c r="BI1" s="67" t="s">
        <v>57</v>
      </c>
      <c r="BJ1" s="67" t="s">
        <v>58</v>
      </c>
      <c r="BK1" s="67" t="s">
        <v>59</v>
      </c>
      <c r="BL1" s="43" t="s">
        <v>60</v>
      </c>
      <c r="BM1" s="42" t="s">
        <v>61</v>
      </c>
      <c r="BN1" s="42" t="s">
        <v>62</v>
      </c>
      <c r="BO1" s="41" t="s">
        <v>63</v>
      </c>
      <c r="BP1" s="41" t="s">
        <v>64</v>
      </c>
      <c r="BQ1" s="41" t="s">
        <v>65</v>
      </c>
      <c r="BR1" s="74" t="s">
        <v>66</v>
      </c>
      <c r="BS1" s="75" t="s">
        <v>67</v>
      </c>
      <c r="BT1" s="75" t="s">
        <v>68</v>
      </c>
      <c r="BU1" s="75" t="s">
        <v>69</v>
      </c>
      <c r="BV1" s="75" t="s">
        <v>70</v>
      </c>
      <c r="BW1" s="75" t="s">
        <v>71</v>
      </c>
      <c r="BX1" s="75" t="s">
        <v>72</v>
      </c>
      <c r="BY1" s="75" t="s">
        <v>73</v>
      </c>
      <c r="BZ1" s="75" t="s">
        <v>74</v>
      </c>
      <c r="CA1" s="75" t="s">
        <v>75</v>
      </c>
      <c r="CB1" s="75" t="s">
        <v>76</v>
      </c>
      <c r="CC1" s="75" t="s">
        <v>77</v>
      </c>
      <c r="CD1" s="75" t="s">
        <v>78</v>
      </c>
      <c r="CE1" s="42" t="s">
        <v>79</v>
      </c>
      <c r="CF1" s="42" t="s">
        <v>80</v>
      </c>
      <c r="CG1" s="75" t="s">
        <v>81</v>
      </c>
      <c r="CH1" s="75" t="s">
        <v>82</v>
      </c>
      <c r="CI1" s="75" t="s">
        <v>83</v>
      </c>
      <c r="CJ1" s="75" t="s">
        <v>84</v>
      </c>
      <c r="CK1" s="75" t="s">
        <v>85</v>
      </c>
      <c r="CL1" s="75" t="s">
        <v>86</v>
      </c>
      <c r="CM1" s="41" t="s">
        <v>87</v>
      </c>
      <c r="CN1" s="42" t="s">
        <v>88</v>
      </c>
      <c r="CQ1" s="42" t="s">
        <v>89</v>
      </c>
      <c r="CR1" s="43" t="s">
        <v>90</v>
      </c>
      <c r="CS1" s="43" t="s">
        <v>91</v>
      </c>
      <c r="CT1" s="43" t="s">
        <v>92</v>
      </c>
    </row>
    <row r="2" spans="1:98" ht="15" customHeight="1" x14ac:dyDescent="0.25">
      <c r="A2" s="8">
        <v>201512110418</v>
      </c>
      <c r="B2" s="22" t="s">
        <v>93</v>
      </c>
      <c r="C2" s="10" t="s">
        <v>94</v>
      </c>
      <c r="D2" s="23">
        <v>37</v>
      </c>
      <c r="E2" s="30">
        <v>42363</v>
      </c>
      <c r="F2" s="30">
        <v>42373</v>
      </c>
      <c r="G2" s="30" t="s">
        <v>95</v>
      </c>
      <c r="H2" s="30" t="s">
        <v>95</v>
      </c>
      <c r="I2" s="11">
        <v>45357</v>
      </c>
      <c r="J2" s="12" t="s">
        <v>96</v>
      </c>
      <c r="K2" s="13">
        <v>0</v>
      </c>
      <c r="L2" s="12">
        <v>0</v>
      </c>
      <c r="M2" s="12">
        <v>0</v>
      </c>
      <c r="N2" s="13">
        <v>0</v>
      </c>
      <c r="O2" s="45">
        <f t="shared" ref="O2:O33" si="0">DATEDIF(F2,I2,"M")</f>
        <v>98</v>
      </c>
      <c r="P2" s="45">
        <v>98</v>
      </c>
      <c r="Q2" s="52" t="s">
        <v>97</v>
      </c>
      <c r="R2" s="9" t="s">
        <v>98</v>
      </c>
      <c r="S2" s="13">
        <v>1</v>
      </c>
      <c r="T2" s="15">
        <v>2.9</v>
      </c>
      <c r="U2" s="16">
        <v>2.5</v>
      </c>
      <c r="V2" s="13">
        <v>0</v>
      </c>
      <c r="W2" s="13">
        <v>1</v>
      </c>
      <c r="X2" s="13">
        <v>0</v>
      </c>
      <c r="Y2" s="13">
        <v>1</v>
      </c>
      <c r="Z2" s="17">
        <v>1</v>
      </c>
      <c r="AA2" s="17">
        <v>0</v>
      </c>
      <c r="AB2" s="13">
        <v>1</v>
      </c>
      <c r="AC2" s="18">
        <v>1</v>
      </c>
      <c r="AD2" s="12">
        <v>3</v>
      </c>
      <c r="AE2" s="13">
        <v>0</v>
      </c>
      <c r="AF2" s="13">
        <v>0</v>
      </c>
      <c r="AG2" s="13">
        <v>1</v>
      </c>
      <c r="AH2" s="13">
        <v>1</v>
      </c>
      <c r="AI2" s="8">
        <v>0</v>
      </c>
      <c r="AJ2" s="12">
        <v>0</v>
      </c>
      <c r="AK2" s="12">
        <v>0</v>
      </c>
      <c r="AL2" s="12">
        <v>282</v>
      </c>
      <c r="AM2" s="12">
        <v>384</v>
      </c>
      <c r="AN2" s="12">
        <v>459</v>
      </c>
      <c r="AO2" s="12">
        <v>237</v>
      </c>
      <c r="AP2" s="12">
        <v>39</v>
      </c>
      <c r="AQ2" s="12">
        <v>15</v>
      </c>
      <c r="AR2" s="12">
        <v>1189</v>
      </c>
      <c r="AS2" s="12">
        <v>928</v>
      </c>
      <c r="AT2" s="12">
        <v>163</v>
      </c>
      <c r="AU2" s="12">
        <v>598</v>
      </c>
      <c r="AV2" s="12">
        <v>2</v>
      </c>
      <c r="AW2" s="12">
        <v>2</v>
      </c>
      <c r="AX2" s="12">
        <v>0</v>
      </c>
      <c r="AY2" s="12">
        <v>0</v>
      </c>
      <c r="AZ2" s="16" t="s">
        <v>99</v>
      </c>
      <c r="BA2" s="8">
        <v>1</v>
      </c>
      <c r="BB2" s="13">
        <v>2</v>
      </c>
      <c r="BC2" s="12">
        <v>0</v>
      </c>
      <c r="BD2" s="12">
        <v>0</v>
      </c>
      <c r="BE2" s="12">
        <v>0</v>
      </c>
      <c r="BF2" s="8">
        <v>0</v>
      </c>
      <c r="BG2" s="18">
        <v>1</v>
      </c>
      <c r="BH2" s="214" t="s">
        <v>1679</v>
      </c>
      <c r="BI2" s="68" t="s">
        <v>100</v>
      </c>
      <c r="BJ2" s="69" t="s">
        <v>101</v>
      </c>
      <c r="BK2" s="69" t="s">
        <v>102</v>
      </c>
      <c r="BL2" s="13">
        <v>0</v>
      </c>
      <c r="BO2" s="13"/>
      <c r="BP2" s="13"/>
      <c r="BQ2" s="36">
        <v>2.97</v>
      </c>
      <c r="BS2" s="12">
        <v>8.9</v>
      </c>
      <c r="BT2" s="12">
        <v>3.2</v>
      </c>
      <c r="BU2" s="12">
        <v>5.7</v>
      </c>
      <c r="BV2" s="12">
        <v>72.5</v>
      </c>
      <c r="BW2" s="12">
        <v>42.5</v>
      </c>
      <c r="BX2" s="12">
        <v>30</v>
      </c>
      <c r="BY2" s="12">
        <v>150</v>
      </c>
      <c r="BZ2" s="12">
        <v>5.5</v>
      </c>
      <c r="CA2" s="12">
        <v>70</v>
      </c>
      <c r="CB2" s="12">
        <v>133</v>
      </c>
      <c r="CC2" s="12">
        <v>149</v>
      </c>
      <c r="CD2" s="12">
        <v>8613</v>
      </c>
      <c r="CE2" s="18">
        <v>1</v>
      </c>
      <c r="CF2" s="18">
        <v>0</v>
      </c>
      <c r="CG2" s="45">
        <v>0</v>
      </c>
      <c r="CH2" s="45">
        <v>94</v>
      </c>
      <c r="CI2" s="18">
        <v>39.700000000000003</v>
      </c>
      <c r="CJ2" s="18">
        <v>1.2</v>
      </c>
      <c r="CK2" s="18">
        <v>14.3</v>
      </c>
      <c r="CL2" s="18">
        <v>2.84</v>
      </c>
      <c r="CM2" s="18"/>
      <c r="CN2" s="45">
        <v>1</v>
      </c>
      <c r="CO2" s="12">
        <f t="shared" ref="CO2:CO33" si="1">LOG10(BS2)*0.66</f>
        <v>0.62659740438564249</v>
      </c>
      <c r="CP2" s="12">
        <f t="shared" ref="CP2:CP33" si="2">-0.085*BW2</f>
        <v>-3.6125000000000003</v>
      </c>
      <c r="CQ2" s="45">
        <v>1</v>
      </c>
      <c r="CR2" s="12">
        <f t="shared" ref="CR2:CR33" si="3">SUM(CO2,CP2)</f>
        <v>-2.9859025956143577</v>
      </c>
      <c r="CS2" s="12">
        <v>1</v>
      </c>
      <c r="CT2" s="45">
        <v>0</v>
      </c>
    </row>
    <row r="3" spans="1:98" ht="15" customHeight="1" x14ac:dyDescent="0.25">
      <c r="A3" s="8">
        <v>201601130510</v>
      </c>
      <c r="B3" s="22" t="s">
        <v>103</v>
      </c>
      <c r="C3" s="10" t="s">
        <v>104</v>
      </c>
      <c r="D3" s="23">
        <v>47</v>
      </c>
      <c r="E3" s="11">
        <v>42390</v>
      </c>
      <c r="F3" s="30">
        <v>42391</v>
      </c>
      <c r="G3" s="11">
        <v>42548</v>
      </c>
      <c r="H3" s="31">
        <v>42548</v>
      </c>
      <c r="I3" s="31">
        <v>42552</v>
      </c>
      <c r="J3" s="12" t="s">
        <v>105</v>
      </c>
      <c r="K3" s="13">
        <v>0</v>
      </c>
      <c r="L3" s="14">
        <v>1</v>
      </c>
      <c r="M3" s="14">
        <v>1</v>
      </c>
      <c r="N3" s="13">
        <v>1</v>
      </c>
      <c r="O3" s="45">
        <f t="shared" si="0"/>
        <v>5</v>
      </c>
      <c r="P3" s="45">
        <f t="shared" ref="P3:P8" si="4">DATEDIF(F3,G3,"M")</f>
        <v>5</v>
      </c>
      <c r="Q3" s="52" t="s">
        <v>106</v>
      </c>
      <c r="R3" s="9" t="s">
        <v>98</v>
      </c>
      <c r="S3" s="13">
        <v>0</v>
      </c>
      <c r="T3" s="15">
        <v>1.8</v>
      </c>
      <c r="U3" s="16">
        <v>1.8</v>
      </c>
      <c r="V3" s="13">
        <v>0</v>
      </c>
      <c r="W3" s="13">
        <v>1</v>
      </c>
      <c r="X3" s="13">
        <v>0</v>
      </c>
      <c r="Y3" s="13">
        <v>1</v>
      </c>
      <c r="Z3" s="17">
        <v>0</v>
      </c>
      <c r="AA3" s="17">
        <v>0</v>
      </c>
      <c r="AB3" s="13">
        <v>0</v>
      </c>
      <c r="AC3" s="18">
        <v>1</v>
      </c>
      <c r="AD3" s="12">
        <v>3</v>
      </c>
      <c r="AE3" s="13">
        <v>0</v>
      </c>
      <c r="AF3" s="13">
        <v>0</v>
      </c>
      <c r="AG3" s="13">
        <v>1</v>
      </c>
      <c r="AH3" s="13">
        <v>1</v>
      </c>
      <c r="AI3" s="8">
        <v>0</v>
      </c>
      <c r="AJ3" s="8">
        <v>0</v>
      </c>
      <c r="AK3" s="8">
        <v>0</v>
      </c>
      <c r="AL3" s="12">
        <v>269</v>
      </c>
      <c r="AM3" s="12">
        <v>339</v>
      </c>
      <c r="AN3" s="12">
        <v>204</v>
      </c>
      <c r="AO3" s="12">
        <v>98</v>
      </c>
      <c r="AP3" s="12">
        <v>89</v>
      </c>
      <c r="AQ3" s="12">
        <v>8</v>
      </c>
      <c r="AR3" s="12">
        <v>1170</v>
      </c>
      <c r="AS3" s="12">
        <v>1108</v>
      </c>
      <c r="AT3" s="12">
        <v>97</v>
      </c>
      <c r="AU3" s="12">
        <v>496</v>
      </c>
      <c r="AV3" s="12">
        <v>2</v>
      </c>
      <c r="AW3" s="12">
        <v>1</v>
      </c>
      <c r="AX3" s="12">
        <v>1</v>
      </c>
      <c r="AY3" s="8">
        <v>0</v>
      </c>
      <c r="AZ3" s="16" t="s">
        <v>107</v>
      </c>
      <c r="BA3" s="12">
        <v>0</v>
      </c>
      <c r="BB3" s="13">
        <v>1</v>
      </c>
      <c r="BC3" s="12">
        <v>0</v>
      </c>
      <c r="BD3" s="12">
        <v>1</v>
      </c>
      <c r="BE3" s="12">
        <v>0</v>
      </c>
      <c r="BF3" s="8">
        <v>0</v>
      </c>
      <c r="BG3" s="12">
        <v>1</v>
      </c>
      <c r="BH3" s="214" t="s">
        <v>1353</v>
      </c>
      <c r="BI3" s="68" t="s">
        <v>108</v>
      </c>
      <c r="BJ3" s="70" t="s">
        <v>109</v>
      </c>
      <c r="BK3" s="70" t="s">
        <v>102</v>
      </c>
      <c r="BL3" s="13">
        <v>0</v>
      </c>
      <c r="BQ3" s="12">
        <v>10.39</v>
      </c>
      <c r="BS3" s="14">
        <v>8.3000000000000007</v>
      </c>
      <c r="BT3" s="14">
        <v>3.5</v>
      </c>
      <c r="BU3" s="14">
        <v>4.8</v>
      </c>
      <c r="BV3" s="14">
        <v>61</v>
      </c>
      <c r="BW3" s="14">
        <v>38.299999999999997</v>
      </c>
      <c r="BX3" s="14">
        <v>22.7</v>
      </c>
      <c r="BY3" s="14">
        <v>38</v>
      </c>
      <c r="BZ3" s="14">
        <v>14.3</v>
      </c>
      <c r="CA3" s="14">
        <v>33</v>
      </c>
      <c r="CB3" s="14">
        <v>48</v>
      </c>
      <c r="CC3" s="14">
        <v>65</v>
      </c>
      <c r="CD3" s="14">
        <v>8203</v>
      </c>
      <c r="CE3" s="12">
        <v>1</v>
      </c>
      <c r="CF3" s="12">
        <v>0</v>
      </c>
      <c r="CG3" s="13">
        <v>0</v>
      </c>
      <c r="CH3" s="13">
        <v>88</v>
      </c>
      <c r="CI3" s="12">
        <v>27.1</v>
      </c>
      <c r="CJ3" s="12">
        <v>1.02</v>
      </c>
      <c r="CK3" s="12">
        <v>12.1</v>
      </c>
      <c r="CN3" s="13">
        <v>1</v>
      </c>
      <c r="CO3" s="12">
        <f t="shared" si="1"/>
        <v>0.60659154096820889</v>
      </c>
      <c r="CP3" s="12">
        <f t="shared" si="2"/>
        <v>-3.2555000000000001</v>
      </c>
      <c r="CQ3" s="13">
        <v>1</v>
      </c>
      <c r="CR3" s="12">
        <f t="shared" si="3"/>
        <v>-2.6489084590317913</v>
      </c>
      <c r="CS3" s="12">
        <v>1</v>
      </c>
      <c r="CT3" s="13">
        <v>0</v>
      </c>
    </row>
    <row r="4" spans="1:98" ht="15" customHeight="1" x14ac:dyDescent="0.25">
      <c r="A4" s="17">
        <v>201402160062</v>
      </c>
      <c r="B4" s="22" t="s">
        <v>110</v>
      </c>
      <c r="C4" s="10" t="s">
        <v>111</v>
      </c>
      <c r="D4" s="23" t="s">
        <v>112</v>
      </c>
      <c r="E4" s="30">
        <v>42397</v>
      </c>
      <c r="F4" s="30">
        <v>42401</v>
      </c>
      <c r="G4" s="32">
        <v>42727</v>
      </c>
      <c r="H4" s="32">
        <v>42727</v>
      </c>
      <c r="I4" s="32">
        <v>43325</v>
      </c>
      <c r="J4" s="44" t="s">
        <v>113</v>
      </c>
      <c r="K4" s="13">
        <v>0</v>
      </c>
      <c r="L4" s="12">
        <v>1</v>
      </c>
      <c r="M4" s="12">
        <v>1</v>
      </c>
      <c r="N4" s="13">
        <v>1</v>
      </c>
      <c r="O4" s="45">
        <f t="shared" si="0"/>
        <v>30</v>
      </c>
      <c r="P4" s="45">
        <f t="shared" si="4"/>
        <v>10</v>
      </c>
      <c r="Q4" s="52"/>
      <c r="S4" s="13">
        <v>1</v>
      </c>
      <c r="T4" s="15">
        <v>2.7</v>
      </c>
      <c r="U4" s="16">
        <v>3</v>
      </c>
      <c r="V4" s="12">
        <v>0</v>
      </c>
      <c r="W4" s="12">
        <v>1</v>
      </c>
      <c r="X4" s="13">
        <v>1</v>
      </c>
      <c r="Y4" s="13">
        <v>0</v>
      </c>
      <c r="Z4" s="17">
        <v>0</v>
      </c>
      <c r="AA4" s="17">
        <v>0</v>
      </c>
      <c r="AB4" s="13">
        <v>0</v>
      </c>
      <c r="AC4" s="18">
        <v>1</v>
      </c>
      <c r="AD4" s="12">
        <v>2</v>
      </c>
      <c r="AE4" s="13">
        <v>0</v>
      </c>
      <c r="AF4" s="13">
        <v>0</v>
      </c>
      <c r="AG4" s="13">
        <v>2</v>
      </c>
      <c r="AH4" s="13">
        <v>1</v>
      </c>
      <c r="AI4" s="17">
        <v>1</v>
      </c>
      <c r="AJ4" s="8">
        <v>0</v>
      </c>
      <c r="AK4" s="8">
        <v>0</v>
      </c>
      <c r="AL4" s="12">
        <v>306</v>
      </c>
      <c r="AM4" s="12">
        <v>325</v>
      </c>
      <c r="AN4" s="12">
        <v>431</v>
      </c>
      <c r="AO4" s="12">
        <v>159</v>
      </c>
      <c r="AP4" s="12">
        <v>44</v>
      </c>
      <c r="AQ4" s="12">
        <v>10</v>
      </c>
      <c r="AR4" s="12">
        <v>754</v>
      </c>
      <c r="AS4" s="12">
        <v>851</v>
      </c>
      <c r="AT4" s="12">
        <v>125</v>
      </c>
      <c r="AU4" s="12">
        <v>476</v>
      </c>
      <c r="AV4" s="12">
        <v>2</v>
      </c>
      <c r="AW4" s="12">
        <v>1</v>
      </c>
      <c r="AX4" s="12">
        <v>0</v>
      </c>
      <c r="AY4" s="8">
        <v>0</v>
      </c>
      <c r="AZ4" s="16" t="s">
        <v>114</v>
      </c>
      <c r="BA4" s="17">
        <v>1</v>
      </c>
      <c r="BB4" s="13">
        <v>2</v>
      </c>
      <c r="BC4" s="12">
        <v>0</v>
      </c>
      <c r="BD4" s="12">
        <v>1</v>
      </c>
      <c r="BE4" s="12">
        <v>0</v>
      </c>
      <c r="BF4" s="8">
        <v>0</v>
      </c>
      <c r="BG4" s="18">
        <v>1</v>
      </c>
      <c r="BI4" s="68"/>
      <c r="BJ4" s="69" t="s">
        <v>115</v>
      </c>
      <c r="BK4" s="69" t="s">
        <v>116</v>
      </c>
      <c r="BL4" s="13">
        <v>1</v>
      </c>
      <c r="BO4" s="13"/>
      <c r="BP4" s="13"/>
      <c r="BQ4" s="36">
        <v>59.52</v>
      </c>
      <c r="BR4" s="76"/>
      <c r="BS4" s="12">
        <v>7.4</v>
      </c>
      <c r="BT4" s="12">
        <v>2.5</v>
      </c>
      <c r="BU4" s="12">
        <v>4.9000000000000004</v>
      </c>
      <c r="BV4" s="12">
        <v>64.599999999999994</v>
      </c>
      <c r="BW4" s="12">
        <v>41.8</v>
      </c>
      <c r="BX4" s="12">
        <v>22.8</v>
      </c>
      <c r="BY4" s="12">
        <v>50</v>
      </c>
      <c r="BZ4" s="12">
        <v>14</v>
      </c>
      <c r="CA4" s="12">
        <v>24</v>
      </c>
      <c r="CB4" s="12">
        <v>32</v>
      </c>
      <c r="CC4" s="12">
        <v>89</v>
      </c>
      <c r="CD4" s="12">
        <v>10899</v>
      </c>
      <c r="CE4" s="45">
        <v>1</v>
      </c>
      <c r="CF4" s="45">
        <v>0</v>
      </c>
      <c r="CG4" s="12">
        <v>0</v>
      </c>
      <c r="CH4" s="18">
        <v>104</v>
      </c>
      <c r="CI4" s="18">
        <v>34.700000000000003</v>
      </c>
      <c r="CJ4" s="18">
        <v>0.88</v>
      </c>
      <c r="CK4" s="18">
        <v>10.3</v>
      </c>
      <c r="CL4" s="18">
        <v>71.64</v>
      </c>
      <c r="CM4" s="18"/>
      <c r="CN4" s="45">
        <v>1</v>
      </c>
      <c r="CO4" s="12">
        <f t="shared" si="1"/>
        <v>0.57369293502244434</v>
      </c>
      <c r="CP4" s="12">
        <f t="shared" si="2"/>
        <v>-3.5529999999999999</v>
      </c>
      <c r="CQ4" s="45">
        <v>1</v>
      </c>
      <c r="CR4" s="12">
        <f t="shared" si="3"/>
        <v>-2.9793070649775557</v>
      </c>
      <c r="CS4" s="12">
        <v>1</v>
      </c>
      <c r="CT4" s="45">
        <v>0</v>
      </c>
    </row>
    <row r="5" spans="1:98" ht="15" customHeight="1" x14ac:dyDescent="0.25">
      <c r="A5" s="8">
        <v>201602200014</v>
      </c>
      <c r="B5" s="22" t="s">
        <v>117</v>
      </c>
      <c r="C5" s="10" t="s">
        <v>118</v>
      </c>
      <c r="D5" s="23">
        <v>42</v>
      </c>
      <c r="E5" s="30">
        <v>42422</v>
      </c>
      <c r="F5" s="30">
        <v>42425</v>
      </c>
      <c r="G5" s="11">
        <v>42879</v>
      </c>
      <c r="H5" s="30">
        <v>42879</v>
      </c>
      <c r="I5" s="11">
        <v>45357</v>
      </c>
      <c r="J5" s="36" t="s">
        <v>119</v>
      </c>
      <c r="K5" s="45">
        <v>0</v>
      </c>
      <c r="L5" s="12">
        <v>1</v>
      </c>
      <c r="M5" s="12">
        <v>1</v>
      </c>
      <c r="N5" s="13">
        <v>0</v>
      </c>
      <c r="O5" s="45">
        <f t="shared" si="0"/>
        <v>96</v>
      </c>
      <c r="P5" s="45">
        <f t="shared" si="4"/>
        <v>14</v>
      </c>
      <c r="Q5" s="52" t="s">
        <v>120</v>
      </c>
      <c r="R5" s="9" t="s">
        <v>98</v>
      </c>
      <c r="S5" s="13">
        <v>0</v>
      </c>
      <c r="T5" s="15">
        <v>1.7</v>
      </c>
      <c r="U5" s="16">
        <v>1.5</v>
      </c>
      <c r="V5" s="13">
        <v>0</v>
      </c>
      <c r="W5" s="13">
        <v>1</v>
      </c>
      <c r="X5" s="13">
        <v>0</v>
      </c>
      <c r="Y5" s="13">
        <v>0</v>
      </c>
      <c r="Z5" s="17">
        <v>0</v>
      </c>
      <c r="AA5" s="17">
        <v>0</v>
      </c>
      <c r="AB5" s="13">
        <v>0</v>
      </c>
      <c r="AC5" s="18">
        <v>1</v>
      </c>
      <c r="AD5" s="12">
        <v>3</v>
      </c>
      <c r="AE5" s="13">
        <v>0</v>
      </c>
      <c r="AF5" s="13">
        <v>0</v>
      </c>
      <c r="AG5" s="13">
        <v>1</v>
      </c>
      <c r="AH5" s="13">
        <v>1</v>
      </c>
      <c r="AI5" s="8">
        <v>0</v>
      </c>
      <c r="AJ5" s="12">
        <v>0</v>
      </c>
      <c r="AK5" s="12">
        <v>0</v>
      </c>
      <c r="AL5" s="12">
        <v>276</v>
      </c>
      <c r="AM5" s="12">
        <v>298</v>
      </c>
      <c r="AN5" s="12">
        <v>260</v>
      </c>
      <c r="AO5" s="12">
        <v>111</v>
      </c>
      <c r="AP5" s="12">
        <v>27</v>
      </c>
      <c r="AQ5" s="12">
        <v>8</v>
      </c>
      <c r="AR5" s="12">
        <v>1447</v>
      </c>
      <c r="AS5" s="12">
        <v>1126</v>
      </c>
      <c r="AT5" s="12">
        <v>180</v>
      </c>
      <c r="AU5" s="12">
        <v>444</v>
      </c>
      <c r="AV5" s="12">
        <v>1</v>
      </c>
      <c r="AW5" s="12">
        <v>1</v>
      </c>
      <c r="AX5" s="12">
        <v>1</v>
      </c>
      <c r="AY5" s="12">
        <v>0</v>
      </c>
      <c r="AZ5" s="16" t="s">
        <v>107</v>
      </c>
      <c r="BA5" s="8">
        <v>0</v>
      </c>
      <c r="BB5" s="13">
        <v>1</v>
      </c>
      <c r="BC5" s="12">
        <v>0</v>
      </c>
      <c r="BD5" s="12">
        <v>1</v>
      </c>
      <c r="BE5" s="12">
        <v>0</v>
      </c>
      <c r="BF5" s="8">
        <v>0</v>
      </c>
      <c r="BG5" s="18">
        <v>1</v>
      </c>
      <c r="BH5" s="214" t="s">
        <v>1353</v>
      </c>
      <c r="BI5" s="68" t="s">
        <v>121</v>
      </c>
      <c r="BJ5" s="69">
        <v>2</v>
      </c>
      <c r="BK5" s="69" t="s">
        <v>102</v>
      </c>
      <c r="BL5" s="13">
        <v>0</v>
      </c>
      <c r="BM5" s="13">
        <v>2</v>
      </c>
      <c r="BN5" s="13">
        <v>4</v>
      </c>
      <c r="BO5" s="12">
        <v>5</v>
      </c>
      <c r="BP5" s="12">
        <v>6</v>
      </c>
      <c r="BQ5" s="36">
        <v>1040</v>
      </c>
      <c r="BS5" s="12">
        <v>18.5</v>
      </c>
      <c r="BT5" s="12">
        <v>6.3</v>
      </c>
      <c r="BU5" s="12">
        <v>12.2</v>
      </c>
      <c r="BV5" s="12">
        <v>68.2</v>
      </c>
      <c r="BW5" s="12">
        <v>40.4</v>
      </c>
      <c r="BX5" s="12">
        <v>27.8</v>
      </c>
      <c r="BY5" s="12">
        <v>95</v>
      </c>
      <c r="BZ5" s="12">
        <v>9</v>
      </c>
      <c r="CA5" s="12">
        <v>26</v>
      </c>
      <c r="CB5" s="12">
        <v>21</v>
      </c>
      <c r="CC5" s="12">
        <v>71</v>
      </c>
      <c r="CD5" s="12">
        <v>6637</v>
      </c>
      <c r="CE5" s="18">
        <v>1</v>
      </c>
      <c r="CF5" s="18">
        <v>0</v>
      </c>
      <c r="CG5" s="45">
        <v>0</v>
      </c>
      <c r="CH5" s="45">
        <v>92</v>
      </c>
      <c r="CI5" s="18">
        <v>32.299999999999997</v>
      </c>
      <c r="CJ5" s="18">
        <v>1.22</v>
      </c>
      <c r="CK5" s="18">
        <v>14.5</v>
      </c>
      <c r="CL5" s="18">
        <v>713.2</v>
      </c>
      <c r="CM5" s="18">
        <v>40.869999999999997</v>
      </c>
      <c r="CN5" s="45">
        <v>1</v>
      </c>
      <c r="CO5" s="12">
        <f t="shared" si="1"/>
        <v>0.83633334074598908</v>
      </c>
      <c r="CP5" s="12">
        <f t="shared" si="2"/>
        <v>-3.4340000000000002</v>
      </c>
      <c r="CQ5" s="45">
        <v>1</v>
      </c>
      <c r="CR5" s="12">
        <f t="shared" si="3"/>
        <v>-2.5976666592540112</v>
      </c>
      <c r="CS5" s="12">
        <v>2</v>
      </c>
      <c r="CT5" s="45">
        <v>0</v>
      </c>
    </row>
    <row r="6" spans="1:98" ht="15" customHeight="1" x14ac:dyDescent="0.25">
      <c r="A6" s="8">
        <v>201603230340</v>
      </c>
      <c r="B6" s="22" t="s">
        <v>122</v>
      </c>
      <c r="C6" s="10" t="s">
        <v>123</v>
      </c>
      <c r="D6" s="23">
        <v>53</v>
      </c>
      <c r="E6" s="33">
        <v>42461</v>
      </c>
      <c r="F6" s="30">
        <v>42471</v>
      </c>
      <c r="G6" s="11">
        <v>44015</v>
      </c>
      <c r="H6" s="30">
        <v>44015</v>
      </c>
      <c r="I6" s="11">
        <v>45357</v>
      </c>
      <c r="J6" s="12" t="s">
        <v>96</v>
      </c>
      <c r="K6" s="13">
        <v>0</v>
      </c>
      <c r="L6" s="12">
        <v>1</v>
      </c>
      <c r="M6" s="12">
        <v>2</v>
      </c>
      <c r="N6" s="13">
        <v>0</v>
      </c>
      <c r="O6" s="45">
        <f t="shared" si="0"/>
        <v>94</v>
      </c>
      <c r="P6" s="45">
        <f t="shared" si="4"/>
        <v>50</v>
      </c>
      <c r="Q6" s="52" t="s">
        <v>124</v>
      </c>
      <c r="R6" s="9" t="s">
        <v>125</v>
      </c>
      <c r="S6" s="13">
        <v>0</v>
      </c>
      <c r="T6" s="53">
        <v>1.9</v>
      </c>
      <c r="U6" s="16">
        <v>1.5</v>
      </c>
      <c r="V6" s="13">
        <v>1</v>
      </c>
      <c r="W6" s="13">
        <v>2</v>
      </c>
      <c r="X6" s="13">
        <v>0</v>
      </c>
      <c r="Y6" s="13">
        <v>1</v>
      </c>
      <c r="Z6" s="17">
        <v>0</v>
      </c>
      <c r="AA6" s="17">
        <v>0</v>
      </c>
      <c r="AB6" s="13">
        <v>0</v>
      </c>
      <c r="AC6" s="18">
        <v>1</v>
      </c>
      <c r="AD6" s="12">
        <v>3</v>
      </c>
      <c r="AE6" s="13">
        <v>0</v>
      </c>
      <c r="AF6" s="13">
        <v>0</v>
      </c>
      <c r="AG6" s="13">
        <v>1</v>
      </c>
      <c r="AH6" s="13">
        <v>1</v>
      </c>
      <c r="AI6" s="8">
        <v>0</v>
      </c>
      <c r="AJ6" s="12">
        <v>0</v>
      </c>
      <c r="AK6" s="12">
        <v>0</v>
      </c>
      <c r="AL6" s="12">
        <v>271</v>
      </c>
      <c r="AM6" s="12">
        <v>266</v>
      </c>
      <c r="AN6" s="12">
        <v>316</v>
      </c>
      <c r="AO6" s="12">
        <v>148</v>
      </c>
      <c r="AP6" s="12">
        <v>31</v>
      </c>
      <c r="AQ6" s="12">
        <v>23</v>
      </c>
      <c r="AR6" s="12">
        <v>1134</v>
      </c>
      <c r="AS6" s="12">
        <v>1079</v>
      </c>
      <c r="AT6" s="12">
        <v>144</v>
      </c>
      <c r="AU6" s="12">
        <v>411</v>
      </c>
      <c r="AV6" s="12">
        <v>2</v>
      </c>
      <c r="AW6" s="12">
        <v>2</v>
      </c>
      <c r="AX6" s="12">
        <v>0</v>
      </c>
      <c r="AY6" s="12">
        <v>0</v>
      </c>
      <c r="AZ6" s="16" t="s">
        <v>99</v>
      </c>
      <c r="BA6" s="12">
        <v>1</v>
      </c>
      <c r="BB6" s="13">
        <v>2</v>
      </c>
      <c r="BC6" s="12">
        <v>0</v>
      </c>
      <c r="BD6" s="12">
        <v>1</v>
      </c>
      <c r="BE6" s="12">
        <v>0</v>
      </c>
      <c r="BF6" s="8">
        <v>0</v>
      </c>
      <c r="BG6" s="18">
        <v>1</v>
      </c>
      <c r="BH6" s="214" t="s">
        <v>1680</v>
      </c>
      <c r="BI6" s="68" t="s">
        <v>126</v>
      </c>
      <c r="BJ6" s="69" t="s">
        <v>109</v>
      </c>
      <c r="BK6" s="69" t="s">
        <v>102</v>
      </c>
      <c r="BL6" s="13">
        <v>0</v>
      </c>
      <c r="BO6" s="13"/>
      <c r="BP6" s="13"/>
      <c r="BQ6" s="77">
        <v>2.77</v>
      </c>
      <c r="BS6" s="12">
        <v>9.1</v>
      </c>
      <c r="BT6" s="12">
        <v>2.7</v>
      </c>
      <c r="BU6" s="12">
        <v>6.4</v>
      </c>
      <c r="BV6" s="12">
        <v>67.5</v>
      </c>
      <c r="BW6" s="12">
        <v>39.200000000000003</v>
      </c>
      <c r="BX6" s="12">
        <v>28.3</v>
      </c>
      <c r="BY6" s="12">
        <v>44</v>
      </c>
      <c r="BZ6" s="12">
        <v>6.5</v>
      </c>
      <c r="CA6" s="12">
        <v>19</v>
      </c>
      <c r="CB6" s="12">
        <v>24</v>
      </c>
      <c r="CC6" s="12">
        <v>66</v>
      </c>
      <c r="CD6" s="12">
        <v>9927</v>
      </c>
      <c r="CE6" s="18">
        <v>1</v>
      </c>
      <c r="CF6" s="18">
        <v>0</v>
      </c>
      <c r="CG6" s="45">
        <v>0</v>
      </c>
      <c r="CH6" s="45">
        <v>96</v>
      </c>
      <c r="CI6" s="18">
        <v>28.5</v>
      </c>
      <c r="CJ6" s="18">
        <v>0.86</v>
      </c>
      <c r="CK6" s="18">
        <v>10.1</v>
      </c>
      <c r="CL6" s="18">
        <v>4.3</v>
      </c>
      <c r="CM6" s="18" t="s">
        <v>127</v>
      </c>
      <c r="CN6" s="45">
        <v>1</v>
      </c>
      <c r="CO6" s="12">
        <f t="shared" si="1"/>
        <v>0.63296731893192171</v>
      </c>
      <c r="CP6" s="12">
        <f t="shared" si="2"/>
        <v>-3.3320000000000003</v>
      </c>
      <c r="CQ6" s="45">
        <v>1</v>
      </c>
      <c r="CR6" s="12">
        <f t="shared" si="3"/>
        <v>-2.6990326810680787</v>
      </c>
      <c r="CS6" s="12">
        <v>1</v>
      </c>
      <c r="CT6" s="13">
        <v>0</v>
      </c>
    </row>
    <row r="7" spans="1:98" ht="15" customHeight="1" x14ac:dyDescent="0.25">
      <c r="A7" s="17">
        <v>201604120696</v>
      </c>
      <c r="B7" s="22" t="s">
        <v>128</v>
      </c>
      <c r="C7" s="10" t="s">
        <v>129</v>
      </c>
      <c r="D7" s="23">
        <v>33</v>
      </c>
      <c r="E7" s="30">
        <v>42501</v>
      </c>
      <c r="F7" s="30">
        <v>42503</v>
      </c>
      <c r="G7" s="32">
        <v>42895</v>
      </c>
      <c r="H7" s="32">
        <v>42895</v>
      </c>
      <c r="I7" s="32">
        <v>43122</v>
      </c>
      <c r="J7" s="44" t="s">
        <v>130</v>
      </c>
      <c r="K7" s="13">
        <v>0</v>
      </c>
      <c r="L7" s="12">
        <v>1</v>
      </c>
      <c r="M7" s="12">
        <v>1</v>
      </c>
      <c r="N7" s="13">
        <v>1</v>
      </c>
      <c r="O7" s="45">
        <f t="shared" si="0"/>
        <v>20</v>
      </c>
      <c r="P7" s="45">
        <f t="shared" si="4"/>
        <v>12</v>
      </c>
      <c r="Q7" s="52" t="s">
        <v>131</v>
      </c>
      <c r="R7" s="9" t="s">
        <v>98</v>
      </c>
      <c r="S7" s="13">
        <v>1</v>
      </c>
      <c r="T7" s="15">
        <v>2.7</v>
      </c>
      <c r="U7" s="16">
        <v>2.7</v>
      </c>
      <c r="V7" s="12">
        <v>0</v>
      </c>
      <c r="W7" s="12">
        <v>1</v>
      </c>
      <c r="X7" s="13">
        <v>0</v>
      </c>
      <c r="Y7" s="13">
        <v>0</v>
      </c>
      <c r="Z7" s="17">
        <v>0</v>
      </c>
      <c r="AA7" s="17">
        <v>0</v>
      </c>
      <c r="AB7" s="13">
        <v>1</v>
      </c>
      <c r="AC7" s="18">
        <v>1</v>
      </c>
      <c r="AD7" s="12">
        <v>2</v>
      </c>
      <c r="AE7" s="13">
        <v>0</v>
      </c>
      <c r="AF7" s="13">
        <v>0</v>
      </c>
      <c r="AG7" s="13">
        <v>1</v>
      </c>
      <c r="AH7" s="13">
        <v>1</v>
      </c>
      <c r="AI7" s="17">
        <v>0</v>
      </c>
      <c r="AJ7" s="8">
        <v>0</v>
      </c>
      <c r="AK7" s="8">
        <v>0</v>
      </c>
      <c r="AL7" s="12">
        <v>257</v>
      </c>
      <c r="AM7" s="12">
        <v>298</v>
      </c>
      <c r="AN7" s="12">
        <v>461</v>
      </c>
      <c r="AO7" s="12">
        <v>206</v>
      </c>
      <c r="AP7" s="12">
        <v>37</v>
      </c>
      <c r="AQ7" s="12">
        <v>16</v>
      </c>
      <c r="AR7" s="12">
        <v>1591</v>
      </c>
      <c r="AS7" s="12">
        <v>1286</v>
      </c>
      <c r="AT7" s="12">
        <v>275</v>
      </c>
      <c r="AU7" s="12">
        <v>329</v>
      </c>
      <c r="AV7" s="12">
        <v>2</v>
      </c>
      <c r="AW7" s="12">
        <v>1</v>
      </c>
      <c r="AX7" s="12">
        <v>1</v>
      </c>
      <c r="AY7" s="8">
        <v>0</v>
      </c>
      <c r="AZ7" s="16" t="s">
        <v>132</v>
      </c>
      <c r="BA7" s="17">
        <v>0</v>
      </c>
      <c r="BB7" s="13">
        <v>1</v>
      </c>
      <c r="BC7" s="12">
        <v>0</v>
      </c>
      <c r="BD7" s="12">
        <v>0</v>
      </c>
      <c r="BE7" s="12">
        <v>0</v>
      </c>
      <c r="BF7" s="8">
        <v>0</v>
      </c>
      <c r="BG7" s="18">
        <v>1</v>
      </c>
      <c r="BH7" s="214" t="s">
        <v>1402</v>
      </c>
      <c r="BI7" s="68" t="s">
        <v>133</v>
      </c>
      <c r="BJ7" s="69" t="s">
        <v>109</v>
      </c>
      <c r="BK7" s="69" t="s">
        <v>102</v>
      </c>
      <c r="BL7" s="13">
        <v>0</v>
      </c>
      <c r="BM7" s="13">
        <v>0</v>
      </c>
      <c r="BN7" s="13">
        <v>1</v>
      </c>
      <c r="BO7" s="13"/>
      <c r="BP7" s="13"/>
      <c r="BQ7" s="36">
        <v>1716</v>
      </c>
      <c r="BR7" s="76"/>
      <c r="BS7" s="12">
        <v>24</v>
      </c>
      <c r="BT7" s="12">
        <v>8.5</v>
      </c>
      <c r="BU7" s="12">
        <v>15.5</v>
      </c>
      <c r="BV7" s="12">
        <v>66.900000000000006</v>
      </c>
      <c r="BW7" s="12">
        <v>42</v>
      </c>
      <c r="BX7" s="12">
        <v>24.9</v>
      </c>
      <c r="BY7" s="12">
        <v>58</v>
      </c>
      <c r="BZ7" s="12">
        <v>13.7</v>
      </c>
      <c r="CA7" s="12">
        <v>23</v>
      </c>
      <c r="CB7" s="12">
        <v>40</v>
      </c>
      <c r="CC7" s="12">
        <v>78</v>
      </c>
      <c r="CD7" s="12">
        <v>8715</v>
      </c>
      <c r="CE7" s="45">
        <v>1</v>
      </c>
      <c r="CF7" s="45">
        <v>0</v>
      </c>
      <c r="CG7" s="12">
        <v>0</v>
      </c>
      <c r="CH7" s="18">
        <v>81</v>
      </c>
      <c r="CI7" s="18">
        <v>32.799999999999997</v>
      </c>
      <c r="CJ7" s="18">
        <v>1.23</v>
      </c>
      <c r="CK7" s="18">
        <v>14.6</v>
      </c>
      <c r="CL7" s="18">
        <v>1192</v>
      </c>
      <c r="CM7" s="18"/>
      <c r="CN7" s="45">
        <v>1</v>
      </c>
      <c r="CO7" s="12">
        <f t="shared" si="1"/>
        <v>0.91093941952965996</v>
      </c>
      <c r="CP7" s="12">
        <f t="shared" si="2"/>
        <v>-3.5700000000000003</v>
      </c>
      <c r="CQ7" s="45">
        <v>1</v>
      </c>
      <c r="CR7" s="12">
        <f t="shared" si="3"/>
        <v>-2.6590605804703404</v>
      </c>
      <c r="CS7" s="12">
        <v>1</v>
      </c>
      <c r="CT7" s="45">
        <v>0</v>
      </c>
    </row>
    <row r="8" spans="1:98" ht="15" customHeight="1" x14ac:dyDescent="0.25">
      <c r="A8" s="17">
        <v>201604270017</v>
      </c>
      <c r="B8" s="22" t="s">
        <v>134</v>
      </c>
      <c r="C8" s="10" t="s">
        <v>135</v>
      </c>
      <c r="D8" s="23">
        <v>47</v>
      </c>
      <c r="E8" s="30">
        <v>42501</v>
      </c>
      <c r="F8" s="30">
        <v>42507</v>
      </c>
      <c r="G8" s="32">
        <v>42549</v>
      </c>
      <c r="H8" s="32" t="s">
        <v>136</v>
      </c>
      <c r="I8" s="32">
        <v>43005</v>
      </c>
      <c r="J8" s="44" t="s">
        <v>137</v>
      </c>
      <c r="K8" s="13">
        <v>0</v>
      </c>
      <c r="L8" s="12">
        <v>1</v>
      </c>
      <c r="M8" s="12">
        <v>1</v>
      </c>
      <c r="N8" s="13">
        <v>1</v>
      </c>
      <c r="O8" s="45">
        <f t="shared" si="0"/>
        <v>16</v>
      </c>
      <c r="P8" s="45">
        <f t="shared" si="4"/>
        <v>1</v>
      </c>
      <c r="Q8" s="52" t="s">
        <v>138</v>
      </c>
      <c r="R8" s="9" t="s">
        <v>98</v>
      </c>
      <c r="S8" s="13">
        <v>0</v>
      </c>
      <c r="T8" s="15">
        <v>1.8</v>
      </c>
      <c r="U8" s="16">
        <v>2</v>
      </c>
      <c r="V8" s="12">
        <v>0</v>
      </c>
      <c r="W8" s="12">
        <v>1</v>
      </c>
      <c r="X8" s="13">
        <v>0</v>
      </c>
      <c r="Y8" s="13">
        <v>0</v>
      </c>
      <c r="Z8" s="17">
        <v>0</v>
      </c>
      <c r="AA8" s="17">
        <v>0</v>
      </c>
      <c r="AB8" s="13">
        <v>0</v>
      </c>
      <c r="AC8" s="18">
        <v>1</v>
      </c>
      <c r="AD8" s="12">
        <v>3</v>
      </c>
      <c r="AE8" s="13">
        <v>0</v>
      </c>
      <c r="AF8" s="13">
        <v>0</v>
      </c>
      <c r="AG8" s="13">
        <v>1</v>
      </c>
      <c r="AH8" s="13">
        <v>1</v>
      </c>
      <c r="AI8" s="17">
        <v>0</v>
      </c>
      <c r="AJ8" s="8">
        <v>0</v>
      </c>
      <c r="AK8" s="8">
        <v>0</v>
      </c>
      <c r="AL8" s="12">
        <v>202</v>
      </c>
      <c r="AM8" s="12">
        <v>358</v>
      </c>
      <c r="AN8" s="12">
        <v>414</v>
      </c>
      <c r="AO8" s="12">
        <v>229</v>
      </c>
      <c r="AP8" s="12">
        <v>70</v>
      </c>
      <c r="AQ8" s="12">
        <v>21</v>
      </c>
      <c r="AR8" s="12">
        <v>598</v>
      </c>
      <c r="AS8" s="12">
        <v>860</v>
      </c>
      <c r="AT8" s="12">
        <v>265</v>
      </c>
      <c r="AU8" s="12">
        <v>433</v>
      </c>
      <c r="AV8" s="12">
        <v>1</v>
      </c>
      <c r="AW8" s="12">
        <v>1</v>
      </c>
      <c r="AX8" s="12">
        <v>1</v>
      </c>
      <c r="AY8" s="8">
        <v>0</v>
      </c>
      <c r="AZ8" s="16" t="s">
        <v>139</v>
      </c>
      <c r="BA8" s="12">
        <v>0</v>
      </c>
      <c r="BB8" s="13">
        <v>1</v>
      </c>
      <c r="BC8" s="12">
        <v>0</v>
      </c>
      <c r="BD8" s="12">
        <v>1</v>
      </c>
      <c r="BE8" s="12">
        <v>0</v>
      </c>
      <c r="BF8" s="8">
        <v>0</v>
      </c>
      <c r="BG8" s="18">
        <v>1</v>
      </c>
      <c r="BI8" s="68" t="s">
        <v>140</v>
      </c>
      <c r="BJ8" s="69" t="s">
        <v>109</v>
      </c>
      <c r="BK8" s="69" t="s">
        <v>102</v>
      </c>
      <c r="BL8" s="13">
        <v>1</v>
      </c>
      <c r="BO8" s="13"/>
      <c r="BP8" s="13"/>
      <c r="BQ8" s="36">
        <v>583.4</v>
      </c>
      <c r="BR8" s="76"/>
      <c r="BS8" s="12">
        <v>8.6</v>
      </c>
      <c r="BT8" s="12">
        <v>2.2999999999999998</v>
      </c>
      <c r="BU8" s="12">
        <v>6.3</v>
      </c>
      <c r="BV8" s="12">
        <v>65.3</v>
      </c>
      <c r="BW8" s="12">
        <v>42.4</v>
      </c>
      <c r="BX8" s="12">
        <v>22.9</v>
      </c>
      <c r="BY8" s="12">
        <v>27</v>
      </c>
      <c r="BZ8" s="12">
        <v>13.1</v>
      </c>
      <c r="CA8" s="12">
        <v>23</v>
      </c>
      <c r="CB8" s="12">
        <v>21</v>
      </c>
      <c r="CC8" s="12">
        <v>101</v>
      </c>
      <c r="CD8" s="12">
        <v>7324</v>
      </c>
      <c r="CE8" s="45">
        <v>1</v>
      </c>
      <c r="CF8" s="45">
        <v>0</v>
      </c>
      <c r="CG8" s="12">
        <v>0</v>
      </c>
      <c r="CH8" s="18">
        <v>80</v>
      </c>
      <c r="CI8" s="18">
        <v>32.9</v>
      </c>
      <c r="CJ8" s="18">
        <v>0.95</v>
      </c>
      <c r="CK8" s="18">
        <v>11.2</v>
      </c>
      <c r="CL8" s="18">
        <v>486.5</v>
      </c>
      <c r="CM8" s="18"/>
      <c r="CN8" s="45">
        <v>1</v>
      </c>
      <c r="CO8" s="12">
        <f t="shared" si="1"/>
        <v>0.61676897782075468</v>
      </c>
      <c r="CP8" s="12">
        <f t="shared" si="2"/>
        <v>-3.6040000000000001</v>
      </c>
      <c r="CQ8" s="45">
        <v>1</v>
      </c>
      <c r="CR8" s="12">
        <f t="shared" si="3"/>
        <v>-2.9872310221792455</v>
      </c>
      <c r="CS8" s="12">
        <v>1</v>
      </c>
      <c r="CT8" s="12">
        <v>0</v>
      </c>
    </row>
    <row r="9" spans="1:98" ht="15" customHeight="1" x14ac:dyDescent="0.25">
      <c r="A9" s="8">
        <v>201605100699</v>
      </c>
      <c r="B9" s="22" t="s">
        <v>141</v>
      </c>
      <c r="C9" s="10" t="s">
        <v>142</v>
      </c>
      <c r="D9" s="23">
        <v>38</v>
      </c>
      <c r="E9" s="30">
        <v>42510</v>
      </c>
      <c r="F9" s="30">
        <v>42523</v>
      </c>
      <c r="G9" s="30" t="s">
        <v>95</v>
      </c>
      <c r="H9" s="30" t="s">
        <v>95</v>
      </c>
      <c r="I9" s="11">
        <v>45357</v>
      </c>
      <c r="J9" s="12" t="s">
        <v>96</v>
      </c>
      <c r="K9" s="13">
        <v>0</v>
      </c>
      <c r="L9" s="12">
        <v>0</v>
      </c>
      <c r="M9" s="12">
        <v>0</v>
      </c>
      <c r="N9" s="13">
        <v>0</v>
      </c>
      <c r="O9" s="45">
        <f t="shared" si="0"/>
        <v>93</v>
      </c>
      <c r="P9" s="45">
        <v>93</v>
      </c>
      <c r="Q9" s="52" t="s">
        <v>143</v>
      </c>
      <c r="R9" s="9" t="s">
        <v>98</v>
      </c>
      <c r="S9" s="13">
        <v>1</v>
      </c>
      <c r="T9" s="15">
        <v>3</v>
      </c>
      <c r="U9" s="16">
        <v>3</v>
      </c>
      <c r="V9" s="13">
        <v>0</v>
      </c>
      <c r="W9" s="13">
        <v>1</v>
      </c>
      <c r="X9" s="13">
        <v>1</v>
      </c>
      <c r="Y9" s="13">
        <v>0</v>
      </c>
      <c r="Z9" s="17">
        <v>0</v>
      </c>
      <c r="AA9" s="17">
        <v>0</v>
      </c>
      <c r="AB9" s="13">
        <v>1</v>
      </c>
      <c r="AC9" s="18">
        <v>1</v>
      </c>
      <c r="AD9" s="12">
        <v>1</v>
      </c>
      <c r="AE9" s="13">
        <v>0</v>
      </c>
      <c r="AF9" s="13" t="s">
        <v>144</v>
      </c>
      <c r="AG9" s="13">
        <v>1</v>
      </c>
      <c r="AH9" s="13">
        <v>1</v>
      </c>
      <c r="AI9" s="8">
        <v>0</v>
      </c>
      <c r="AJ9" s="12">
        <v>0</v>
      </c>
      <c r="AK9" s="12">
        <v>0</v>
      </c>
      <c r="AL9" s="12">
        <v>329</v>
      </c>
      <c r="AM9" s="12">
        <v>357</v>
      </c>
      <c r="AN9" s="12">
        <v>590</v>
      </c>
      <c r="AO9" s="12">
        <v>130</v>
      </c>
      <c r="AP9" s="12">
        <v>146</v>
      </c>
      <c r="AQ9" s="12">
        <v>10</v>
      </c>
      <c r="AR9" s="12">
        <v>1001</v>
      </c>
      <c r="AS9" s="12">
        <v>900</v>
      </c>
      <c r="AT9" s="12">
        <v>159</v>
      </c>
      <c r="AU9" s="12">
        <v>592</v>
      </c>
      <c r="AV9" s="12">
        <v>2</v>
      </c>
      <c r="AW9" s="12">
        <v>1</v>
      </c>
      <c r="AX9" s="12">
        <v>1</v>
      </c>
      <c r="AY9" s="12">
        <v>0</v>
      </c>
      <c r="AZ9" s="16" t="s">
        <v>145</v>
      </c>
      <c r="BA9" s="17">
        <v>0</v>
      </c>
      <c r="BB9" s="13">
        <v>1</v>
      </c>
      <c r="BC9" s="12">
        <v>0</v>
      </c>
      <c r="BD9" s="12">
        <v>1</v>
      </c>
      <c r="BE9" s="12">
        <v>0</v>
      </c>
      <c r="BF9" s="8">
        <v>0</v>
      </c>
      <c r="BG9" s="18">
        <v>1</v>
      </c>
      <c r="BH9" s="214" t="s">
        <v>1681</v>
      </c>
      <c r="BI9" s="68" t="s">
        <v>146</v>
      </c>
      <c r="BJ9" s="69" t="s">
        <v>115</v>
      </c>
      <c r="BK9" s="69" t="s">
        <v>116</v>
      </c>
      <c r="BL9" s="13">
        <v>0</v>
      </c>
      <c r="BO9" s="13"/>
      <c r="BP9" s="13"/>
      <c r="BQ9" s="36">
        <v>200.2</v>
      </c>
      <c r="BS9" s="78">
        <v>8.9</v>
      </c>
      <c r="BT9" s="78">
        <v>2.8</v>
      </c>
      <c r="BU9" s="78">
        <v>6.1</v>
      </c>
      <c r="BV9" s="78">
        <v>64.599999999999994</v>
      </c>
      <c r="BW9" s="78">
        <v>40.299999999999997</v>
      </c>
      <c r="BX9" s="78">
        <v>24.3</v>
      </c>
      <c r="BY9" s="78">
        <v>28</v>
      </c>
      <c r="BZ9" s="78">
        <v>4.7</v>
      </c>
      <c r="CA9" s="78">
        <v>25</v>
      </c>
      <c r="CB9" s="78">
        <v>36</v>
      </c>
      <c r="CC9" s="78">
        <v>58</v>
      </c>
      <c r="CD9" s="78">
        <v>9358</v>
      </c>
      <c r="CE9" s="18">
        <v>1</v>
      </c>
      <c r="CF9" s="18">
        <v>0</v>
      </c>
      <c r="CG9" s="45">
        <v>0</v>
      </c>
      <c r="CH9" s="45">
        <v>92</v>
      </c>
      <c r="CI9" s="18">
        <v>38.5</v>
      </c>
      <c r="CJ9" s="18">
        <v>1.2</v>
      </c>
      <c r="CK9" s="18">
        <v>14.2</v>
      </c>
      <c r="CL9" s="18">
        <v>3.04</v>
      </c>
      <c r="CM9" s="78" t="s">
        <v>127</v>
      </c>
      <c r="CN9" s="45">
        <v>1</v>
      </c>
      <c r="CO9" s="12">
        <f t="shared" si="1"/>
        <v>0.62659740438564249</v>
      </c>
      <c r="CP9" s="12">
        <f t="shared" si="2"/>
        <v>-3.4255</v>
      </c>
      <c r="CQ9" s="45">
        <v>1</v>
      </c>
      <c r="CR9" s="12">
        <f t="shared" si="3"/>
        <v>-2.7989025956143574</v>
      </c>
      <c r="CS9" s="12">
        <v>1</v>
      </c>
      <c r="CT9" s="90">
        <v>0</v>
      </c>
    </row>
    <row r="10" spans="1:98" ht="15" customHeight="1" x14ac:dyDescent="0.25">
      <c r="A10" s="17">
        <v>201606070024</v>
      </c>
      <c r="B10" s="22" t="s">
        <v>147</v>
      </c>
      <c r="C10" s="10" t="s">
        <v>148</v>
      </c>
      <c r="D10" s="23">
        <v>42</v>
      </c>
      <c r="E10" s="30">
        <v>42529</v>
      </c>
      <c r="F10" s="30">
        <v>42535</v>
      </c>
      <c r="G10" s="32">
        <v>44371</v>
      </c>
      <c r="H10" s="32">
        <v>44371</v>
      </c>
      <c r="I10" s="32">
        <v>44522</v>
      </c>
      <c r="J10" s="44" t="s">
        <v>149</v>
      </c>
      <c r="K10" s="13">
        <v>0</v>
      </c>
      <c r="L10" s="12">
        <v>1</v>
      </c>
      <c r="M10" s="12">
        <v>2</v>
      </c>
      <c r="N10" s="13">
        <v>1</v>
      </c>
      <c r="O10" s="45">
        <f t="shared" si="0"/>
        <v>65</v>
      </c>
      <c r="P10" s="45">
        <f>DATEDIF(F10,G10,"M")</f>
        <v>60</v>
      </c>
      <c r="Q10" s="52" t="s">
        <v>150</v>
      </c>
      <c r="R10" s="9" t="s">
        <v>98</v>
      </c>
      <c r="S10" s="13">
        <v>1</v>
      </c>
      <c r="T10" s="15">
        <v>2.6</v>
      </c>
      <c r="U10" s="16">
        <v>2.5</v>
      </c>
      <c r="V10" s="12">
        <v>0</v>
      </c>
      <c r="W10" s="12">
        <v>1</v>
      </c>
      <c r="X10" s="13">
        <v>1</v>
      </c>
      <c r="Y10" s="13">
        <v>0</v>
      </c>
      <c r="Z10" s="17">
        <v>0</v>
      </c>
      <c r="AA10" s="17">
        <v>0</v>
      </c>
      <c r="AB10" s="13">
        <v>0</v>
      </c>
      <c r="AC10" s="18">
        <v>1</v>
      </c>
      <c r="AD10" s="12">
        <v>3</v>
      </c>
      <c r="AE10" s="13">
        <v>0</v>
      </c>
      <c r="AF10" s="13">
        <v>0</v>
      </c>
      <c r="AG10" s="13">
        <v>1</v>
      </c>
      <c r="AH10" s="13">
        <v>1</v>
      </c>
      <c r="AI10" s="17">
        <v>0</v>
      </c>
      <c r="AJ10" s="8">
        <v>0</v>
      </c>
      <c r="AK10" s="8">
        <v>0</v>
      </c>
      <c r="AL10" s="12">
        <v>602</v>
      </c>
      <c r="AM10" s="12">
        <v>597</v>
      </c>
      <c r="AN10" s="12">
        <v>700</v>
      </c>
      <c r="AO10" s="12">
        <v>313</v>
      </c>
      <c r="AP10" s="12">
        <v>101</v>
      </c>
      <c r="AQ10" s="12">
        <v>40</v>
      </c>
      <c r="AT10" s="12">
        <v>299</v>
      </c>
      <c r="AU10" s="12">
        <v>527</v>
      </c>
      <c r="AV10" s="12">
        <v>1</v>
      </c>
      <c r="AW10" s="12">
        <v>1</v>
      </c>
      <c r="AX10" s="12">
        <v>0</v>
      </c>
      <c r="AY10" s="8">
        <v>0</v>
      </c>
      <c r="AZ10" s="16" t="s">
        <v>151</v>
      </c>
      <c r="BA10" s="8">
        <v>1</v>
      </c>
      <c r="BB10" s="13">
        <v>2</v>
      </c>
      <c r="BC10" s="12">
        <v>0</v>
      </c>
      <c r="BD10" s="12">
        <v>1</v>
      </c>
      <c r="BE10" s="12">
        <v>0</v>
      </c>
      <c r="BF10" s="8">
        <v>0</v>
      </c>
      <c r="BG10" s="18">
        <v>1</v>
      </c>
      <c r="BI10" s="68" t="s">
        <v>152</v>
      </c>
      <c r="BJ10" s="69" t="s">
        <v>115</v>
      </c>
      <c r="BK10" s="69" t="s">
        <v>116</v>
      </c>
      <c r="BL10" s="13">
        <v>0</v>
      </c>
      <c r="BO10" s="13"/>
      <c r="BP10" s="13"/>
      <c r="BQ10" s="36">
        <v>5.94</v>
      </c>
      <c r="BR10" s="76"/>
      <c r="BS10" s="12">
        <v>19.7</v>
      </c>
      <c r="BT10" s="12">
        <v>5.7</v>
      </c>
      <c r="BU10" s="12">
        <v>14</v>
      </c>
      <c r="BV10" s="12">
        <v>64</v>
      </c>
      <c r="BW10" s="12">
        <v>39.9</v>
      </c>
      <c r="BX10" s="12">
        <v>24.1</v>
      </c>
      <c r="BY10" s="12">
        <v>80</v>
      </c>
      <c r="BZ10" s="12">
        <v>53.4</v>
      </c>
      <c r="CA10" s="12">
        <v>45</v>
      </c>
      <c r="CB10" s="12">
        <v>64</v>
      </c>
      <c r="CC10" s="12">
        <v>97</v>
      </c>
      <c r="CD10" s="12">
        <v>9332</v>
      </c>
      <c r="CE10" s="45">
        <v>1</v>
      </c>
      <c r="CF10" s="45">
        <v>1</v>
      </c>
      <c r="CG10" s="12">
        <v>0</v>
      </c>
      <c r="CH10" s="18">
        <v>86</v>
      </c>
      <c r="CI10" s="18">
        <v>39.5</v>
      </c>
      <c r="CJ10" s="18">
        <v>1.21</v>
      </c>
      <c r="CK10" s="18">
        <v>14.3</v>
      </c>
      <c r="CL10" s="18"/>
      <c r="CM10" s="18"/>
      <c r="CN10" s="45">
        <v>2</v>
      </c>
      <c r="CO10" s="12">
        <f t="shared" si="1"/>
        <v>0.85434770926665138</v>
      </c>
      <c r="CP10" s="12">
        <f t="shared" si="2"/>
        <v>-3.3915000000000002</v>
      </c>
      <c r="CQ10" s="45">
        <v>1</v>
      </c>
      <c r="CR10" s="12">
        <f t="shared" si="3"/>
        <v>-2.5371522907333488</v>
      </c>
      <c r="CS10" s="12">
        <v>2</v>
      </c>
      <c r="CT10" s="13">
        <v>0</v>
      </c>
    </row>
    <row r="11" spans="1:98" ht="15" customHeight="1" x14ac:dyDescent="0.25">
      <c r="A11" s="8">
        <v>201505180205</v>
      </c>
      <c r="B11" s="9">
        <v>1098487</v>
      </c>
      <c r="C11" s="10" t="s">
        <v>153</v>
      </c>
      <c r="D11" s="23">
        <v>47</v>
      </c>
      <c r="E11" s="11">
        <v>42517</v>
      </c>
      <c r="F11" s="30">
        <v>42535</v>
      </c>
      <c r="G11" s="30" t="s">
        <v>95</v>
      </c>
      <c r="H11" s="11" t="s">
        <v>95</v>
      </c>
      <c r="I11" s="11">
        <v>45357</v>
      </c>
      <c r="J11" s="12" t="s">
        <v>96</v>
      </c>
      <c r="K11" s="13">
        <v>0</v>
      </c>
      <c r="L11" s="12">
        <v>0</v>
      </c>
      <c r="M11" s="12">
        <v>0</v>
      </c>
      <c r="N11" s="13">
        <v>0</v>
      </c>
      <c r="O11" s="45">
        <f t="shared" si="0"/>
        <v>92</v>
      </c>
      <c r="P11" s="45">
        <v>92</v>
      </c>
      <c r="Q11" s="52" t="s">
        <v>154</v>
      </c>
      <c r="R11" s="9" t="s">
        <v>98</v>
      </c>
      <c r="S11" s="13">
        <v>0</v>
      </c>
      <c r="T11" s="15">
        <v>1</v>
      </c>
      <c r="U11" s="16">
        <v>1</v>
      </c>
      <c r="V11" s="13">
        <v>0</v>
      </c>
      <c r="W11" s="13">
        <v>1</v>
      </c>
      <c r="X11" s="13">
        <v>0</v>
      </c>
      <c r="Y11" s="13">
        <v>0</v>
      </c>
      <c r="Z11" s="17">
        <v>0</v>
      </c>
      <c r="AA11" s="17">
        <v>0</v>
      </c>
      <c r="AB11" s="13">
        <v>0</v>
      </c>
      <c r="AC11" s="18">
        <v>1</v>
      </c>
      <c r="AD11" s="12">
        <v>3</v>
      </c>
      <c r="AE11" s="13">
        <v>0</v>
      </c>
      <c r="AF11" s="13">
        <v>0</v>
      </c>
      <c r="AG11" s="13">
        <v>1</v>
      </c>
      <c r="AH11" s="13">
        <v>1</v>
      </c>
      <c r="AI11" s="8">
        <v>0</v>
      </c>
      <c r="AJ11" s="12">
        <v>0</v>
      </c>
      <c r="AK11" s="12">
        <v>0</v>
      </c>
      <c r="AL11" s="12">
        <v>419</v>
      </c>
      <c r="AM11" s="12">
        <v>478</v>
      </c>
      <c r="AN11" s="12">
        <v>315</v>
      </c>
      <c r="AO11" s="12">
        <v>183</v>
      </c>
      <c r="AP11" s="12">
        <v>171</v>
      </c>
      <c r="AQ11" s="12">
        <v>27</v>
      </c>
      <c r="AR11" s="12">
        <v>1023</v>
      </c>
      <c r="AS11" s="12">
        <v>971</v>
      </c>
      <c r="AT11" s="12">
        <v>575</v>
      </c>
      <c r="AU11" s="12">
        <v>937</v>
      </c>
      <c r="AV11" s="12">
        <v>1</v>
      </c>
      <c r="AW11" s="12">
        <v>1</v>
      </c>
      <c r="AX11" s="12">
        <v>1</v>
      </c>
      <c r="AY11" s="12">
        <v>0</v>
      </c>
      <c r="AZ11" s="16" t="s">
        <v>107</v>
      </c>
      <c r="BA11" s="8">
        <v>0</v>
      </c>
      <c r="BB11" s="13">
        <v>1</v>
      </c>
      <c r="BC11" s="12">
        <v>0</v>
      </c>
      <c r="BD11" s="12">
        <v>1</v>
      </c>
      <c r="BE11" s="12">
        <v>0</v>
      </c>
      <c r="BF11" s="8">
        <v>0</v>
      </c>
      <c r="BG11" s="12">
        <v>2</v>
      </c>
      <c r="BH11" s="214" t="s">
        <v>1353</v>
      </c>
      <c r="BI11" s="68" t="s">
        <v>155</v>
      </c>
      <c r="BJ11" s="12">
        <v>2</v>
      </c>
      <c r="BK11" s="12">
        <v>0</v>
      </c>
      <c r="BL11" s="13">
        <v>0</v>
      </c>
      <c r="BO11" s="13"/>
      <c r="BP11" s="13"/>
      <c r="BQ11" s="12">
        <v>377.4</v>
      </c>
      <c r="BS11" s="78">
        <v>7.6</v>
      </c>
      <c r="BT11" s="78">
        <v>2.8</v>
      </c>
      <c r="BU11" s="78">
        <v>4.8</v>
      </c>
      <c r="BV11" s="78">
        <v>67</v>
      </c>
      <c r="BW11" s="78">
        <v>45.3</v>
      </c>
      <c r="BX11" s="78">
        <v>23.3</v>
      </c>
      <c r="BY11" s="78">
        <v>37</v>
      </c>
      <c r="BZ11" s="78">
        <v>2.2999999999999998</v>
      </c>
      <c r="CA11" s="78">
        <v>22</v>
      </c>
      <c r="CB11" s="78">
        <v>27</v>
      </c>
      <c r="CC11" s="78">
        <v>47</v>
      </c>
      <c r="CD11" s="78">
        <v>8405</v>
      </c>
      <c r="CE11" s="18">
        <v>1</v>
      </c>
      <c r="CF11" s="18">
        <v>0</v>
      </c>
      <c r="CG11" s="45">
        <v>0</v>
      </c>
      <c r="CH11" s="45">
        <v>74</v>
      </c>
      <c r="CI11" s="18">
        <v>30.5</v>
      </c>
      <c r="CJ11" s="18">
        <v>0.92</v>
      </c>
      <c r="CK11" s="18">
        <v>10.8</v>
      </c>
      <c r="CL11" s="18">
        <v>235.6</v>
      </c>
      <c r="CM11" s="18">
        <v>17.829999999999998</v>
      </c>
      <c r="CN11" s="45">
        <v>1</v>
      </c>
      <c r="CO11" s="12">
        <f t="shared" si="1"/>
        <v>0.58133697090532233</v>
      </c>
      <c r="CP11" s="12">
        <f t="shared" si="2"/>
        <v>-3.8505000000000003</v>
      </c>
      <c r="CQ11" s="45">
        <v>0</v>
      </c>
      <c r="CR11" s="12">
        <f t="shared" si="3"/>
        <v>-3.269163029094678</v>
      </c>
      <c r="CS11" s="12">
        <v>1</v>
      </c>
      <c r="CT11" s="13">
        <v>0</v>
      </c>
    </row>
    <row r="12" spans="1:98" ht="15" customHeight="1" x14ac:dyDescent="0.25">
      <c r="A12" s="17">
        <v>201606040160</v>
      </c>
      <c r="B12" s="22" t="s">
        <v>156</v>
      </c>
      <c r="C12" s="10" t="s">
        <v>157</v>
      </c>
      <c r="D12" s="13">
        <v>51</v>
      </c>
      <c r="E12" s="30">
        <v>42535</v>
      </c>
      <c r="F12" s="30">
        <v>42541</v>
      </c>
      <c r="G12" s="32" t="s">
        <v>95</v>
      </c>
      <c r="H12" s="32" t="s">
        <v>95</v>
      </c>
      <c r="I12" s="32">
        <v>45357</v>
      </c>
      <c r="J12" s="44" t="s">
        <v>96</v>
      </c>
      <c r="K12" s="13">
        <v>0</v>
      </c>
      <c r="L12" s="12">
        <v>0</v>
      </c>
      <c r="M12" s="12">
        <v>0</v>
      </c>
      <c r="N12" s="13">
        <v>0</v>
      </c>
      <c r="O12" s="45">
        <f t="shared" si="0"/>
        <v>92</v>
      </c>
      <c r="P12" s="45">
        <v>89</v>
      </c>
      <c r="Q12" s="52" t="s">
        <v>158</v>
      </c>
      <c r="R12" s="9" t="s">
        <v>98</v>
      </c>
      <c r="S12" s="13">
        <v>1</v>
      </c>
      <c r="T12" s="15">
        <v>2.8</v>
      </c>
      <c r="U12" s="16">
        <v>2.8</v>
      </c>
      <c r="V12" s="12">
        <v>1</v>
      </c>
      <c r="W12" s="12">
        <v>2</v>
      </c>
      <c r="X12" s="13">
        <v>1</v>
      </c>
      <c r="Y12" s="13">
        <v>0</v>
      </c>
      <c r="Z12" s="17">
        <v>1</v>
      </c>
      <c r="AA12" s="17">
        <v>0</v>
      </c>
      <c r="AB12" s="13">
        <v>0</v>
      </c>
      <c r="AC12" s="18">
        <v>1</v>
      </c>
      <c r="AD12" s="12">
        <v>2</v>
      </c>
      <c r="AE12" s="13">
        <v>0</v>
      </c>
      <c r="AF12" s="13">
        <v>0</v>
      </c>
      <c r="AG12" s="13">
        <v>1</v>
      </c>
      <c r="AH12" s="13">
        <v>1</v>
      </c>
      <c r="AI12" s="17">
        <v>0</v>
      </c>
      <c r="AJ12" s="8">
        <v>0</v>
      </c>
      <c r="AK12" s="8">
        <v>1</v>
      </c>
      <c r="AL12" s="12">
        <v>472</v>
      </c>
      <c r="AM12" s="12">
        <v>223</v>
      </c>
      <c r="AN12" s="12">
        <v>486</v>
      </c>
      <c r="AO12" s="12">
        <v>218</v>
      </c>
      <c r="AP12" s="12">
        <v>30</v>
      </c>
      <c r="AQ12" s="12">
        <v>20</v>
      </c>
      <c r="AR12" s="12">
        <v>660</v>
      </c>
      <c r="AS12" s="12">
        <v>1082</v>
      </c>
      <c r="AT12" s="12">
        <v>156</v>
      </c>
      <c r="AU12" s="12">
        <v>263</v>
      </c>
      <c r="AV12" s="12">
        <v>2</v>
      </c>
      <c r="AW12" s="12">
        <v>1</v>
      </c>
      <c r="AX12" s="12">
        <v>1</v>
      </c>
      <c r="AY12" s="8">
        <v>0</v>
      </c>
      <c r="AZ12" s="16" t="s">
        <v>145</v>
      </c>
      <c r="BA12" s="17">
        <v>0</v>
      </c>
      <c r="BB12" s="13">
        <v>1</v>
      </c>
      <c r="BC12" s="12">
        <v>0</v>
      </c>
      <c r="BD12" s="12">
        <v>0</v>
      </c>
      <c r="BE12" s="12">
        <v>0</v>
      </c>
      <c r="BF12" s="8">
        <v>0</v>
      </c>
      <c r="BG12" s="18">
        <v>1</v>
      </c>
      <c r="BH12" s="214" t="s">
        <v>1679</v>
      </c>
      <c r="BI12" s="68" t="s">
        <v>159</v>
      </c>
      <c r="BJ12" s="69" t="s">
        <v>109</v>
      </c>
      <c r="BK12" s="69" t="s">
        <v>102</v>
      </c>
      <c r="BL12" s="13">
        <v>0</v>
      </c>
      <c r="BO12" s="13"/>
      <c r="BP12" s="13"/>
      <c r="BQ12" s="36">
        <v>43.97</v>
      </c>
      <c r="BR12" s="76"/>
      <c r="BS12" s="12">
        <v>23.6</v>
      </c>
      <c r="BT12" s="12">
        <v>10.9</v>
      </c>
      <c r="BU12" s="12">
        <v>12.7</v>
      </c>
      <c r="BV12" s="12">
        <v>51</v>
      </c>
      <c r="BW12" s="12">
        <v>34.700000000000003</v>
      </c>
      <c r="BX12" s="12">
        <v>16.3</v>
      </c>
      <c r="BY12" s="12">
        <v>65</v>
      </c>
      <c r="BZ12" s="12">
        <v>1.6</v>
      </c>
      <c r="CA12" s="12">
        <v>562</v>
      </c>
      <c r="CB12" s="12">
        <v>621</v>
      </c>
      <c r="CC12" s="12">
        <v>109</v>
      </c>
      <c r="CD12" s="12">
        <v>7327</v>
      </c>
      <c r="CE12" s="45">
        <v>1</v>
      </c>
      <c r="CF12" s="45">
        <v>0</v>
      </c>
      <c r="CG12" s="12">
        <v>0</v>
      </c>
      <c r="CH12" s="18">
        <v>72</v>
      </c>
      <c r="CI12" s="18">
        <v>35.700000000000003</v>
      </c>
      <c r="CJ12" s="18">
        <v>1.2</v>
      </c>
      <c r="CK12" s="18">
        <v>14.2</v>
      </c>
      <c r="CL12" s="18">
        <v>27.91</v>
      </c>
      <c r="CM12" s="18"/>
      <c r="CN12" s="45">
        <v>1</v>
      </c>
      <c r="CO12" s="12">
        <f t="shared" si="1"/>
        <v>0.9061219219602703</v>
      </c>
      <c r="CP12" s="12">
        <f t="shared" si="2"/>
        <v>-2.9495000000000005</v>
      </c>
      <c r="CQ12" s="45">
        <v>1</v>
      </c>
      <c r="CR12" s="12">
        <f t="shared" si="3"/>
        <v>-2.0433780780397299</v>
      </c>
      <c r="CS12" s="12">
        <v>2</v>
      </c>
      <c r="CT12" s="13">
        <v>0</v>
      </c>
    </row>
    <row r="13" spans="1:98" ht="15" customHeight="1" x14ac:dyDescent="0.25">
      <c r="A13" s="8">
        <v>201606060019</v>
      </c>
      <c r="B13" s="9">
        <v>1103337</v>
      </c>
      <c r="C13" s="10" t="s">
        <v>160</v>
      </c>
      <c r="D13" s="23">
        <v>47</v>
      </c>
      <c r="E13" s="11">
        <v>42527</v>
      </c>
      <c r="F13" s="30">
        <v>42568</v>
      </c>
      <c r="G13" s="11">
        <v>43237</v>
      </c>
      <c r="H13" s="11">
        <v>43237</v>
      </c>
      <c r="I13" s="11">
        <v>45357</v>
      </c>
      <c r="J13" s="12" t="s">
        <v>96</v>
      </c>
      <c r="K13" s="13">
        <v>0</v>
      </c>
      <c r="L13" s="12">
        <v>1</v>
      </c>
      <c r="M13" s="12">
        <v>1</v>
      </c>
      <c r="N13" s="13">
        <v>0</v>
      </c>
      <c r="O13" s="45">
        <f t="shared" si="0"/>
        <v>91</v>
      </c>
      <c r="P13" s="45">
        <f>DATEDIF(F13,G13,"M")</f>
        <v>22</v>
      </c>
      <c r="Q13" s="52" t="s">
        <v>161</v>
      </c>
      <c r="R13" s="9" t="s">
        <v>98</v>
      </c>
      <c r="S13" s="13">
        <v>1</v>
      </c>
      <c r="T13" s="15">
        <v>3</v>
      </c>
      <c r="U13" s="16">
        <v>3</v>
      </c>
      <c r="V13" s="13">
        <v>0</v>
      </c>
      <c r="W13" s="13">
        <v>1</v>
      </c>
      <c r="X13" s="13">
        <v>1</v>
      </c>
      <c r="Y13" s="13">
        <v>0</v>
      </c>
      <c r="Z13" s="17">
        <v>0</v>
      </c>
      <c r="AA13" s="17">
        <v>0</v>
      </c>
      <c r="AB13" s="13">
        <v>0</v>
      </c>
      <c r="AC13" s="18">
        <v>1</v>
      </c>
      <c r="AD13" s="12">
        <v>3</v>
      </c>
      <c r="AE13" s="13">
        <v>0</v>
      </c>
      <c r="AF13" s="13">
        <v>0</v>
      </c>
      <c r="AG13" s="13">
        <v>3</v>
      </c>
      <c r="AH13" s="13">
        <v>1</v>
      </c>
      <c r="AI13" s="8">
        <v>0</v>
      </c>
      <c r="AJ13" s="12">
        <v>0</v>
      </c>
      <c r="AK13" s="12">
        <v>0</v>
      </c>
      <c r="AL13" s="12">
        <v>222</v>
      </c>
      <c r="AM13" s="12">
        <v>397</v>
      </c>
      <c r="AN13" s="12">
        <v>321</v>
      </c>
      <c r="AO13" s="12">
        <v>205</v>
      </c>
      <c r="AP13" s="12">
        <v>75</v>
      </c>
      <c r="AQ13" s="12">
        <v>22</v>
      </c>
      <c r="AR13" s="12">
        <v>1092</v>
      </c>
      <c r="AS13" s="12">
        <v>1200</v>
      </c>
      <c r="AT13" s="12">
        <v>202</v>
      </c>
      <c r="AU13" s="12">
        <v>713</v>
      </c>
      <c r="AV13" s="12">
        <v>1</v>
      </c>
      <c r="AW13" s="12">
        <v>1</v>
      </c>
      <c r="AX13" s="12">
        <v>0</v>
      </c>
      <c r="AY13" s="12">
        <v>0</v>
      </c>
      <c r="AZ13" s="16" t="s">
        <v>151</v>
      </c>
      <c r="BA13" s="17">
        <v>1</v>
      </c>
      <c r="BB13" s="13">
        <v>2</v>
      </c>
      <c r="BC13" s="12">
        <v>0</v>
      </c>
      <c r="BD13" s="12">
        <v>1</v>
      </c>
      <c r="BE13" s="12">
        <v>0</v>
      </c>
      <c r="BF13" s="8">
        <v>0</v>
      </c>
      <c r="BG13" s="12">
        <v>2</v>
      </c>
      <c r="BH13" s="214" t="s">
        <v>1353</v>
      </c>
      <c r="BI13" s="68" t="s">
        <v>162</v>
      </c>
      <c r="BJ13" s="12">
        <v>2</v>
      </c>
      <c r="BK13" s="12">
        <v>0</v>
      </c>
      <c r="BL13" s="13">
        <v>1</v>
      </c>
      <c r="BO13" s="13"/>
      <c r="BP13" s="13"/>
      <c r="BQ13" s="12">
        <v>237.7</v>
      </c>
      <c r="BS13" s="12">
        <v>8.5</v>
      </c>
      <c r="BT13" s="12">
        <v>1.7</v>
      </c>
      <c r="BU13" s="12">
        <v>6.8</v>
      </c>
      <c r="BV13" s="12">
        <v>63.8</v>
      </c>
      <c r="BW13" s="12">
        <v>37.200000000000003</v>
      </c>
      <c r="BX13" s="12">
        <v>26.6</v>
      </c>
      <c r="BY13" s="12">
        <v>34</v>
      </c>
      <c r="BZ13" s="12">
        <v>5.6</v>
      </c>
      <c r="CA13" s="12">
        <v>25</v>
      </c>
      <c r="CB13" s="12">
        <v>15</v>
      </c>
      <c r="CC13" s="12">
        <v>65</v>
      </c>
      <c r="CD13" s="12">
        <v>6612</v>
      </c>
      <c r="CE13" s="18">
        <v>0</v>
      </c>
      <c r="CF13" s="18">
        <v>0</v>
      </c>
      <c r="CG13" s="45">
        <v>0</v>
      </c>
      <c r="CH13" s="45">
        <v>86</v>
      </c>
      <c r="CI13" s="18">
        <v>33.1</v>
      </c>
      <c r="CJ13" s="18">
        <v>0.96</v>
      </c>
      <c r="CK13" s="18">
        <v>11.3</v>
      </c>
      <c r="CL13" s="18">
        <v>1.9</v>
      </c>
      <c r="CM13" s="18" t="s">
        <v>127</v>
      </c>
      <c r="CN13" s="45">
        <v>1</v>
      </c>
      <c r="CO13" s="12">
        <f t="shared" si="1"/>
        <v>0.61341649097143325</v>
      </c>
      <c r="CP13" s="12">
        <f t="shared" si="2"/>
        <v>-3.1620000000000004</v>
      </c>
      <c r="CQ13" s="45">
        <v>1</v>
      </c>
      <c r="CR13" s="12">
        <f t="shared" si="3"/>
        <v>-2.5485835090285671</v>
      </c>
      <c r="CS13" s="12">
        <v>2</v>
      </c>
      <c r="CT13" s="45">
        <v>0</v>
      </c>
    </row>
    <row r="14" spans="1:98" ht="15" customHeight="1" x14ac:dyDescent="0.25">
      <c r="A14" s="17">
        <v>201607010063</v>
      </c>
      <c r="B14" s="22" t="s">
        <v>163</v>
      </c>
      <c r="C14" s="10" t="s">
        <v>164</v>
      </c>
      <c r="D14" s="23">
        <v>43</v>
      </c>
      <c r="E14" s="30">
        <v>42556</v>
      </c>
      <c r="F14" s="30">
        <v>42571</v>
      </c>
      <c r="G14" s="32">
        <v>44148</v>
      </c>
      <c r="H14" s="32" t="s">
        <v>165</v>
      </c>
      <c r="I14" s="32">
        <v>44148</v>
      </c>
      <c r="J14" s="44" t="s">
        <v>166</v>
      </c>
      <c r="K14" s="13">
        <v>0</v>
      </c>
      <c r="L14" s="12">
        <v>0</v>
      </c>
      <c r="M14" s="12">
        <v>2</v>
      </c>
      <c r="N14" s="13">
        <v>1</v>
      </c>
      <c r="O14" s="45">
        <f t="shared" si="0"/>
        <v>51</v>
      </c>
      <c r="P14" s="45">
        <f>DATEDIF(F14,G14,"M")</f>
        <v>51</v>
      </c>
      <c r="Q14" s="52" t="s">
        <v>167</v>
      </c>
      <c r="R14" s="9" t="s">
        <v>98</v>
      </c>
      <c r="S14" s="13">
        <v>0</v>
      </c>
      <c r="T14" s="15">
        <v>0.9</v>
      </c>
      <c r="U14" s="16">
        <v>1</v>
      </c>
      <c r="V14" s="12">
        <v>0</v>
      </c>
      <c r="W14" s="12">
        <v>1</v>
      </c>
      <c r="X14" s="13">
        <v>0</v>
      </c>
      <c r="Y14" s="13">
        <v>0</v>
      </c>
      <c r="Z14" s="17">
        <v>0</v>
      </c>
      <c r="AA14" s="17">
        <v>0</v>
      </c>
      <c r="AB14" s="13">
        <v>0</v>
      </c>
      <c r="AC14" s="18">
        <v>1</v>
      </c>
      <c r="AD14" s="12">
        <v>2</v>
      </c>
      <c r="AE14" s="13">
        <v>0</v>
      </c>
      <c r="AF14" s="13">
        <v>0</v>
      </c>
      <c r="AG14" s="13">
        <v>1</v>
      </c>
      <c r="AH14" s="13">
        <v>1</v>
      </c>
      <c r="AI14" s="17">
        <v>0</v>
      </c>
      <c r="AJ14" s="8">
        <v>0</v>
      </c>
      <c r="AK14" s="8">
        <v>0</v>
      </c>
      <c r="AL14" s="12">
        <v>359</v>
      </c>
      <c r="AM14" s="12">
        <v>748</v>
      </c>
      <c r="AN14" s="12">
        <v>965</v>
      </c>
      <c r="AO14" s="12">
        <v>353</v>
      </c>
      <c r="AP14" s="12">
        <v>251</v>
      </c>
      <c r="AQ14" s="12">
        <v>54</v>
      </c>
      <c r="AT14" s="12">
        <v>617</v>
      </c>
      <c r="AU14" s="12">
        <v>1077</v>
      </c>
      <c r="AV14" s="12">
        <v>1</v>
      </c>
      <c r="AW14" s="12">
        <v>1</v>
      </c>
      <c r="AX14" s="12">
        <v>1</v>
      </c>
      <c r="AY14" s="8">
        <v>0</v>
      </c>
      <c r="AZ14" s="16" t="s">
        <v>145</v>
      </c>
      <c r="BA14" s="12">
        <v>0</v>
      </c>
      <c r="BB14" s="13">
        <v>1</v>
      </c>
      <c r="BC14" s="12">
        <v>0</v>
      </c>
      <c r="BD14" s="12">
        <v>1</v>
      </c>
      <c r="BE14" s="12">
        <v>0</v>
      </c>
      <c r="BF14" s="8">
        <v>0</v>
      </c>
      <c r="BG14" s="18">
        <v>1</v>
      </c>
      <c r="BH14" s="214" t="s">
        <v>1402</v>
      </c>
      <c r="BI14" s="68" t="s">
        <v>168</v>
      </c>
      <c r="BJ14" s="69" t="s">
        <v>109</v>
      </c>
      <c r="BK14" s="69" t="s">
        <v>102</v>
      </c>
      <c r="BL14" s="13">
        <v>0</v>
      </c>
      <c r="BO14" s="13"/>
      <c r="BP14" s="13"/>
      <c r="BQ14" s="36">
        <v>5745</v>
      </c>
      <c r="BR14" s="76"/>
      <c r="BS14" s="12">
        <v>6.2</v>
      </c>
      <c r="BT14" s="12">
        <v>2.4</v>
      </c>
      <c r="BU14" s="12">
        <v>3.8</v>
      </c>
      <c r="BV14" s="12">
        <v>68.2</v>
      </c>
      <c r="BW14" s="12">
        <v>43.2</v>
      </c>
      <c r="BX14" s="12">
        <v>25</v>
      </c>
      <c r="BY14" s="12">
        <v>28</v>
      </c>
      <c r="BZ14" s="12">
        <v>12.8</v>
      </c>
      <c r="CA14" s="12">
        <v>47</v>
      </c>
      <c r="CB14" s="12">
        <v>51</v>
      </c>
      <c r="CC14" s="12">
        <v>73</v>
      </c>
      <c r="CD14" s="12">
        <v>9133</v>
      </c>
      <c r="CE14" s="45">
        <v>1</v>
      </c>
      <c r="CF14" s="45">
        <v>1</v>
      </c>
      <c r="CH14" s="18">
        <v>0</v>
      </c>
      <c r="CI14" s="18">
        <v>36.5</v>
      </c>
      <c r="CJ14" s="18">
        <v>1.1200000000000001</v>
      </c>
      <c r="CK14" s="18">
        <v>13.2</v>
      </c>
      <c r="CL14" s="18">
        <v>3742</v>
      </c>
      <c r="CM14" s="18"/>
      <c r="CN14" s="45">
        <v>1</v>
      </c>
      <c r="CO14" s="12">
        <f t="shared" si="1"/>
        <v>0.52297851506884763</v>
      </c>
      <c r="CP14" s="12">
        <f t="shared" si="2"/>
        <v>-3.6720000000000006</v>
      </c>
      <c r="CQ14" s="45">
        <v>1</v>
      </c>
      <c r="CR14" s="12">
        <f t="shared" si="3"/>
        <v>-3.1490214849311529</v>
      </c>
      <c r="CS14" s="12">
        <v>1</v>
      </c>
      <c r="CT14" s="13">
        <v>0</v>
      </c>
    </row>
    <row r="15" spans="1:98" ht="15" customHeight="1" x14ac:dyDescent="0.25">
      <c r="A15" s="17">
        <v>201607120632</v>
      </c>
      <c r="B15" s="22" t="s">
        <v>169</v>
      </c>
      <c r="C15" s="10" t="s">
        <v>170</v>
      </c>
      <c r="D15" s="23">
        <v>35</v>
      </c>
      <c r="E15" s="30">
        <v>42572</v>
      </c>
      <c r="F15" s="30">
        <v>42590</v>
      </c>
      <c r="G15" s="32" t="s">
        <v>95</v>
      </c>
      <c r="H15" s="32" t="s">
        <v>95</v>
      </c>
      <c r="I15" s="32">
        <v>45357</v>
      </c>
      <c r="J15" s="44" t="s">
        <v>96</v>
      </c>
      <c r="K15" s="13">
        <v>0</v>
      </c>
      <c r="L15" s="12">
        <v>0</v>
      </c>
      <c r="M15" s="12">
        <v>0</v>
      </c>
      <c r="N15" s="13">
        <v>0</v>
      </c>
      <c r="O15" s="45">
        <f t="shared" si="0"/>
        <v>90</v>
      </c>
      <c r="P15" s="45">
        <v>86</v>
      </c>
      <c r="Q15" s="52" t="s">
        <v>171</v>
      </c>
      <c r="R15" s="9" t="s">
        <v>98</v>
      </c>
      <c r="S15" s="13">
        <v>0</v>
      </c>
      <c r="T15" s="15">
        <v>1.2</v>
      </c>
      <c r="U15" s="16">
        <v>1</v>
      </c>
      <c r="V15" s="12">
        <v>0</v>
      </c>
      <c r="W15" s="12">
        <v>1</v>
      </c>
      <c r="X15" s="13">
        <v>0</v>
      </c>
      <c r="Y15" s="13">
        <v>0</v>
      </c>
      <c r="Z15" s="17">
        <v>0</v>
      </c>
      <c r="AA15" s="17">
        <v>0</v>
      </c>
      <c r="AB15" s="13">
        <v>0</v>
      </c>
      <c r="AC15" s="18">
        <v>1</v>
      </c>
      <c r="AD15" s="12">
        <v>3</v>
      </c>
      <c r="AE15" s="13">
        <v>0</v>
      </c>
      <c r="AF15" s="13">
        <v>0</v>
      </c>
      <c r="AG15" s="13">
        <v>1</v>
      </c>
      <c r="AH15" s="13">
        <v>1</v>
      </c>
      <c r="AI15" s="17">
        <v>0</v>
      </c>
      <c r="AJ15" s="8">
        <v>0</v>
      </c>
      <c r="AK15" s="8">
        <v>0</v>
      </c>
      <c r="AL15" s="12">
        <v>569</v>
      </c>
      <c r="AM15" s="12">
        <v>671</v>
      </c>
      <c r="AN15" s="12">
        <v>1017</v>
      </c>
      <c r="AO15" s="12">
        <v>506</v>
      </c>
      <c r="AP15" s="12">
        <v>205</v>
      </c>
      <c r="AQ15" s="12">
        <v>51</v>
      </c>
      <c r="AT15" s="12">
        <v>637</v>
      </c>
      <c r="AU15" s="12">
        <v>795</v>
      </c>
      <c r="AV15" s="12">
        <v>1</v>
      </c>
      <c r="AW15" s="12">
        <v>1</v>
      </c>
      <c r="AX15" s="12">
        <v>1</v>
      </c>
      <c r="AY15" s="8">
        <v>0</v>
      </c>
      <c r="AZ15" s="16" t="s">
        <v>132</v>
      </c>
      <c r="BA15" s="8">
        <v>0</v>
      </c>
      <c r="BB15" s="13">
        <v>1</v>
      </c>
      <c r="BC15" s="12">
        <v>0</v>
      </c>
      <c r="BD15" s="12">
        <v>1</v>
      </c>
      <c r="BE15" s="12">
        <v>0</v>
      </c>
      <c r="BF15" s="8">
        <v>0</v>
      </c>
      <c r="BG15" s="18">
        <v>1</v>
      </c>
      <c r="BH15" s="214" t="s">
        <v>1682</v>
      </c>
      <c r="BI15" s="68" t="s">
        <v>172</v>
      </c>
      <c r="BJ15" s="69">
        <v>2</v>
      </c>
      <c r="BK15" s="69">
        <v>0</v>
      </c>
      <c r="BL15" s="13">
        <v>1</v>
      </c>
      <c r="BO15" s="13"/>
      <c r="BP15" s="13"/>
      <c r="BQ15" s="36">
        <v>1846.55</v>
      </c>
      <c r="BR15" s="76"/>
      <c r="BS15" s="12">
        <v>13.5</v>
      </c>
      <c r="BT15" s="12">
        <v>5.3</v>
      </c>
      <c r="BU15" s="12">
        <v>8.1999999999999993</v>
      </c>
      <c r="BV15" s="12">
        <v>74.8</v>
      </c>
      <c r="BW15" s="12">
        <v>48.2</v>
      </c>
      <c r="BX15" s="12">
        <v>26.6</v>
      </c>
      <c r="BY15" s="12">
        <v>137</v>
      </c>
      <c r="BZ15" s="12">
        <v>8.4</v>
      </c>
      <c r="CA15" s="12">
        <v>32</v>
      </c>
      <c r="CB15" s="12">
        <v>55</v>
      </c>
      <c r="CC15" s="12">
        <v>90</v>
      </c>
      <c r="CD15" s="12">
        <v>11703</v>
      </c>
      <c r="CE15" s="45">
        <v>1</v>
      </c>
      <c r="CF15" s="45">
        <v>0</v>
      </c>
      <c r="CG15" s="12">
        <v>0</v>
      </c>
      <c r="CH15" s="18">
        <v>73</v>
      </c>
      <c r="CI15" s="18">
        <v>31.6</v>
      </c>
      <c r="CJ15" s="18">
        <v>0.95</v>
      </c>
      <c r="CK15" s="18">
        <v>11.2</v>
      </c>
      <c r="CL15" s="18"/>
      <c r="CM15" s="18"/>
      <c r="CN15" s="45">
        <v>1</v>
      </c>
      <c r="CO15" s="12">
        <f t="shared" si="1"/>
        <v>0.7460202872067041</v>
      </c>
      <c r="CP15" s="12">
        <f t="shared" si="2"/>
        <v>-4.0970000000000004</v>
      </c>
      <c r="CQ15" s="45">
        <v>0</v>
      </c>
      <c r="CR15" s="12">
        <f t="shared" si="3"/>
        <v>-3.3509797127932961</v>
      </c>
      <c r="CS15" s="12">
        <v>1</v>
      </c>
      <c r="CT15" s="13">
        <v>0</v>
      </c>
    </row>
    <row r="16" spans="1:98" ht="15" customHeight="1" x14ac:dyDescent="0.25">
      <c r="A16" s="8">
        <v>201607110524</v>
      </c>
      <c r="B16" s="22" t="s">
        <v>173</v>
      </c>
      <c r="C16" s="10" t="s">
        <v>174</v>
      </c>
      <c r="D16" s="23">
        <v>49</v>
      </c>
      <c r="E16" s="30">
        <v>42567</v>
      </c>
      <c r="F16" s="30">
        <v>42600</v>
      </c>
      <c r="G16" s="11">
        <v>43111</v>
      </c>
      <c r="H16" s="30">
        <v>43111</v>
      </c>
      <c r="I16" s="11">
        <v>45357</v>
      </c>
      <c r="J16" s="12" t="s">
        <v>96</v>
      </c>
      <c r="K16" s="13">
        <v>0</v>
      </c>
      <c r="L16" s="12">
        <v>1</v>
      </c>
      <c r="M16" s="12">
        <v>1</v>
      </c>
      <c r="N16" s="13">
        <v>0</v>
      </c>
      <c r="O16" s="45">
        <f t="shared" si="0"/>
        <v>90</v>
      </c>
      <c r="P16" s="45">
        <f>DATEDIF(F16,G16,"M")</f>
        <v>16</v>
      </c>
      <c r="Q16" s="52" t="s">
        <v>175</v>
      </c>
      <c r="R16" s="9" t="s">
        <v>98</v>
      </c>
      <c r="S16" s="13">
        <v>1</v>
      </c>
      <c r="T16" s="15">
        <v>2.8</v>
      </c>
      <c r="U16" s="16">
        <v>3</v>
      </c>
      <c r="V16" s="13">
        <v>0</v>
      </c>
      <c r="W16" s="13">
        <v>1</v>
      </c>
      <c r="X16" s="13">
        <v>0</v>
      </c>
      <c r="Y16" s="13">
        <v>1</v>
      </c>
      <c r="Z16" s="17">
        <v>0</v>
      </c>
      <c r="AA16" s="17">
        <v>0</v>
      </c>
      <c r="AB16" s="13">
        <v>0</v>
      </c>
      <c r="AC16" s="18">
        <v>1</v>
      </c>
      <c r="AD16" s="12">
        <v>3</v>
      </c>
      <c r="AE16" s="13">
        <v>0</v>
      </c>
      <c r="AF16" s="13">
        <v>1</v>
      </c>
      <c r="AG16" s="13">
        <v>2</v>
      </c>
      <c r="AH16" s="13">
        <v>1</v>
      </c>
      <c r="AI16" s="8">
        <v>0</v>
      </c>
      <c r="AJ16" s="12">
        <v>0</v>
      </c>
      <c r="AK16" s="12">
        <v>0</v>
      </c>
      <c r="AL16" s="12">
        <v>291</v>
      </c>
      <c r="AM16" s="12">
        <v>340</v>
      </c>
      <c r="AN16" s="12">
        <v>450</v>
      </c>
      <c r="AO16" s="12">
        <v>165</v>
      </c>
      <c r="AP16" s="12">
        <v>38</v>
      </c>
      <c r="AQ16" s="12">
        <v>11</v>
      </c>
      <c r="AR16" s="12">
        <v>1049</v>
      </c>
      <c r="AS16" s="12">
        <v>1403</v>
      </c>
      <c r="AT16" s="12">
        <v>196</v>
      </c>
      <c r="AU16" s="12">
        <v>411</v>
      </c>
      <c r="AV16" s="12">
        <v>2</v>
      </c>
      <c r="AW16" s="12">
        <v>1</v>
      </c>
      <c r="AX16" s="12">
        <v>0</v>
      </c>
      <c r="AY16" s="12">
        <v>0</v>
      </c>
      <c r="AZ16" s="16" t="s">
        <v>176</v>
      </c>
      <c r="BA16" s="17">
        <v>1</v>
      </c>
      <c r="BB16" s="13">
        <v>2</v>
      </c>
      <c r="BC16" s="12">
        <v>0</v>
      </c>
      <c r="BD16" s="12">
        <v>1</v>
      </c>
      <c r="BE16" s="12">
        <v>0</v>
      </c>
      <c r="BF16" s="8">
        <v>0</v>
      </c>
      <c r="BG16" s="18">
        <v>1</v>
      </c>
      <c r="BH16" s="214" t="s">
        <v>1683</v>
      </c>
      <c r="BI16" s="68" t="s">
        <v>177</v>
      </c>
      <c r="BJ16" s="69" t="s">
        <v>101</v>
      </c>
      <c r="BK16" s="69" t="s">
        <v>102</v>
      </c>
      <c r="BL16" s="13">
        <v>0</v>
      </c>
      <c r="BO16" s="13"/>
      <c r="BP16" s="13"/>
      <c r="BQ16" s="36">
        <v>4.93</v>
      </c>
      <c r="BS16" s="78">
        <v>15.1</v>
      </c>
      <c r="BT16" s="78">
        <v>5.0999999999999996</v>
      </c>
      <c r="BU16" s="78">
        <v>10</v>
      </c>
      <c r="BV16" s="78">
        <v>71.5</v>
      </c>
      <c r="BW16" s="78">
        <v>41.6</v>
      </c>
      <c r="BX16" s="78">
        <v>29.9</v>
      </c>
      <c r="BY16" s="78">
        <v>53</v>
      </c>
      <c r="BZ16" s="78">
        <v>2.5</v>
      </c>
      <c r="CA16" s="78">
        <v>37</v>
      </c>
      <c r="CB16" s="78">
        <v>57</v>
      </c>
      <c r="CC16" s="78">
        <v>71</v>
      </c>
      <c r="CD16" s="78">
        <v>7456</v>
      </c>
      <c r="CE16" s="18">
        <v>1</v>
      </c>
      <c r="CF16" s="18">
        <v>1</v>
      </c>
      <c r="CG16" s="13">
        <v>0</v>
      </c>
      <c r="CH16" s="45">
        <v>97</v>
      </c>
      <c r="CI16" s="18">
        <v>33.5</v>
      </c>
      <c r="CJ16" s="18">
        <v>0.98</v>
      </c>
      <c r="CK16" s="18">
        <v>11.6</v>
      </c>
      <c r="CL16" s="18">
        <v>6.29</v>
      </c>
      <c r="CM16" s="18">
        <v>30.27</v>
      </c>
      <c r="CN16" s="45">
        <v>1</v>
      </c>
      <c r="CO16" s="12">
        <f t="shared" si="1"/>
        <v>0.77812478521349193</v>
      </c>
      <c r="CP16" s="12">
        <f t="shared" si="2"/>
        <v>-3.5360000000000005</v>
      </c>
      <c r="CQ16" s="45">
        <v>1</v>
      </c>
      <c r="CR16" s="12">
        <f t="shared" si="3"/>
        <v>-2.7578752147865084</v>
      </c>
      <c r="CS16" s="12">
        <v>1</v>
      </c>
      <c r="CT16" s="13">
        <v>0</v>
      </c>
    </row>
    <row r="17" spans="1:98" ht="15" customHeight="1" x14ac:dyDescent="0.25">
      <c r="A17" s="17">
        <v>201608220267</v>
      </c>
      <c r="B17" s="22" t="s">
        <v>178</v>
      </c>
      <c r="C17" s="10" t="s">
        <v>179</v>
      </c>
      <c r="D17" s="23">
        <v>58</v>
      </c>
      <c r="E17" s="30">
        <v>42619</v>
      </c>
      <c r="F17" s="30">
        <v>42640</v>
      </c>
      <c r="G17" s="32" t="s">
        <v>95</v>
      </c>
      <c r="H17" s="32" t="s">
        <v>95</v>
      </c>
      <c r="I17" s="32">
        <v>45357</v>
      </c>
      <c r="J17" s="44" t="s">
        <v>96</v>
      </c>
      <c r="K17" s="13">
        <v>0</v>
      </c>
      <c r="L17" s="12">
        <v>0</v>
      </c>
      <c r="M17" s="12">
        <v>0</v>
      </c>
      <c r="N17" s="13">
        <v>0</v>
      </c>
      <c r="O17" s="45">
        <f t="shared" si="0"/>
        <v>89</v>
      </c>
      <c r="P17" s="45">
        <v>89</v>
      </c>
      <c r="Q17" s="52" t="s">
        <v>180</v>
      </c>
      <c r="R17" s="9" t="s">
        <v>98</v>
      </c>
      <c r="S17" s="13">
        <v>0</v>
      </c>
      <c r="T17" s="15">
        <v>1.5</v>
      </c>
      <c r="U17" s="16">
        <v>1.5</v>
      </c>
      <c r="V17" s="12">
        <v>0</v>
      </c>
      <c r="W17" s="12">
        <v>1</v>
      </c>
      <c r="X17" s="13">
        <v>0</v>
      </c>
      <c r="Y17" s="13">
        <v>0</v>
      </c>
      <c r="Z17" s="17">
        <v>0</v>
      </c>
      <c r="AA17" s="17">
        <v>0</v>
      </c>
      <c r="AB17" s="13">
        <v>0</v>
      </c>
      <c r="AC17" s="18">
        <v>1</v>
      </c>
      <c r="AD17" s="12">
        <v>3</v>
      </c>
      <c r="AE17" s="13">
        <v>0</v>
      </c>
      <c r="AF17" s="13">
        <v>0</v>
      </c>
      <c r="AG17" s="13">
        <v>1</v>
      </c>
      <c r="AH17" s="13">
        <v>1</v>
      </c>
      <c r="AI17" s="17">
        <v>0</v>
      </c>
      <c r="AJ17" s="8">
        <v>0</v>
      </c>
      <c r="AK17" s="8">
        <v>0</v>
      </c>
      <c r="AL17" s="12">
        <v>229</v>
      </c>
      <c r="AM17" s="12">
        <v>364</v>
      </c>
      <c r="AN17" s="12">
        <v>323</v>
      </c>
      <c r="AO17" s="12">
        <v>198</v>
      </c>
      <c r="AP17" s="12">
        <v>105</v>
      </c>
      <c r="AQ17" s="12">
        <v>61</v>
      </c>
      <c r="AR17" s="12">
        <v>1044</v>
      </c>
      <c r="AS17" s="12">
        <v>1188</v>
      </c>
      <c r="AT17" s="12">
        <v>84</v>
      </c>
      <c r="AU17" s="12">
        <v>516</v>
      </c>
      <c r="AV17" s="12">
        <v>1</v>
      </c>
      <c r="AW17" s="12">
        <v>1</v>
      </c>
      <c r="AX17" s="12">
        <v>0</v>
      </c>
      <c r="AY17" s="8">
        <v>0</v>
      </c>
      <c r="AZ17" s="16" t="s">
        <v>181</v>
      </c>
      <c r="BA17" s="8">
        <v>1</v>
      </c>
      <c r="BB17" s="13">
        <v>2</v>
      </c>
      <c r="BC17" s="12">
        <v>0</v>
      </c>
      <c r="BD17" s="12">
        <v>1</v>
      </c>
      <c r="BE17" s="12">
        <v>0</v>
      </c>
      <c r="BF17" s="8">
        <v>0</v>
      </c>
      <c r="BG17" s="18">
        <v>1</v>
      </c>
      <c r="BH17" s="214" t="s">
        <v>1684</v>
      </c>
      <c r="BI17" s="68" t="s">
        <v>182</v>
      </c>
      <c r="BJ17" s="69" t="s">
        <v>101</v>
      </c>
      <c r="BK17" s="69" t="s">
        <v>102</v>
      </c>
      <c r="BL17" s="13">
        <v>0</v>
      </c>
      <c r="BO17" s="13"/>
      <c r="BP17" s="13"/>
      <c r="BQ17" s="36">
        <v>3.85</v>
      </c>
      <c r="BR17" s="76"/>
      <c r="BS17" s="12">
        <v>13.4</v>
      </c>
      <c r="BT17" s="12">
        <v>4.5</v>
      </c>
      <c r="BU17" s="12">
        <v>8.9</v>
      </c>
      <c r="BV17" s="12">
        <v>62.8</v>
      </c>
      <c r="BW17" s="12">
        <v>39.700000000000003</v>
      </c>
      <c r="BX17" s="12">
        <v>23.1</v>
      </c>
      <c r="BY17" s="12">
        <v>35</v>
      </c>
      <c r="BZ17" s="12">
        <v>13.7</v>
      </c>
      <c r="CA17" s="12">
        <v>26</v>
      </c>
      <c r="CB17" s="12">
        <v>37</v>
      </c>
      <c r="CC17" s="12">
        <v>74</v>
      </c>
      <c r="CD17" s="12">
        <v>8040</v>
      </c>
      <c r="CE17" s="45">
        <v>1</v>
      </c>
      <c r="CF17" s="45">
        <v>0</v>
      </c>
      <c r="CG17" s="12">
        <v>0</v>
      </c>
      <c r="CH17" s="18">
        <v>78</v>
      </c>
      <c r="CI17" s="18">
        <v>35.6</v>
      </c>
      <c r="CJ17" s="18">
        <v>1.1399999999999999</v>
      </c>
      <c r="CK17" s="18">
        <v>13.4</v>
      </c>
      <c r="CL17" s="18">
        <v>2.81</v>
      </c>
      <c r="CM17" s="18"/>
      <c r="CN17" s="45">
        <v>1</v>
      </c>
      <c r="CO17" s="12">
        <f t="shared" si="1"/>
        <v>0.74388916692077311</v>
      </c>
      <c r="CP17" s="12">
        <f t="shared" si="2"/>
        <v>-3.3745000000000003</v>
      </c>
      <c r="CQ17" s="45">
        <v>1</v>
      </c>
      <c r="CR17" s="12">
        <f t="shared" si="3"/>
        <v>-2.6306108330792273</v>
      </c>
      <c r="CS17" s="12">
        <v>1</v>
      </c>
      <c r="CT17" s="13">
        <v>0</v>
      </c>
    </row>
    <row r="18" spans="1:98" ht="15" customHeight="1" x14ac:dyDescent="0.25">
      <c r="A18" s="8">
        <v>201609300097</v>
      </c>
      <c r="B18" s="24" t="s">
        <v>183</v>
      </c>
      <c r="C18" s="10" t="s">
        <v>184</v>
      </c>
      <c r="D18" s="23">
        <v>45</v>
      </c>
      <c r="E18" s="30">
        <v>42667</v>
      </c>
      <c r="F18" s="30">
        <v>42681</v>
      </c>
      <c r="G18" s="30">
        <v>42877</v>
      </c>
      <c r="H18" s="30">
        <v>42877</v>
      </c>
      <c r="I18" s="30">
        <v>43153</v>
      </c>
      <c r="J18" s="36" t="s">
        <v>185</v>
      </c>
      <c r="K18" s="13">
        <v>0</v>
      </c>
      <c r="L18" s="12">
        <v>1</v>
      </c>
      <c r="M18" s="12">
        <v>1</v>
      </c>
      <c r="N18" s="13">
        <v>1</v>
      </c>
      <c r="O18" s="45">
        <f t="shared" si="0"/>
        <v>15</v>
      </c>
      <c r="P18" s="45">
        <f>DATEDIF(F18,G18,"M")</f>
        <v>6</v>
      </c>
      <c r="Q18" s="52" t="s">
        <v>186</v>
      </c>
      <c r="R18" s="9" t="s">
        <v>98</v>
      </c>
      <c r="S18" s="13">
        <v>1</v>
      </c>
      <c r="T18" s="15">
        <v>2.7</v>
      </c>
      <c r="U18" s="16">
        <v>2.5</v>
      </c>
      <c r="V18" s="13">
        <v>0</v>
      </c>
      <c r="W18" s="13">
        <v>1</v>
      </c>
      <c r="X18" s="13">
        <v>1</v>
      </c>
      <c r="Y18" s="13">
        <v>0</v>
      </c>
      <c r="Z18" s="17">
        <v>0</v>
      </c>
      <c r="AA18" s="17">
        <v>0</v>
      </c>
      <c r="AB18" s="13">
        <v>0</v>
      </c>
      <c r="AC18" s="18">
        <v>1</v>
      </c>
      <c r="AD18" s="12">
        <v>3</v>
      </c>
      <c r="AE18" s="13">
        <v>0</v>
      </c>
      <c r="AF18" s="13">
        <v>0</v>
      </c>
      <c r="AG18" s="13">
        <v>1</v>
      </c>
      <c r="AH18" s="13">
        <v>1</v>
      </c>
      <c r="AI18" s="8">
        <v>0</v>
      </c>
      <c r="AJ18" s="12">
        <v>0</v>
      </c>
      <c r="AK18" s="12">
        <v>0</v>
      </c>
      <c r="AL18" s="12">
        <v>279</v>
      </c>
      <c r="AM18" s="12">
        <v>331</v>
      </c>
      <c r="AN18" s="12">
        <v>348</v>
      </c>
      <c r="AO18" s="12">
        <v>119</v>
      </c>
      <c r="AP18" s="12">
        <v>106</v>
      </c>
      <c r="AQ18" s="12">
        <v>26</v>
      </c>
      <c r="AR18" s="12">
        <v>906</v>
      </c>
      <c r="AS18" s="12">
        <v>1184</v>
      </c>
      <c r="AT18" s="12">
        <v>109</v>
      </c>
      <c r="AU18" s="12">
        <v>441</v>
      </c>
      <c r="AV18" s="12">
        <v>2</v>
      </c>
      <c r="AW18" s="12">
        <v>1</v>
      </c>
      <c r="AX18" s="12">
        <v>1</v>
      </c>
      <c r="AY18" s="12">
        <v>0</v>
      </c>
      <c r="AZ18" s="16" t="s">
        <v>187</v>
      </c>
      <c r="BA18" s="8">
        <v>0</v>
      </c>
      <c r="BB18" s="13">
        <v>1</v>
      </c>
      <c r="BC18" s="12">
        <v>0</v>
      </c>
      <c r="BD18" s="12">
        <v>1</v>
      </c>
      <c r="BE18" s="12">
        <v>0</v>
      </c>
      <c r="BF18" s="8">
        <v>0</v>
      </c>
      <c r="BG18" s="18">
        <v>1</v>
      </c>
      <c r="BH18" s="214" t="s">
        <v>1679</v>
      </c>
      <c r="BI18" s="68" t="s">
        <v>188</v>
      </c>
      <c r="BJ18" s="69" t="s">
        <v>101</v>
      </c>
      <c r="BK18" s="69" t="s">
        <v>102</v>
      </c>
      <c r="BL18" s="13">
        <v>0</v>
      </c>
      <c r="BO18" s="13"/>
      <c r="BP18" s="13"/>
      <c r="BQ18" s="36">
        <v>4.8099999999999996</v>
      </c>
      <c r="BR18" s="76"/>
      <c r="BS18" s="12">
        <v>9.5</v>
      </c>
      <c r="BT18" s="12">
        <v>2.6</v>
      </c>
      <c r="BU18" s="12">
        <v>6.9</v>
      </c>
      <c r="BV18" s="12">
        <v>70.400000000000006</v>
      </c>
      <c r="BW18" s="12">
        <v>42.5</v>
      </c>
      <c r="BX18" s="12">
        <v>27.9</v>
      </c>
      <c r="BY18" s="12">
        <v>34</v>
      </c>
      <c r="BZ18" s="12">
        <v>5.4</v>
      </c>
      <c r="CA18" s="12">
        <v>16</v>
      </c>
      <c r="CB18" s="12">
        <v>19</v>
      </c>
      <c r="CC18" s="12">
        <v>64</v>
      </c>
      <c r="CD18" s="12">
        <v>8094</v>
      </c>
      <c r="CE18" s="45">
        <v>1</v>
      </c>
      <c r="CF18" s="45">
        <v>0</v>
      </c>
      <c r="CG18" s="12">
        <v>0</v>
      </c>
      <c r="CH18" s="18">
        <v>96</v>
      </c>
      <c r="CI18" s="18">
        <v>30.4</v>
      </c>
      <c r="CJ18" s="18">
        <v>0.97</v>
      </c>
      <c r="CK18" s="18">
        <v>11.4</v>
      </c>
      <c r="CL18" s="18">
        <v>2.5299999999999998</v>
      </c>
      <c r="CM18" s="18"/>
      <c r="CN18" s="45">
        <v>1</v>
      </c>
      <c r="CO18" s="12">
        <f t="shared" si="1"/>
        <v>0.64529757949063948</v>
      </c>
      <c r="CP18" s="12">
        <f t="shared" si="2"/>
        <v>-3.6125000000000003</v>
      </c>
      <c r="CQ18" s="45">
        <v>1</v>
      </c>
      <c r="CR18" s="12">
        <f t="shared" si="3"/>
        <v>-2.967202420509361</v>
      </c>
      <c r="CS18" s="12">
        <v>1</v>
      </c>
      <c r="CT18" s="45">
        <v>0</v>
      </c>
    </row>
    <row r="19" spans="1:98" ht="15" customHeight="1" x14ac:dyDescent="0.25">
      <c r="A19" s="8">
        <v>201610260011</v>
      </c>
      <c r="B19" s="22" t="s">
        <v>189</v>
      </c>
      <c r="C19" s="10" t="s">
        <v>190</v>
      </c>
      <c r="D19" s="23">
        <v>53</v>
      </c>
      <c r="E19" s="30">
        <v>42676</v>
      </c>
      <c r="F19" s="30">
        <v>42683</v>
      </c>
      <c r="G19" s="30" t="s">
        <v>95</v>
      </c>
      <c r="H19" s="30" t="s">
        <v>95</v>
      </c>
      <c r="I19" s="11">
        <v>45357</v>
      </c>
      <c r="J19" s="12" t="s">
        <v>96</v>
      </c>
      <c r="K19" s="13">
        <v>0</v>
      </c>
      <c r="L19" s="12">
        <v>0</v>
      </c>
      <c r="M19" s="12">
        <v>0</v>
      </c>
      <c r="N19" s="13">
        <v>0</v>
      </c>
      <c r="O19" s="45">
        <f t="shared" si="0"/>
        <v>87</v>
      </c>
      <c r="P19" s="45">
        <v>87</v>
      </c>
      <c r="Q19" s="52" t="s">
        <v>191</v>
      </c>
      <c r="R19" s="9" t="s">
        <v>98</v>
      </c>
      <c r="S19" s="13">
        <v>1</v>
      </c>
      <c r="T19" s="15">
        <v>3</v>
      </c>
      <c r="U19" s="16">
        <v>3</v>
      </c>
      <c r="V19" s="13">
        <v>0</v>
      </c>
      <c r="W19" s="13">
        <v>1</v>
      </c>
      <c r="X19" s="13">
        <v>0</v>
      </c>
      <c r="Y19" s="13">
        <v>1</v>
      </c>
      <c r="Z19" s="17">
        <v>0</v>
      </c>
      <c r="AA19" s="17">
        <v>0</v>
      </c>
      <c r="AB19" s="13">
        <v>1</v>
      </c>
      <c r="AC19" s="18">
        <v>1</v>
      </c>
      <c r="AD19" s="12">
        <v>3</v>
      </c>
      <c r="AE19" s="13">
        <v>0</v>
      </c>
      <c r="AF19" s="13">
        <v>0</v>
      </c>
      <c r="AG19" s="13">
        <v>1</v>
      </c>
      <c r="AH19" s="13">
        <v>1</v>
      </c>
      <c r="AI19" s="8">
        <v>0</v>
      </c>
      <c r="AJ19" s="12">
        <v>0</v>
      </c>
      <c r="AK19" s="12">
        <v>0</v>
      </c>
      <c r="AL19" s="12">
        <v>270</v>
      </c>
      <c r="AM19" s="12">
        <v>305</v>
      </c>
      <c r="AN19" s="12">
        <v>328</v>
      </c>
      <c r="AO19" s="12">
        <v>112</v>
      </c>
      <c r="AP19" s="12">
        <v>43</v>
      </c>
      <c r="AQ19" s="12">
        <v>5</v>
      </c>
      <c r="AR19" s="12">
        <v>803</v>
      </c>
      <c r="AS19" s="12">
        <v>1360</v>
      </c>
      <c r="AT19" s="12">
        <v>179</v>
      </c>
      <c r="AU19" s="12">
        <v>313</v>
      </c>
      <c r="AV19" s="12">
        <v>2</v>
      </c>
      <c r="AW19" s="12">
        <v>1</v>
      </c>
      <c r="AX19" s="12">
        <v>1</v>
      </c>
      <c r="AY19" s="12">
        <v>1</v>
      </c>
      <c r="AZ19" s="16" t="s">
        <v>176</v>
      </c>
      <c r="BA19" s="8">
        <v>1</v>
      </c>
      <c r="BB19" s="13">
        <v>2</v>
      </c>
      <c r="BC19" s="12">
        <v>0</v>
      </c>
      <c r="BD19" s="12">
        <v>1</v>
      </c>
      <c r="BE19" s="12">
        <v>0</v>
      </c>
      <c r="BF19" s="8">
        <v>0</v>
      </c>
      <c r="BG19" s="18">
        <v>1</v>
      </c>
      <c r="BH19" s="214" t="s">
        <v>1679</v>
      </c>
      <c r="BI19" s="68" t="s">
        <v>192</v>
      </c>
      <c r="BJ19" s="69" t="s">
        <v>109</v>
      </c>
      <c r="BK19" s="69" t="s">
        <v>102</v>
      </c>
      <c r="BL19" s="13">
        <v>0</v>
      </c>
      <c r="BO19" s="13"/>
      <c r="BP19" s="13"/>
      <c r="BQ19" s="36">
        <v>66.489999999999995</v>
      </c>
      <c r="BS19" s="78">
        <v>10.7</v>
      </c>
      <c r="BT19" s="78">
        <v>4.5</v>
      </c>
      <c r="BU19" s="78">
        <v>6.2</v>
      </c>
      <c r="BV19" s="78">
        <v>56.3</v>
      </c>
      <c r="BW19" s="78">
        <v>37.5</v>
      </c>
      <c r="BX19" s="78">
        <v>18.8</v>
      </c>
      <c r="BY19" s="78">
        <v>57</v>
      </c>
      <c r="BZ19" s="78">
        <v>5.0999999999999996</v>
      </c>
      <c r="CA19" s="78">
        <v>44</v>
      </c>
      <c r="CB19" s="78">
        <v>53</v>
      </c>
      <c r="CC19" s="78">
        <v>73</v>
      </c>
      <c r="CD19" s="78">
        <v>7930</v>
      </c>
      <c r="CE19" s="18">
        <v>1</v>
      </c>
      <c r="CF19" s="18">
        <v>0</v>
      </c>
      <c r="CG19" s="13">
        <v>0</v>
      </c>
      <c r="CH19" s="45">
        <v>92</v>
      </c>
      <c r="CI19" s="18">
        <v>28.7</v>
      </c>
      <c r="CJ19" s="18">
        <v>1.04</v>
      </c>
      <c r="CK19" s="18">
        <v>12.3</v>
      </c>
      <c r="CL19" s="18">
        <v>32.94</v>
      </c>
      <c r="CM19" s="78" t="s">
        <v>127</v>
      </c>
      <c r="CN19" s="45">
        <v>1</v>
      </c>
      <c r="CO19" s="12">
        <f t="shared" si="1"/>
        <v>0.67939329327223841</v>
      </c>
      <c r="CP19" s="12">
        <f t="shared" si="2"/>
        <v>-3.1875000000000004</v>
      </c>
      <c r="CQ19" s="45">
        <v>1</v>
      </c>
      <c r="CR19" s="12">
        <f t="shared" si="3"/>
        <v>-2.5081067067277623</v>
      </c>
      <c r="CS19" s="12">
        <v>2</v>
      </c>
      <c r="CT19" s="45">
        <v>0</v>
      </c>
    </row>
    <row r="20" spans="1:98" ht="15" customHeight="1" x14ac:dyDescent="0.25">
      <c r="A20" s="17">
        <v>201611240265</v>
      </c>
      <c r="B20" s="22" t="s">
        <v>193</v>
      </c>
      <c r="C20" s="10" t="s">
        <v>194</v>
      </c>
      <c r="D20" s="23">
        <v>35</v>
      </c>
      <c r="E20" s="30">
        <v>42711</v>
      </c>
      <c r="F20" s="30">
        <v>42712</v>
      </c>
      <c r="G20" s="32">
        <v>42846</v>
      </c>
      <c r="H20" s="32">
        <v>42846</v>
      </c>
      <c r="I20" s="32">
        <v>43217</v>
      </c>
      <c r="J20" s="44" t="s">
        <v>195</v>
      </c>
      <c r="K20" s="13">
        <v>0</v>
      </c>
      <c r="L20" s="12">
        <v>1</v>
      </c>
      <c r="M20" s="12">
        <v>1</v>
      </c>
      <c r="N20" s="13">
        <v>1</v>
      </c>
      <c r="O20" s="45">
        <f t="shared" si="0"/>
        <v>16</v>
      </c>
      <c r="P20" s="45">
        <f>DATEDIF(F20,G20,"M")</f>
        <v>4</v>
      </c>
      <c r="Q20" s="52" t="s">
        <v>196</v>
      </c>
      <c r="R20" s="9" t="s">
        <v>98</v>
      </c>
      <c r="S20" s="13">
        <v>1</v>
      </c>
      <c r="T20" s="15">
        <v>2.5</v>
      </c>
      <c r="U20" s="16">
        <v>2</v>
      </c>
      <c r="V20" s="12">
        <v>0</v>
      </c>
      <c r="W20" s="12">
        <v>1</v>
      </c>
      <c r="X20" s="13">
        <v>0</v>
      </c>
      <c r="Y20" s="13">
        <v>1</v>
      </c>
      <c r="Z20" s="17">
        <v>0</v>
      </c>
      <c r="AA20" s="17">
        <v>0</v>
      </c>
      <c r="AB20" s="13">
        <v>0</v>
      </c>
      <c r="AC20" s="18">
        <v>1</v>
      </c>
      <c r="AD20" s="12">
        <v>2</v>
      </c>
      <c r="AE20" s="13">
        <v>0</v>
      </c>
      <c r="AF20" s="13">
        <v>0</v>
      </c>
      <c r="AG20" s="13">
        <v>1</v>
      </c>
      <c r="AH20" s="13">
        <v>1</v>
      </c>
      <c r="AI20" s="17">
        <v>0</v>
      </c>
      <c r="AJ20" s="8">
        <v>0</v>
      </c>
      <c r="AK20" s="8">
        <v>0</v>
      </c>
      <c r="AL20" s="12">
        <v>164</v>
      </c>
      <c r="AM20" s="12">
        <v>279</v>
      </c>
      <c r="AN20" s="12">
        <v>257</v>
      </c>
      <c r="AO20" s="12">
        <v>131</v>
      </c>
      <c r="AP20" s="12">
        <v>54</v>
      </c>
      <c r="AQ20" s="12">
        <v>11</v>
      </c>
      <c r="AR20" s="12">
        <v>760</v>
      </c>
      <c r="AS20" s="12">
        <v>806</v>
      </c>
      <c r="AT20" s="12">
        <v>152</v>
      </c>
      <c r="AU20" s="12">
        <v>274</v>
      </c>
      <c r="AV20" s="12">
        <v>2</v>
      </c>
      <c r="AW20" s="12">
        <v>2</v>
      </c>
      <c r="AX20" s="12">
        <v>1</v>
      </c>
      <c r="AY20" s="8">
        <v>0</v>
      </c>
      <c r="AZ20" s="16" t="s">
        <v>197</v>
      </c>
      <c r="BA20" s="12">
        <v>0</v>
      </c>
      <c r="BB20" s="13">
        <v>1</v>
      </c>
      <c r="BC20" s="12">
        <v>0</v>
      </c>
      <c r="BD20" s="12">
        <v>1</v>
      </c>
      <c r="BE20" s="12">
        <v>0</v>
      </c>
      <c r="BF20" s="8">
        <v>0</v>
      </c>
      <c r="BG20" s="18">
        <v>1</v>
      </c>
      <c r="BH20" s="214" t="s">
        <v>1679</v>
      </c>
      <c r="BI20" s="68" t="s">
        <v>198</v>
      </c>
      <c r="BJ20" s="69" t="s">
        <v>199</v>
      </c>
      <c r="BK20" s="69" t="s">
        <v>116</v>
      </c>
      <c r="BL20" s="13">
        <v>1</v>
      </c>
      <c r="BO20" s="13"/>
      <c r="BP20" s="13"/>
      <c r="BQ20" s="36">
        <v>1142</v>
      </c>
      <c r="BR20" s="76"/>
      <c r="BS20" s="12">
        <v>18.899999999999999</v>
      </c>
      <c r="BT20" s="12">
        <v>5.9</v>
      </c>
      <c r="BU20" s="12">
        <v>13</v>
      </c>
      <c r="BV20" s="12">
        <v>73.7</v>
      </c>
      <c r="BW20" s="12">
        <v>36.799999999999997</v>
      </c>
      <c r="BX20" s="12">
        <v>36.9</v>
      </c>
      <c r="BY20" s="12">
        <v>42</v>
      </c>
      <c r="BZ20" s="12">
        <v>45.9</v>
      </c>
      <c r="CA20" s="12">
        <v>55</v>
      </c>
      <c r="CB20" s="12">
        <v>75</v>
      </c>
      <c r="CC20" s="12">
        <v>121</v>
      </c>
      <c r="CD20" s="12">
        <v>5761</v>
      </c>
      <c r="CE20" s="45">
        <v>1</v>
      </c>
      <c r="CF20" s="45">
        <v>0</v>
      </c>
      <c r="CG20" s="12">
        <v>0</v>
      </c>
      <c r="CH20" s="18">
        <v>94</v>
      </c>
      <c r="CI20" s="18">
        <v>35</v>
      </c>
      <c r="CJ20" s="18">
        <v>1.0900000000000001</v>
      </c>
      <c r="CK20" s="18">
        <v>12.9</v>
      </c>
      <c r="CL20" s="18">
        <v>897.1</v>
      </c>
      <c r="CM20" s="18"/>
      <c r="CN20" s="45">
        <v>1</v>
      </c>
      <c r="CO20" s="12">
        <f t="shared" si="1"/>
        <v>0.84246479075434111</v>
      </c>
      <c r="CP20" s="12">
        <f t="shared" si="2"/>
        <v>-3.1280000000000001</v>
      </c>
      <c r="CQ20" s="45">
        <v>1</v>
      </c>
      <c r="CR20" s="12">
        <f t="shared" si="3"/>
        <v>-2.2855352092456589</v>
      </c>
      <c r="CS20" s="12">
        <v>2</v>
      </c>
      <c r="CT20" s="13">
        <v>0</v>
      </c>
    </row>
    <row r="21" spans="1:98" ht="15" customHeight="1" x14ac:dyDescent="0.25">
      <c r="A21" s="25">
        <v>201701060009</v>
      </c>
      <c r="B21" s="26" t="s">
        <v>200</v>
      </c>
      <c r="C21" s="25" t="s">
        <v>201</v>
      </c>
      <c r="D21" s="27">
        <v>64</v>
      </c>
      <c r="E21" s="34">
        <v>42746</v>
      </c>
      <c r="F21" s="34">
        <v>42754</v>
      </c>
      <c r="G21" s="35">
        <v>44369</v>
      </c>
      <c r="H21" s="35">
        <v>44369</v>
      </c>
      <c r="I21" s="35">
        <v>45033</v>
      </c>
      <c r="J21" s="1" t="s">
        <v>202</v>
      </c>
      <c r="K21" s="46">
        <v>0</v>
      </c>
      <c r="L21" s="1">
        <v>1</v>
      </c>
      <c r="M21" s="1">
        <v>1</v>
      </c>
      <c r="N21" s="46">
        <v>0</v>
      </c>
      <c r="O21" s="47">
        <f t="shared" si="0"/>
        <v>74</v>
      </c>
      <c r="P21" s="47">
        <f>DATEDIF(F21,G21,"M")</f>
        <v>53</v>
      </c>
      <c r="Q21" s="54" t="s">
        <v>203</v>
      </c>
      <c r="R21" s="28" t="s">
        <v>98</v>
      </c>
      <c r="S21" s="46">
        <v>1</v>
      </c>
      <c r="T21" s="55">
        <v>2.4</v>
      </c>
      <c r="U21" s="57">
        <v>2.2999999999999998</v>
      </c>
      <c r="V21" s="1">
        <v>0</v>
      </c>
      <c r="W21" s="1">
        <v>1</v>
      </c>
      <c r="X21" s="46">
        <v>1</v>
      </c>
      <c r="Y21" s="46">
        <v>0</v>
      </c>
      <c r="Z21" s="25">
        <v>0</v>
      </c>
      <c r="AA21" s="25">
        <v>0</v>
      </c>
      <c r="AB21" s="46">
        <v>0</v>
      </c>
      <c r="AC21" s="61">
        <v>1</v>
      </c>
      <c r="AD21" s="1">
        <v>3</v>
      </c>
      <c r="AE21" s="46">
        <v>0</v>
      </c>
      <c r="AF21" s="46">
        <v>1</v>
      </c>
      <c r="AG21" s="46">
        <v>1</v>
      </c>
      <c r="AH21" s="46">
        <v>1</v>
      </c>
      <c r="AI21" s="25">
        <v>0</v>
      </c>
      <c r="AJ21" s="63">
        <v>0</v>
      </c>
      <c r="AK21" s="63">
        <v>0</v>
      </c>
      <c r="AL21" s="1">
        <v>389</v>
      </c>
      <c r="AM21" s="1">
        <v>563</v>
      </c>
      <c r="AN21" s="1">
        <v>451</v>
      </c>
      <c r="AO21" s="1">
        <v>232</v>
      </c>
      <c r="AP21" s="1">
        <v>260</v>
      </c>
      <c r="AQ21" s="1">
        <v>57</v>
      </c>
      <c r="AR21" s="1">
        <v>977</v>
      </c>
      <c r="AS21" s="1">
        <v>969</v>
      </c>
      <c r="AT21" s="1">
        <v>164</v>
      </c>
      <c r="AU21" s="1">
        <v>698</v>
      </c>
      <c r="AV21" s="1">
        <v>1</v>
      </c>
      <c r="AW21" s="1">
        <v>1</v>
      </c>
      <c r="AX21" s="1">
        <v>1</v>
      </c>
      <c r="AY21" s="63">
        <v>0</v>
      </c>
      <c r="AZ21" s="57" t="s">
        <v>107</v>
      </c>
      <c r="BA21" s="63">
        <v>0</v>
      </c>
      <c r="BB21" s="46">
        <v>1</v>
      </c>
      <c r="BC21" s="1">
        <v>0</v>
      </c>
      <c r="BD21" s="1">
        <v>1</v>
      </c>
      <c r="BE21" s="1">
        <v>0</v>
      </c>
      <c r="BF21" s="63">
        <v>0</v>
      </c>
      <c r="BG21" s="61">
        <v>2</v>
      </c>
      <c r="BH21" s="214" t="s">
        <v>1402</v>
      </c>
      <c r="BI21" s="71" t="s">
        <v>204</v>
      </c>
      <c r="BJ21" s="72" t="s">
        <v>109</v>
      </c>
      <c r="BK21" s="72" t="s">
        <v>102</v>
      </c>
      <c r="BL21" s="46">
        <v>0</v>
      </c>
      <c r="BM21" s="47">
        <v>1</v>
      </c>
      <c r="BN21" s="47">
        <v>3</v>
      </c>
      <c r="BO21" s="72">
        <v>4</v>
      </c>
      <c r="BP21" s="72">
        <v>5</v>
      </c>
      <c r="BQ21" s="79">
        <v>37.369999999999997</v>
      </c>
      <c r="BR21" s="80"/>
      <c r="BS21" s="81">
        <v>15.2</v>
      </c>
      <c r="BT21" s="81">
        <v>5.2</v>
      </c>
      <c r="BU21" s="81">
        <v>10</v>
      </c>
      <c r="BV21" s="81">
        <v>66.099999999999994</v>
      </c>
      <c r="BW21" s="81">
        <v>39</v>
      </c>
      <c r="BX21" s="81">
        <v>27.1</v>
      </c>
      <c r="BY21" s="81">
        <v>29</v>
      </c>
      <c r="BZ21" s="81">
        <v>36.299999999999997</v>
      </c>
      <c r="CA21" s="81">
        <v>34</v>
      </c>
      <c r="CB21" s="81">
        <v>24</v>
      </c>
      <c r="CC21" s="81">
        <v>82</v>
      </c>
      <c r="CD21" s="81">
        <v>6767</v>
      </c>
      <c r="CE21" s="47">
        <v>1</v>
      </c>
      <c r="CF21" s="47">
        <v>0</v>
      </c>
      <c r="CG21" s="1">
        <v>0</v>
      </c>
      <c r="CH21" s="81">
        <v>66</v>
      </c>
      <c r="CI21" s="61">
        <v>27.7</v>
      </c>
      <c r="CJ21" s="61">
        <v>0.98</v>
      </c>
      <c r="CK21" s="61">
        <v>11.5</v>
      </c>
      <c r="CL21" s="61">
        <v>19.46</v>
      </c>
      <c r="CM21" s="79">
        <v>10.5</v>
      </c>
      <c r="CN21" s="47">
        <v>1</v>
      </c>
      <c r="CO21" s="12">
        <f t="shared" si="1"/>
        <v>0.78001676804354991</v>
      </c>
      <c r="CP21" s="12">
        <f t="shared" si="2"/>
        <v>-3.3150000000000004</v>
      </c>
      <c r="CQ21" s="47">
        <v>1</v>
      </c>
      <c r="CR21" s="12">
        <f t="shared" si="3"/>
        <v>-2.5349832319564505</v>
      </c>
      <c r="CS21" s="12">
        <v>2</v>
      </c>
      <c r="CT21" s="13">
        <v>0</v>
      </c>
    </row>
    <row r="22" spans="1:98" s="1" customFormat="1" ht="15" customHeight="1" x14ac:dyDescent="0.25">
      <c r="A22" s="17">
        <v>201701040020</v>
      </c>
      <c r="B22" s="22" t="s">
        <v>205</v>
      </c>
      <c r="C22" s="10" t="s">
        <v>206</v>
      </c>
      <c r="D22" s="23">
        <v>56</v>
      </c>
      <c r="E22" s="30">
        <v>42745</v>
      </c>
      <c r="F22" s="30">
        <v>42759</v>
      </c>
      <c r="G22" s="32">
        <v>42948</v>
      </c>
      <c r="H22" s="32">
        <v>42948</v>
      </c>
      <c r="I22" s="11">
        <v>45357</v>
      </c>
      <c r="J22" s="12" t="s">
        <v>96</v>
      </c>
      <c r="K22" s="13">
        <v>0</v>
      </c>
      <c r="L22" s="12">
        <v>1</v>
      </c>
      <c r="M22" s="12">
        <v>1</v>
      </c>
      <c r="N22" s="13">
        <v>0</v>
      </c>
      <c r="O22" s="45">
        <f t="shared" si="0"/>
        <v>85</v>
      </c>
      <c r="P22" s="45">
        <f>DATEDIF(F22,G22,"M")</f>
        <v>6</v>
      </c>
      <c r="Q22" s="52" t="s">
        <v>207</v>
      </c>
      <c r="R22" s="9" t="s">
        <v>98</v>
      </c>
      <c r="S22" s="13">
        <v>1</v>
      </c>
      <c r="T22" s="15">
        <v>2.7</v>
      </c>
      <c r="U22" s="16">
        <v>3</v>
      </c>
      <c r="V22" s="12">
        <v>0</v>
      </c>
      <c r="W22" s="12">
        <v>1</v>
      </c>
      <c r="X22" s="13">
        <v>1</v>
      </c>
      <c r="Y22" s="13">
        <v>0</v>
      </c>
      <c r="Z22" s="17">
        <v>0</v>
      </c>
      <c r="AA22" s="17">
        <v>0</v>
      </c>
      <c r="AB22" s="13">
        <v>0</v>
      </c>
      <c r="AC22" s="18">
        <v>1</v>
      </c>
      <c r="AD22" s="12">
        <v>3</v>
      </c>
      <c r="AE22" s="13">
        <v>0</v>
      </c>
      <c r="AF22" s="13">
        <v>0</v>
      </c>
      <c r="AG22" s="13">
        <v>1</v>
      </c>
      <c r="AH22" s="13">
        <v>1</v>
      </c>
      <c r="AI22" s="17">
        <v>0</v>
      </c>
      <c r="AJ22" s="8">
        <v>0</v>
      </c>
      <c r="AK22" s="8">
        <v>0</v>
      </c>
      <c r="AL22" s="12">
        <v>452</v>
      </c>
      <c r="AM22" s="12">
        <v>391</v>
      </c>
      <c r="AN22" s="12">
        <v>603</v>
      </c>
      <c r="AO22" s="12">
        <v>285</v>
      </c>
      <c r="AP22" s="12">
        <v>101</v>
      </c>
      <c r="AQ22" s="12">
        <v>39</v>
      </c>
      <c r="AR22" s="12">
        <v>1243</v>
      </c>
      <c r="AS22" s="12">
        <v>1194</v>
      </c>
      <c r="AT22" s="12">
        <v>413</v>
      </c>
      <c r="AU22" s="12">
        <v>608</v>
      </c>
      <c r="AV22" s="12">
        <v>1</v>
      </c>
      <c r="AW22" s="12">
        <v>1</v>
      </c>
      <c r="AX22" s="12">
        <v>1</v>
      </c>
      <c r="AY22" s="8">
        <v>0</v>
      </c>
      <c r="AZ22" s="16" t="s">
        <v>145</v>
      </c>
      <c r="BA22" s="12">
        <v>0</v>
      </c>
      <c r="BB22" s="13">
        <v>1</v>
      </c>
      <c r="BC22" s="12">
        <v>0</v>
      </c>
      <c r="BD22" s="12">
        <v>1</v>
      </c>
      <c r="BE22" s="12">
        <v>0</v>
      </c>
      <c r="BF22" s="8">
        <v>1</v>
      </c>
      <c r="BG22" s="18">
        <v>2</v>
      </c>
      <c r="BH22" s="214" t="s">
        <v>1353</v>
      </c>
      <c r="BI22" s="68" t="s">
        <v>208</v>
      </c>
      <c r="BJ22" s="69" t="s">
        <v>109</v>
      </c>
      <c r="BK22" s="69" t="s">
        <v>102</v>
      </c>
      <c r="BL22" s="13">
        <v>0</v>
      </c>
      <c r="BM22" s="13"/>
      <c r="BN22" s="13"/>
      <c r="BO22" s="13"/>
      <c r="BP22" s="13"/>
      <c r="BQ22" s="36">
        <v>25.89</v>
      </c>
      <c r="BR22" s="76"/>
      <c r="BS22" s="78">
        <v>8.5</v>
      </c>
      <c r="BT22" s="78">
        <v>2.5</v>
      </c>
      <c r="BU22" s="78">
        <v>6</v>
      </c>
      <c r="BV22" s="78">
        <v>60.9</v>
      </c>
      <c r="BW22" s="78">
        <v>36.299999999999997</v>
      </c>
      <c r="BX22" s="78">
        <v>24.6</v>
      </c>
      <c r="BY22" s="78">
        <v>31</v>
      </c>
      <c r="BZ22" s="78">
        <v>16</v>
      </c>
      <c r="CA22" s="78">
        <v>64</v>
      </c>
      <c r="CB22" s="78">
        <v>84</v>
      </c>
      <c r="CC22" s="78">
        <v>62</v>
      </c>
      <c r="CD22" s="78">
        <v>4511</v>
      </c>
      <c r="CE22" s="45">
        <v>1</v>
      </c>
      <c r="CF22" s="45">
        <v>0</v>
      </c>
      <c r="CG22" s="12">
        <v>0</v>
      </c>
      <c r="CH22" s="18">
        <v>75</v>
      </c>
      <c r="CI22" s="18">
        <v>29.5</v>
      </c>
      <c r="CJ22" s="18">
        <v>0.99</v>
      </c>
      <c r="CK22" s="18">
        <v>11.7</v>
      </c>
      <c r="CL22" s="18">
        <v>10.72</v>
      </c>
      <c r="CM22" s="36">
        <v>13.2</v>
      </c>
      <c r="CN22" s="45">
        <v>1</v>
      </c>
      <c r="CO22" s="12">
        <f t="shared" si="1"/>
        <v>0.61341649097143325</v>
      </c>
      <c r="CP22" s="12">
        <f t="shared" si="2"/>
        <v>-3.0855000000000001</v>
      </c>
      <c r="CQ22" s="45">
        <v>1</v>
      </c>
      <c r="CR22" s="12">
        <f t="shared" si="3"/>
        <v>-2.4720835090285669</v>
      </c>
      <c r="CS22" s="12">
        <v>2</v>
      </c>
      <c r="CT22" s="13">
        <v>0</v>
      </c>
    </row>
    <row r="23" spans="1:98" ht="15" customHeight="1" x14ac:dyDescent="0.25">
      <c r="A23" s="17">
        <v>201702060018</v>
      </c>
      <c r="B23" s="22" t="s">
        <v>209</v>
      </c>
      <c r="C23" s="10" t="s">
        <v>210</v>
      </c>
      <c r="D23" s="23">
        <v>38</v>
      </c>
      <c r="E23" s="30">
        <v>42778</v>
      </c>
      <c r="F23" s="30">
        <v>42787</v>
      </c>
      <c r="G23" s="32">
        <v>43189</v>
      </c>
      <c r="H23" s="32" t="s">
        <v>211</v>
      </c>
      <c r="I23" s="32">
        <v>43189</v>
      </c>
      <c r="J23" s="44" t="s">
        <v>212</v>
      </c>
      <c r="K23" s="13">
        <v>0</v>
      </c>
      <c r="L23" s="12">
        <v>0</v>
      </c>
      <c r="M23" s="12">
        <v>0</v>
      </c>
      <c r="N23" s="13">
        <v>1</v>
      </c>
      <c r="O23" s="45">
        <f t="shared" si="0"/>
        <v>13</v>
      </c>
      <c r="P23" s="45">
        <f>DATEDIF(F23,G23,"M")</f>
        <v>13</v>
      </c>
      <c r="Q23" s="52" t="s">
        <v>213</v>
      </c>
      <c r="R23" s="9" t="s">
        <v>98</v>
      </c>
      <c r="S23" s="13">
        <v>1</v>
      </c>
      <c r="T23" s="15">
        <v>2.2000000000000002</v>
      </c>
      <c r="U23" s="16">
        <v>2.5</v>
      </c>
      <c r="V23" s="12">
        <v>0</v>
      </c>
      <c r="W23" s="12">
        <v>1</v>
      </c>
      <c r="X23" s="13">
        <v>1</v>
      </c>
      <c r="Y23" s="13">
        <v>1</v>
      </c>
      <c r="Z23" s="17">
        <v>0</v>
      </c>
      <c r="AA23" s="17">
        <v>0</v>
      </c>
      <c r="AB23" s="13">
        <v>0</v>
      </c>
      <c r="AC23" s="18">
        <v>1</v>
      </c>
      <c r="AD23" s="12">
        <v>3</v>
      </c>
      <c r="AE23" s="13">
        <v>0</v>
      </c>
      <c r="AF23" s="13">
        <v>0</v>
      </c>
      <c r="AG23" s="13">
        <v>1</v>
      </c>
      <c r="AH23" s="13">
        <v>1</v>
      </c>
      <c r="AI23" s="17">
        <v>0</v>
      </c>
      <c r="AJ23" s="8">
        <v>0</v>
      </c>
      <c r="AK23" s="8">
        <v>0</v>
      </c>
      <c r="AL23" s="12">
        <v>154</v>
      </c>
      <c r="AM23" s="12">
        <v>306</v>
      </c>
      <c r="AN23" s="12">
        <v>299</v>
      </c>
      <c r="AO23" s="12">
        <v>80</v>
      </c>
      <c r="AP23" s="12">
        <v>49</v>
      </c>
      <c r="AQ23" s="12">
        <v>6</v>
      </c>
      <c r="AR23" s="12">
        <v>1063</v>
      </c>
      <c r="AS23" s="12">
        <v>1638</v>
      </c>
      <c r="AT23" s="12">
        <v>70</v>
      </c>
      <c r="AU23" s="12">
        <v>382</v>
      </c>
      <c r="AV23" s="12">
        <v>0</v>
      </c>
      <c r="AW23" s="12">
        <v>0</v>
      </c>
      <c r="AX23" s="12">
        <v>0</v>
      </c>
      <c r="AY23" s="8">
        <v>1</v>
      </c>
      <c r="AZ23" s="16" t="s">
        <v>214</v>
      </c>
      <c r="BA23" s="12">
        <v>1</v>
      </c>
      <c r="BB23" s="13">
        <v>4</v>
      </c>
      <c r="BC23" s="12">
        <v>0</v>
      </c>
      <c r="BD23" s="12">
        <v>1</v>
      </c>
      <c r="BE23" s="12">
        <v>0</v>
      </c>
      <c r="BF23" s="8">
        <v>0</v>
      </c>
      <c r="BG23" s="18">
        <v>1</v>
      </c>
      <c r="BH23" s="214" t="s">
        <v>1402</v>
      </c>
      <c r="BI23" s="68" t="s">
        <v>215</v>
      </c>
      <c r="BJ23" s="69" t="s">
        <v>199</v>
      </c>
      <c r="BK23" s="69" t="s">
        <v>116</v>
      </c>
      <c r="BL23" s="13">
        <v>1</v>
      </c>
      <c r="BO23" s="13"/>
      <c r="BP23" s="13"/>
      <c r="BQ23" s="36">
        <v>663.7</v>
      </c>
      <c r="BR23" s="76"/>
      <c r="BS23" s="12">
        <v>16.899999999999999</v>
      </c>
      <c r="BT23" s="12">
        <v>6</v>
      </c>
      <c r="BU23" s="12">
        <v>10.9</v>
      </c>
      <c r="BV23" s="12">
        <v>60.3</v>
      </c>
      <c r="BW23" s="12">
        <v>41.7</v>
      </c>
      <c r="BX23" s="12">
        <v>18.600000000000001</v>
      </c>
      <c r="BY23" s="12">
        <v>16</v>
      </c>
      <c r="BZ23" s="12">
        <v>2.2999999999999998</v>
      </c>
      <c r="CA23" s="12">
        <v>26</v>
      </c>
      <c r="CB23" s="12">
        <v>37</v>
      </c>
      <c r="CC23" s="12">
        <v>57</v>
      </c>
      <c r="CD23" s="12">
        <v>6619</v>
      </c>
      <c r="CE23" s="45">
        <v>1</v>
      </c>
      <c r="CF23" s="45">
        <v>0</v>
      </c>
      <c r="CG23" s="12">
        <v>0</v>
      </c>
      <c r="CH23" s="18">
        <v>94</v>
      </c>
      <c r="CI23" s="18">
        <v>34.700000000000003</v>
      </c>
      <c r="CJ23" s="18">
        <v>1.06</v>
      </c>
      <c r="CK23" s="18">
        <v>12.5</v>
      </c>
      <c r="CL23" s="18">
        <v>185</v>
      </c>
      <c r="CM23" s="18">
        <v>7</v>
      </c>
      <c r="CN23" s="45">
        <v>1</v>
      </c>
      <c r="CO23" s="12">
        <f t="shared" si="1"/>
        <v>0.81040522504502455</v>
      </c>
      <c r="CP23" s="12">
        <f t="shared" si="2"/>
        <v>-3.5445000000000007</v>
      </c>
      <c r="CQ23" s="45">
        <v>1</v>
      </c>
      <c r="CR23" s="12">
        <f t="shared" si="3"/>
        <v>-2.734094774954976</v>
      </c>
      <c r="CS23" s="12">
        <v>1</v>
      </c>
      <c r="CT23" s="13">
        <v>0</v>
      </c>
    </row>
    <row r="24" spans="1:98" ht="15" customHeight="1" x14ac:dyDescent="0.25">
      <c r="A24" s="17">
        <v>201702210364</v>
      </c>
      <c r="B24" s="22" t="s">
        <v>216</v>
      </c>
      <c r="C24" s="10" t="s">
        <v>217</v>
      </c>
      <c r="D24" s="23">
        <v>51</v>
      </c>
      <c r="E24" s="30">
        <v>42793</v>
      </c>
      <c r="F24" s="30">
        <v>42804</v>
      </c>
      <c r="G24" s="32">
        <v>43178</v>
      </c>
      <c r="H24" s="32">
        <v>43178</v>
      </c>
      <c r="I24" s="32">
        <v>44635</v>
      </c>
      <c r="J24" s="44" t="s">
        <v>218</v>
      </c>
      <c r="K24" s="13">
        <v>0</v>
      </c>
      <c r="L24" s="12">
        <v>1</v>
      </c>
      <c r="M24" s="12">
        <v>1</v>
      </c>
      <c r="N24" s="13">
        <v>1</v>
      </c>
      <c r="O24" s="45">
        <f t="shared" si="0"/>
        <v>60</v>
      </c>
      <c r="P24" s="45">
        <f>DATEDIF(F24,G24,"M")</f>
        <v>12</v>
      </c>
      <c r="Q24" s="52" t="s">
        <v>219</v>
      </c>
      <c r="R24" s="9" t="s">
        <v>98</v>
      </c>
      <c r="S24" s="13">
        <v>0</v>
      </c>
      <c r="T24" s="15">
        <v>1.8</v>
      </c>
      <c r="V24" s="12">
        <v>0</v>
      </c>
      <c r="W24" s="12">
        <v>1</v>
      </c>
      <c r="X24" s="13">
        <v>0</v>
      </c>
      <c r="Y24" s="13">
        <v>1</v>
      </c>
      <c r="Z24" s="17">
        <v>0</v>
      </c>
      <c r="AA24" s="17">
        <v>0</v>
      </c>
      <c r="AB24" s="13">
        <v>0</v>
      </c>
      <c r="AC24" s="18">
        <v>1</v>
      </c>
      <c r="AD24" s="12">
        <v>2</v>
      </c>
      <c r="AE24" s="13">
        <v>0</v>
      </c>
      <c r="AF24" s="13" t="s">
        <v>102</v>
      </c>
      <c r="AG24" s="13">
        <v>1</v>
      </c>
      <c r="AH24" s="13" t="s">
        <v>116</v>
      </c>
      <c r="AI24" s="17">
        <v>0</v>
      </c>
      <c r="AJ24" s="8">
        <v>0</v>
      </c>
      <c r="AK24" s="8">
        <v>0</v>
      </c>
      <c r="AL24" s="12">
        <v>213</v>
      </c>
      <c r="AM24" s="12">
        <v>277</v>
      </c>
      <c r="AN24" s="12">
        <v>223</v>
      </c>
      <c r="AO24" s="12">
        <v>158</v>
      </c>
      <c r="AP24" s="12">
        <v>37</v>
      </c>
      <c r="AQ24" s="12">
        <v>23</v>
      </c>
      <c r="AR24" s="12">
        <v>771</v>
      </c>
      <c r="AS24" s="12">
        <v>1089</v>
      </c>
      <c r="AT24" s="12">
        <v>170</v>
      </c>
      <c r="AU24" s="12">
        <v>408</v>
      </c>
      <c r="AV24" s="12">
        <v>2</v>
      </c>
      <c r="AW24" s="12">
        <v>1</v>
      </c>
      <c r="AX24" s="12">
        <v>1</v>
      </c>
      <c r="AY24" s="8">
        <v>0</v>
      </c>
      <c r="AZ24" s="16" t="s">
        <v>197</v>
      </c>
      <c r="BA24" s="8">
        <v>0</v>
      </c>
      <c r="BB24" s="13">
        <v>1</v>
      </c>
      <c r="BC24" s="12">
        <v>0</v>
      </c>
      <c r="BD24" s="12" t="s">
        <v>116</v>
      </c>
      <c r="BE24" s="12" t="s">
        <v>102</v>
      </c>
      <c r="BF24" s="8">
        <v>0</v>
      </c>
      <c r="BG24" s="18">
        <v>1</v>
      </c>
      <c r="BH24" s="214" t="s">
        <v>1680</v>
      </c>
      <c r="BI24" s="68" t="s">
        <v>220</v>
      </c>
      <c r="BJ24" s="69" t="s">
        <v>199</v>
      </c>
      <c r="BK24" s="69" t="s">
        <v>116</v>
      </c>
      <c r="BL24" s="13">
        <v>0</v>
      </c>
      <c r="BO24" s="13"/>
      <c r="BP24" s="13"/>
      <c r="BQ24" s="36">
        <v>3863</v>
      </c>
      <c r="BR24" s="76"/>
      <c r="BS24" s="12">
        <v>13.4</v>
      </c>
      <c r="BT24" s="12">
        <v>4.2</v>
      </c>
      <c r="BU24" s="12">
        <v>9.1999999999999993</v>
      </c>
      <c r="BV24" s="12">
        <v>78.7</v>
      </c>
      <c r="BW24" s="12">
        <v>37.799999999999997</v>
      </c>
      <c r="BX24" s="12">
        <v>40.9</v>
      </c>
      <c r="BY24" s="12">
        <v>139</v>
      </c>
      <c r="BZ24" s="12">
        <v>25.3</v>
      </c>
      <c r="CA24" s="12">
        <v>72</v>
      </c>
      <c r="CB24" s="12">
        <v>65</v>
      </c>
      <c r="CC24" s="12">
        <v>90</v>
      </c>
      <c r="CD24" s="12">
        <v>6455</v>
      </c>
      <c r="CE24" s="45">
        <v>1</v>
      </c>
      <c r="CF24" s="45">
        <v>0</v>
      </c>
      <c r="CH24" s="18">
        <v>70</v>
      </c>
      <c r="CI24" s="18">
        <v>38.9</v>
      </c>
      <c r="CJ24" s="18">
        <v>1</v>
      </c>
      <c r="CK24" s="18">
        <v>11.8</v>
      </c>
      <c r="CL24" s="18">
        <v>38.65</v>
      </c>
      <c r="CM24" s="18"/>
      <c r="CN24" s="45">
        <v>1</v>
      </c>
      <c r="CO24" s="12">
        <f t="shared" si="1"/>
        <v>0.74388916692077311</v>
      </c>
      <c r="CP24" s="12">
        <f t="shared" si="2"/>
        <v>-3.2130000000000001</v>
      </c>
      <c r="CQ24" s="45">
        <v>1</v>
      </c>
      <c r="CR24" s="12">
        <f t="shared" si="3"/>
        <v>-2.4691108330792271</v>
      </c>
      <c r="CS24" s="12">
        <v>2</v>
      </c>
      <c r="CT24" s="13">
        <v>0</v>
      </c>
    </row>
    <row r="25" spans="1:98" ht="15" customHeight="1" x14ac:dyDescent="0.25">
      <c r="A25" s="17">
        <v>201703020013</v>
      </c>
      <c r="B25" s="22" t="s">
        <v>221</v>
      </c>
      <c r="C25" s="10" t="s">
        <v>222</v>
      </c>
      <c r="D25" s="23">
        <v>66</v>
      </c>
      <c r="E25" s="30">
        <v>42803</v>
      </c>
      <c r="F25" s="30">
        <v>42804</v>
      </c>
      <c r="G25" s="30" t="s">
        <v>95</v>
      </c>
      <c r="H25" s="36" t="s">
        <v>95</v>
      </c>
      <c r="I25" s="11">
        <v>45357</v>
      </c>
      <c r="J25" s="12" t="s">
        <v>96</v>
      </c>
      <c r="K25" s="13">
        <v>0</v>
      </c>
      <c r="L25" s="12">
        <v>0</v>
      </c>
      <c r="M25" s="12">
        <v>0</v>
      </c>
      <c r="N25" s="13">
        <v>0</v>
      </c>
      <c r="O25" s="45">
        <f t="shared" si="0"/>
        <v>83</v>
      </c>
      <c r="P25" s="45">
        <v>83</v>
      </c>
      <c r="Q25" s="52" t="s">
        <v>223</v>
      </c>
      <c r="R25" s="9" t="s">
        <v>98</v>
      </c>
      <c r="S25" s="13">
        <v>0</v>
      </c>
      <c r="T25" s="15">
        <v>1.6</v>
      </c>
      <c r="U25" s="16">
        <v>2.8</v>
      </c>
      <c r="V25" s="12">
        <v>0</v>
      </c>
      <c r="W25" s="12">
        <v>1</v>
      </c>
      <c r="X25" s="13">
        <v>0</v>
      </c>
      <c r="Y25" s="13">
        <v>0</v>
      </c>
      <c r="Z25" s="17">
        <v>0</v>
      </c>
      <c r="AA25" s="17">
        <v>0</v>
      </c>
      <c r="AB25" s="13">
        <v>0</v>
      </c>
      <c r="AC25" s="18">
        <v>1</v>
      </c>
      <c r="AD25" s="12">
        <v>2</v>
      </c>
      <c r="AE25" s="13">
        <v>0</v>
      </c>
      <c r="AF25" s="13">
        <v>0</v>
      </c>
      <c r="AG25" s="13">
        <v>1</v>
      </c>
      <c r="AH25" s="13">
        <v>1</v>
      </c>
      <c r="AI25" s="17">
        <v>0</v>
      </c>
      <c r="AJ25" s="8">
        <v>0</v>
      </c>
      <c r="AK25" s="8">
        <v>0</v>
      </c>
      <c r="AL25" s="12">
        <v>272</v>
      </c>
      <c r="AM25" s="12">
        <v>332</v>
      </c>
      <c r="AN25" s="12">
        <v>335</v>
      </c>
      <c r="AO25" s="12">
        <v>130</v>
      </c>
      <c r="AP25" s="12">
        <v>69</v>
      </c>
      <c r="AQ25" s="12">
        <v>10</v>
      </c>
      <c r="AR25" s="12">
        <v>1490</v>
      </c>
      <c r="AS25" s="12">
        <v>975</v>
      </c>
      <c r="AT25" s="12">
        <v>97</v>
      </c>
      <c r="AU25" s="12">
        <v>446</v>
      </c>
      <c r="AV25" s="12">
        <v>1</v>
      </c>
      <c r="AW25" s="12">
        <v>1</v>
      </c>
      <c r="AX25" s="12">
        <v>1</v>
      </c>
      <c r="AY25" s="8">
        <v>0</v>
      </c>
      <c r="AZ25" s="16" t="s">
        <v>145</v>
      </c>
      <c r="BA25" s="17">
        <v>0</v>
      </c>
      <c r="BB25" s="13">
        <v>1</v>
      </c>
      <c r="BC25" s="12">
        <v>0</v>
      </c>
      <c r="BD25" s="12">
        <v>1</v>
      </c>
      <c r="BE25" s="12">
        <v>0</v>
      </c>
      <c r="BF25" s="8">
        <v>0</v>
      </c>
      <c r="BG25" s="18">
        <v>1</v>
      </c>
      <c r="BH25" s="214" t="s">
        <v>1353</v>
      </c>
      <c r="BI25" s="68" t="s">
        <v>224</v>
      </c>
      <c r="BJ25" s="69" t="s">
        <v>109</v>
      </c>
      <c r="BK25" s="69" t="s">
        <v>102</v>
      </c>
      <c r="BL25" s="13">
        <v>0</v>
      </c>
      <c r="BO25" s="13"/>
      <c r="BP25" s="13"/>
      <c r="BQ25" s="36"/>
      <c r="BR25" s="76"/>
      <c r="BS25" s="12">
        <v>11.2</v>
      </c>
      <c r="BT25" s="12">
        <v>3.8</v>
      </c>
      <c r="BU25" s="12">
        <v>7.4</v>
      </c>
      <c r="BV25" s="12">
        <v>61.8</v>
      </c>
      <c r="BW25" s="12">
        <v>39.799999999999997</v>
      </c>
      <c r="BX25" s="12">
        <v>22</v>
      </c>
      <c r="BY25" s="12">
        <v>20</v>
      </c>
      <c r="BZ25" s="12">
        <v>3.3</v>
      </c>
      <c r="CA25" s="12">
        <v>20</v>
      </c>
      <c r="CB25" s="12">
        <v>21</v>
      </c>
      <c r="CC25" s="12">
        <v>76</v>
      </c>
      <c r="CD25" s="12">
        <v>6565</v>
      </c>
      <c r="CE25" s="45">
        <v>1</v>
      </c>
      <c r="CF25" s="45">
        <v>0</v>
      </c>
      <c r="CG25" s="12">
        <v>0</v>
      </c>
      <c r="CH25" s="18">
        <v>87</v>
      </c>
      <c r="CI25" s="18">
        <v>29.7</v>
      </c>
      <c r="CJ25" s="18">
        <v>0.98</v>
      </c>
      <c r="CK25" s="18">
        <v>11.5</v>
      </c>
      <c r="CL25" s="18">
        <v>1.53</v>
      </c>
      <c r="CM25" s="18"/>
      <c r="CN25" s="45">
        <v>1</v>
      </c>
      <c r="CO25" s="12">
        <f t="shared" si="1"/>
        <v>0.69248389496231977</v>
      </c>
      <c r="CP25" s="12">
        <f t="shared" si="2"/>
        <v>-3.383</v>
      </c>
      <c r="CQ25" s="45">
        <v>1</v>
      </c>
      <c r="CR25" s="12">
        <f t="shared" si="3"/>
        <v>-2.6905161050376805</v>
      </c>
      <c r="CS25" s="12">
        <v>1</v>
      </c>
      <c r="CT25" s="13">
        <v>0</v>
      </c>
    </row>
    <row r="26" spans="1:98" ht="15" customHeight="1" x14ac:dyDescent="0.25">
      <c r="A26" s="17">
        <v>201703070223</v>
      </c>
      <c r="B26" s="22" t="s">
        <v>225</v>
      </c>
      <c r="C26" s="10" t="s">
        <v>226</v>
      </c>
      <c r="D26" s="23">
        <v>53</v>
      </c>
      <c r="E26" s="30">
        <v>42808</v>
      </c>
      <c r="F26" s="30">
        <v>42810</v>
      </c>
      <c r="G26" s="32">
        <v>43564</v>
      </c>
      <c r="H26" s="32" t="s">
        <v>227</v>
      </c>
      <c r="I26" s="32">
        <v>43564</v>
      </c>
      <c r="J26" s="44" t="s">
        <v>228</v>
      </c>
      <c r="K26" s="13">
        <v>0</v>
      </c>
      <c r="L26" s="12">
        <v>0</v>
      </c>
      <c r="M26" s="12">
        <v>0</v>
      </c>
      <c r="N26" s="13">
        <v>1</v>
      </c>
      <c r="O26" s="45">
        <f t="shared" si="0"/>
        <v>24</v>
      </c>
      <c r="P26" s="45">
        <f>DATEDIF(F26,G26,"M")</f>
        <v>24</v>
      </c>
      <c r="Q26" s="52" t="s">
        <v>229</v>
      </c>
      <c r="R26" s="9" t="s">
        <v>98</v>
      </c>
      <c r="S26" s="13">
        <v>1</v>
      </c>
      <c r="T26" s="53">
        <v>2.2000000000000002</v>
      </c>
      <c r="U26" s="16">
        <v>2.2999999999999998</v>
      </c>
      <c r="V26" s="12">
        <v>0</v>
      </c>
      <c r="W26" s="12">
        <v>1</v>
      </c>
      <c r="X26" s="13">
        <v>0</v>
      </c>
      <c r="Y26" s="13">
        <v>0</v>
      </c>
      <c r="Z26" s="17">
        <v>0</v>
      </c>
      <c r="AA26" s="17">
        <v>0</v>
      </c>
      <c r="AB26" s="13">
        <v>1</v>
      </c>
      <c r="AC26" s="18">
        <v>1</v>
      </c>
      <c r="AD26" s="12">
        <v>3</v>
      </c>
      <c r="AE26" s="13">
        <v>0</v>
      </c>
      <c r="AF26" s="13" t="s">
        <v>102</v>
      </c>
      <c r="AG26" s="13">
        <v>1</v>
      </c>
      <c r="AH26" s="13" t="s">
        <v>116</v>
      </c>
      <c r="AI26" s="17">
        <v>0</v>
      </c>
      <c r="AJ26" s="8">
        <v>0</v>
      </c>
      <c r="AK26" s="8">
        <v>0</v>
      </c>
      <c r="AL26" s="12">
        <v>343</v>
      </c>
      <c r="AM26" s="12">
        <v>370</v>
      </c>
      <c r="AN26" s="12">
        <v>367</v>
      </c>
      <c r="AO26" s="12">
        <v>196</v>
      </c>
      <c r="AP26" s="12">
        <v>46</v>
      </c>
      <c r="AQ26" s="12">
        <v>17</v>
      </c>
      <c r="AR26" s="12">
        <v>1336</v>
      </c>
      <c r="AS26" s="12">
        <v>1008</v>
      </c>
      <c r="AT26" s="12">
        <v>139</v>
      </c>
      <c r="AU26" s="12">
        <v>430</v>
      </c>
      <c r="AV26" s="12">
        <v>2</v>
      </c>
      <c r="AW26" s="12">
        <v>1</v>
      </c>
      <c r="AX26" s="12">
        <v>0</v>
      </c>
      <c r="AY26" s="8">
        <v>0</v>
      </c>
      <c r="AZ26" s="16" t="s">
        <v>230</v>
      </c>
      <c r="BA26" s="8">
        <v>1</v>
      </c>
      <c r="BB26" s="13">
        <v>3</v>
      </c>
      <c r="BC26" s="12">
        <v>0</v>
      </c>
      <c r="BD26" s="12" t="s">
        <v>116</v>
      </c>
      <c r="BE26" s="12" t="s">
        <v>102</v>
      </c>
      <c r="BF26" s="8">
        <v>0</v>
      </c>
      <c r="BG26" s="18"/>
      <c r="BH26" s="214" t="s">
        <v>1353</v>
      </c>
      <c r="BI26" s="68" t="s">
        <v>231</v>
      </c>
      <c r="BJ26" s="69" t="s">
        <v>109</v>
      </c>
      <c r="BK26" s="69" t="s">
        <v>102</v>
      </c>
      <c r="BL26" s="13">
        <v>0</v>
      </c>
      <c r="BO26" s="13"/>
      <c r="BP26" s="13"/>
      <c r="BQ26" s="36">
        <v>2.4900000000000002</v>
      </c>
      <c r="BR26" s="76"/>
      <c r="BS26" s="12">
        <v>16</v>
      </c>
      <c r="BT26" s="12">
        <v>7.3</v>
      </c>
      <c r="BU26" s="12">
        <v>8.6999999999999993</v>
      </c>
      <c r="BV26" s="12">
        <v>65.900000000000006</v>
      </c>
      <c r="BW26" s="12">
        <v>43.3</v>
      </c>
      <c r="BX26" s="12">
        <v>22.6</v>
      </c>
      <c r="BY26" s="12">
        <v>34</v>
      </c>
      <c r="BZ26" s="12">
        <v>7.7</v>
      </c>
      <c r="CA26" s="12">
        <v>17</v>
      </c>
      <c r="CB26" s="12">
        <v>14</v>
      </c>
      <c r="CC26" s="12">
        <v>96</v>
      </c>
      <c r="CD26" s="12">
        <v>6418</v>
      </c>
      <c r="CE26" s="45">
        <v>1</v>
      </c>
      <c r="CF26" s="45">
        <v>0</v>
      </c>
      <c r="CG26" s="12">
        <v>0</v>
      </c>
      <c r="CH26" s="18">
        <v>80</v>
      </c>
      <c r="CI26" s="18">
        <v>32.1</v>
      </c>
      <c r="CJ26" s="18">
        <v>1.04</v>
      </c>
      <c r="CK26" s="18">
        <v>12.3</v>
      </c>
      <c r="CL26" s="18"/>
      <c r="CM26" s="18"/>
      <c r="CN26" s="45">
        <v>1</v>
      </c>
      <c r="CO26" s="12">
        <f t="shared" si="1"/>
        <v>0.79471918855291035</v>
      </c>
      <c r="CP26" s="12">
        <f t="shared" si="2"/>
        <v>-3.6804999999999999</v>
      </c>
      <c r="CQ26" s="45">
        <v>1</v>
      </c>
      <c r="CR26" s="12">
        <f t="shared" si="3"/>
        <v>-2.8857808114470895</v>
      </c>
      <c r="CS26" s="12">
        <v>1</v>
      </c>
      <c r="CT26" s="13">
        <v>0</v>
      </c>
    </row>
    <row r="27" spans="1:98" ht="15" customHeight="1" x14ac:dyDescent="0.25">
      <c r="A27" s="17">
        <v>201703150060</v>
      </c>
      <c r="B27" s="22" t="s">
        <v>232</v>
      </c>
      <c r="C27" s="10" t="s">
        <v>233</v>
      </c>
      <c r="D27" s="23">
        <v>67</v>
      </c>
      <c r="E27" s="30">
        <v>42809</v>
      </c>
      <c r="F27" s="30">
        <v>42821</v>
      </c>
      <c r="G27" s="32">
        <v>43557</v>
      </c>
      <c r="H27" s="32">
        <v>43557</v>
      </c>
      <c r="I27" s="32">
        <v>44105</v>
      </c>
      <c r="J27" s="44" t="s">
        <v>234</v>
      </c>
      <c r="K27" s="13">
        <v>0</v>
      </c>
      <c r="L27" s="12">
        <v>1</v>
      </c>
      <c r="M27" s="12">
        <v>2</v>
      </c>
      <c r="N27" s="13">
        <v>1</v>
      </c>
      <c r="O27" s="45">
        <f t="shared" si="0"/>
        <v>42</v>
      </c>
      <c r="P27" s="45">
        <f>DATEDIF(F27,G27,"M")</f>
        <v>24</v>
      </c>
      <c r="Q27" s="52" t="s">
        <v>235</v>
      </c>
      <c r="R27" s="9" t="s">
        <v>98</v>
      </c>
      <c r="S27" s="13">
        <v>1</v>
      </c>
      <c r="T27" s="15">
        <v>2.2000000000000002</v>
      </c>
      <c r="U27" s="16">
        <v>2</v>
      </c>
      <c r="V27" s="12">
        <v>0</v>
      </c>
      <c r="W27" s="12">
        <v>1</v>
      </c>
      <c r="X27" s="13">
        <v>1</v>
      </c>
      <c r="Y27" s="13">
        <v>0</v>
      </c>
      <c r="Z27" s="17">
        <v>1</v>
      </c>
      <c r="AA27" s="17">
        <v>0</v>
      </c>
      <c r="AB27" s="13">
        <v>0</v>
      </c>
      <c r="AC27" s="18">
        <v>1</v>
      </c>
      <c r="AD27" s="12">
        <v>3</v>
      </c>
      <c r="AE27" s="13">
        <v>0</v>
      </c>
      <c r="AF27" s="13">
        <v>0</v>
      </c>
      <c r="AG27" s="13">
        <v>1</v>
      </c>
      <c r="AH27" s="13">
        <v>1</v>
      </c>
      <c r="AI27" s="17">
        <v>0</v>
      </c>
      <c r="AJ27" s="8">
        <v>0</v>
      </c>
      <c r="AK27" s="8">
        <v>0</v>
      </c>
      <c r="AL27" s="12">
        <v>319</v>
      </c>
      <c r="AM27" s="12">
        <v>335</v>
      </c>
      <c r="AN27" s="12">
        <v>453</v>
      </c>
      <c r="AO27" s="12">
        <v>245</v>
      </c>
      <c r="AP27" s="12">
        <v>91</v>
      </c>
      <c r="AQ27" s="12">
        <v>41</v>
      </c>
      <c r="AR27" s="12">
        <v>1035</v>
      </c>
      <c r="AS27" s="12">
        <v>1018</v>
      </c>
      <c r="AT27" s="12">
        <v>262</v>
      </c>
      <c r="AU27" s="12">
        <v>519</v>
      </c>
      <c r="AV27" s="12">
        <v>2</v>
      </c>
      <c r="AW27" s="12">
        <v>1</v>
      </c>
      <c r="AX27" s="12">
        <v>1</v>
      </c>
      <c r="AY27" s="8">
        <v>0</v>
      </c>
      <c r="AZ27" s="16" t="s">
        <v>145</v>
      </c>
      <c r="BA27" s="12">
        <v>0</v>
      </c>
      <c r="BB27" s="13">
        <v>1</v>
      </c>
      <c r="BC27" s="12">
        <v>0</v>
      </c>
      <c r="BD27" s="12">
        <v>1</v>
      </c>
      <c r="BE27" s="12">
        <v>0</v>
      </c>
      <c r="BF27" s="8">
        <v>0</v>
      </c>
      <c r="BG27" s="18">
        <v>2</v>
      </c>
      <c r="BH27" s="214" t="s">
        <v>1353</v>
      </c>
      <c r="BI27" s="68" t="s">
        <v>236</v>
      </c>
      <c r="BJ27" s="69" t="s">
        <v>109</v>
      </c>
      <c r="BK27" s="69" t="s">
        <v>102</v>
      </c>
      <c r="BL27" s="13">
        <v>1</v>
      </c>
      <c r="BO27" s="13"/>
      <c r="BP27" s="13"/>
      <c r="BQ27" s="36">
        <v>330.5</v>
      </c>
      <c r="BR27" s="76"/>
      <c r="BS27" s="12">
        <v>7.5</v>
      </c>
      <c r="BT27" s="12">
        <v>2.6</v>
      </c>
      <c r="BU27" s="12">
        <v>4.9000000000000004</v>
      </c>
      <c r="BV27" s="12">
        <v>70.2</v>
      </c>
      <c r="BW27" s="12">
        <v>35.299999999999997</v>
      </c>
      <c r="BX27" s="12">
        <v>34.9</v>
      </c>
      <c r="BY27" s="12">
        <v>30</v>
      </c>
      <c r="BZ27" s="12">
        <v>32.200000000000003</v>
      </c>
      <c r="CA27" s="12">
        <v>63</v>
      </c>
      <c r="CB27" s="12">
        <v>50</v>
      </c>
      <c r="CC27" s="12">
        <v>119</v>
      </c>
      <c r="CD27" s="12">
        <v>3818</v>
      </c>
      <c r="CE27" s="45">
        <v>1</v>
      </c>
      <c r="CF27" s="45">
        <v>1</v>
      </c>
      <c r="CG27" s="12">
        <v>0</v>
      </c>
      <c r="CH27" s="18">
        <v>87</v>
      </c>
      <c r="CI27" s="18">
        <v>35.1</v>
      </c>
      <c r="CJ27" s="18">
        <v>1.1200000000000001</v>
      </c>
      <c r="CK27" s="18">
        <v>13.3</v>
      </c>
      <c r="CL27" s="18">
        <v>12.31</v>
      </c>
      <c r="CM27" s="18"/>
      <c r="CN27" s="45">
        <v>1</v>
      </c>
      <c r="CO27" s="12">
        <f t="shared" si="1"/>
        <v>0.57754043383852205</v>
      </c>
      <c r="CP27" s="12">
        <f t="shared" si="2"/>
        <v>-3.0005000000000002</v>
      </c>
      <c r="CQ27" s="45">
        <v>3</v>
      </c>
      <c r="CR27" s="12">
        <f t="shared" si="3"/>
        <v>-2.4229595661614782</v>
      </c>
      <c r="CS27" s="12">
        <v>2</v>
      </c>
      <c r="CT27" s="13">
        <v>0</v>
      </c>
    </row>
    <row r="28" spans="1:98" ht="15" customHeight="1" x14ac:dyDescent="0.25">
      <c r="A28" s="17">
        <v>201703290143</v>
      </c>
      <c r="B28" s="24" t="s">
        <v>237</v>
      </c>
      <c r="C28" s="10" t="s">
        <v>238</v>
      </c>
      <c r="D28" s="23">
        <v>53</v>
      </c>
      <c r="E28" s="30">
        <v>42823</v>
      </c>
      <c r="F28" s="30">
        <v>42838</v>
      </c>
      <c r="G28" s="30" t="s">
        <v>95</v>
      </c>
      <c r="H28" s="36" t="s">
        <v>95</v>
      </c>
      <c r="I28" s="11">
        <v>45357</v>
      </c>
      <c r="J28" s="12" t="s">
        <v>96</v>
      </c>
      <c r="K28" s="13">
        <v>0</v>
      </c>
      <c r="L28" s="12">
        <v>0</v>
      </c>
      <c r="M28" s="12">
        <v>0</v>
      </c>
      <c r="N28" s="13">
        <v>0</v>
      </c>
      <c r="O28" s="45">
        <f t="shared" si="0"/>
        <v>82</v>
      </c>
      <c r="P28" s="45">
        <v>82</v>
      </c>
      <c r="Q28" s="52" t="s">
        <v>239</v>
      </c>
      <c r="R28" s="9" t="s">
        <v>98</v>
      </c>
      <c r="S28" s="13">
        <v>1</v>
      </c>
      <c r="T28" s="15">
        <v>2.2999999999999998</v>
      </c>
      <c r="U28" s="16">
        <v>2.6</v>
      </c>
      <c r="V28" s="12">
        <v>0</v>
      </c>
      <c r="W28" s="12">
        <v>1</v>
      </c>
      <c r="X28" s="13">
        <v>0</v>
      </c>
      <c r="Y28" s="13">
        <v>1</v>
      </c>
      <c r="Z28" s="17">
        <v>0</v>
      </c>
      <c r="AA28" s="17">
        <v>0</v>
      </c>
      <c r="AB28" s="13">
        <v>0</v>
      </c>
      <c r="AC28" s="18">
        <v>1</v>
      </c>
      <c r="AD28" s="12">
        <v>3</v>
      </c>
      <c r="AE28" s="13">
        <v>0</v>
      </c>
      <c r="AF28" s="13">
        <v>0</v>
      </c>
      <c r="AG28" s="13">
        <v>1</v>
      </c>
      <c r="AH28" s="13">
        <v>1</v>
      </c>
      <c r="AI28" s="17">
        <v>0</v>
      </c>
      <c r="AJ28" s="8">
        <v>0</v>
      </c>
      <c r="AK28" s="8">
        <v>0</v>
      </c>
      <c r="AL28" s="12">
        <v>285</v>
      </c>
      <c r="AM28" s="12">
        <v>413</v>
      </c>
      <c r="AN28" s="12">
        <v>567</v>
      </c>
      <c r="AO28" s="12">
        <v>216</v>
      </c>
      <c r="AP28" s="12">
        <v>134</v>
      </c>
      <c r="AQ28" s="12">
        <v>24</v>
      </c>
      <c r="AR28" s="12">
        <v>887</v>
      </c>
      <c r="AS28" s="12">
        <v>910</v>
      </c>
      <c r="AT28" s="12">
        <v>164</v>
      </c>
      <c r="AU28" s="12">
        <v>470</v>
      </c>
      <c r="AV28" s="12">
        <v>1</v>
      </c>
      <c r="AW28" s="12">
        <v>1</v>
      </c>
      <c r="AX28" s="12">
        <v>1</v>
      </c>
      <c r="AY28" s="8">
        <v>0</v>
      </c>
      <c r="AZ28" s="16" t="s">
        <v>240</v>
      </c>
      <c r="BA28" s="8">
        <v>0</v>
      </c>
      <c r="BB28" s="13">
        <v>1</v>
      </c>
      <c r="BC28" s="12">
        <v>0</v>
      </c>
      <c r="BD28" s="12">
        <v>1</v>
      </c>
      <c r="BE28" s="12">
        <v>0</v>
      </c>
      <c r="BF28" s="8">
        <v>0</v>
      </c>
      <c r="BG28" s="18">
        <v>1</v>
      </c>
      <c r="BH28" s="214" t="s">
        <v>1097</v>
      </c>
      <c r="BI28" s="68" t="s">
        <v>241</v>
      </c>
      <c r="BJ28" s="69" t="s">
        <v>127</v>
      </c>
      <c r="BK28" s="69" t="s">
        <v>102</v>
      </c>
      <c r="BL28" s="13">
        <v>0</v>
      </c>
      <c r="BO28" s="13"/>
      <c r="BP28" s="13"/>
      <c r="BQ28" s="36">
        <v>71.459999999999994</v>
      </c>
      <c r="BR28" s="76"/>
      <c r="BS28" s="12">
        <v>13.3</v>
      </c>
      <c r="BT28" s="12">
        <v>4.8</v>
      </c>
      <c r="BU28" s="12">
        <v>8.5</v>
      </c>
      <c r="BV28" s="12">
        <v>67.900000000000006</v>
      </c>
      <c r="BW28" s="12">
        <v>42.3</v>
      </c>
      <c r="BX28" s="12">
        <v>25.6</v>
      </c>
      <c r="BY28" s="12">
        <v>27</v>
      </c>
      <c r="BZ28" s="12">
        <v>225.1</v>
      </c>
      <c r="CA28" s="12">
        <v>65</v>
      </c>
      <c r="CB28" s="12">
        <v>70</v>
      </c>
      <c r="CC28" s="12">
        <v>88</v>
      </c>
      <c r="CD28" s="12">
        <v>7267</v>
      </c>
      <c r="CE28" s="45">
        <v>1</v>
      </c>
      <c r="CF28" s="45">
        <v>0</v>
      </c>
      <c r="CG28" s="12">
        <v>0</v>
      </c>
      <c r="CH28" s="18">
        <v>56</v>
      </c>
      <c r="CI28" s="18">
        <v>39.1</v>
      </c>
      <c r="CJ28" s="18">
        <v>1.03</v>
      </c>
      <c r="CK28" s="18">
        <v>12.2</v>
      </c>
      <c r="CL28" s="18">
        <v>13.05</v>
      </c>
      <c r="CM28" s="18"/>
      <c r="CN28" s="45">
        <v>1</v>
      </c>
      <c r="CO28" s="12">
        <f t="shared" si="1"/>
        <v>0.7417420830382766</v>
      </c>
      <c r="CP28" s="12">
        <f t="shared" si="2"/>
        <v>-3.5954999999999999</v>
      </c>
      <c r="CQ28" s="45">
        <v>2</v>
      </c>
      <c r="CR28" s="12">
        <f t="shared" si="3"/>
        <v>-2.8537579169617233</v>
      </c>
      <c r="CS28" s="12">
        <v>1</v>
      </c>
      <c r="CT28" s="13">
        <v>0</v>
      </c>
    </row>
    <row r="29" spans="1:98" ht="15" customHeight="1" x14ac:dyDescent="0.25">
      <c r="A29" s="17">
        <v>201610240157</v>
      </c>
      <c r="B29" s="22" t="s">
        <v>242</v>
      </c>
      <c r="C29" s="10" t="s">
        <v>243</v>
      </c>
      <c r="D29" s="23">
        <v>60</v>
      </c>
      <c r="E29" s="30">
        <v>42809</v>
      </c>
      <c r="F29" s="30">
        <v>42844</v>
      </c>
      <c r="G29" s="30" t="s">
        <v>95</v>
      </c>
      <c r="H29" s="36" t="s">
        <v>95</v>
      </c>
      <c r="I29" s="11">
        <v>45357</v>
      </c>
      <c r="J29" s="12" t="s">
        <v>96</v>
      </c>
      <c r="K29" s="13">
        <v>0</v>
      </c>
      <c r="L29" s="12">
        <v>0</v>
      </c>
      <c r="M29" s="12">
        <v>0</v>
      </c>
      <c r="N29" s="13">
        <v>0</v>
      </c>
      <c r="O29" s="45">
        <f t="shared" si="0"/>
        <v>82</v>
      </c>
      <c r="P29" s="45">
        <v>82</v>
      </c>
      <c r="Q29" s="52" t="s">
        <v>244</v>
      </c>
      <c r="R29" s="9" t="s">
        <v>98</v>
      </c>
      <c r="S29" s="13">
        <v>0</v>
      </c>
      <c r="T29" s="15">
        <v>1.9</v>
      </c>
      <c r="U29" s="16">
        <v>2</v>
      </c>
      <c r="V29" s="12">
        <v>0</v>
      </c>
      <c r="W29" s="12">
        <v>1</v>
      </c>
      <c r="X29" s="13">
        <v>1</v>
      </c>
      <c r="Y29" s="13">
        <v>0</v>
      </c>
      <c r="Z29" s="17">
        <v>0</v>
      </c>
      <c r="AA29" s="17">
        <v>0</v>
      </c>
      <c r="AB29" s="13">
        <v>0</v>
      </c>
      <c r="AC29" s="18">
        <v>1</v>
      </c>
      <c r="AD29" s="12">
        <v>2</v>
      </c>
      <c r="AE29" s="13">
        <v>0</v>
      </c>
      <c r="AF29" s="13">
        <v>0</v>
      </c>
      <c r="AG29" s="13">
        <v>1</v>
      </c>
      <c r="AH29" s="13">
        <v>1</v>
      </c>
      <c r="AI29" s="17">
        <v>0</v>
      </c>
      <c r="AJ29" s="8">
        <v>0</v>
      </c>
      <c r="AK29" s="8">
        <v>0</v>
      </c>
      <c r="AL29" s="12">
        <v>194</v>
      </c>
      <c r="AM29" s="12">
        <v>368</v>
      </c>
      <c r="AN29" s="12">
        <v>251</v>
      </c>
      <c r="AO29" s="12">
        <v>175</v>
      </c>
      <c r="AP29" s="12">
        <v>27</v>
      </c>
      <c r="AQ29" s="12">
        <v>16</v>
      </c>
      <c r="AR29" s="12">
        <v>1112</v>
      </c>
      <c r="AS29" s="12">
        <v>1002</v>
      </c>
      <c r="AT29" s="12">
        <v>95</v>
      </c>
      <c r="AU29" s="12">
        <v>248</v>
      </c>
      <c r="AV29" s="12">
        <v>1</v>
      </c>
      <c r="AW29" s="12">
        <v>1</v>
      </c>
      <c r="AX29" s="12">
        <v>1</v>
      </c>
      <c r="AY29" s="8">
        <v>0</v>
      </c>
      <c r="AZ29" s="16" t="s">
        <v>132</v>
      </c>
      <c r="BA29" s="17">
        <v>0</v>
      </c>
      <c r="BB29" s="13">
        <v>1</v>
      </c>
      <c r="BC29" s="12">
        <v>0</v>
      </c>
      <c r="BD29" s="12">
        <v>1</v>
      </c>
      <c r="BE29" s="12">
        <v>1</v>
      </c>
      <c r="BF29" s="8">
        <v>0</v>
      </c>
      <c r="BG29" s="18">
        <v>1</v>
      </c>
      <c r="BH29" s="214" t="s">
        <v>1353</v>
      </c>
      <c r="BI29" s="68" t="s">
        <v>245</v>
      </c>
      <c r="BJ29" s="69" t="s">
        <v>109</v>
      </c>
      <c r="BK29" s="69" t="s">
        <v>102</v>
      </c>
      <c r="BL29" s="13">
        <v>1</v>
      </c>
      <c r="BO29" s="13"/>
      <c r="BP29" s="13"/>
      <c r="BQ29" s="36">
        <v>3.63</v>
      </c>
      <c r="BR29" s="76"/>
      <c r="BS29" s="12">
        <v>13.8</v>
      </c>
      <c r="BT29" s="12">
        <v>9.1999999999999993</v>
      </c>
      <c r="BU29" s="12">
        <v>4.5999999999999996</v>
      </c>
      <c r="BV29" s="12">
        <v>67.2</v>
      </c>
      <c r="BW29" s="12">
        <v>43.7</v>
      </c>
      <c r="BX29" s="12">
        <v>23.5</v>
      </c>
      <c r="BY29" s="12">
        <v>50</v>
      </c>
      <c r="BZ29" s="12">
        <v>4.2</v>
      </c>
      <c r="CA29" s="12">
        <v>22</v>
      </c>
      <c r="CB29" s="12">
        <v>36</v>
      </c>
      <c r="CC29" s="12">
        <v>81</v>
      </c>
      <c r="CD29" s="12">
        <v>6313</v>
      </c>
      <c r="CE29" s="45">
        <v>1</v>
      </c>
      <c r="CF29" s="45">
        <v>0</v>
      </c>
      <c r="CG29" s="12">
        <v>0</v>
      </c>
      <c r="CH29" s="18">
        <v>85</v>
      </c>
      <c r="CI29" s="18">
        <v>34.200000000000003</v>
      </c>
      <c r="CJ29" s="18">
        <v>0.97</v>
      </c>
      <c r="CK29" s="18">
        <v>11.4</v>
      </c>
      <c r="CL29" s="18">
        <v>3.25</v>
      </c>
      <c r="CM29" s="18"/>
      <c r="CN29" s="45">
        <v>1</v>
      </c>
      <c r="CO29" s="12">
        <f t="shared" si="1"/>
        <v>0.75232019702481612</v>
      </c>
      <c r="CP29" s="12">
        <f t="shared" si="2"/>
        <v>-3.7145000000000006</v>
      </c>
      <c r="CQ29" s="45">
        <v>1</v>
      </c>
      <c r="CR29" s="12">
        <f t="shared" si="3"/>
        <v>-2.9621798029751845</v>
      </c>
      <c r="CS29" s="12">
        <v>1</v>
      </c>
      <c r="CT29" s="13">
        <v>0</v>
      </c>
    </row>
    <row r="30" spans="1:98" ht="15" customHeight="1" x14ac:dyDescent="0.25">
      <c r="A30" s="17">
        <v>201703100481</v>
      </c>
      <c r="B30" s="22" t="s">
        <v>246</v>
      </c>
      <c r="C30" s="10" t="s">
        <v>247</v>
      </c>
      <c r="D30" s="23">
        <v>45</v>
      </c>
      <c r="E30" s="30">
        <v>42811</v>
      </c>
      <c r="F30" s="30">
        <v>42845</v>
      </c>
      <c r="G30" s="32">
        <v>43029</v>
      </c>
      <c r="H30" s="32">
        <v>43029</v>
      </c>
      <c r="I30" s="32">
        <v>43525</v>
      </c>
      <c r="J30" s="44" t="s">
        <v>248</v>
      </c>
      <c r="K30" s="45">
        <v>0</v>
      </c>
      <c r="L30" s="12">
        <v>1</v>
      </c>
      <c r="M30" s="12">
        <v>1</v>
      </c>
      <c r="N30" s="13">
        <v>1</v>
      </c>
      <c r="O30" s="45">
        <f t="shared" si="0"/>
        <v>22</v>
      </c>
      <c r="P30" s="45">
        <f>DATEDIF(F30,G30,"M")</f>
        <v>6</v>
      </c>
      <c r="Q30" s="52" t="s">
        <v>249</v>
      </c>
      <c r="R30" s="9" t="s">
        <v>98</v>
      </c>
      <c r="S30" s="13">
        <v>1</v>
      </c>
      <c r="T30" s="53">
        <v>2.9</v>
      </c>
      <c r="U30" s="16">
        <v>2.5</v>
      </c>
      <c r="V30" s="12">
        <v>0</v>
      </c>
      <c r="W30" s="12">
        <v>1</v>
      </c>
      <c r="X30" s="13">
        <v>0</v>
      </c>
      <c r="Y30" s="13">
        <v>0</v>
      </c>
      <c r="Z30" s="17">
        <v>0</v>
      </c>
      <c r="AA30" s="17">
        <v>0</v>
      </c>
      <c r="AB30" s="13">
        <v>0</v>
      </c>
      <c r="AC30" s="18">
        <v>1</v>
      </c>
      <c r="AD30" s="12">
        <v>3</v>
      </c>
      <c r="AE30" s="13">
        <v>0</v>
      </c>
      <c r="AF30" s="13">
        <v>0</v>
      </c>
      <c r="AG30" s="13">
        <v>1</v>
      </c>
      <c r="AH30" s="13">
        <v>1</v>
      </c>
      <c r="AI30" s="17">
        <v>0</v>
      </c>
      <c r="AJ30" s="8">
        <v>0</v>
      </c>
      <c r="AK30" s="8">
        <v>0</v>
      </c>
      <c r="AL30" s="12">
        <v>260</v>
      </c>
      <c r="AM30" s="12">
        <v>320</v>
      </c>
      <c r="AN30" s="12">
        <v>311</v>
      </c>
      <c r="AO30" s="12">
        <v>111</v>
      </c>
      <c r="AP30" s="12">
        <v>51</v>
      </c>
      <c r="AQ30" s="12">
        <v>11</v>
      </c>
      <c r="AR30" s="12">
        <v>1285</v>
      </c>
      <c r="AS30" s="12">
        <v>412</v>
      </c>
      <c r="AT30" s="12">
        <v>120</v>
      </c>
      <c r="AU30" s="12">
        <v>313</v>
      </c>
      <c r="AV30" s="12">
        <v>1</v>
      </c>
      <c r="AW30" s="12">
        <v>1</v>
      </c>
      <c r="AX30" s="12">
        <v>1</v>
      </c>
      <c r="AY30" s="8">
        <v>0</v>
      </c>
      <c r="AZ30" s="16" t="s">
        <v>114</v>
      </c>
      <c r="BA30" s="8">
        <v>1</v>
      </c>
      <c r="BB30" s="13">
        <v>2</v>
      </c>
      <c r="BC30" s="12">
        <v>0</v>
      </c>
      <c r="BD30" s="12">
        <v>1</v>
      </c>
      <c r="BE30" s="12">
        <v>0</v>
      </c>
      <c r="BF30" s="8">
        <v>0</v>
      </c>
      <c r="BG30" s="18">
        <v>1</v>
      </c>
      <c r="BH30" s="214" t="s">
        <v>1685</v>
      </c>
      <c r="BI30" s="68" t="s">
        <v>250</v>
      </c>
      <c r="BJ30" s="69" t="s">
        <v>109</v>
      </c>
      <c r="BK30" s="69" t="s">
        <v>102</v>
      </c>
      <c r="BL30" s="13">
        <v>1</v>
      </c>
      <c r="BO30" s="13"/>
      <c r="BP30" s="13"/>
      <c r="BQ30" s="36">
        <v>8.6199999999999992</v>
      </c>
      <c r="BR30" s="76"/>
      <c r="BS30" s="82">
        <v>11.3</v>
      </c>
      <c r="BT30" s="82">
        <v>4.4000000000000004</v>
      </c>
      <c r="BU30" s="82">
        <v>6.9</v>
      </c>
      <c r="BV30" s="82">
        <v>68.599999999999994</v>
      </c>
      <c r="BW30" s="82">
        <v>45.3</v>
      </c>
      <c r="BX30" s="82">
        <v>23.3</v>
      </c>
      <c r="BY30" s="82">
        <v>37</v>
      </c>
      <c r="BZ30" s="82">
        <v>2.2999999999999998</v>
      </c>
      <c r="CA30" s="82">
        <v>22</v>
      </c>
      <c r="CB30" s="82">
        <v>27</v>
      </c>
      <c r="CC30" s="82">
        <v>47</v>
      </c>
      <c r="CD30" s="82">
        <v>8405</v>
      </c>
      <c r="CE30" s="45">
        <v>1</v>
      </c>
      <c r="CF30" s="45">
        <v>0</v>
      </c>
      <c r="CG30" s="12">
        <v>0</v>
      </c>
      <c r="CH30" s="18">
        <v>86</v>
      </c>
      <c r="CI30" s="18">
        <v>30.9</v>
      </c>
      <c r="CJ30" s="18">
        <v>0.98</v>
      </c>
      <c r="CK30" s="18">
        <v>11.6</v>
      </c>
      <c r="CL30" s="18">
        <v>3.95</v>
      </c>
      <c r="CM30" s="77">
        <v>8.8000000000000007</v>
      </c>
      <c r="CN30" s="88">
        <v>1</v>
      </c>
      <c r="CO30" s="12">
        <f t="shared" si="1"/>
        <v>0.69503177269905703</v>
      </c>
      <c r="CP30" s="12">
        <f t="shared" si="2"/>
        <v>-3.8505000000000003</v>
      </c>
      <c r="CQ30" s="88">
        <v>1</v>
      </c>
      <c r="CR30" s="12">
        <f t="shared" si="3"/>
        <v>-3.1554682273009433</v>
      </c>
      <c r="CS30" s="12">
        <v>1</v>
      </c>
      <c r="CT30" s="12">
        <v>0</v>
      </c>
    </row>
    <row r="31" spans="1:98" ht="15" customHeight="1" x14ac:dyDescent="0.25">
      <c r="A31" s="17">
        <v>201704100517</v>
      </c>
      <c r="B31" s="22" t="s">
        <v>251</v>
      </c>
      <c r="C31" s="10" t="s">
        <v>252</v>
      </c>
      <c r="D31" s="23">
        <v>41</v>
      </c>
      <c r="E31" s="30">
        <v>42843</v>
      </c>
      <c r="F31" s="30">
        <v>42852</v>
      </c>
      <c r="G31" s="30">
        <v>44881</v>
      </c>
      <c r="H31" s="32">
        <v>44881</v>
      </c>
      <c r="I31" s="11">
        <v>45357</v>
      </c>
      <c r="J31" s="12" t="s">
        <v>96</v>
      </c>
      <c r="K31" s="13">
        <v>0</v>
      </c>
      <c r="L31" s="12">
        <v>1</v>
      </c>
      <c r="M31" s="12">
        <v>2</v>
      </c>
      <c r="N31" s="13">
        <v>0</v>
      </c>
      <c r="O31" s="45">
        <f t="shared" si="0"/>
        <v>82</v>
      </c>
      <c r="P31" s="45">
        <f>DATEDIF(F31,G31,"M")</f>
        <v>66</v>
      </c>
      <c r="Q31" s="52" t="s">
        <v>253</v>
      </c>
      <c r="R31" s="9" t="s">
        <v>98</v>
      </c>
      <c r="S31" s="13">
        <v>1</v>
      </c>
      <c r="T31" s="15">
        <v>2.2999999999999998</v>
      </c>
      <c r="U31" s="16">
        <v>2.5</v>
      </c>
      <c r="V31" s="12">
        <v>0</v>
      </c>
      <c r="W31" s="12">
        <v>1</v>
      </c>
      <c r="X31" s="13">
        <v>1</v>
      </c>
      <c r="Y31" s="13">
        <v>0</v>
      </c>
      <c r="Z31" s="17">
        <v>0</v>
      </c>
      <c r="AA31" s="17">
        <v>0</v>
      </c>
      <c r="AB31" s="13">
        <v>0</v>
      </c>
      <c r="AC31" s="18">
        <v>1</v>
      </c>
      <c r="AD31" s="12">
        <v>3</v>
      </c>
      <c r="AE31" s="13">
        <v>0</v>
      </c>
      <c r="AF31" s="13" t="s">
        <v>102</v>
      </c>
      <c r="AG31" s="13">
        <v>1</v>
      </c>
      <c r="AH31" s="13" t="s">
        <v>116</v>
      </c>
      <c r="AI31" s="17">
        <v>0</v>
      </c>
      <c r="AJ31" s="8">
        <v>0</v>
      </c>
      <c r="AK31" s="8">
        <v>0</v>
      </c>
      <c r="AL31" s="12">
        <v>324</v>
      </c>
      <c r="AM31" s="12">
        <v>351</v>
      </c>
      <c r="AN31" s="12">
        <v>382</v>
      </c>
      <c r="AO31" s="12">
        <v>154</v>
      </c>
      <c r="AP31" s="12">
        <v>58</v>
      </c>
      <c r="AQ31" s="12">
        <v>13</v>
      </c>
      <c r="AR31" s="12">
        <v>1628</v>
      </c>
      <c r="AS31" s="12">
        <v>958</v>
      </c>
      <c r="AT31" s="12">
        <v>184</v>
      </c>
      <c r="AU31" s="12">
        <v>435</v>
      </c>
      <c r="AV31" s="12">
        <v>2</v>
      </c>
      <c r="AW31" s="12">
        <v>1</v>
      </c>
      <c r="AX31" s="12">
        <v>1</v>
      </c>
      <c r="AY31" s="8">
        <v>0</v>
      </c>
      <c r="AZ31" s="16" t="s">
        <v>240</v>
      </c>
      <c r="BA31" s="8">
        <v>0</v>
      </c>
      <c r="BB31" s="13">
        <v>1</v>
      </c>
      <c r="BC31" s="12">
        <v>0</v>
      </c>
      <c r="BD31" s="12" t="s">
        <v>116</v>
      </c>
      <c r="BE31" s="12" t="s">
        <v>102</v>
      </c>
      <c r="BF31" s="8">
        <v>0</v>
      </c>
      <c r="BG31" s="18">
        <v>1</v>
      </c>
      <c r="BI31" s="68" t="s">
        <v>254</v>
      </c>
      <c r="BJ31" s="69" t="s">
        <v>109</v>
      </c>
      <c r="BK31" s="69" t="s">
        <v>102</v>
      </c>
      <c r="BL31" s="13">
        <v>0</v>
      </c>
      <c r="BO31" s="13"/>
      <c r="BP31" s="13"/>
      <c r="BQ31" s="36">
        <v>5.45</v>
      </c>
      <c r="BR31" s="76"/>
      <c r="BS31" s="12">
        <v>8.4</v>
      </c>
      <c r="BT31" s="12">
        <v>3.6</v>
      </c>
      <c r="BU31" s="12">
        <v>4.8</v>
      </c>
      <c r="BV31" s="12">
        <v>66.3</v>
      </c>
      <c r="BW31" s="12">
        <v>39.5</v>
      </c>
      <c r="BX31" s="12">
        <v>26.8</v>
      </c>
      <c r="BY31" s="12">
        <v>29</v>
      </c>
      <c r="BZ31" s="12">
        <v>9.4</v>
      </c>
      <c r="CA31" s="12">
        <v>33</v>
      </c>
      <c r="CB31" s="12">
        <v>60</v>
      </c>
      <c r="CC31" s="12">
        <v>85</v>
      </c>
      <c r="CD31" s="12">
        <v>6381</v>
      </c>
      <c r="CE31" s="45">
        <v>1</v>
      </c>
      <c r="CF31" s="45">
        <v>0</v>
      </c>
      <c r="CG31" s="12">
        <v>0</v>
      </c>
      <c r="CH31" s="18">
        <v>76</v>
      </c>
      <c r="CI31" s="18">
        <v>42.6</v>
      </c>
      <c r="CJ31" s="18">
        <v>0.98</v>
      </c>
      <c r="CK31" s="18">
        <v>11.6</v>
      </c>
      <c r="CL31" s="18"/>
      <c r="CM31" s="18"/>
      <c r="CN31" s="45">
        <v>1</v>
      </c>
      <c r="CO31" s="12">
        <f t="shared" si="1"/>
        <v>0.6100243288008419</v>
      </c>
      <c r="CP31" s="12">
        <f t="shared" si="2"/>
        <v>-3.3575000000000004</v>
      </c>
      <c r="CQ31" s="45">
        <v>1</v>
      </c>
      <c r="CR31" s="12">
        <f t="shared" si="3"/>
        <v>-2.7474756711991586</v>
      </c>
      <c r="CS31" s="12">
        <v>1</v>
      </c>
      <c r="CT31" s="45">
        <v>0</v>
      </c>
    </row>
    <row r="32" spans="1:98" ht="15" customHeight="1" x14ac:dyDescent="0.25">
      <c r="A32" s="17">
        <v>201704170016</v>
      </c>
      <c r="B32" s="22" t="s">
        <v>255</v>
      </c>
      <c r="C32" s="10" t="s">
        <v>256</v>
      </c>
      <c r="D32" s="23">
        <v>60</v>
      </c>
      <c r="E32" s="30">
        <v>42845</v>
      </c>
      <c r="F32" s="30">
        <v>42857</v>
      </c>
      <c r="G32" s="30" t="s">
        <v>95</v>
      </c>
      <c r="H32" s="36" t="s">
        <v>95</v>
      </c>
      <c r="I32" s="11">
        <v>45357</v>
      </c>
      <c r="J32" s="12" t="s">
        <v>96</v>
      </c>
      <c r="K32" s="13">
        <v>0</v>
      </c>
      <c r="L32" s="12">
        <v>0</v>
      </c>
      <c r="M32" s="12">
        <v>0</v>
      </c>
      <c r="N32" s="13">
        <v>0</v>
      </c>
      <c r="O32" s="45">
        <f t="shared" si="0"/>
        <v>82</v>
      </c>
      <c r="P32" s="45">
        <v>82</v>
      </c>
      <c r="Q32" s="52" t="s">
        <v>257</v>
      </c>
      <c r="R32" s="9" t="s">
        <v>98</v>
      </c>
      <c r="S32" s="13">
        <v>1</v>
      </c>
      <c r="T32" s="15">
        <v>2.2000000000000002</v>
      </c>
      <c r="U32" s="16">
        <v>2</v>
      </c>
      <c r="V32" s="12">
        <v>0</v>
      </c>
      <c r="W32" s="12">
        <v>1</v>
      </c>
      <c r="X32" s="13">
        <v>0</v>
      </c>
      <c r="Y32" s="13">
        <v>1</v>
      </c>
      <c r="Z32" s="17">
        <v>0</v>
      </c>
      <c r="AA32" s="17">
        <v>0</v>
      </c>
      <c r="AB32" s="13">
        <v>0</v>
      </c>
      <c r="AC32" s="18">
        <v>1</v>
      </c>
      <c r="AD32" s="12">
        <v>3</v>
      </c>
      <c r="AE32" s="13">
        <v>0</v>
      </c>
      <c r="AF32" s="13">
        <v>1</v>
      </c>
      <c r="AG32" s="13">
        <v>1</v>
      </c>
      <c r="AH32" s="13">
        <v>1</v>
      </c>
      <c r="AI32" s="17">
        <v>0</v>
      </c>
      <c r="AJ32" s="8">
        <v>0</v>
      </c>
      <c r="AK32" s="8">
        <v>0</v>
      </c>
      <c r="AL32" s="12">
        <v>318</v>
      </c>
      <c r="AM32" s="12">
        <v>367</v>
      </c>
      <c r="AN32" s="12">
        <v>577</v>
      </c>
      <c r="AO32" s="12">
        <v>181</v>
      </c>
      <c r="AP32" s="12">
        <v>100</v>
      </c>
      <c r="AQ32" s="12">
        <v>13</v>
      </c>
      <c r="AR32" s="12">
        <v>495</v>
      </c>
      <c r="AS32" s="12">
        <v>1024</v>
      </c>
      <c r="AT32" s="12">
        <v>206</v>
      </c>
      <c r="AU32" s="12">
        <v>327</v>
      </c>
      <c r="AV32" s="12">
        <v>2</v>
      </c>
      <c r="AW32" s="12">
        <v>1</v>
      </c>
      <c r="AX32" s="12">
        <v>1</v>
      </c>
      <c r="AY32" s="8">
        <v>0</v>
      </c>
      <c r="AZ32" s="16" t="s">
        <v>258</v>
      </c>
      <c r="BA32" s="8">
        <v>1</v>
      </c>
      <c r="BB32" s="13">
        <v>2</v>
      </c>
      <c r="BC32" s="12">
        <v>0</v>
      </c>
      <c r="BD32" s="12">
        <v>1</v>
      </c>
      <c r="BE32" s="12">
        <v>0</v>
      </c>
      <c r="BF32" s="8">
        <v>0</v>
      </c>
      <c r="BG32" s="18">
        <v>2</v>
      </c>
      <c r="BI32" s="68" t="s">
        <v>259</v>
      </c>
      <c r="BJ32" s="69" t="s">
        <v>109</v>
      </c>
      <c r="BK32" s="69" t="s">
        <v>102</v>
      </c>
      <c r="BL32" s="13">
        <v>1</v>
      </c>
      <c r="BO32" s="13"/>
      <c r="BP32" s="13"/>
      <c r="BQ32" s="36">
        <v>223.5</v>
      </c>
      <c r="BR32" s="76"/>
      <c r="BS32" s="12">
        <v>13.6</v>
      </c>
      <c r="BT32" s="12">
        <v>3.7</v>
      </c>
      <c r="BU32" s="12">
        <v>9.9</v>
      </c>
      <c r="BV32" s="12">
        <v>74.8</v>
      </c>
      <c r="BW32" s="12">
        <v>46.8</v>
      </c>
      <c r="BX32" s="12">
        <v>28</v>
      </c>
      <c r="BY32" s="12">
        <v>31</v>
      </c>
      <c r="BZ32" s="12">
        <v>4.7</v>
      </c>
      <c r="CA32" s="12">
        <v>24</v>
      </c>
      <c r="CB32" s="12">
        <v>18</v>
      </c>
      <c r="CC32" s="12">
        <v>92</v>
      </c>
      <c r="CD32" s="12">
        <v>10519</v>
      </c>
      <c r="CE32" s="45">
        <v>1</v>
      </c>
      <c r="CF32" s="45">
        <v>0</v>
      </c>
      <c r="CG32" s="12">
        <v>0</v>
      </c>
      <c r="CH32" s="18">
        <v>75</v>
      </c>
      <c r="CI32" s="18">
        <v>26.6</v>
      </c>
      <c r="CJ32" s="18">
        <v>0.95</v>
      </c>
      <c r="CK32" s="18">
        <v>11.2</v>
      </c>
      <c r="CL32" s="18">
        <v>42.21</v>
      </c>
      <c r="CM32" s="18"/>
      <c r="CN32" s="45">
        <v>1</v>
      </c>
      <c r="CO32" s="12">
        <f t="shared" si="1"/>
        <v>0.74813567952434357</v>
      </c>
      <c r="CP32" s="12">
        <f t="shared" si="2"/>
        <v>-3.9780000000000002</v>
      </c>
      <c r="CQ32" s="45">
        <v>1</v>
      </c>
      <c r="CR32" s="12">
        <f t="shared" si="3"/>
        <v>-3.2298643204756567</v>
      </c>
      <c r="CS32" s="12">
        <v>1</v>
      </c>
      <c r="CT32" s="13">
        <v>0</v>
      </c>
    </row>
    <row r="33" spans="1:98" ht="15" customHeight="1" x14ac:dyDescent="0.25">
      <c r="A33" s="17">
        <v>201608150621</v>
      </c>
      <c r="B33" s="22" t="s">
        <v>260</v>
      </c>
      <c r="C33" s="10" t="s">
        <v>261</v>
      </c>
      <c r="D33" s="23">
        <v>50</v>
      </c>
      <c r="E33" s="30">
        <v>42808</v>
      </c>
      <c r="F33" s="30">
        <v>42860</v>
      </c>
      <c r="G33" s="30" t="s">
        <v>95</v>
      </c>
      <c r="H33" s="36" t="s">
        <v>95</v>
      </c>
      <c r="I33" s="11">
        <v>45357</v>
      </c>
      <c r="J33" s="12" t="s">
        <v>96</v>
      </c>
      <c r="K33" s="13">
        <v>0</v>
      </c>
      <c r="L33" s="12">
        <v>0</v>
      </c>
      <c r="M33" s="12">
        <v>0</v>
      </c>
      <c r="N33" s="13">
        <v>0</v>
      </c>
      <c r="O33" s="45">
        <f t="shared" si="0"/>
        <v>82</v>
      </c>
      <c r="P33" s="45">
        <v>82</v>
      </c>
      <c r="Q33" s="52" t="s">
        <v>262</v>
      </c>
      <c r="R33" s="9" t="s">
        <v>98</v>
      </c>
      <c r="S33" s="13">
        <v>1</v>
      </c>
      <c r="T33" s="15">
        <v>2.9</v>
      </c>
      <c r="U33" s="16">
        <v>2.5</v>
      </c>
      <c r="V33" s="12">
        <v>0</v>
      </c>
      <c r="W33" s="12">
        <v>1</v>
      </c>
      <c r="X33" s="13">
        <v>0</v>
      </c>
      <c r="Y33" s="13">
        <v>1</v>
      </c>
      <c r="Z33" s="17">
        <v>0</v>
      </c>
      <c r="AA33" s="17">
        <v>0</v>
      </c>
      <c r="AB33" s="13">
        <v>1</v>
      </c>
      <c r="AC33" s="18">
        <v>1</v>
      </c>
      <c r="AD33" s="12">
        <v>3</v>
      </c>
      <c r="AE33" s="13">
        <v>0</v>
      </c>
      <c r="AF33" s="13">
        <v>0</v>
      </c>
      <c r="AG33" s="13">
        <v>1</v>
      </c>
      <c r="AH33" s="13">
        <v>1</v>
      </c>
      <c r="AI33" s="17">
        <v>0</v>
      </c>
      <c r="AJ33" s="8">
        <v>1</v>
      </c>
      <c r="AK33" s="8">
        <v>0</v>
      </c>
      <c r="AL33" s="12">
        <v>297</v>
      </c>
      <c r="AM33" s="12">
        <v>267</v>
      </c>
      <c r="AN33" s="12">
        <v>337</v>
      </c>
      <c r="AO33" s="12">
        <v>205</v>
      </c>
      <c r="AP33" s="12">
        <v>32</v>
      </c>
      <c r="AQ33" s="12">
        <v>20</v>
      </c>
      <c r="AR33" s="12">
        <v>1144</v>
      </c>
      <c r="AS33" s="12">
        <v>1197</v>
      </c>
      <c r="AT33" s="12">
        <v>137</v>
      </c>
      <c r="AU33" s="12">
        <v>380</v>
      </c>
      <c r="AV33" s="12">
        <v>2</v>
      </c>
      <c r="AW33" s="12">
        <v>1</v>
      </c>
      <c r="AX33" s="12">
        <v>1</v>
      </c>
      <c r="AY33" s="8">
        <v>0</v>
      </c>
      <c r="AZ33" s="16" t="s">
        <v>187</v>
      </c>
      <c r="BA33" s="12">
        <v>0</v>
      </c>
      <c r="BB33" s="13">
        <v>1</v>
      </c>
      <c r="BC33" s="12">
        <v>1</v>
      </c>
      <c r="BD33" s="12">
        <v>0</v>
      </c>
      <c r="BE33" s="12">
        <v>0</v>
      </c>
      <c r="BF33" s="8">
        <v>0</v>
      </c>
      <c r="BG33" s="18">
        <v>1</v>
      </c>
      <c r="BH33" s="214" t="s">
        <v>1686</v>
      </c>
      <c r="BI33" s="68" t="s">
        <v>263</v>
      </c>
      <c r="BJ33" s="69" t="s">
        <v>116</v>
      </c>
      <c r="BK33" s="69" t="s">
        <v>102</v>
      </c>
      <c r="BL33" s="13">
        <v>0</v>
      </c>
      <c r="BO33" s="13"/>
      <c r="BP33" s="13"/>
      <c r="BQ33" s="36">
        <v>5.99</v>
      </c>
      <c r="BR33" s="76"/>
      <c r="BS33" s="12">
        <v>11.8</v>
      </c>
      <c r="BT33" s="12">
        <v>3.1</v>
      </c>
      <c r="BU33" s="12">
        <v>8.6999999999999993</v>
      </c>
      <c r="BV33" s="12">
        <v>63.5</v>
      </c>
      <c r="BW33" s="12">
        <v>39.799999999999997</v>
      </c>
      <c r="BX33" s="12">
        <v>23.7</v>
      </c>
      <c r="BY33" s="12">
        <v>113</v>
      </c>
      <c r="BZ33" s="12">
        <v>20.3</v>
      </c>
      <c r="CA33" s="12">
        <v>33</v>
      </c>
      <c r="CB33" s="12">
        <v>39</v>
      </c>
      <c r="CC33" s="12">
        <v>95</v>
      </c>
      <c r="CD33" s="12">
        <v>6127</v>
      </c>
      <c r="CE33" s="45">
        <v>1</v>
      </c>
      <c r="CF33" s="45">
        <v>0</v>
      </c>
      <c r="CG33" s="12">
        <v>0</v>
      </c>
      <c r="CH33" s="18">
        <v>72</v>
      </c>
      <c r="CI33" s="18">
        <v>26.1</v>
      </c>
      <c r="CJ33" s="18">
        <v>1.07</v>
      </c>
      <c r="CK33" s="18">
        <v>12.7</v>
      </c>
      <c r="CL33" s="18">
        <v>3.25</v>
      </c>
      <c r="CM33" s="18"/>
      <c r="CN33" s="45">
        <v>1</v>
      </c>
      <c r="CO33" s="12">
        <f t="shared" si="1"/>
        <v>0.70744212482204283</v>
      </c>
      <c r="CP33" s="12">
        <f t="shared" si="2"/>
        <v>-3.383</v>
      </c>
      <c r="CQ33" s="45">
        <v>1</v>
      </c>
      <c r="CR33" s="12">
        <f t="shared" si="3"/>
        <v>-2.6755578751779572</v>
      </c>
      <c r="CS33" s="12">
        <v>1</v>
      </c>
      <c r="CT33" s="13">
        <v>0</v>
      </c>
    </row>
    <row r="34" spans="1:98" ht="15" customHeight="1" x14ac:dyDescent="0.25">
      <c r="A34" s="17">
        <v>201704180119</v>
      </c>
      <c r="B34" s="22" t="s">
        <v>264</v>
      </c>
      <c r="C34" s="10" t="s">
        <v>265</v>
      </c>
      <c r="D34" s="23">
        <v>46</v>
      </c>
      <c r="E34" s="30">
        <v>42851</v>
      </c>
      <c r="F34" s="30">
        <v>42873</v>
      </c>
      <c r="G34" s="32">
        <v>43403</v>
      </c>
      <c r="H34" s="32">
        <v>43403</v>
      </c>
      <c r="I34" s="11">
        <v>45357</v>
      </c>
      <c r="J34" s="36" t="s">
        <v>119</v>
      </c>
      <c r="K34" s="13">
        <v>0</v>
      </c>
      <c r="L34" s="12">
        <v>1</v>
      </c>
      <c r="M34" s="12">
        <v>1</v>
      </c>
      <c r="N34" s="13">
        <v>0</v>
      </c>
      <c r="O34" s="45">
        <f t="shared" ref="O34:O65" si="5">DATEDIF(F34,I34,"M")</f>
        <v>81</v>
      </c>
      <c r="P34" s="45">
        <f>DATEDIF(F34,G34,"M")</f>
        <v>17</v>
      </c>
      <c r="Q34" s="52" t="s">
        <v>266</v>
      </c>
      <c r="R34" s="9" t="s">
        <v>98</v>
      </c>
      <c r="S34" s="13">
        <v>0</v>
      </c>
      <c r="T34" s="15">
        <v>2</v>
      </c>
      <c r="U34" s="16">
        <v>2</v>
      </c>
      <c r="V34" s="12">
        <v>0</v>
      </c>
      <c r="W34" s="12">
        <v>1</v>
      </c>
      <c r="X34" s="13">
        <v>1</v>
      </c>
      <c r="Y34" s="13">
        <v>1</v>
      </c>
      <c r="Z34" s="17">
        <v>0</v>
      </c>
      <c r="AA34" s="17">
        <v>0</v>
      </c>
      <c r="AB34" s="13">
        <v>1</v>
      </c>
      <c r="AC34" s="18">
        <v>1</v>
      </c>
      <c r="AD34" s="12">
        <v>3</v>
      </c>
      <c r="AE34" s="13">
        <v>0</v>
      </c>
      <c r="AF34" s="13">
        <v>1</v>
      </c>
      <c r="AG34" s="13">
        <v>1</v>
      </c>
      <c r="AH34" s="13">
        <v>1</v>
      </c>
      <c r="AI34" s="17">
        <v>0</v>
      </c>
      <c r="AJ34" s="8">
        <v>0</v>
      </c>
      <c r="AK34" s="8">
        <v>0</v>
      </c>
      <c r="AL34" s="12">
        <v>222</v>
      </c>
      <c r="AM34" s="12">
        <v>299</v>
      </c>
      <c r="AN34" s="12">
        <v>350</v>
      </c>
      <c r="AO34" s="12">
        <v>170</v>
      </c>
      <c r="AP34" s="12">
        <v>42</v>
      </c>
      <c r="AQ34" s="12">
        <v>10</v>
      </c>
      <c r="AR34" s="12">
        <v>605</v>
      </c>
      <c r="AS34" s="12">
        <v>1098</v>
      </c>
      <c r="AT34" s="12">
        <v>156</v>
      </c>
      <c r="AU34" s="12">
        <v>408</v>
      </c>
      <c r="AV34" s="12">
        <v>2</v>
      </c>
      <c r="AW34" s="12">
        <v>1</v>
      </c>
      <c r="AX34" s="12">
        <v>1</v>
      </c>
      <c r="AY34" s="8">
        <v>0</v>
      </c>
      <c r="AZ34" s="16" t="s">
        <v>240</v>
      </c>
      <c r="BA34" s="8">
        <v>0</v>
      </c>
      <c r="BB34" s="13">
        <v>1</v>
      </c>
      <c r="BC34" s="12">
        <v>0</v>
      </c>
      <c r="BD34" s="12">
        <v>1</v>
      </c>
      <c r="BE34" s="12">
        <v>0</v>
      </c>
      <c r="BF34" s="8">
        <v>0</v>
      </c>
      <c r="BG34" s="18">
        <v>1</v>
      </c>
      <c r="BH34" s="214" t="s">
        <v>1402</v>
      </c>
      <c r="BI34" s="68" t="s">
        <v>267</v>
      </c>
      <c r="BJ34" s="69" t="s">
        <v>109</v>
      </c>
      <c r="BK34" s="69" t="s">
        <v>102</v>
      </c>
      <c r="BL34" s="13">
        <v>0</v>
      </c>
      <c r="BO34" s="73">
        <v>4</v>
      </c>
      <c r="BP34" s="73">
        <v>4</v>
      </c>
      <c r="BQ34" s="36">
        <v>9.5399999999999991</v>
      </c>
      <c r="BR34" s="76"/>
      <c r="BS34" s="82">
        <v>7.4</v>
      </c>
      <c r="BT34" s="82">
        <v>1.6</v>
      </c>
      <c r="BU34" s="82">
        <v>5.8</v>
      </c>
      <c r="BV34" s="82">
        <v>63.6</v>
      </c>
      <c r="BW34" s="82">
        <v>36.4</v>
      </c>
      <c r="BX34" s="82">
        <v>27.2</v>
      </c>
      <c r="BY34" s="82">
        <v>38</v>
      </c>
      <c r="BZ34" s="82">
        <v>45.3</v>
      </c>
      <c r="CA34" s="82">
        <v>23</v>
      </c>
      <c r="CB34" s="82">
        <v>29</v>
      </c>
      <c r="CC34" s="82">
        <v>69</v>
      </c>
      <c r="CD34" s="82">
        <v>6232</v>
      </c>
      <c r="CE34" s="45">
        <v>1</v>
      </c>
      <c r="CF34" s="45">
        <v>0</v>
      </c>
      <c r="CG34" s="12">
        <v>0</v>
      </c>
      <c r="CH34" s="18">
        <v>81</v>
      </c>
      <c r="CI34" s="18">
        <v>39.200000000000003</v>
      </c>
      <c r="CJ34" s="18">
        <v>0.98</v>
      </c>
      <c r="CK34" s="18">
        <v>11.6</v>
      </c>
      <c r="CL34" s="18">
        <v>11.81</v>
      </c>
      <c r="CM34" s="77">
        <v>9.9</v>
      </c>
      <c r="CN34" s="88">
        <v>1</v>
      </c>
      <c r="CO34" s="12">
        <f t="shared" ref="CO34:CO65" si="6">LOG10(BS34)*0.66</f>
        <v>0.57369293502244434</v>
      </c>
      <c r="CP34" s="12">
        <f t="shared" ref="CP34:CP65" si="7">-0.085*BW34</f>
        <v>-3.0940000000000003</v>
      </c>
      <c r="CQ34" s="88">
        <v>1</v>
      </c>
      <c r="CR34" s="12">
        <f t="shared" ref="CR34:CR65" si="8">SUM(CO34,CP34)</f>
        <v>-2.5203070649775561</v>
      </c>
      <c r="CS34" s="12">
        <v>2</v>
      </c>
      <c r="CT34" s="12">
        <v>0</v>
      </c>
    </row>
    <row r="35" spans="1:98" ht="15" customHeight="1" x14ac:dyDescent="0.25">
      <c r="A35" s="17">
        <v>201705020546</v>
      </c>
      <c r="B35" s="9">
        <v>1173655</v>
      </c>
      <c r="C35" s="10" t="s">
        <v>268</v>
      </c>
      <c r="D35" s="23">
        <v>50</v>
      </c>
      <c r="E35" s="30">
        <v>42850</v>
      </c>
      <c r="F35" s="30">
        <v>42888</v>
      </c>
      <c r="G35" s="30" t="s">
        <v>95</v>
      </c>
      <c r="H35" s="12" t="s">
        <v>95</v>
      </c>
      <c r="I35" s="11">
        <v>45357</v>
      </c>
      <c r="J35" s="12" t="s">
        <v>96</v>
      </c>
      <c r="K35" s="13">
        <v>0</v>
      </c>
      <c r="L35" s="12">
        <v>0</v>
      </c>
      <c r="M35" s="12">
        <v>0</v>
      </c>
      <c r="N35" s="13">
        <v>0</v>
      </c>
      <c r="O35" s="45">
        <f t="shared" si="5"/>
        <v>81</v>
      </c>
      <c r="P35" s="13">
        <v>81</v>
      </c>
      <c r="Q35" s="52" t="s">
        <v>269</v>
      </c>
      <c r="R35" s="9" t="s">
        <v>270</v>
      </c>
      <c r="S35" s="13">
        <v>0</v>
      </c>
      <c r="T35" s="15">
        <v>1.2</v>
      </c>
      <c r="U35" s="16">
        <v>1.5</v>
      </c>
      <c r="V35" s="12">
        <v>1</v>
      </c>
      <c r="W35" s="12">
        <v>2</v>
      </c>
      <c r="X35" s="13">
        <v>0</v>
      </c>
      <c r="Y35" s="13">
        <v>1</v>
      </c>
      <c r="Z35" s="17">
        <v>0</v>
      </c>
      <c r="AA35" s="17">
        <v>0</v>
      </c>
      <c r="AB35" s="13">
        <v>0</v>
      </c>
      <c r="AC35" s="18">
        <v>1</v>
      </c>
      <c r="AD35" s="12">
        <v>3</v>
      </c>
      <c r="AE35" s="13">
        <v>0</v>
      </c>
      <c r="AF35" s="13">
        <v>0</v>
      </c>
      <c r="AG35" s="13">
        <v>1</v>
      </c>
      <c r="AH35" s="13">
        <v>1</v>
      </c>
      <c r="AI35" s="17">
        <v>0</v>
      </c>
      <c r="AJ35" s="8">
        <v>0</v>
      </c>
      <c r="AK35" s="8">
        <v>0</v>
      </c>
      <c r="AL35" s="12">
        <v>393</v>
      </c>
      <c r="AM35" s="12">
        <v>344</v>
      </c>
      <c r="AN35" s="12">
        <v>546</v>
      </c>
      <c r="AO35" s="12">
        <v>224</v>
      </c>
      <c r="AP35" s="12">
        <v>81</v>
      </c>
      <c r="AQ35" s="12">
        <v>43</v>
      </c>
      <c r="AR35" s="12">
        <v>1396</v>
      </c>
      <c r="AS35" s="12">
        <v>1420</v>
      </c>
      <c r="AT35" s="12">
        <v>271</v>
      </c>
      <c r="AU35" s="12">
        <v>355</v>
      </c>
      <c r="AV35" s="12">
        <v>2</v>
      </c>
      <c r="AW35" s="12">
        <v>1</v>
      </c>
      <c r="AX35" s="12">
        <v>1</v>
      </c>
      <c r="AY35" s="8">
        <v>0</v>
      </c>
      <c r="AZ35" s="16" t="s">
        <v>107</v>
      </c>
      <c r="BA35" s="12">
        <v>0</v>
      </c>
      <c r="BB35" s="13">
        <v>1</v>
      </c>
      <c r="BC35" s="12">
        <v>0</v>
      </c>
      <c r="BD35" s="12">
        <v>1</v>
      </c>
      <c r="BE35" s="12">
        <v>0</v>
      </c>
      <c r="BF35" s="8">
        <v>1</v>
      </c>
      <c r="BG35" s="12">
        <v>1</v>
      </c>
      <c r="BH35" s="214" t="s">
        <v>1686</v>
      </c>
      <c r="BI35" s="68" t="s">
        <v>271</v>
      </c>
      <c r="BJ35" s="12">
        <v>2</v>
      </c>
      <c r="BK35" s="12">
        <v>0</v>
      </c>
      <c r="BL35" s="13">
        <v>0</v>
      </c>
      <c r="BO35" s="13"/>
      <c r="BP35" s="13"/>
      <c r="BQ35" s="12">
        <v>36.11</v>
      </c>
      <c r="BS35" s="78">
        <v>11.9</v>
      </c>
      <c r="BT35" s="78">
        <v>3.5</v>
      </c>
      <c r="BU35" s="78">
        <v>8.4</v>
      </c>
      <c r="BV35" s="78">
        <v>65</v>
      </c>
      <c r="BW35" s="78">
        <v>32.200000000000003</v>
      </c>
      <c r="BX35" s="78">
        <v>32.799999999999997</v>
      </c>
      <c r="BY35" s="78">
        <v>203</v>
      </c>
      <c r="BZ35" s="78">
        <v>9.6</v>
      </c>
      <c r="CA35" s="78">
        <v>47</v>
      </c>
      <c r="CB35" s="78">
        <v>55</v>
      </c>
      <c r="CC35" s="78">
        <v>79</v>
      </c>
      <c r="CD35" s="78">
        <v>5433</v>
      </c>
      <c r="CE35" s="45">
        <v>1</v>
      </c>
      <c r="CF35" s="45">
        <v>0</v>
      </c>
      <c r="CG35" s="12">
        <v>0</v>
      </c>
      <c r="CH35" s="86">
        <v>78</v>
      </c>
      <c r="CI35" s="18">
        <v>35.4</v>
      </c>
      <c r="CJ35" s="18">
        <v>1.1000000000000001</v>
      </c>
      <c r="CK35" s="18">
        <v>13.1</v>
      </c>
      <c r="CL35" s="18">
        <v>13.18</v>
      </c>
      <c r="CM35" s="36">
        <v>26.4</v>
      </c>
      <c r="CN35" s="45">
        <v>1</v>
      </c>
      <c r="CO35" s="12">
        <f t="shared" si="6"/>
        <v>0.70986099451907037</v>
      </c>
      <c r="CP35" s="12">
        <f t="shared" si="7"/>
        <v>-2.7370000000000005</v>
      </c>
      <c r="CQ35" s="45">
        <v>1</v>
      </c>
      <c r="CR35" s="12">
        <f t="shared" si="8"/>
        <v>-2.0271390054809304</v>
      </c>
      <c r="CS35" s="12">
        <v>2</v>
      </c>
      <c r="CT35" s="45">
        <v>0</v>
      </c>
    </row>
    <row r="36" spans="1:98" ht="15" customHeight="1" x14ac:dyDescent="0.25">
      <c r="A36" s="17">
        <v>201306270165</v>
      </c>
      <c r="B36" s="24" t="s">
        <v>272</v>
      </c>
      <c r="C36" s="10" t="s">
        <v>273</v>
      </c>
      <c r="D36" s="23">
        <v>50</v>
      </c>
      <c r="E36" s="30">
        <v>42882</v>
      </c>
      <c r="F36" s="30">
        <v>42906</v>
      </c>
      <c r="G36" s="11">
        <v>43551</v>
      </c>
      <c r="H36" s="11">
        <v>43551</v>
      </c>
      <c r="I36" s="11">
        <v>45357</v>
      </c>
      <c r="J36" s="36" t="s">
        <v>119</v>
      </c>
      <c r="K36" s="13">
        <v>0</v>
      </c>
      <c r="L36" s="12">
        <v>1</v>
      </c>
      <c r="M36" s="12">
        <v>1</v>
      </c>
      <c r="N36" s="13">
        <v>0</v>
      </c>
      <c r="O36" s="45">
        <f t="shared" si="5"/>
        <v>80</v>
      </c>
      <c r="P36" s="45">
        <f>DATEDIF(F36,G36,"M")</f>
        <v>21</v>
      </c>
      <c r="Q36" s="52" t="s">
        <v>274</v>
      </c>
      <c r="R36" s="9" t="s">
        <v>275</v>
      </c>
      <c r="S36" s="13">
        <v>1</v>
      </c>
      <c r="T36" s="15">
        <v>2.1</v>
      </c>
      <c r="U36" s="16">
        <v>2</v>
      </c>
      <c r="V36" s="12">
        <v>0</v>
      </c>
      <c r="W36" s="12">
        <v>1</v>
      </c>
      <c r="X36" s="13">
        <v>0</v>
      </c>
      <c r="Y36" s="13">
        <v>0</v>
      </c>
      <c r="Z36" s="17">
        <v>0</v>
      </c>
      <c r="AA36" s="17">
        <v>0</v>
      </c>
      <c r="AB36" s="13">
        <v>0</v>
      </c>
      <c r="AC36" s="18">
        <v>1</v>
      </c>
      <c r="AD36" s="12">
        <v>3</v>
      </c>
      <c r="AE36" s="13">
        <v>0</v>
      </c>
      <c r="AF36" s="13">
        <v>1</v>
      </c>
      <c r="AG36" s="13">
        <v>1</v>
      </c>
      <c r="AH36" s="13">
        <v>1</v>
      </c>
      <c r="AI36" s="17">
        <v>0</v>
      </c>
      <c r="AJ36" s="8">
        <v>0</v>
      </c>
      <c r="AK36" s="8">
        <v>0</v>
      </c>
      <c r="AL36" s="12">
        <v>351</v>
      </c>
      <c r="AM36" s="12">
        <v>336</v>
      </c>
      <c r="AN36" s="12">
        <v>349</v>
      </c>
      <c r="AO36" s="12">
        <v>158</v>
      </c>
      <c r="AP36" s="12">
        <v>57</v>
      </c>
      <c r="AQ36" s="12">
        <v>9</v>
      </c>
      <c r="AR36" s="12">
        <v>764</v>
      </c>
      <c r="AS36" s="12">
        <v>893</v>
      </c>
      <c r="AT36" s="12">
        <v>146</v>
      </c>
      <c r="AU36" s="12">
        <v>376</v>
      </c>
      <c r="AV36" s="12">
        <v>2</v>
      </c>
      <c r="AW36" s="12">
        <v>1</v>
      </c>
      <c r="AX36" s="12">
        <v>1</v>
      </c>
      <c r="AY36" s="8">
        <v>0</v>
      </c>
      <c r="AZ36" s="16" t="s">
        <v>145</v>
      </c>
      <c r="BA36" s="12">
        <v>0</v>
      </c>
      <c r="BB36" s="13">
        <v>1</v>
      </c>
      <c r="BC36" s="12">
        <v>0</v>
      </c>
      <c r="BD36" s="12">
        <v>1</v>
      </c>
      <c r="BE36" s="12">
        <v>0</v>
      </c>
      <c r="BF36" s="8">
        <v>0</v>
      </c>
      <c r="BG36" s="18">
        <v>1</v>
      </c>
      <c r="BI36" s="68" t="s">
        <v>276</v>
      </c>
      <c r="BJ36" s="69">
        <v>2</v>
      </c>
      <c r="BK36" s="69" t="s">
        <v>102</v>
      </c>
      <c r="BL36" s="13">
        <v>0</v>
      </c>
      <c r="BM36" s="45">
        <v>1</v>
      </c>
      <c r="BN36" s="45">
        <v>4</v>
      </c>
      <c r="BO36" s="69">
        <v>4</v>
      </c>
      <c r="BP36" s="69">
        <v>5</v>
      </c>
      <c r="BQ36" s="36">
        <v>30.22</v>
      </c>
      <c r="BR36" s="76"/>
      <c r="BS36" s="78">
        <v>18</v>
      </c>
      <c r="BT36" s="78">
        <v>5.2</v>
      </c>
      <c r="BU36" s="78">
        <v>12.8</v>
      </c>
      <c r="BV36" s="78">
        <v>77.2</v>
      </c>
      <c r="BW36" s="78">
        <v>47.7</v>
      </c>
      <c r="BX36" s="78">
        <v>29.5</v>
      </c>
      <c r="BY36" s="78">
        <v>41</v>
      </c>
      <c r="BZ36" s="78">
        <v>7.9</v>
      </c>
      <c r="CA36" s="78">
        <v>42</v>
      </c>
      <c r="CB36" s="78">
        <v>55</v>
      </c>
      <c r="CC36" s="78">
        <v>69</v>
      </c>
      <c r="CD36" s="78">
        <v>7140</v>
      </c>
      <c r="CE36" s="45">
        <v>1</v>
      </c>
      <c r="CF36" s="45">
        <v>0</v>
      </c>
      <c r="CG36" s="12">
        <v>0</v>
      </c>
      <c r="CH36" s="87">
        <v>103</v>
      </c>
      <c r="CI36" s="18">
        <v>35.700000000000003</v>
      </c>
      <c r="CJ36" s="18">
        <v>1.01</v>
      </c>
      <c r="CK36" s="18">
        <v>11.9</v>
      </c>
      <c r="CL36" s="18">
        <v>2.54</v>
      </c>
      <c r="CM36" s="36">
        <v>13.8</v>
      </c>
      <c r="CN36" s="45">
        <v>1</v>
      </c>
      <c r="CO36" s="12">
        <f t="shared" si="6"/>
        <v>0.82847985336818197</v>
      </c>
      <c r="CP36" s="12">
        <f t="shared" si="7"/>
        <v>-4.0545000000000009</v>
      </c>
      <c r="CQ36" s="45">
        <v>1</v>
      </c>
      <c r="CR36" s="12">
        <f t="shared" si="8"/>
        <v>-3.2260201466318188</v>
      </c>
      <c r="CS36" s="12">
        <v>1</v>
      </c>
      <c r="CT36" s="18">
        <v>0</v>
      </c>
    </row>
    <row r="37" spans="1:98" ht="15" customHeight="1" x14ac:dyDescent="0.25">
      <c r="A37" s="17" t="s">
        <v>277</v>
      </c>
      <c r="B37" s="208" t="s">
        <v>278</v>
      </c>
      <c r="C37" s="10" t="s">
        <v>279</v>
      </c>
      <c r="D37" s="23">
        <v>63</v>
      </c>
      <c r="E37" s="30">
        <v>42882</v>
      </c>
      <c r="F37" s="30">
        <v>42912</v>
      </c>
      <c r="G37" s="11">
        <v>43509</v>
      </c>
      <c r="H37" s="11">
        <v>43509</v>
      </c>
      <c r="I37" s="11">
        <v>45357</v>
      </c>
      <c r="J37" s="12" t="s">
        <v>96</v>
      </c>
      <c r="K37" s="13">
        <v>0</v>
      </c>
      <c r="L37" s="12">
        <v>1</v>
      </c>
      <c r="M37" s="12">
        <v>1</v>
      </c>
      <c r="N37" s="13">
        <v>0</v>
      </c>
      <c r="O37" s="45">
        <f t="shared" si="5"/>
        <v>80</v>
      </c>
      <c r="P37" s="13">
        <f>DATEDIF(F37,G37,"M")</f>
        <v>19</v>
      </c>
      <c r="Q37" s="52" t="s">
        <v>280</v>
      </c>
      <c r="R37" s="9" t="s">
        <v>275</v>
      </c>
      <c r="S37" s="13">
        <v>0</v>
      </c>
      <c r="T37" s="15">
        <v>1.8</v>
      </c>
      <c r="U37" s="16">
        <v>1.5</v>
      </c>
      <c r="V37" s="12">
        <v>0</v>
      </c>
      <c r="W37" s="12">
        <v>1</v>
      </c>
      <c r="X37" s="13">
        <v>1</v>
      </c>
      <c r="Y37" s="13">
        <v>0</v>
      </c>
      <c r="Z37" s="17">
        <v>0</v>
      </c>
      <c r="AA37" s="17">
        <v>0</v>
      </c>
      <c r="AB37" s="13">
        <v>0</v>
      </c>
      <c r="AC37" s="18">
        <v>1</v>
      </c>
      <c r="AD37" s="12">
        <v>3</v>
      </c>
      <c r="AE37" s="13">
        <v>0</v>
      </c>
      <c r="AF37" s="13">
        <v>0</v>
      </c>
      <c r="AG37" s="13">
        <v>1</v>
      </c>
      <c r="AH37" s="13">
        <v>1</v>
      </c>
      <c r="AI37" s="17">
        <v>0</v>
      </c>
      <c r="AJ37" s="8">
        <v>0</v>
      </c>
      <c r="AK37" s="8">
        <v>0</v>
      </c>
      <c r="AL37" s="12">
        <v>330</v>
      </c>
      <c r="AM37" s="12">
        <v>412</v>
      </c>
      <c r="AN37" s="12">
        <v>207</v>
      </c>
      <c r="AO37" s="12">
        <v>109</v>
      </c>
      <c r="AP37" s="12">
        <v>20</v>
      </c>
      <c r="AQ37" s="12">
        <v>10</v>
      </c>
      <c r="AR37" s="12">
        <v>920</v>
      </c>
      <c r="AS37" s="12">
        <v>1099</v>
      </c>
      <c r="AT37" s="12">
        <v>180</v>
      </c>
      <c r="AU37" s="12">
        <v>432</v>
      </c>
      <c r="AV37" s="12">
        <v>1</v>
      </c>
      <c r="AW37" s="12">
        <v>1</v>
      </c>
      <c r="AX37" s="12">
        <v>1</v>
      </c>
      <c r="AY37" s="8">
        <v>0</v>
      </c>
      <c r="AZ37" s="16" t="s">
        <v>187</v>
      </c>
      <c r="BA37" s="8">
        <v>0</v>
      </c>
      <c r="BB37" s="13">
        <v>1</v>
      </c>
      <c r="BC37" s="12">
        <v>0</v>
      </c>
      <c r="BD37" s="12">
        <v>1</v>
      </c>
      <c r="BE37" s="12">
        <v>0</v>
      </c>
      <c r="BF37" s="8">
        <v>0</v>
      </c>
      <c r="BG37" s="12">
        <v>1</v>
      </c>
      <c r="BH37" s="214" t="s">
        <v>1679</v>
      </c>
      <c r="BI37" s="68" t="s">
        <v>281</v>
      </c>
      <c r="BJ37" s="12">
        <v>2</v>
      </c>
      <c r="BK37" s="12">
        <v>0</v>
      </c>
      <c r="BL37" s="13">
        <v>0</v>
      </c>
      <c r="BO37" s="13"/>
      <c r="BP37" s="13"/>
      <c r="BQ37" s="12">
        <v>1.39</v>
      </c>
      <c r="BS37" s="78">
        <v>5.0999999999999996</v>
      </c>
      <c r="BT37" s="78">
        <v>3.1</v>
      </c>
      <c r="BU37" s="78">
        <v>2</v>
      </c>
      <c r="BV37" s="78">
        <v>57.1</v>
      </c>
      <c r="BW37" s="78">
        <v>39.6</v>
      </c>
      <c r="BX37" s="78">
        <v>17.5</v>
      </c>
      <c r="BY37" s="78">
        <v>30</v>
      </c>
      <c r="BZ37" s="78">
        <v>4.0999999999999996</v>
      </c>
      <c r="CA37" s="78">
        <v>21</v>
      </c>
      <c r="CB37" s="78">
        <v>40</v>
      </c>
      <c r="CC37" s="78">
        <v>81</v>
      </c>
      <c r="CD37" s="78">
        <v>6099</v>
      </c>
      <c r="CE37" s="45">
        <v>1</v>
      </c>
      <c r="CF37" s="45">
        <v>0</v>
      </c>
      <c r="CG37" s="12">
        <v>0</v>
      </c>
      <c r="CH37" s="18">
        <v>83</v>
      </c>
      <c r="CI37" s="18">
        <v>31.6</v>
      </c>
      <c r="CJ37" s="18">
        <v>1.07</v>
      </c>
      <c r="CK37" s="18">
        <v>12.7</v>
      </c>
      <c r="CL37" s="18">
        <v>2.72</v>
      </c>
      <c r="CM37" s="36">
        <v>10.8</v>
      </c>
      <c r="CN37" s="45">
        <v>1</v>
      </c>
      <c r="CO37" s="12">
        <f t="shared" si="6"/>
        <v>0.46699631622463805</v>
      </c>
      <c r="CP37" s="12">
        <f t="shared" si="7"/>
        <v>-3.3660000000000005</v>
      </c>
      <c r="CQ37" s="45">
        <v>1</v>
      </c>
      <c r="CR37" s="12">
        <f t="shared" si="8"/>
        <v>-2.8990036837753625</v>
      </c>
      <c r="CS37" s="12">
        <v>1</v>
      </c>
      <c r="CT37" s="45">
        <v>0</v>
      </c>
    </row>
    <row r="38" spans="1:98" ht="15" customHeight="1" x14ac:dyDescent="0.25">
      <c r="A38" s="17">
        <v>201707110133</v>
      </c>
      <c r="B38" s="22" t="s">
        <v>282</v>
      </c>
      <c r="C38" s="10" t="s">
        <v>283</v>
      </c>
      <c r="D38" s="23">
        <v>58</v>
      </c>
      <c r="E38" s="30">
        <v>42928</v>
      </c>
      <c r="F38" s="30">
        <v>42937</v>
      </c>
      <c r="G38" s="30" t="s">
        <v>95</v>
      </c>
      <c r="H38" s="36" t="s">
        <v>95</v>
      </c>
      <c r="I38" s="11">
        <v>45357</v>
      </c>
      <c r="J38" s="12" t="s">
        <v>96</v>
      </c>
      <c r="K38" s="13">
        <v>0</v>
      </c>
      <c r="L38" s="12">
        <v>0</v>
      </c>
      <c r="M38" s="12">
        <v>0</v>
      </c>
      <c r="N38" s="13">
        <v>0</v>
      </c>
      <c r="O38" s="45">
        <f t="shared" si="5"/>
        <v>79</v>
      </c>
      <c r="P38" s="45">
        <v>79</v>
      </c>
      <c r="Q38" s="52" t="s">
        <v>284</v>
      </c>
      <c r="R38" s="9" t="s">
        <v>98</v>
      </c>
      <c r="S38" s="13">
        <v>0</v>
      </c>
      <c r="T38" s="15">
        <v>1.3</v>
      </c>
      <c r="U38" s="16">
        <v>1.2</v>
      </c>
      <c r="V38" s="12">
        <v>0</v>
      </c>
      <c r="W38" s="12">
        <v>1</v>
      </c>
      <c r="X38" s="13">
        <v>0</v>
      </c>
      <c r="Y38" s="13">
        <v>0</v>
      </c>
      <c r="Z38" s="17">
        <v>0</v>
      </c>
      <c r="AA38" s="17">
        <v>0</v>
      </c>
      <c r="AB38" s="13">
        <v>0</v>
      </c>
      <c r="AC38" s="18">
        <v>1</v>
      </c>
      <c r="AD38" s="12">
        <v>2</v>
      </c>
      <c r="AE38" s="13">
        <v>0</v>
      </c>
      <c r="AF38" s="13">
        <v>0</v>
      </c>
      <c r="AG38" s="13">
        <v>2</v>
      </c>
      <c r="AH38" s="13">
        <v>1</v>
      </c>
      <c r="AI38" s="17">
        <v>0</v>
      </c>
      <c r="AJ38" s="8">
        <v>0</v>
      </c>
      <c r="AK38" s="8">
        <v>0</v>
      </c>
      <c r="AL38" s="12">
        <v>328</v>
      </c>
      <c r="AM38" s="12">
        <v>392</v>
      </c>
      <c r="AN38" s="12">
        <v>320</v>
      </c>
      <c r="AO38" s="12">
        <v>263</v>
      </c>
      <c r="AP38" s="12">
        <v>70</v>
      </c>
      <c r="AQ38" s="12">
        <v>27</v>
      </c>
      <c r="AR38" s="12">
        <v>81</v>
      </c>
      <c r="AS38" s="12">
        <v>826</v>
      </c>
      <c r="AT38" s="12">
        <v>130</v>
      </c>
      <c r="AU38" s="12">
        <v>694</v>
      </c>
      <c r="AV38" s="12">
        <v>1</v>
      </c>
      <c r="AW38" s="12">
        <v>1</v>
      </c>
      <c r="AX38" s="12">
        <v>1</v>
      </c>
      <c r="AY38" s="8">
        <v>0</v>
      </c>
      <c r="AZ38" s="16" t="s">
        <v>139</v>
      </c>
      <c r="BA38" s="17">
        <v>0</v>
      </c>
      <c r="BB38" s="13">
        <v>1</v>
      </c>
      <c r="BC38" s="12">
        <v>0</v>
      </c>
      <c r="BD38" s="12">
        <v>1</v>
      </c>
      <c r="BE38" s="12">
        <v>0</v>
      </c>
      <c r="BF38" s="8">
        <v>0</v>
      </c>
      <c r="BG38" s="18">
        <v>1</v>
      </c>
      <c r="BH38" s="214" t="s">
        <v>1402</v>
      </c>
      <c r="BI38" s="68" t="s">
        <v>285</v>
      </c>
      <c r="BJ38" s="69" t="s">
        <v>101</v>
      </c>
      <c r="BK38" s="69" t="s">
        <v>102</v>
      </c>
      <c r="BL38" s="13">
        <v>0</v>
      </c>
      <c r="BO38" s="13"/>
      <c r="BP38" s="13"/>
      <c r="BQ38" s="36">
        <v>3.86</v>
      </c>
      <c r="BR38" s="76"/>
      <c r="BS38" s="78">
        <v>8.3000000000000007</v>
      </c>
      <c r="BT38" s="78">
        <v>2.2999999999999998</v>
      </c>
      <c r="BU38" s="78">
        <v>6</v>
      </c>
      <c r="BV38" s="78">
        <v>65.599999999999994</v>
      </c>
      <c r="BW38" s="78">
        <v>40.700000000000003</v>
      </c>
      <c r="BX38" s="78">
        <v>24.9</v>
      </c>
      <c r="BY38" s="78">
        <v>22</v>
      </c>
      <c r="BZ38" s="78">
        <v>2.2999999999999998</v>
      </c>
      <c r="CA38" s="78">
        <v>36</v>
      </c>
      <c r="CB38" s="78">
        <v>43</v>
      </c>
      <c r="CC38" s="78">
        <v>84</v>
      </c>
      <c r="CD38" s="78">
        <v>9242</v>
      </c>
      <c r="CE38" s="45">
        <v>1</v>
      </c>
      <c r="CF38" s="45">
        <v>0</v>
      </c>
      <c r="CG38" s="12">
        <v>0</v>
      </c>
      <c r="CH38" s="18">
        <v>85</v>
      </c>
      <c r="CI38" s="18">
        <v>36.9</v>
      </c>
      <c r="CJ38" s="18">
        <v>0.87</v>
      </c>
      <c r="CK38" s="18">
        <v>10.199999999999999</v>
      </c>
      <c r="CL38" s="18">
        <v>5.62</v>
      </c>
      <c r="CM38" s="36">
        <v>15.7</v>
      </c>
      <c r="CN38" s="45">
        <v>1</v>
      </c>
      <c r="CO38" s="12">
        <f t="shared" si="6"/>
        <v>0.60659154096820889</v>
      </c>
      <c r="CP38" s="12">
        <f t="shared" si="7"/>
        <v>-3.4595000000000007</v>
      </c>
      <c r="CQ38" s="45">
        <v>1</v>
      </c>
      <c r="CR38" s="12">
        <f t="shared" si="8"/>
        <v>-2.8529084590317919</v>
      </c>
      <c r="CS38" s="12">
        <v>1</v>
      </c>
      <c r="CT38" s="13">
        <v>0</v>
      </c>
    </row>
    <row r="39" spans="1:98" ht="15" customHeight="1" x14ac:dyDescent="0.25">
      <c r="A39" s="17">
        <v>201707110018</v>
      </c>
      <c r="B39" s="9">
        <v>1183145</v>
      </c>
      <c r="C39" s="10" t="s">
        <v>286</v>
      </c>
      <c r="D39" s="23">
        <v>62</v>
      </c>
      <c r="E39" s="30">
        <v>42850</v>
      </c>
      <c r="F39" s="30">
        <v>42944</v>
      </c>
      <c r="G39" s="30" t="s">
        <v>95</v>
      </c>
      <c r="H39" s="12" t="s">
        <v>95</v>
      </c>
      <c r="I39" s="11">
        <v>45357</v>
      </c>
      <c r="J39" s="12" t="s">
        <v>96</v>
      </c>
      <c r="K39" s="45">
        <v>0</v>
      </c>
      <c r="L39" s="12">
        <v>0</v>
      </c>
      <c r="M39" s="12">
        <v>0</v>
      </c>
      <c r="N39" s="13">
        <v>0</v>
      </c>
      <c r="O39" s="45">
        <f t="shared" si="5"/>
        <v>79</v>
      </c>
      <c r="P39" s="13">
        <v>79</v>
      </c>
      <c r="Q39" s="52" t="s">
        <v>287</v>
      </c>
      <c r="R39" s="9" t="s">
        <v>98</v>
      </c>
      <c r="S39" s="13">
        <v>1</v>
      </c>
      <c r="T39" s="15">
        <v>2.4</v>
      </c>
      <c r="U39" s="16">
        <v>2.2999999999999998</v>
      </c>
      <c r="V39" s="12">
        <v>1</v>
      </c>
      <c r="W39" s="12">
        <v>2</v>
      </c>
      <c r="X39" s="13">
        <v>0</v>
      </c>
      <c r="Y39" s="13">
        <v>0</v>
      </c>
      <c r="Z39" s="17">
        <v>0</v>
      </c>
      <c r="AA39" s="17">
        <v>0</v>
      </c>
      <c r="AB39" s="13">
        <v>1</v>
      </c>
      <c r="AC39" s="18">
        <v>1</v>
      </c>
      <c r="AD39" s="12">
        <v>3</v>
      </c>
      <c r="AE39" s="13">
        <v>0</v>
      </c>
      <c r="AF39" s="13">
        <v>1</v>
      </c>
      <c r="AG39" s="13">
        <v>1</v>
      </c>
      <c r="AH39" s="13">
        <v>1</v>
      </c>
      <c r="AI39" s="17">
        <v>0</v>
      </c>
      <c r="AJ39" s="8">
        <v>0</v>
      </c>
      <c r="AK39" s="8">
        <v>0</v>
      </c>
      <c r="AL39" s="12">
        <v>445</v>
      </c>
      <c r="AM39" s="12">
        <v>301</v>
      </c>
      <c r="AN39" s="12">
        <v>448</v>
      </c>
      <c r="AO39" s="12">
        <v>169</v>
      </c>
      <c r="AP39" s="12">
        <v>41</v>
      </c>
      <c r="AQ39" s="12">
        <v>20</v>
      </c>
      <c r="AR39" s="12">
        <v>1023</v>
      </c>
      <c r="AS39" s="12">
        <v>1145</v>
      </c>
      <c r="AT39" s="12">
        <v>195</v>
      </c>
      <c r="AU39" s="12">
        <v>406</v>
      </c>
      <c r="AV39" s="12">
        <v>2</v>
      </c>
      <c r="AW39" s="12">
        <v>1</v>
      </c>
      <c r="AX39" s="12">
        <v>1</v>
      </c>
      <c r="AY39" s="8">
        <v>0</v>
      </c>
      <c r="AZ39" s="16" t="s">
        <v>145</v>
      </c>
      <c r="BA39" s="8">
        <v>0</v>
      </c>
      <c r="BB39" s="13">
        <v>1</v>
      </c>
      <c r="BC39" s="12">
        <v>0</v>
      </c>
      <c r="BD39" s="12">
        <v>1</v>
      </c>
      <c r="BE39" s="12">
        <v>0</v>
      </c>
      <c r="BF39" s="8">
        <v>0</v>
      </c>
      <c r="BG39" s="12">
        <v>1</v>
      </c>
      <c r="BH39" s="214" t="s">
        <v>1402</v>
      </c>
      <c r="BI39" s="68" t="s">
        <v>288</v>
      </c>
      <c r="BJ39" s="12">
        <v>1</v>
      </c>
      <c r="BK39" s="12">
        <v>0</v>
      </c>
      <c r="BL39" s="13">
        <v>1</v>
      </c>
      <c r="BO39" s="13"/>
      <c r="BP39" s="13"/>
      <c r="BQ39" s="12">
        <v>166.5</v>
      </c>
      <c r="BS39" s="78">
        <v>5.5</v>
      </c>
      <c r="BT39" s="78">
        <v>2.9</v>
      </c>
      <c r="BU39" s="78">
        <v>2.6</v>
      </c>
      <c r="BV39" s="78">
        <v>63.8</v>
      </c>
      <c r="BW39" s="78">
        <v>33.700000000000003</v>
      </c>
      <c r="BX39" s="78">
        <v>30.1</v>
      </c>
      <c r="BY39" s="78">
        <v>180</v>
      </c>
      <c r="BZ39" s="78">
        <v>35.700000000000003</v>
      </c>
      <c r="CA39" s="78">
        <v>44</v>
      </c>
      <c r="CB39" s="78">
        <v>53</v>
      </c>
      <c r="CC39" s="78">
        <v>115</v>
      </c>
      <c r="CD39" s="78">
        <v>3649</v>
      </c>
      <c r="CE39" s="45">
        <v>1</v>
      </c>
      <c r="CF39" s="45">
        <v>0</v>
      </c>
      <c r="CG39" s="12">
        <v>0</v>
      </c>
      <c r="CH39" s="18">
        <v>87</v>
      </c>
      <c r="CI39" s="18">
        <v>35.799999999999997</v>
      </c>
      <c r="CJ39" s="18">
        <v>0.97</v>
      </c>
      <c r="CK39" s="18">
        <v>11.4</v>
      </c>
      <c r="CL39" s="18">
        <v>65.12</v>
      </c>
      <c r="CM39" s="36">
        <v>10.5</v>
      </c>
      <c r="CN39" s="45">
        <v>1</v>
      </c>
      <c r="CO39" s="12">
        <f t="shared" si="6"/>
        <v>0.48863937506620098</v>
      </c>
      <c r="CP39" s="12">
        <f t="shared" si="7"/>
        <v>-2.8645000000000005</v>
      </c>
      <c r="CQ39" s="45">
        <v>1</v>
      </c>
      <c r="CR39" s="12">
        <f t="shared" si="8"/>
        <v>-2.3758606249337997</v>
      </c>
      <c r="CS39" s="12">
        <v>2</v>
      </c>
      <c r="CT39" s="45">
        <v>0</v>
      </c>
    </row>
    <row r="40" spans="1:98" ht="15" customHeight="1" x14ac:dyDescent="0.25">
      <c r="A40" s="17">
        <v>201708140704</v>
      </c>
      <c r="B40" s="9">
        <v>1190215</v>
      </c>
      <c r="C40" s="10" t="s">
        <v>289</v>
      </c>
      <c r="D40" s="23">
        <v>70</v>
      </c>
      <c r="E40" s="30">
        <v>42850</v>
      </c>
      <c r="F40" s="30">
        <v>42968</v>
      </c>
      <c r="G40" s="30" t="s">
        <v>95</v>
      </c>
      <c r="H40" s="12" t="s">
        <v>95</v>
      </c>
      <c r="I40" s="11">
        <v>45357</v>
      </c>
      <c r="J40" s="12" t="s">
        <v>96</v>
      </c>
      <c r="K40" s="13">
        <v>0</v>
      </c>
      <c r="L40" s="12">
        <v>0</v>
      </c>
      <c r="M40" s="12">
        <v>0</v>
      </c>
      <c r="N40" s="13">
        <v>0</v>
      </c>
      <c r="O40" s="45">
        <f t="shared" si="5"/>
        <v>78</v>
      </c>
      <c r="P40" s="13">
        <v>78</v>
      </c>
      <c r="Q40" s="52" t="s">
        <v>290</v>
      </c>
      <c r="R40" s="9" t="s">
        <v>98</v>
      </c>
      <c r="S40" s="13">
        <v>1</v>
      </c>
      <c r="T40" s="15">
        <v>2.7</v>
      </c>
      <c r="U40" s="16">
        <v>3</v>
      </c>
      <c r="V40" s="12">
        <v>0</v>
      </c>
      <c r="W40" s="12">
        <v>1</v>
      </c>
      <c r="X40" s="13">
        <v>0</v>
      </c>
      <c r="Y40" s="13">
        <v>1</v>
      </c>
      <c r="Z40" s="17">
        <v>0</v>
      </c>
      <c r="AA40" s="17">
        <v>0</v>
      </c>
      <c r="AB40" s="13">
        <v>1</v>
      </c>
      <c r="AC40" s="18">
        <v>1</v>
      </c>
      <c r="AD40" s="12">
        <v>3</v>
      </c>
      <c r="AE40" s="13">
        <v>0</v>
      </c>
      <c r="AF40" s="13">
        <v>0</v>
      </c>
      <c r="AG40" s="13">
        <v>1</v>
      </c>
      <c r="AH40" s="13">
        <v>1</v>
      </c>
      <c r="AI40" s="17">
        <v>1</v>
      </c>
      <c r="AJ40" s="8">
        <v>0</v>
      </c>
      <c r="AK40" s="8">
        <v>0</v>
      </c>
      <c r="AL40" s="12">
        <v>264</v>
      </c>
      <c r="AM40" s="12">
        <v>391</v>
      </c>
      <c r="AN40" s="12">
        <v>372</v>
      </c>
      <c r="AO40" s="12">
        <v>271</v>
      </c>
      <c r="AP40" s="12">
        <v>149</v>
      </c>
      <c r="AQ40" s="12">
        <v>86</v>
      </c>
      <c r="AR40" s="12">
        <v>969</v>
      </c>
      <c r="AS40" s="12">
        <v>1062</v>
      </c>
      <c r="AT40" s="12">
        <v>142</v>
      </c>
      <c r="AU40" s="12">
        <v>513</v>
      </c>
      <c r="AV40" s="12">
        <v>2</v>
      </c>
      <c r="AW40" s="12">
        <v>1</v>
      </c>
      <c r="AX40" s="12">
        <v>1</v>
      </c>
      <c r="AY40" s="8">
        <v>0</v>
      </c>
      <c r="AZ40" s="16" t="s">
        <v>240</v>
      </c>
      <c r="BA40" s="12">
        <v>0</v>
      </c>
      <c r="BB40" s="13">
        <v>1</v>
      </c>
      <c r="BC40" s="12">
        <v>0</v>
      </c>
      <c r="BD40" s="12">
        <v>1</v>
      </c>
      <c r="BE40" s="12">
        <v>0</v>
      </c>
      <c r="BF40" s="8">
        <v>0</v>
      </c>
      <c r="BG40" s="12">
        <v>2</v>
      </c>
      <c r="BH40" s="214" t="s">
        <v>1353</v>
      </c>
      <c r="BI40" s="68" t="s">
        <v>291</v>
      </c>
      <c r="BJ40" s="69" t="s">
        <v>115</v>
      </c>
      <c r="BK40" s="69" t="s">
        <v>116</v>
      </c>
      <c r="BL40" s="13">
        <v>0</v>
      </c>
      <c r="BM40" s="45">
        <v>1</v>
      </c>
      <c r="BN40" s="45">
        <v>1</v>
      </c>
      <c r="BO40" s="36"/>
      <c r="BP40" s="36"/>
      <c r="BQ40" s="12">
        <v>7396</v>
      </c>
      <c r="BS40" s="78">
        <v>7.6</v>
      </c>
      <c r="BT40" s="78">
        <v>3.8</v>
      </c>
      <c r="BU40" s="78">
        <v>3.8</v>
      </c>
      <c r="BV40" s="78">
        <v>67.5</v>
      </c>
      <c r="BW40" s="78">
        <v>36.5</v>
      </c>
      <c r="BX40" s="78">
        <v>31</v>
      </c>
      <c r="BY40" s="78">
        <v>20</v>
      </c>
      <c r="BZ40" s="78">
        <v>36.299999999999997</v>
      </c>
      <c r="CA40" s="78">
        <v>30</v>
      </c>
      <c r="CB40" s="78">
        <v>23</v>
      </c>
      <c r="CC40" s="78">
        <v>111</v>
      </c>
      <c r="CD40" s="78">
        <v>8208</v>
      </c>
      <c r="CE40" s="45">
        <v>1</v>
      </c>
      <c r="CF40" s="45">
        <v>0</v>
      </c>
      <c r="CG40" s="12">
        <v>0</v>
      </c>
      <c r="CH40" s="18">
        <v>57</v>
      </c>
      <c r="CI40" s="18">
        <v>30.8</v>
      </c>
      <c r="CJ40" s="18">
        <v>0.98</v>
      </c>
      <c r="CK40" s="18">
        <v>11.6</v>
      </c>
      <c r="CL40" s="18">
        <v>3020</v>
      </c>
      <c r="CM40" s="36">
        <v>16.899999999999999</v>
      </c>
      <c r="CN40" s="45">
        <v>1</v>
      </c>
      <c r="CO40" s="12">
        <f t="shared" si="6"/>
        <v>0.58133697090532233</v>
      </c>
      <c r="CP40" s="12">
        <f t="shared" si="7"/>
        <v>-3.1025</v>
      </c>
      <c r="CQ40" s="45">
        <v>1</v>
      </c>
      <c r="CR40" s="12">
        <f t="shared" si="8"/>
        <v>-2.5211630290946778</v>
      </c>
      <c r="CS40" s="12">
        <v>2</v>
      </c>
      <c r="CT40" s="18">
        <v>0</v>
      </c>
    </row>
    <row r="41" spans="1:98" ht="15" customHeight="1" x14ac:dyDescent="0.25">
      <c r="A41" s="17">
        <v>201708070600</v>
      </c>
      <c r="B41" s="9">
        <v>1188657</v>
      </c>
      <c r="C41" s="10" t="s">
        <v>292</v>
      </c>
      <c r="D41" s="23">
        <v>71</v>
      </c>
      <c r="E41" s="30">
        <v>42957</v>
      </c>
      <c r="F41" s="30">
        <v>42969</v>
      </c>
      <c r="G41" s="30" t="s">
        <v>95</v>
      </c>
      <c r="H41" s="12" t="s">
        <v>95</v>
      </c>
      <c r="I41" s="11">
        <v>45357</v>
      </c>
      <c r="J41" s="12" t="s">
        <v>96</v>
      </c>
      <c r="K41" s="13">
        <v>0</v>
      </c>
      <c r="L41" s="12">
        <v>0</v>
      </c>
      <c r="M41" s="12">
        <v>0</v>
      </c>
      <c r="N41" s="13">
        <v>0</v>
      </c>
      <c r="O41" s="45">
        <f t="shared" si="5"/>
        <v>78</v>
      </c>
      <c r="P41" s="13">
        <v>78</v>
      </c>
      <c r="Q41" s="52" t="s">
        <v>293</v>
      </c>
      <c r="R41" s="9" t="s">
        <v>98</v>
      </c>
      <c r="S41" s="13">
        <v>0</v>
      </c>
      <c r="T41" s="15">
        <v>1.2</v>
      </c>
      <c r="U41" s="16">
        <v>1.7</v>
      </c>
      <c r="V41" s="12">
        <v>0</v>
      </c>
      <c r="W41" s="12">
        <v>1</v>
      </c>
      <c r="X41" s="13">
        <v>0</v>
      </c>
      <c r="Y41" s="13">
        <v>0</v>
      </c>
      <c r="Z41" s="17">
        <v>0</v>
      </c>
      <c r="AA41" s="17">
        <v>1</v>
      </c>
      <c r="AB41" s="13">
        <v>0</v>
      </c>
      <c r="AC41" s="18">
        <v>1</v>
      </c>
      <c r="AD41" s="12">
        <v>3</v>
      </c>
      <c r="AE41" s="13">
        <v>0</v>
      </c>
      <c r="AF41" s="13">
        <v>0</v>
      </c>
      <c r="AG41" s="13">
        <v>1</v>
      </c>
      <c r="AH41" s="13">
        <v>1</v>
      </c>
      <c r="AI41" s="17">
        <v>0</v>
      </c>
      <c r="AJ41" s="8">
        <v>0</v>
      </c>
      <c r="AK41" s="8">
        <v>0</v>
      </c>
      <c r="AL41" s="12">
        <v>251</v>
      </c>
      <c r="AM41" s="12">
        <v>327</v>
      </c>
      <c r="AN41" s="12">
        <v>259</v>
      </c>
      <c r="AO41" s="12">
        <v>165</v>
      </c>
      <c r="AP41" s="12">
        <v>16</v>
      </c>
      <c r="AQ41" s="12">
        <v>4</v>
      </c>
      <c r="AR41" s="12">
        <v>689</v>
      </c>
      <c r="AS41" s="12">
        <v>1619</v>
      </c>
      <c r="AT41" s="12">
        <v>184</v>
      </c>
      <c r="AU41" s="12">
        <v>334</v>
      </c>
      <c r="AV41" s="12">
        <v>2</v>
      </c>
      <c r="AW41" s="12">
        <v>2</v>
      </c>
      <c r="AX41" s="12">
        <v>1</v>
      </c>
      <c r="AY41" s="8">
        <v>0</v>
      </c>
      <c r="AZ41" s="16" t="s">
        <v>197</v>
      </c>
      <c r="BA41" s="8">
        <v>0</v>
      </c>
      <c r="BB41" s="13">
        <v>1</v>
      </c>
      <c r="BC41" s="12">
        <v>0</v>
      </c>
      <c r="BD41" s="12">
        <v>1</v>
      </c>
      <c r="BE41" s="12">
        <v>0</v>
      </c>
      <c r="BF41" s="8">
        <v>0</v>
      </c>
      <c r="BG41" s="12">
        <v>1</v>
      </c>
      <c r="BH41" s="214" t="s">
        <v>1097</v>
      </c>
      <c r="BI41" s="68" t="s">
        <v>294</v>
      </c>
      <c r="BJ41" s="12">
        <v>2</v>
      </c>
      <c r="BK41" s="12">
        <v>0</v>
      </c>
      <c r="BL41" s="13">
        <v>0</v>
      </c>
      <c r="BO41" s="13"/>
      <c r="BP41" s="13"/>
      <c r="BQ41" s="12">
        <v>176</v>
      </c>
      <c r="BS41" s="78">
        <v>10.3</v>
      </c>
      <c r="BT41" s="78">
        <v>5.5</v>
      </c>
      <c r="BU41" s="78">
        <v>4.8</v>
      </c>
      <c r="BV41" s="78">
        <v>63.2</v>
      </c>
      <c r="BW41" s="78">
        <v>41.4</v>
      </c>
      <c r="BX41" s="78">
        <v>21.8</v>
      </c>
      <c r="BY41" s="78">
        <v>22</v>
      </c>
      <c r="BZ41" s="78">
        <v>3.4</v>
      </c>
      <c r="CA41" s="78">
        <v>23</v>
      </c>
      <c r="CB41" s="78">
        <v>26</v>
      </c>
      <c r="CC41" s="78">
        <v>51</v>
      </c>
      <c r="CD41" s="78">
        <v>5761</v>
      </c>
      <c r="CE41" s="45">
        <v>0</v>
      </c>
      <c r="CF41" s="45">
        <v>0</v>
      </c>
      <c r="CG41" s="12">
        <v>0</v>
      </c>
      <c r="CH41" s="78">
        <v>95</v>
      </c>
      <c r="CI41" s="18">
        <v>27.6</v>
      </c>
      <c r="CJ41" s="18">
        <v>0.88</v>
      </c>
      <c r="CK41" s="86">
        <v>10.3</v>
      </c>
      <c r="CL41" s="18">
        <v>58.48</v>
      </c>
      <c r="CM41" s="89">
        <v>14.6</v>
      </c>
      <c r="CN41" s="45">
        <v>1</v>
      </c>
      <c r="CO41" s="12">
        <f t="shared" si="6"/>
        <v>0.66847256830541368</v>
      </c>
      <c r="CP41" s="12">
        <f t="shared" si="7"/>
        <v>-3.5190000000000001</v>
      </c>
      <c r="CQ41" s="45">
        <v>0</v>
      </c>
      <c r="CR41" s="12">
        <f t="shared" si="8"/>
        <v>-2.8505274316945863</v>
      </c>
      <c r="CS41" s="12">
        <v>1</v>
      </c>
      <c r="CT41" s="45">
        <v>0</v>
      </c>
    </row>
    <row r="42" spans="1:98" ht="15" customHeight="1" x14ac:dyDescent="0.25">
      <c r="A42" s="17">
        <v>201704130424</v>
      </c>
      <c r="B42" s="9" t="s">
        <v>295</v>
      </c>
      <c r="C42" s="10" t="s">
        <v>296</v>
      </c>
      <c r="D42" s="23">
        <v>51</v>
      </c>
      <c r="E42" s="30">
        <v>42846</v>
      </c>
      <c r="F42" s="30">
        <v>42972</v>
      </c>
      <c r="G42" s="30" t="s">
        <v>95</v>
      </c>
      <c r="H42" s="12" t="s">
        <v>95</v>
      </c>
      <c r="I42" s="11">
        <v>45357</v>
      </c>
      <c r="J42" s="12" t="s">
        <v>96</v>
      </c>
      <c r="K42" s="13">
        <v>0</v>
      </c>
      <c r="L42" s="12">
        <v>0</v>
      </c>
      <c r="M42" s="12">
        <v>0</v>
      </c>
      <c r="N42" s="13">
        <v>0</v>
      </c>
      <c r="O42" s="45">
        <f t="shared" si="5"/>
        <v>78</v>
      </c>
      <c r="P42" s="13">
        <v>78</v>
      </c>
      <c r="Q42" s="52" t="s">
        <v>297</v>
      </c>
      <c r="R42" s="9" t="s">
        <v>298</v>
      </c>
      <c r="S42" s="13">
        <v>0</v>
      </c>
      <c r="T42" s="15">
        <v>1.3</v>
      </c>
      <c r="U42" s="16">
        <v>2.5</v>
      </c>
      <c r="V42" s="12">
        <v>0</v>
      </c>
      <c r="W42" s="12">
        <v>1</v>
      </c>
      <c r="X42" s="13">
        <v>1</v>
      </c>
      <c r="Y42" s="13">
        <v>0</v>
      </c>
      <c r="Z42" s="17">
        <v>0</v>
      </c>
      <c r="AA42" s="17">
        <v>0</v>
      </c>
      <c r="AB42" s="13">
        <v>0</v>
      </c>
      <c r="AC42" s="18">
        <v>1</v>
      </c>
      <c r="AD42" s="12">
        <v>1</v>
      </c>
      <c r="AE42" s="13">
        <v>0</v>
      </c>
      <c r="AF42" s="13" t="s">
        <v>102</v>
      </c>
      <c r="AG42" s="13">
        <v>1</v>
      </c>
      <c r="AH42" s="13" t="s">
        <v>116</v>
      </c>
      <c r="AI42" s="17">
        <v>0</v>
      </c>
      <c r="AJ42" s="8">
        <v>0</v>
      </c>
      <c r="AK42" s="8">
        <v>0</v>
      </c>
      <c r="AL42" s="12">
        <v>382</v>
      </c>
      <c r="AM42" s="12">
        <v>335</v>
      </c>
      <c r="AN42" s="12">
        <v>292</v>
      </c>
      <c r="AO42" s="12">
        <v>283</v>
      </c>
      <c r="AP42" s="12">
        <v>26</v>
      </c>
      <c r="AQ42" s="12">
        <v>21</v>
      </c>
      <c r="AR42" s="12">
        <v>1306</v>
      </c>
      <c r="AS42" s="12">
        <v>1369</v>
      </c>
      <c r="AT42" s="12">
        <v>151</v>
      </c>
      <c r="AU42" s="12">
        <v>221</v>
      </c>
      <c r="AV42" s="12">
        <v>1</v>
      </c>
      <c r="AW42" s="12">
        <v>1</v>
      </c>
      <c r="AX42" s="12">
        <v>1</v>
      </c>
      <c r="AY42" s="8">
        <v>0</v>
      </c>
      <c r="AZ42" s="16" t="s">
        <v>139</v>
      </c>
      <c r="BA42" s="17">
        <v>0</v>
      </c>
      <c r="BB42" s="13">
        <v>1</v>
      </c>
      <c r="BC42" s="12">
        <v>0</v>
      </c>
      <c r="BD42" s="12" t="s">
        <v>116</v>
      </c>
      <c r="BE42" s="12" t="s">
        <v>102</v>
      </c>
      <c r="BF42" s="8">
        <v>1</v>
      </c>
      <c r="BG42" s="12">
        <v>1</v>
      </c>
      <c r="BH42" s="214" t="s">
        <v>1353</v>
      </c>
      <c r="BI42" s="68" t="s">
        <v>299</v>
      </c>
      <c r="BJ42" s="69" t="s">
        <v>109</v>
      </c>
      <c r="BK42" s="69" t="s">
        <v>102</v>
      </c>
      <c r="BL42" s="13">
        <v>1</v>
      </c>
      <c r="BO42" s="13"/>
      <c r="BP42" s="13"/>
      <c r="BQ42" s="12">
        <v>15.33</v>
      </c>
      <c r="BS42" s="12">
        <v>15.9</v>
      </c>
      <c r="BT42" s="12">
        <v>7.4</v>
      </c>
      <c r="BU42" s="12">
        <v>8.5</v>
      </c>
      <c r="BV42" s="12">
        <v>67.3</v>
      </c>
      <c r="BW42" s="12">
        <v>35.299999999999997</v>
      </c>
      <c r="BX42" s="12">
        <v>32</v>
      </c>
      <c r="BY42" s="12">
        <v>36</v>
      </c>
      <c r="BZ42" s="12">
        <v>24</v>
      </c>
      <c r="CA42" s="12">
        <v>32</v>
      </c>
      <c r="CB42" s="12">
        <v>23</v>
      </c>
      <c r="CC42" s="12">
        <v>183</v>
      </c>
      <c r="CD42" s="12">
        <v>4633</v>
      </c>
      <c r="CE42" s="45">
        <v>1</v>
      </c>
      <c r="CF42" s="45">
        <v>1</v>
      </c>
      <c r="CG42" s="12">
        <v>0</v>
      </c>
      <c r="CH42" s="18">
        <v>122</v>
      </c>
      <c r="CI42" s="18">
        <v>36.200000000000003</v>
      </c>
      <c r="CJ42" s="18">
        <v>2</v>
      </c>
      <c r="CK42" s="18">
        <v>11.8</v>
      </c>
      <c r="CL42" s="18"/>
      <c r="CM42" s="18">
        <v>12.74</v>
      </c>
      <c r="CN42" s="45">
        <v>1</v>
      </c>
      <c r="CO42" s="12">
        <f t="shared" si="6"/>
        <v>0.79292210205149805</v>
      </c>
      <c r="CP42" s="12">
        <f t="shared" si="7"/>
        <v>-3.0005000000000002</v>
      </c>
      <c r="CQ42" s="45">
        <v>1</v>
      </c>
      <c r="CR42" s="12">
        <f t="shared" si="8"/>
        <v>-2.2075778979485019</v>
      </c>
      <c r="CS42" s="12">
        <v>2</v>
      </c>
      <c r="CT42" s="45">
        <v>0</v>
      </c>
    </row>
    <row r="43" spans="1:98" s="2" customFormat="1" ht="15" customHeight="1" x14ac:dyDescent="0.25">
      <c r="A43" s="17">
        <v>201709080385</v>
      </c>
      <c r="B43" s="9">
        <v>1195780</v>
      </c>
      <c r="C43" s="10" t="s">
        <v>300</v>
      </c>
      <c r="D43" s="23">
        <v>33</v>
      </c>
      <c r="E43" s="30">
        <v>42992</v>
      </c>
      <c r="F43" s="30">
        <v>42998</v>
      </c>
      <c r="G43" s="30" t="s">
        <v>95</v>
      </c>
      <c r="H43" s="12" t="s">
        <v>95</v>
      </c>
      <c r="I43" s="11">
        <v>45357</v>
      </c>
      <c r="J43" s="12" t="s">
        <v>96</v>
      </c>
      <c r="K43" s="13">
        <v>0</v>
      </c>
      <c r="L43" s="12">
        <v>0</v>
      </c>
      <c r="M43" s="12">
        <v>0</v>
      </c>
      <c r="N43" s="13">
        <v>0</v>
      </c>
      <c r="O43" s="45">
        <f t="shared" si="5"/>
        <v>77</v>
      </c>
      <c r="P43" s="13">
        <v>77</v>
      </c>
      <c r="Q43" s="52" t="s">
        <v>301</v>
      </c>
      <c r="R43" s="9" t="s">
        <v>98</v>
      </c>
      <c r="S43" s="13">
        <v>1</v>
      </c>
      <c r="T43" s="15">
        <v>2.9</v>
      </c>
      <c r="U43" s="16">
        <v>2.8</v>
      </c>
      <c r="V43" s="12">
        <v>0</v>
      </c>
      <c r="W43" s="12">
        <v>1</v>
      </c>
      <c r="X43" s="13">
        <v>0</v>
      </c>
      <c r="Y43" s="13">
        <v>1</v>
      </c>
      <c r="Z43" s="17">
        <v>0</v>
      </c>
      <c r="AA43" s="17">
        <v>0</v>
      </c>
      <c r="AB43" s="13">
        <v>0</v>
      </c>
      <c r="AC43" s="18">
        <v>1</v>
      </c>
      <c r="AD43" s="12">
        <v>3</v>
      </c>
      <c r="AE43" s="13">
        <v>0</v>
      </c>
      <c r="AF43" s="13">
        <v>0</v>
      </c>
      <c r="AG43" s="13">
        <v>1</v>
      </c>
      <c r="AH43" s="13">
        <v>1</v>
      </c>
      <c r="AI43" s="17">
        <v>0</v>
      </c>
      <c r="AJ43" s="8">
        <v>0</v>
      </c>
      <c r="AK43" s="8">
        <v>0</v>
      </c>
      <c r="AL43" s="12">
        <v>317</v>
      </c>
      <c r="AM43" s="12">
        <v>363</v>
      </c>
      <c r="AN43" s="12">
        <v>437</v>
      </c>
      <c r="AO43" s="12">
        <v>135</v>
      </c>
      <c r="AP43" s="12">
        <v>59</v>
      </c>
      <c r="AQ43" s="12">
        <v>9</v>
      </c>
      <c r="AR43" s="12">
        <v>1040</v>
      </c>
      <c r="AS43" s="12">
        <v>995</v>
      </c>
      <c r="AT43" s="12">
        <v>101</v>
      </c>
      <c r="AU43" s="12">
        <v>553</v>
      </c>
      <c r="AV43" s="12">
        <v>2</v>
      </c>
      <c r="AW43" s="12">
        <v>1</v>
      </c>
      <c r="AX43" s="12">
        <v>1</v>
      </c>
      <c r="AY43" s="8">
        <v>0</v>
      </c>
      <c r="AZ43" s="16" t="s">
        <v>197</v>
      </c>
      <c r="BA43" s="8">
        <v>0</v>
      </c>
      <c r="BB43" s="13">
        <v>1</v>
      </c>
      <c r="BC43" s="12">
        <v>0</v>
      </c>
      <c r="BD43" s="12">
        <v>1</v>
      </c>
      <c r="BE43" s="12">
        <v>0</v>
      </c>
      <c r="BF43" s="8">
        <v>0</v>
      </c>
      <c r="BG43" s="12">
        <v>1</v>
      </c>
      <c r="BH43" s="214" t="s">
        <v>1687</v>
      </c>
      <c r="BI43" s="68" t="s">
        <v>302</v>
      </c>
      <c r="BJ43" s="69" t="s">
        <v>115</v>
      </c>
      <c r="BK43" s="69" t="s">
        <v>116</v>
      </c>
      <c r="BL43" s="13">
        <v>0</v>
      </c>
      <c r="BM43" s="13"/>
      <c r="BN43" s="13"/>
      <c r="BO43" s="13"/>
      <c r="BP43" s="13"/>
      <c r="BQ43" s="12">
        <v>124.2</v>
      </c>
      <c r="BR43" s="19"/>
      <c r="BS43" s="12">
        <v>3.3</v>
      </c>
      <c r="BT43" s="12">
        <v>2.2000000000000002</v>
      </c>
      <c r="BU43" s="12">
        <v>1.1000000000000001</v>
      </c>
      <c r="BV43" s="12">
        <v>62</v>
      </c>
      <c r="BW43" s="12">
        <v>40.200000000000003</v>
      </c>
      <c r="BX43" s="12">
        <v>21.8</v>
      </c>
      <c r="BY43" s="12">
        <v>30</v>
      </c>
      <c r="BZ43" s="12">
        <v>5.9</v>
      </c>
      <c r="CA43" s="12">
        <v>22</v>
      </c>
      <c r="CB43" s="12">
        <v>29</v>
      </c>
      <c r="CC43" s="12">
        <v>67</v>
      </c>
      <c r="CD43" s="12">
        <v>5987</v>
      </c>
      <c r="CE43" s="45">
        <v>1</v>
      </c>
      <c r="CF43" s="45">
        <v>0</v>
      </c>
      <c r="CG43" s="12">
        <v>0</v>
      </c>
      <c r="CH43" s="18">
        <v>85</v>
      </c>
      <c r="CI43" s="18">
        <v>32.5</v>
      </c>
      <c r="CJ43" s="18">
        <v>1.1000000000000001</v>
      </c>
      <c r="CK43" s="18">
        <v>13</v>
      </c>
      <c r="CL43" s="18">
        <v>3.19</v>
      </c>
      <c r="CM43" s="18"/>
      <c r="CN43" s="45">
        <v>1</v>
      </c>
      <c r="CO43" s="12">
        <f t="shared" si="6"/>
        <v>0.34221920031940573</v>
      </c>
      <c r="CP43" s="12">
        <f t="shared" si="7"/>
        <v>-3.4170000000000007</v>
      </c>
      <c r="CQ43" s="45">
        <v>1</v>
      </c>
      <c r="CR43" s="12">
        <f t="shared" si="8"/>
        <v>-3.0747807996805951</v>
      </c>
      <c r="CS43" s="12">
        <v>1</v>
      </c>
      <c r="CT43" s="45">
        <v>0</v>
      </c>
    </row>
    <row r="44" spans="1:98" ht="15" customHeight="1" x14ac:dyDescent="0.25">
      <c r="A44" s="17">
        <v>201507130536</v>
      </c>
      <c r="B44" s="9">
        <v>1193445</v>
      </c>
      <c r="C44" s="10" t="s">
        <v>303</v>
      </c>
      <c r="D44" s="23">
        <v>59</v>
      </c>
      <c r="E44" s="30">
        <v>42985</v>
      </c>
      <c r="F44" s="30">
        <v>43006</v>
      </c>
      <c r="G44" s="30" t="s">
        <v>95</v>
      </c>
      <c r="H44" s="12" t="s">
        <v>95</v>
      </c>
      <c r="I44" s="11">
        <v>45357</v>
      </c>
      <c r="J44" s="12" t="s">
        <v>96</v>
      </c>
      <c r="K44" s="13">
        <v>0</v>
      </c>
      <c r="L44" s="12">
        <v>0</v>
      </c>
      <c r="M44" s="12">
        <v>0</v>
      </c>
      <c r="N44" s="13">
        <v>0</v>
      </c>
      <c r="O44" s="45">
        <f t="shared" si="5"/>
        <v>77</v>
      </c>
      <c r="P44" s="13">
        <v>77</v>
      </c>
      <c r="Q44" s="52" t="s">
        <v>304</v>
      </c>
      <c r="R44" s="9" t="s">
        <v>98</v>
      </c>
      <c r="S44" s="13">
        <v>1</v>
      </c>
      <c r="T44" s="15">
        <v>2.4</v>
      </c>
      <c r="U44" s="16">
        <v>2</v>
      </c>
      <c r="V44" s="12">
        <v>0</v>
      </c>
      <c r="W44" s="12">
        <v>1</v>
      </c>
      <c r="X44" s="13">
        <v>1</v>
      </c>
      <c r="Y44" s="13">
        <v>0</v>
      </c>
      <c r="Z44" s="17">
        <v>0</v>
      </c>
      <c r="AA44" s="17">
        <v>0</v>
      </c>
      <c r="AB44" s="13">
        <v>0</v>
      </c>
      <c r="AC44" s="18">
        <v>1</v>
      </c>
      <c r="AD44" s="12">
        <v>3</v>
      </c>
      <c r="AE44" s="13">
        <v>0</v>
      </c>
      <c r="AF44" s="13">
        <v>0</v>
      </c>
      <c r="AG44" s="13">
        <v>1</v>
      </c>
      <c r="AH44" s="13">
        <v>1</v>
      </c>
      <c r="AI44" s="17">
        <v>1</v>
      </c>
      <c r="AJ44" s="8">
        <v>0</v>
      </c>
      <c r="AK44" s="8">
        <v>0</v>
      </c>
      <c r="AL44" s="12">
        <v>243</v>
      </c>
      <c r="AM44" s="12">
        <v>256</v>
      </c>
      <c r="AN44" s="12">
        <v>397</v>
      </c>
      <c r="AO44" s="12">
        <v>114</v>
      </c>
      <c r="AP44" s="12">
        <v>163</v>
      </c>
      <c r="AQ44" s="12">
        <v>28</v>
      </c>
      <c r="AR44" s="12">
        <v>795</v>
      </c>
      <c r="AS44" s="12">
        <v>1462</v>
      </c>
      <c r="AT44" s="12">
        <v>103</v>
      </c>
      <c r="AU44" s="12">
        <v>395</v>
      </c>
      <c r="AV44" s="12">
        <v>2</v>
      </c>
      <c r="AW44" s="12">
        <v>1</v>
      </c>
      <c r="AX44" s="12">
        <v>1</v>
      </c>
      <c r="AY44" s="8">
        <v>0</v>
      </c>
      <c r="AZ44" s="16" t="s">
        <v>240</v>
      </c>
      <c r="BA44" s="8">
        <v>0</v>
      </c>
      <c r="BB44" s="13">
        <v>1</v>
      </c>
      <c r="BC44" s="12">
        <v>0</v>
      </c>
      <c r="BD44" s="12">
        <v>1</v>
      </c>
      <c r="BE44" s="12">
        <v>0</v>
      </c>
      <c r="BF44" s="8">
        <v>0</v>
      </c>
      <c r="BG44" s="12">
        <v>1</v>
      </c>
      <c r="BH44" s="214" t="s">
        <v>1353</v>
      </c>
      <c r="BI44" s="68" t="s">
        <v>305</v>
      </c>
      <c r="BJ44" s="69" t="s">
        <v>199</v>
      </c>
      <c r="BK44" s="69" t="s">
        <v>116</v>
      </c>
      <c r="BL44" s="13">
        <v>1</v>
      </c>
      <c r="BM44" s="45">
        <v>2</v>
      </c>
      <c r="BN44" s="45">
        <v>2</v>
      </c>
      <c r="BO44" s="69">
        <v>5</v>
      </c>
      <c r="BP44" s="69">
        <v>3</v>
      </c>
      <c r="BQ44" s="12">
        <v>2660</v>
      </c>
      <c r="BS44" s="78">
        <v>5</v>
      </c>
      <c r="BT44" s="78">
        <v>2.8</v>
      </c>
      <c r="BU44" s="78">
        <v>2.2000000000000002</v>
      </c>
      <c r="BV44" s="78">
        <v>66.2</v>
      </c>
      <c r="BW44" s="78">
        <v>43.9</v>
      </c>
      <c r="BX44" s="78">
        <v>22.3</v>
      </c>
      <c r="BY44" s="78">
        <v>16</v>
      </c>
      <c r="BZ44" s="78">
        <v>3.7</v>
      </c>
      <c r="CA44" s="78">
        <v>25</v>
      </c>
      <c r="CB44" s="78">
        <v>21</v>
      </c>
      <c r="CC44" s="78">
        <v>76</v>
      </c>
      <c r="CD44" s="78">
        <v>9482</v>
      </c>
      <c r="CE44" s="45">
        <v>1</v>
      </c>
      <c r="CF44" s="45">
        <v>0</v>
      </c>
      <c r="CG44" s="12">
        <v>0</v>
      </c>
      <c r="CH44" s="18">
        <v>121</v>
      </c>
      <c r="CI44" s="18">
        <v>28.4</v>
      </c>
      <c r="CJ44" s="18">
        <v>0.93</v>
      </c>
      <c r="CK44" s="87">
        <v>11</v>
      </c>
      <c r="CL44" s="18">
        <v>38</v>
      </c>
      <c r="CM44" s="87">
        <v>11</v>
      </c>
      <c r="CN44" s="45">
        <v>1</v>
      </c>
      <c r="CO44" s="12">
        <f t="shared" si="6"/>
        <v>0.46132020286177244</v>
      </c>
      <c r="CP44" s="12">
        <f t="shared" si="7"/>
        <v>-3.7315</v>
      </c>
      <c r="CQ44" s="45">
        <v>1</v>
      </c>
      <c r="CR44" s="12">
        <f t="shared" si="8"/>
        <v>-3.2701797971382276</v>
      </c>
      <c r="CS44" s="12">
        <v>1</v>
      </c>
      <c r="CT44" s="12">
        <v>0</v>
      </c>
    </row>
    <row r="45" spans="1:98" ht="15" customHeight="1" x14ac:dyDescent="0.25">
      <c r="A45" s="17">
        <v>201708080016</v>
      </c>
      <c r="B45" s="9">
        <v>1188963</v>
      </c>
      <c r="C45" s="10" t="s">
        <v>306</v>
      </c>
      <c r="D45" s="23">
        <v>62</v>
      </c>
      <c r="E45" s="30">
        <v>42963</v>
      </c>
      <c r="F45" s="30">
        <v>43007</v>
      </c>
      <c r="G45" s="11">
        <v>44802</v>
      </c>
      <c r="H45" s="11">
        <v>44802</v>
      </c>
      <c r="I45" s="11">
        <v>45357</v>
      </c>
      <c r="J45" s="12" t="s">
        <v>96</v>
      </c>
      <c r="K45" s="13">
        <v>0</v>
      </c>
      <c r="L45" s="12">
        <v>1</v>
      </c>
      <c r="M45" s="12">
        <v>2</v>
      </c>
      <c r="N45" s="13">
        <v>0</v>
      </c>
      <c r="O45" s="45">
        <f t="shared" si="5"/>
        <v>77</v>
      </c>
      <c r="P45" s="13">
        <f>DATEDIF(F45,G45,"M")</f>
        <v>59</v>
      </c>
      <c r="Q45" s="52" t="s">
        <v>307</v>
      </c>
      <c r="R45" s="9" t="s">
        <v>98</v>
      </c>
      <c r="S45" s="13">
        <v>0</v>
      </c>
      <c r="T45" s="15">
        <v>1.9</v>
      </c>
      <c r="U45" s="16">
        <v>2.4</v>
      </c>
      <c r="V45" s="12">
        <v>0</v>
      </c>
      <c r="W45" s="12">
        <v>1</v>
      </c>
      <c r="X45" s="13">
        <v>0</v>
      </c>
      <c r="Y45" s="13">
        <v>0</v>
      </c>
      <c r="Z45" s="17">
        <v>0</v>
      </c>
      <c r="AA45" s="17">
        <v>0</v>
      </c>
      <c r="AB45" s="13">
        <v>1</v>
      </c>
      <c r="AC45" s="18">
        <v>1</v>
      </c>
      <c r="AD45" s="12">
        <v>2</v>
      </c>
      <c r="AE45" s="13">
        <v>0</v>
      </c>
      <c r="AF45" s="13">
        <v>0</v>
      </c>
      <c r="AG45" s="13">
        <v>1</v>
      </c>
      <c r="AH45" s="13">
        <v>1</v>
      </c>
      <c r="AI45" s="17">
        <v>0</v>
      </c>
      <c r="AJ45" s="8">
        <v>0</v>
      </c>
      <c r="AK45" s="8">
        <v>0</v>
      </c>
      <c r="AL45" s="12">
        <v>347</v>
      </c>
      <c r="AM45" s="12">
        <v>441</v>
      </c>
      <c r="AN45" s="12">
        <v>303</v>
      </c>
      <c r="AO45" s="12">
        <v>200</v>
      </c>
      <c r="AP45" s="12">
        <v>13</v>
      </c>
      <c r="AQ45" s="12">
        <v>7</v>
      </c>
      <c r="AR45" s="12">
        <v>781</v>
      </c>
      <c r="AS45" s="12">
        <v>991</v>
      </c>
      <c r="AT45" s="12">
        <v>131</v>
      </c>
      <c r="AU45" s="12">
        <v>408</v>
      </c>
      <c r="AV45" s="12">
        <v>2</v>
      </c>
      <c r="AW45" s="12">
        <v>1</v>
      </c>
      <c r="AX45" s="12">
        <v>1</v>
      </c>
      <c r="AY45" s="8">
        <v>0</v>
      </c>
      <c r="AZ45" s="16" t="s">
        <v>240</v>
      </c>
      <c r="BA45" s="17">
        <v>0</v>
      </c>
      <c r="BB45" s="13">
        <v>1</v>
      </c>
      <c r="BC45" s="12">
        <v>0</v>
      </c>
      <c r="BD45" s="12">
        <v>1</v>
      </c>
      <c r="BE45" s="12">
        <v>0</v>
      </c>
      <c r="BF45" s="8">
        <v>0</v>
      </c>
      <c r="BG45" s="12">
        <v>1</v>
      </c>
      <c r="BH45" s="214" t="s">
        <v>1353</v>
      </c>
      <c r="BI45" s="68" t="s">
        <v>308</v>
      </c>
      <c r="BJ45" s="69" t="s">
        <v>109</v>
      </c>
      <c r="BK45" s="69" t="s">
        <v>102</v>
      </c>
      <c r="BL45" s="13">
        <v>0</v>
      </c>
      <c r="BM45" s="45">
        <v>3</v>
      </c>
      <c r="BN45" s="45">
        <v>3</v>
      </c>
      <c r="BO45" s="69">
        <v>4</v>
      </c>
      <c r="BP45" s="69">
        <v>4</v>
      </c>
      <c r="BQ45" s="12">
        <v>2.7</v>
      </c>
      <c r="BS45" s="78">
        <v>26.6</v>
      </c>
      <c r="BT45" s="78">
        <v>12.2</v>
      </c>
      <c r="BU45" s="78">
        <v>14.4</v>
      </c>
      <c r="BV45" s="78">
        <v>64</v>
      </c>
      <c r="BW45" s="78">
        <v>39</v>
      </c>
      <c r="BX45" s="78">
        <v>25</v>
      </c>
      <c r="BY45" s="78">
        <v>31</v>
      </c>
      <c r="BZ45" s="78">
        <v>2.5</v>
      </c>
      <c r="CA45" s="78">
        <v>24</v>
      </c>
      <c r="CB45" s="78">
        <v>24</v>
      </c>
      <c r="CC45" s="78">
        <v>46</v>
      </c>
      <c r="CD45" s="78">
        <v>6194</v>
      </c>
      <c r="CE45" s="45">
        <v>1</v>
      </c>
      <c r="CF45" s="45">
        <v>0</v>
      </c>
      <c r="CG45" s="12">
        <v>0</v>
      </c>
      <c r="CH45" s="18">
        <v>74</v>
      </c>
      <c r="CI45" s="18">
        <v>27.3</v>
      </c>
      <c r="CJ45" s="18">
        <v>1.04</v>
      </c>
      <c r="CK45" s="18">
        <v>12.3</v>
      </c>
      <c r="CL45" s="18">
        <v>1.85</v>
      </c>
      <c r="CM45" s="36">
        <v>14.8</v>
      </c>
      <c r="CN45" s="45">
        <v>1</v>
      </c>
      <c r="CO45" s="12">
        <f t="shared" si="6"/>
        <v>0.9404218801765043</v>
      </c>
      <c r="CP45" s="12">
        <f t="shared" si="7"/>
        <v>-3.3150000000000004</v>
      </c>
      <c r="CQ45" s="45">
        <v>1</v>
      </c>
      <c r="CR45" s="12">
        <f t="shared" si="8"/>
        <v>-2.3745781198234961</v>
      </c>
      <c r="CS45" s="12">
        <v>2</v>
      </c>
      <c r="CT45" s="90">
        <v>0</v>
      </c>
    </row>
    <row r="46" spans="1:98" ht="15" customHeight="1" x14ac:dyDescent="0.25">
      <c r="A46" s="17">
        <v>201710310296</v>
      </c>
      <c r="B46" s="9">
        <v>1208943</v>
      </c>
      <c r="C46" s="10" t="s">
        <v>309</v>
      </c>
      <c r="D46" s="23">
        <v>46</v>
      </c>
      <c r="E46" s="30">
        <v>43055</v>
      </c>
      <c r="F46" s="30">
        <v>43067</v>
      </c>
      <c r="G46" s="30" t="s">
        <v>95</v>
      </c>
      <c r="H46" s="12" t="s">
        <v>95</v>
      </c>
      <c r="I46" s="11">
        <v>45033</v>
      </c>
      <c r="J46" s="12" t="s">
        <v>202</v>
      </c>
      <c r="K46" s="13">
        <v>0</v>
      </c>
      <c r="L46" s="12">
        <v>0</v>
      </c>
      <c r="M46" s="12">
        <v>0</v>
      </c>
      <c r="N46" s="13">
        <v>0</v>
      </c>
      <c r="O46" s="45">
        <f t="shared" si="5"/>
        <v>64</v>
      </c>
      <c r="P46" s="13">
        <v>64</v>
      </c>
      <c r="Q46" s="52" t="s">
        <v>310</v>
      </c>
      <c r="R46" s="9" t="s">
        <v>98</v>
      </c>
      <c r="S46" s="13">
        <v>1</v>
      </c>
      <c r="T46" s="15">
        <v>2.8</v>
      </c>
      <c r="U46" s="16">
        <v>3</v>
      </c>
      <c r="V46" s="12">
        <v>0</v>
      </c>
      <c r="W46" s="12">
        <v>1</v>
      </c>
      <c r="X46" s="13">
        <v>1</v>
      </c>
      <c r="Y46" s="13">
        <v>1</v>
      </c>
      <c r="Z46" s="17">
        <v>1</v>
      </c>
      <c r="AA46" s="17">
        <v>0</v>
      </c>
      <c r="AB46" s="13">
        <v>1</v>
      </c>
      <c r="AC46" s="18">
        <v>1</v>
      </c>
      <c r="AD46" s="12">
        <v>3</v>
      </c>
      <c r="AE46" s="13">
        <v>0</v>
      </c>
      <c r="AF46" s="13">
        <v>1</v>
      </c>
      <c r="AG46" s="13">
        <v>1</v>
      </c>
      <c r="AH46" s="13">
        <v>1</v>
      </c>
      <c r="AI46" s="17">
        <v>1</v>
      </c>
      <c r="AJ46" s="8">
        <v>0</v>
      </c>
      <c r="AK46" s="8">
        <v>0</v>
      </c>
      <c r="AL46" s="12">
        <v>308</v>
      </c>
      <c r="AM46" s="12">
        <v>338</v>
      </c>
      <c r="AN46" s="12">
        <v>372</v>
      </c>
      <c r="AO46" s="12">
        <v>93</v>
      </c>
      <c r="AP46" s="12">
        <v>62</v>
      </c>
      <c r="AQ46" s="12">
        <v>3</v>
      </c>
      <c r="AR46" s="12">
        <v>878</v>
      </c>
      <c r="AS46" s="12">
        <v>241</v>
      </c>
      <c r="AT46" s="12">
        <v>147</v>
      </c>
      <c r="AU46" s="12">
        <v>397</v>
      </c>
      <c r="AV46" s="12">
        <v>2</v>
      </c>
      <c r="AW46" s="12">
        <v>1</v>
      </c>
      <c r="AX46" s="12">
        <v>1</v>
      </c>
      <c r="AY46" s="8">
        <v>0</v>
      </c>
      <c r="AZ46" s="16" t="s">
        <v>240</v>
      </c>
      <c r="BA46" s="8">
        <v>0</v>
      </c>
      <c r="BB46" s="13">
        <v>1</v>
      </c>
      <c r="BC46" s="12">
        <v>0</v>
      </c>
      <c r="BD46" s="12">
        <v>1</v>
      </c>
      <c r="BE46" s="12">
        <v>0</v>
      </c>
      <c r="BF46" s="8">
        <v>0</v>
      </c>
      <c r="BG46" s="12">
        <v>1</v>
      </c>
      <c r="BH46" s="214" t="s">
        <v>1402</v>
      </c>
      <c r="BI46" s="68" t="s">
        <v>311</v>
      </c>
      <c r="BJ46" s="12">
        <v>2</v>
      </c>
      <c r="BK46" s="12">
        <v>0</v>
      </c>
      <c r="BL46" s="13">
        <v>1</v>
      </c>
      <c r="BM46" s="45">
        <v>2</v>
      </c>
      <c r="BN46" s="45">
        <v>1</v>
      </c>
      <c r="BO46" s="69">
        <v>5</v>
      </c>
      <c r="BP46" s="69">
        <v>3</v>
      </c>
      <c r="BQ46" s="12">
        <v>166.12</v>
      </c>
      <c r="BR46" s="19">
        <v>62.71</v>
      </c>
      <c r="BS46" s="78">
        <v>10.4</v>
      </c>
      <c r="BT46" s="78">
        <v>3.4</v>
      </c>
      <c r="BU46" s="78">
        <v>7</v>
      </c>
      <c r="BV46" s="78">
        <v>61</v>
      </c>
      <c r="BW46" s="78">
        <v>42.3</v>
      </c>
      <c r="BX46" s="78">
        <v>18.7</v>
      </c>
      <c r="BY46" s="78">
        <v>166.9</v>
      </c>
      <c r="BZ46" s="78">
        <v>12.89</v>
      </c>
      <c r="CA46" s="78">
        <v>40</v>
      </c>
      <c r="CB46" s="78">
        <v>39</v>
      </c>
      <c r="CC46" s="78">
        <v>100</v>
      </c>
      <c r="CD46" s="78">
        <v>8755</v>
      </c>
      <c r="CE46" s="45">
        <v>1</v>
      </c>
      <c r="CF46" s="45">
        <v>0</v>
      </c>
      <c r="CG46" s="12">
        <v>0</v>
      </c>
      <c r="CH46" s="78">
        <v>64</v>
      </c>
      <c r="CI46" s="18">
        <v>32.200000000000003</v>
      </c>
      <c r="CJ46" s="18">
        <v>0.91</v>
      </c>
      <c r="CK46" s="18">
        <v>10.7</v>
      </c>
      <c r="CL46" s="78"/>
      <c r="CM46" s="36">
        <v>10.199999999999999</v>
      </c>
      <c r="CN46" s="45">
        <v>1</v>
      </c>
      <c r="CO46" s="12">
        <f t="shared" si="6"/>
        <v>0.67124200393719502</v>
      </c>
      <c r="CP46" s="12">
        <f t="shared" si="7"/>
        <v>-3.5954999999999999</v>
      </c>
      <c r="CQ46" s="45">
        <v>1</v>
      </c>
      <c r="CR46" s="12">
        <f t="shared" si="8"/>
        <v>-2.924257996062805</v>
      </c>
      <c r="CS46" s="12">
        <v>1</v>
      </c>
      <c r="CT46" s="13">
        <v>0</v>
      </c>
    </row>
    <row r="47" spans="1:98" customFormat="1" ht="15" customHeight="1" x14ac:dyDescent="0.25">
      <c r="A47" s="17">
        <v>201711040043</v>
      </c>
      <c r="B47" s="9">
        <v>1210232</v>
      </c>
      <c r="C47" s="10" t="s">
        <v>312</v>
      </c>
      <c r="D47" s="23">
        <v>68</v>
      </c>
      <c r="E47" s="30">
        <v>42850</v>
      </c>
      <c r="F47" s="30">
        <v>43076</v>
      </c>
      <c r="G47" s="11">
        <v>44593</v>
      </c>
      <c r="H47" s="11">
        <v>44593</v>
      </c>
      <c r="I47" s="11">
        <v>45033</v>
      </c>
      <c r="J47" s="12" t="s">
        <v>202</v>
      </c>
      <c r="K47" s="13">
        <v>0</v>
      </c>
      <c r="L47" s="12">
        <v>1</v>
      </c>
      <c r="M47" s="12">
        <v>2</v>
      </c>
      <c r="N47" s="13">
        <v>0</v>
      </c>
      <c r="O47" s="45">
        <f t="shared" si="5"/>
        <v>64</v>
      </c>
      <c r="P47" s="13">
        <f>DATEDIF(F47,G47,"M")</f>
        <v>49</v>
      </c>
      <c r="Q47" s="12"/>
      <c r="R47" s="9"/>
      <c r="S47" s="13">
        <v>1</v>
      </c>
      <c r="T47" s="15">
        <v>2.7</v>
      </c>
      <c r="U47" s="16">
        <v>3</v>
      </c>
      <c r="V47" s="12">
        <v>0</v>
      </c>
      <c r="W47" s="12">
        <v>1</v>
      </c>
      <c r="X47" s="13">
        <v>0</v>
      </c>
      <c r="Y47" s="13">
        <v>1</v>
      </c>
      <c r="Z47" s="17">
        <v>0</v>
      </c>
      <c r="AA47" s="17">
        <v>0</v>
      </c>
      <c r="AB47" s="13">
        <v>0</v>
      </c>
      <c r="AC47" s="18">
        <v>1</v>
      </c>
      <c r="AD47" s="12">
        <v>3</v>
      </c>
      <c r="AE47" s="13">
        <v>0</v>
      </c>
      <c r="AF47" s="13">
        <v>0</v>
      </c>
      <c r="AG47" s="13">
        <v>1</v>
      </c>
      <c r="AH47" s="13">
        <v>1</v>
      </c>
      <c r="AI47" s="17">
        <v>0</v>
      </c>
      <c r="AJ47" s="8">
        <v>0</v>
      </c>
      <c r="AK47" s="8">
        <v>0</v>
      </c>
      <c r="AL47" s="12">
        <v>213</v>
      </c>
      <c r="AM47" s="12">
        <v>276</v>
      </c>
      <c r="AN47" s="12">
        <v>341</v>
      </c>
      <c r="AO47" s="12">
        <v>157</v>
      </c>
      <c r="AP47" s="12">
        <v>74</v>
      </c>
      <c r="AQ47" s="12">
        <v>11</v>
      </c>
      <c r="AR47" s="12">
        <v>957</v>
      </c>
      <c r="AS47" s="12">
        <v>1119</v>
      </c>
      <c r="AT47" s="12">
        <v>77</v>
      </c>
      <c r="AU47" s="12">
        <v>461</v>
      </c>
      <c r="AV47" s="12">
        <v>2</v>
      </c>
      <c r="AW47" s="12">
        <v>2</v>
      </c>
      <c r="AX47" s="12">
        <v>1</v>
      </c>
      <c r="AY47" s="8">
        <v>0</v>
      </c>
      <c r="AZ47" s="16" t="s">
        <v>197</v>
      </c>
      <c r="BA47" s="12">
        <v>0</v>
      </c>
      <c r="BB47" s="13">
        <v>1</v>
      </c>
      <c r="BC47" s="12">
        <v>0</v>
      </c>
      <c r="BD47" s="12">
        <v>1</v>
      </c>
      <c r="BE47" s="12">
        <v>0</v>
      </c>
      <c r="BF47" s="8">
        <v>0</v>
      </c>
      <c r="BG47" s="12">
        <v>1</v>
      </c>
      <c r="BH47" s="214"/>
      <c r="BI47" s="68"/>
      <c r="BJ47" s="69" t="s">
        <v>109</v>
      </c>
      <c r="BK47" s="69" t="s">
        <v>102</v>
      </c>
      <c r="BL47" s="13">
        <v>0</v>
      </c>
      <c r="BM47" s="13"/>
      <c r="BN47" s="13"/>
      <c r="BO47" s="13"/>
      <c r="BP47" s="13"/>
      <c r="BQ47" s="12">
        <v>7.83</v>
      </c>
      <c r="BR47" s="12">
        <v>22.68</v>
      </c>
      <c r="BS47" s="12">
        <v>19.7</v>
      </c>
      <c r="BT47" s="12">
        <v>5.8</v>
      </c>
      <c r="BU47" s="12">
        <v>13.9</v>
      </c>
      <c r="BV47" s="12">
        <v>67</v>
      </c>
      <c r="BW47" s="12">
        <v>38.799999999999997</v>
      </c>
      <c r="BX47" s="12">
        <v>28.2</v>
      </c>
      <c r="BY47" s="12">
        <v>36.9</v>
      </c>
      <c r="BZ47" s="12">
        <v>12.58</v>
      </c>
      <c r="CA47" s="12">
        <v>50</v>
      </c>
      <c r="CB47" s="12">
        <v>39</v>
      </c>
      <c r="CC47" s="12">
        <v>105</v>
      </c>
      <c r="CD47" s="12">
        <v>5464</v>
      </c>
      <c r="CE47" s="45">
        <v>1</v>
      </c>
      <c r="CF47" s="45">
        <v>0</v>
      </c>
      <c r="CG47" s="12">
        <v>0</v>
      </c>
      <c r="CH47" s="18">
        <v>101</v>
      </c>
      <c r="CI47" s="18">
        <v>30.9</v>
      </c>
      <c r="CJ47" s="18">
        <v>1</v>
      </c>
      <c r="CK47" s="18">
        <v>11.8</v>
      </c>
      <c r="CL47" s="18">
        <v>11.27</v>
      </c>
      <c r="CM47" s="18"/>
      <c r="CN47" s="45">
        <v>1</v>
      </c>
      <c r="CO47" s="12">
        <f t="shared" si="6"/>
        <v>0.85434770926665138</v>
      </c>
      <c r="CP47" s="12">
        <f t="shared" si="7"/>
        <v>-3.298</v>
      </c>
      <c r="CQ47" s="45">
        <v>1</v>
      </c>
      <c r="CR47" s="12">
        <f t="shared" si="8"/>
        <v>-2.4436522907333487</v>
      </c>
      <c r="CS47" s="12">
        <v>2</v>
      </c>
      <c r="CT47" s="45">
        <v>0</v>
      </c>
    </row>
    <row r="48" spans="1:98" customFormat="1" ht="15" customHeight="1" x14ac:dyDescent="0.25">
      <c r="A48" s="17">
        <v>201711070339</v>
      </c>
      <c r="B48" s="9">
        <v>1209805</v>
      </c>
      <c r="C48" s="10" t="s">
        <v>313</v>
      </c>
      <c r="D48" s="23">
        <v>38</v>
      </c>
      <c r="E48" s="30">
        <v>43062</v>
      </c>
      <c r="F48" s="30">
        <v>43076</v>
      </c>
      <c r="G48" s="11">
        <v>43651</v>
      </c>
      <c r="H48" s="11">
        <v>43651</v>
      </c>
      <c r="I48" s="11">
        <v>43770</v>
      </c>
      <c r="J48" s="44" t="s">
        <v>314</v>
      </c>
      <c r="K48" s="13">
        <v>0</v>
      </c>
      <c r="L48" s="12">
        <v>1</v>
      </c>
      <c r="M48" s="12">
        <v>2</v>
      </c>
      <c r="N48" s="13">
        <v>1</v>
      </c>
      <c r="O48" s="45">
        <f t="shared" si="5"/>
        <v>22</v>
      </c>
      <c r="P48" s="13">
        <f>DATEDIF(F48,G48,"M")</f>
        <v>18</v>
      </c>
      <c r="Q48" s="52" t="s">
        <v>315</v>
      </c>
      <c r="R48" s="12" t="s">
        <v>98</v>
      </c>
      <c r="S48" s="13">
        <v>1</v>
      </c>
      <c r="T48" s="15">
        <v>2.1</v>
      </c>
      <c r="U48" s="16">
        <v>2</v>
      </c>
      <c r="V48" s="12">
        <v>0</v>
      </c>
      <c r="W48" s="12">
        <v>1</v>
      </c>
      <c r="X48" s="13">
        <v>0</v>
      </c>
      <c r="Y48" s="13">
        <v>0</v>
      </c>
      <c r="Z48" s="17">
        <v>0</v>
      </c>
      <c r="AA48" s="17">
        <v>0</v>
      </c>
      <c r="AB48" s="13">
        <v>0</v>
      </c>
      <c r="AC48" s="18">
        <v>1</v>
      </c>
      <c r="AD48" s="12">
        <v>3</v>
      </c>
      <c r="AE48" s="13">
        <v>0</v>
      </c>
      <c r="AF48" s="13">
        <v>0</v>
      </c>
      <c r="AG48" s="13">
        <v>2</v>
      </c>
      <c r="AH48" s="13">
        <v>1</v>
      </c>
      <c r="AI48" s="17">
        <v>0</v>
      </c>
      <c r="AJ48" s="8">
        <v>0</v>
      </c>
      <c r="AK48" s="8">
        <v>0</v>
      </c>
      <c r="AL48" s="12">
        <v>252</v>
      </c>
      <c r="AM48" s="12">
        <v>418</v>
      </c>
      <c r="AN48" s="12">
        <v>470</v>
      </c>
      <c r="AO48" s="12">
        <v>102</v>
      </c>
      <c r="AP48" s="12">
        <v>97</v>
      </c>
      <c r="AQ48" s="12">
        <v>8</v>
      </c>
      <c r="AR48" s="12">
        <v>1057</v>
      </c>
      <c r="AS48" s="12">
        <v>1497</v>
      </c>
      <c r="AT48" s="12">
        <v>166</v>
      </c>
      <c r="AU48" s="12">
        <v>600</v>
      </c>
      <c r="AV48" s="12">
        <v>1</v>
      </c>
      <c r="AW48" s="12">
        <v>1</v>
      </c>
      <c r="AX48" s="12">
        <v>1</v>
      </c>
      <c r="AY48" s="8">
        <v>0</v>
      </c>
      <c r="AZ48" s="16" t="s">
        <v>151</v>
      </c>
      <c r="BA48" s="17">
        <v>1</v>
      </c>
      <c r="BB48" s="13">
        <v>2</v>
      </c>
      <c r="BC48" s="12">
        <v>0</v>
      </c>
      <c r="BD48" s="12">
        <v>1</v>
      </c>
      <c r="BE48" s="12">
        <v>0</v>
      </c>
      <c r="BF48" s="8">
        <v>0</v>
      </c>
      <c r="BG48" s="12">
        <v>1</v>
      </c>
      <c r="BH48" s="214" t="s">
        <v>1353</v>
      </c>
      <c r="BI48" s="68" t="s">
        <v>316</v>
      </c>
      <c r="BJ48" s="69" t="s">
        <v>199</v>
      </c>
      <c r="BK48" s="69" t="s">
        <v>116</v>
      </c>
      <c r="BL48" s="13">
        <v>0</v>
      </c>
      <c r="BM48" s="13"/>
      <c r="BN48" s="13"/>
      <c r="BO48" s="13"/>
      <c r="BP48" s="13"/>
      <c r="BQ48" s="12">
        <v>298.88</v>
      </c>
      <c r="BR48" s="19">
        <v>40.950000000000003</v>
      </c>
      <c r="BS48" s="12">
        <v>14.8</v>
      </c>
      <c r="BT48" s="12">
        <v>6.4</v>
      </c>
      <c r="BU48" s="12">
        <v>8.4</v>
      </c>
      <c r="BV48" s="12">
        <v>66.599999999999994</v>
      </c>
      <c r="BW48" s="12">
        <v>44</v>
      </c>
      <c r="BX48" s="12">
        <v>22.6</v>
      </c>
      <c r="BY48" s="12">
        <v>25</v>
      </c>
      <c r="BZ48" s="12">
        <v>12.6</v>
      </c>
      <c r="CA48" s="12">
        <v>21</v>
      </c>
      <c r="CB48" s="12">
        <v>13</v>
      </c>
      <c r="CC48" s="12">
        <v>76</v>
      </c>
      <c r="CD48" s="12">
        <v>7298</v>
      </c>
      <c r="CE48" s="45">
        <v>1</v>
      </c>
      <c r="CF48" s="45">
        <v>0</v>
      </c>
      <c r="CG48" s="12">
        <v>0</v>
      </c>
      <c r="CH48" s="18">
        <v>76</v>
      </c>
      <c r="CI48" s="18">
        <v>32.200000000000003</v>
      </c>
      <c r="CJ48" s="18">
        <v>0.99</v>
      </c>
      <c r="CK48" s="18">
        <v>11.7</v>
      </c>
      <c r="CL48" s="18">
        <v>6.94</v>
      </c>
      <c r="CM48" s="18"/>
      <c r="CN48" s="45">
        <v>1</v>
      </c>
      <c r="CO48" s="12">
        <f t="shared" si="6"/>
        <v>0.77237273216067193</v>
      </c>
      <c r="CP48" s="12">
        <f t="shared" si="7"/>
        <v>-3.74</v>
      </c>
      <c r="CQ48" s="45">
        <v>1</v>
      </c>
      <c r="CR48" s="12">
        <f t="shared" si="8"/>
        <v>-2.9676272678393283</v>
      </c>
      <c r="CS48" s="12">
        <v>1</v>
      </c>
      <c r="CT48" s="13">
        <v>0</v>
      </c>
    </row>
    <row r="49" spans="1:98" customFormat="1" ht="15" customHeight="1" x14ac:dyDescent="0.25">
      <c r="A49" s="17">
        <v>201711200018</v>
      </c>
      <c r="B49" s="9">
        <v>1209420</v>
      </c>
      <c r="C49" s="10" t="s">
        <v>317</v>
      </c>
      <c r="D49" s="23">
        <v>38</v>
      </c>
      <c r="E49" s="30">
        <v>42850</v>
      </c>
      <c r="F49" s="30">
        <v>43083</v>
      </c>
      <c r="G49" s="30" t="s">
        <v>95</v>
      </c>
      <c r="H49" s="12" t="s">
        <v>95</v>
      </c>
      <c r="I49" s="11">
        <v>45357</v>
      </c>
      <c r="J49" s="12" t="s">
        <v>96</v>
      </c>
      <c r="K49" s="13">
        <v>0</v>
      </c>
      <c r="L49" s="12">
        <v>0</v>
      </c>
      <c r="M49" s="12">
        <v>0</v>
      </c>
      <c r="N49" s="13">
        <v>0</v>
      </c>
      <c r="O49" s="45">
        <f t="shared" si="5"/>
        <v>74</v>
      </c>
      <c r="P49" s="13">
        <v>74</v>
      </c>
      <c r="Q49" s="52" t="s">
        <v>318</v>
      </c>
      <c r="R49" s="9" t="s">
        <v>98</v>
      </c>
      <c r="S49" s="13">
        <v>0</v>
      </c>
      <c r="T49" s="15">
        <v>1.8</v>
      </c>
      <c r="U49" s="16">
        <v>2.5</v>
      </c>
      <c r="V49" s="12">
        <v>0</v>
      </c>
      <c r="W49" s="12">
        <v>1</v>
      </c>
      <c r="X49" s="13">
        <v>1</v>
      </c>
      <c r="Y49" s="13">
        <v>0</v>
      </c>
      <c r="Z49" s="17">
        <v>0</v>
      </c>
      <c r="AA49" s="17">
        <v>0</v>
      </c>
      <c r="AB49" s="13">
        <v>0</v>
      </c>
      <c r="AC49" s="18">
        <v>1</v>
      </c>
      <c r="AD49" s="12">
        <v>2</v>
      </c>
      <c r="AE49" s="13">
        <v>0</v>
      </c>
      <c r="AF49" s="13">
        <v>0</v>
      </c>
      <c r="AG49" s="13">
        <v>1</v>
      </c>
      <c r="AH49" s="13">
        <v>1</v>
      </c>
      <c r="AI49" s="17">
        <v>0</v>
      </c>
      <c r="AJ49" s="8">
        <v>0</v>
      </c>
      <c r="AK49" s="8">
        <v>0</v>
      </c>
      <c r="AL49" s="12">
        <v>292</v>
      </c>
      <c r="AM49" s="12">
        <v>410</v>
      </c>
      <c r="AN49" s="12">
        <v>406</v>
      </c>
      <c r="AO49" s="12">
        <v>175</v>
      </c>
      <c r="AP49" s="12">
        <v>71</v>
      </c>
      <c r="AQ49" s="12">
        <v>15</v>
      </c>
      <c r="AR49" s="12">
        <v>626</v>
      </c>
      <c r="AS49" s="12">
        <v>973</v>
      </c>
      <c r="AT49" s="12">
        <v>134</v>
      </c>
      <c r="AU49" s="12">
        <v>546</v>
      </c>
      <c r="AV49" s="12">
        <v>0</v>
      </c>
      <c r="AW49" s="12">
        <v>0</v>
      </c>
      <c r="AX49" s="12">
        <v>0</v>
      </c>
      <c r="AY49" s="8">
        <v>0</v>
      </c>
      <c r="AZ49" s="16" t="s">
        <v>319</v>
      </c>
      <c r="BA49" s="17">
        <v>1</v>
      </c>
      <c r="BB49" s="13">
        <v>3</v>
      </c>
      <c r="BC49" s="12">
        <v>0</v>
      </c>
      <c r="BD49" s="12">
        <v>1</v>
      </c>
      <c r="BE49" s="12">
        <v>0</v>
      </c>
      <c r="BF49" s="8">
        <v>0</v>
      </c>
      <c r="BG49" s="12">
        <v>1</v>
      </c>
      <c r="BH49" s="214" t="s">
        <v>1353</v>
      </c>
      <c r="BI49" s="68" t="s">
        <v>320</v>
      </c>
      <c r="BJ49" s="12">
        <v>3</v>
      </c>
      <c r="BK49" s="12">
        <v>1</v>
      </c>
      <c r="BL49" s="13">
        <v>1</v>
      </c>
      <c r="BM49" s="13">
        <v>2</v>
      </c>
      <c r="BN49" s="13">
        <v>4</v>
      </c>
      <c r="BO49" s="12">
        <v>5</v>
      </c>
      <c r="BP49" s="12">
        <v>5</v>
      </c>
      <c r="BQ49" s="12">
        <v>20.36</v>
      </c>
      <c r="BR49" s="12">
        <v>291.85000000000002</v>
      </c>
      <c r="BS49" s="12">
        <v>12.2</v>
      </c>
      <c r="BT49" s="12">
        <v>2.7</v>
      </c>
      <c r="BU49" s="12">
        <v>9.5</v>
      </c>
      <c r="BV49" s="12">
        <v>76.2</v>
      </c>
      <c r="BW49" s="12">
        <v>47.5</v>
      </c>
      <c r="BX49" s="12">
        <v>28.7</v>
      </c>
      <c r="BY49" s="12">
        <v>37</v>
      </c>
      <c r="BZ49" s="12">
        <v>14.5</v>
      </c>
      <c r="CA49" s="12">
        <v>18</v>
      </c>
      <c r="CB49" s="12">
        <v>26</v>
      </c>
      <c r="CC49" s="12">
        <v>98</v>
      </c>
      <c r="CD49" s="12">
        <v>9251</v>
      </c>
      <c r="CE49" s="45">
        <v>1</v>
      </c>
      <c r="CF49" s="45">
        <v>0</v>
      </c>
      <c r="CG49" s="12">
        <v>0</v>
      </c>
      <c r="CH49" s="18">
        <v>86</v>
      </c>
      <c r="CI49" s="18">
        <v>30.7</v>
      </c>
      <c r="CJ49" s="18">
        <v>0.91</v>
      </c>
      <c r="CK49" s="18">
        <v>10.7</v>
      </c>
      <c r="CL49" s="18">
        <v>14.32</v>
      </c>
      <c r="CM49" s="18"/>
      <c r="CN49" s="45">
        <v>1</v>
      </c>
      <c r="CO49" s="12">
        <f t="shared" si="6"/>
        <v>0.71699748824533382</v>
      </c>
      <c r="CP49" s="12">
        <f t="shared" si="7"/>
        <v>-4.0375000000000005</v>
      </c>
      <c r="CQ49" s="45">
        <v>3</v>
      </c>
      <c r="CR49" s="12">
        <f t="shared" si="8"/>
        <v>-3.3205025117546665</v>
      </c>
      <c r="CS49" s="12">
        <v>1</v>
      </c>
      <c r="CT49" s="13">
        <v>0</v>
      </c>
    </row>
    <row r="50" spans="1:98" customFormat="1" ht="15" customHeight="1" x14ac:dyDescent="0.25">
      <c r="A50" s="25">
        <v>201712120055</v>
      </c>
      <c r="B50" s="28" t="s">
        <v>321</v>
      </c>
      <c r="C50" s="25" t="s">
        <v>322</v>
      </c>
      <c r="D50" s="27">
        <v>33</v>
      </c>
      <c r="E50" s="37">
        <v>43095</v>
      </c>
      <c r="F50" s="34">
        <v>43108</v>
      </c>
      <c r="G50" s="34">
        <v>43313</v>
      </c>
      <c r="H50" s="38">
        <v>43313</v>
      </c>
      <c r="I50" s="38">
        <v>43342</v>
      </c>
      <c r="J50" s="1" t="s">
        <v>323</v>
      </c>
      <c r="K50" s="46">
        <v>0</v>
      </c>
      <c r="L50" s="1">
        <v>1</v>
      </c>
      <c r="M50" s="1">
        <v>1</v>
      </c>
      <c r="N50" s="46">
        <v>1</v>
      </c>
      <c r="O50" s="47">
        <f t="shared" si="5"/>
        <v>7</v>
      </c>
      <c r="P50" s="46">
        <f>DATEDIF(F50,G50,"M")</f>
        <v>6</v>
      </c>
      <c r="Q50" s="54"/>
      <c r="R50" s="28" t="s">
        <v>98</v>
      </c>
      <c r="S50" s="46">
        <v>0</v>
      </c>
      <c r="T50" s="55">
        <v>1</v>
      </c>
      <c r="U50" s="57">
        <v>2</v>
      </c>
      <c r="V50" s="1">
        <v>1</v>
      </c>
      <c r="W50" s="1">
        <v>2</v>
      </c>
      <c r="X50" s="46">
        <v>0</v>
      </c>
      <c r="Y50" s="46">
        <v>0</v>
      </c>
      <c r="Z50" s="25">
        <v>0</v>
      </c>
      <c r="AA50" s="25">
        <v>0</v>
      </c>
      <c r="AB50" s="46">
        <v>0</v>
      </c>
      <c r="AC50" s="61">
        <v>1</v>
      </c>
      <c r="AD50" s="1">
        <v>3</v>
      </c>
      <c r="AE50" s="46">
        <v>0</v>
      </c>
      <c r="AF50" s="46">
        <v>0</v>
      </c>
      <c r="AG50" s="46" t="s">
        <v>116</v>
      </c>
      <c r="AH50" s="46">
        <v>1</v>
      </c>
      <c r="AI50" s="25">
        <v>0</v>
      </c>
      <c r="AJ50" s="1">
        <v>0</v>
      </c>
      <c r="AK50" s="1">
        <v>0</v>
      </c>
      <c r="AL50" s="1">
        <v>209</v>
      </c>
      <c r="AM50" s="1">
        <v>281</v>
      </c>
      <c r="AN50" s="1">
        <v>236</v>
      </c>
      <c r="AO50" s="1">
        <v>137</v>
      </c>
      <c r="AP50" s="1">
        <v>38</v>
      </c>
      <c r="AQ50" s="1">
        <v>10</v>
      </c>
      <c r="AR50" s="1">
        <v>1012</v>
      </c>
      <c r="AS50" s="1">
        <v>977</v>
      </c>
      <c r="AT50" s="1">
        <v>91</v>
      </c>
      <c r="AU50" s="1">
        <v>351</v>
      </c>
      <c r="AV50" s="1">
        <v>1</v>
      </c>
      <c r="AW50" s="1">
        <v>1</v>
      </c>
      <c r="AX50" s="1">
        <v>0</v>
      </c>
      <c r="AY50" s="1">
        <v>0</v>
      </c>
      <c r="AZ50" s="57" t="s">
        <v>324</v>
      </c>
      <c r="BA50" s="8">
        <v>1</v>
      </c>
      <c r="BB50" s="46">
        <v>2</v>
      </c>
      <c r="BC50" s="1">
        <v>0</v>
      </c>
      <c r="BD50" s="1">
        <v>1</v>
      </c>
      <c r="BE50" s="1">
        <v>0</v>
      </c>
      <c r="BF50" s="1">
        <v>0</v>
      </c>
      <c r="BG50" s="1">
        <v>1</v>
      </c>
      <c r="BH50" s="214"/>
      <c r="BI50" s="71"/>
      <c r="BJ50" s="72">
        <v>3</v>
      </c>
      <c r="BK50" s="72">
        <v>1</v>
      </c>
      <c r="BL50" s="46">
        <v>0</v>
      </c>
      <c r="BM50" s="46">
        <v>2</v>
      </c>
      <c r="BN50" s="46">
        <v>4</v>
      </c>
      <c r="BO50" s="1">
        <v>5</v>
      </c>
      <c r="BP50" s="1">
        <v>5</v>
      </c>
      <c r="BQ50" s="1">
        <v>8.31</v>
      </c>
      <c r="BR50" s="83"/>
      <c r="BS50" s="1">
        <v>15.7</v>
      </c>
      <c r="BT50" s="1">
        <v>4.0999999999999996</v>
      </c>
      <c r="BU50" s="1">
        <v>11.6</v>
      </c>
      <c r="BV50" s="1">
        <v>75.599999999999994</v>
      </c>
      <c r="BW50" s="1">
        <v>38.6</v>
      </c>
      <c r="BX50" s="1">
        <v>37</v>
      </c>
      <c r="BY50" s="1">
        <v>64.3</v>
      </c>
      <c r="BZ50" s="1">
        <v>51.38</v>
      </c>
      <c r="CA50" s="1">
        <v>31</v>
      </c>
      <c r="CB50" s="1">
        <v>35</v>
      </c>
      <c r="CC50" s="1">
        <v>122</v>
      </c>
      <c r="CD50" s="1">
        <v>5421</v>
      </c>
      <c r="CE50" s="46">
        <v>1</v>
      </c>
      <c r="CF50" s="47">
        <v>0</v>
      </c>
      <c r="CG50" s="1">
        <v>0</v>
      </c>
      <c r="CH50" s="1">
        <v>74</v>
      </c>
      <c r="CI50" s="1">
        <v>34.6</v>
      </c>
      <c r="CJ50" s="1">
        <v>1.02</v>
      </c>
      <c r="CK50" s="1">
        <v>12</v>
      </c>
      <c r="CL50" s="1"/>
      <c r="CM50" s="1"/>
      <c r="CN50" s="46">
        <v>1</v>
      </c>
      <c r="CO50" s="12">
        <f t="shared" si="6"/>
        <v>0.78929377059009431</v>
      </c>
      <c r="CP50" s="12">
        <f t="shared" si="7"/>
        <v>-3.2810000000000001</v>
      </c>
      <c r="CQ50" s="46">
        <v>1</v>
      </c>
      <c r="CR50" s="12">
        <f t="shared" si="8"/>
        <v>-2.4917062294099059</v>
      </c>
      <c r="CS50" s="12">
        <v>2</v>
      </c>
      <c r="CT50" s="13">
        <v>0</v>
      </c>
    </row>
    <row r="51" spans="1:98" s="1" customFormat="1" ht="15" customHeight="1" x14ac:dyDescent="0.25">
      <c r="A51" s="17">
        <v>201711230005</v>
      </c>
      <c r="B51" s="9" t="s">
        <v>325</v>
      </c>
      <c r="C51" s="10" t="s">
        <v>326</v>
      </c>
      <c r="D51" s="23">
        <v>62</v>
      </c>
      <c r="E51" s="39">
        <v>43094</v>
      </c>
      <c r="F51" s="30">
        <v>43110</v>
      </c>
      <c r="G51" s="30" t="s">
        <v>95</v>
      </c>
      <c r="H51" s="40" t="s">
        <v>95</v>
      </c>
      <c r="I51" s="11">
        <v>45357</v>
      </c>
      <c r="J51" s="12" t="s">
        <v>96</v>
      </c>
      <c r="K51" s="13">
        <v>0</v>
      </c>
      <c r="L51" s="12">
        <v>0</v>
      </c>
      <c r="M51" s="12">
        <v>0</v>
      </c>
      <c r="N51" s="13">
        <v>0</v>
      </c>
      <c r="O51" s="45">
        <f t="shared" si="5"/>
        <v>73</v>
      </c>
      <c r="P51" s="13">
        <v>74</v>
      </c>
      <c r="Q51" s="52" t="s">
        <v>327</v>
      </c>
      <c r="R51" s="9" t="s">
        <v>98</v>
      </c>
      <c r="S51" s="13">
        <v>0</v>
      </c>
      <c r="T51" s="15">
        <v>1.1000000000000001</v>
      </c>
      <c r="U51" s="16">
        <v>1</v>
      </c>
      <c r="V51" s="12">
        <v>1</v>
      </c>
      <c r="W51" s="12">
        <v>2</v>
      </c>
      <c r="X51" s="13">
        <v>0</v>
      </c>
      <c r="Y51" s="13">
        <v>0</v>
      </c>
      <c r="Z51" s="17">
        <v>0</v>
      </c>
      <c r="AA51" s="17">
        <v>0</v>
      </c>
      <c r="AB51" s="13">
        <v>1</v>
      </c>
      <c r="AC51" s="18">
        <v>1</v>
      </c>
      <c r="AD51" s="12">
        <v>3</v>
      </c>
      <c r="AE51" s="13">
        <v>0</v>
      </c>
      <c r="AF51" s="13" t="s">
        <v>102</v>
      </c>
      <c r="AG51" s="13">
        <v>1</v>
      </c>
      <c r="AH51" s="13" t="s">
        <v>116</v>
      </c>
      <c r="AI51" s="17">
        <v>0</v>
      </c>
      <c r="AJ51" s="12">
        <v>0</v>
      </c>
      <c r="AK51" s="12">
        <v>0</v>
      </c>
      <c r="AL51" s="12">
        <v>310</v>
      </c>
      <c r="AM51" s="12">
        <v>343</v>
      </c>
      <c r="AN51" s="12">
        <v>330</v>
      </c>
      <c r="AO51" s="12">
        <v>222</v>
      </c>
      <c r="AP51" s="12">
        <v>52</v>
      </c>
      <c r="AQ51" s="12">
        <v>26</v>
      </c>
      <c r="AR51" s="12">
        <v>1141</v>
      </c>
      <c r="AS51" s="12">
        <v>922</v>
      </c>
      <c r="AT51" s="12">
        <v>135</v>
      </c>
      <c r="AU51" s="12">
        <v>389</v>
      </c>
      <c r="AV51" s="12">
        <v>1</v>
      </c>
      <c r="AW51" s="12">
        <v>1</v>
      </c>
      <c r="AX51" s="12">
        <v>1</v>
      </c>
      <c r="AY51" s="12">
        <v>0</v>
      </c>
      <c r="AZ51" s="16" t="s">
        <v>240</v>
      </c>
      <c r="BA51" s="12">
        <v>0</v>
      </c>
      <c r="BB51" s="13">
        <v>1</v>
      </c>
      <c r="BC51" s="12">
        <v>0</v>
      </c>
      <c r="BD51" s="12" t="s">
        <v>102</v>
      </c>
      <c r="BE51" s="12" t="s">
        <v>102</v>
      </c>
      <c r="BF51" s="12">
        <v>0</v>
      </c>
      <c r="BG51" s="12">
        <v>1</v>
      </c>
      <c r="BH51" s="214"/>
      <c r="BI51" s="68" t="s">
        <v>328</v>
      </c>
      <c r="BJ51" s="69" t="s">
        <v>109</v>
      </c>
      <c r="BK51" s="69" t="s">
        <v>102</v>
      </c>
      <c r="BL51" s="13">
        <v>0</v>
      </c>
      <c r="BM51" s="13"/>
      <c r="BN51" s="13"/>
      <c r="BO51" s="12"/>
      <c r="BP51" s="12"/>
      <c r="BQ51" s="12">
        <v>3.45</v>
      </c>
      <c r="BR51" s="19">
        <v>19.690000000000001</v>
      </c>
      <c r="BS51" s="12">
        <v>7</v>
      </c>
      <c r="BT51" s="12">
        <v>3</v>
      </c>
      <c r="BU51" s="12">
        <v>4</v>
      </c>
      <c r="BV51" s="12">
        <v>72.3</v>
      </c>
      <c r="BW51" s="12">
        <v>40.5</v>
      </c>
      <c r="BX51" s="12">
        <v>31.8</v>
      </c>
      <c r="BY51" s="12">
        <v>43</v>
      </c>
      <c r="BZ51" s="12">
        <v>61.4</v>
      </c>
      <c r="CA51" s="12">
        <v>34</v>
      </c>
      <c r="CB51" s="12">
        <v>36</v>
      </c>
      <c r="CC51" s="12">
        <v>76</v>
      </c>
      <c r="CD51" s="12">
        <v>7720</v>
      </c>
      <c r="CE51" s="13">
        <v>1</v>
      </c>
      <c r="CF51" s="45">
        <v>0</v>
      </c>
      <c r="CG51" s="12">
        <v>0</v>
      </c>
      <c r="CH51" s="12">
        <v>83</v>
      </c>
      <c r="CI51" s="12">
        <v>24.5</v>
      </c>
      <c r="CJ51" s="12">
        <v>0.84</v>
      </c>
      <c r="CK51" s="12">
        <v>9.9</v>
      </c>
      <c r="CL51" s="12"/>
      <c r="CM51" s="12"/>
      <c r="CN51" s="13">
        <v>1</v>
      </c>
      <c r="CO51" s="12">
        <f t="shared" si="6"/>
        <v>0.55776470640940956</v>
      </c>
      <c r="CP51" s="12">
        <f t="shared" si="7"/>
        <v>-3.4425000000000003</v>
      </c>
      <c r="CQ51" s="13">
        <v>1</v>
      </c>
      <c r="CR51" s="12">
        <f t="shared" si="8"/>
        <v>-2.884735293590591</v>
      </c>
      <c r="CS51" s="12">
        <v>1</v>
      </c>
      <c r="CT51" s="45">
        <v>0</v>
      </c>
    </row>
    <row r="52" spans="1:98" ht="15" customHeight="1" x14ac:dyDescent="0.25">
      <c r="A52" s="17">
        <v>201710180015</v>
      </c>
      <c r="B52" s="9">
        <v>1215362</v>
      </c>
      <c r="C52" s="10" t="s">
        <v>329</v>
      </c>
      <c r="D52" s="23">
        <v>35</v>
      </c>
      <c r="E52" s="39">
        <v>43102</v>
      </c>
      <c r="F52" s="30">
        <v>43111</v>
      </c>
      <c r="G52" s="30" t="s">
        <v>95</v>
      </c>
      <c r="H52" s="40" t="s">
        <v>95</v>
      </c>
      <c r="I52" s="11">
        <v>45357</v>
      </c>
      <c r="J52" s="12" t="s">
        <v>96</v>
      </c>
      <c r="K52" s="13">
        <v>0</v>
      </c>
      <c r="L52" s="12">
        <v>0</v>
      </c>
      <c r="M52" s="12">
        <v>0</v>
      </c>
      <c r="N52" s="13">
        <v>0</v>
      </c>
      <c r="O52" s="45">
        <f t="shared" si="5"/>
        <v>73</v>
      </c>
      <c r="P52" s="13">
        <v>73</v>
      </c>
      <c r="Q52" s="52" t="s">
        <v>330</v>
      </c>
      <c r="R52" s="9" t="s">
        <v>98</v>
      </c>
      <c r="S52" s="13">
        <v>0</v>
      </c>
      <c r="T52" s="15">
        <v>2</v>
      </c>
      <c r="U52" s="16">
        <v>1.8</v>
      </c>
      <c r="V52" s="12">
        <v>0</v>
      </c>
      <c r="W52" s="12">
        <v>1</v>
      </c>
      <c r="X52" s="13">
        <v>0</v>
      </c>
      <c r="Y52" s="13">
        <v>0</v>
      </c>
      <c r="Z52" s="17">
        <v>0</v>
      </c>
      <c r="AA52" s="17">
        <v>0</v>
      </c>
      <c r="AB52" s="13">
        <v>0</v>
      </c>
      <c r="AC52" s="18">
        <v>1</v>
      </c>
      <c r="AD52" s="12">
        <v>2</v>
      </c>
      <c r="AE52" s="13">
        <v>0</v>
      </c>
      <c r="AF52" s="13">
        <v>0</v>
      </c>
      <c r="AG52" s="13">
        <v>2</v>
      </c>
      <c r="AH52" s="13">
        <v>1</v>
      </c>
      <c r="AI52" s="17">
        <v>0</v>
      </c>
      <c r="AJ52" s="12">
        <v>0</v>
      </c>
      <c r="AK52" s="12">
        <v>0</v>
      </c>
      <c r="AL52" s="12">
        <v>233</v>
      </c>
      <c r="AM52" s="12">
        <v>428</v>
      </c>
      <c r="AN52" s="12">
        <v>454</v>
      </c>
      <c r="AO52" s="12">
        <v>190</v>
      </c>
      <c r="AP52" s="12">
        <v>83</v>
      </c>
      <c r="AQ52" s="12">
        <v>13</v>
      </c>
      <c r="AR52" s="12">
        <v>993</v>
      </c>
      <c r="AS52" s="12">
        <v>1073</v>
      </c>
      <c r="AT52" s="12">
        <v>77</v>
      </c>
      <c r="AU52" s="12">
        <v>459</v>
      </c>
      <c r="AV52" s="12">
        <v>2</v>
      </c>
      <c r="AW52" s="12">
        <v>1</v>
      </c>
      <c r="AX52" s="12">
        <v>1</v>
      </c>
      <c r="AY52" s="12">
        <v>0</v>
      </c>
      <c r="AZ52" s="16" t="s">
        <v>139</v>
      </c>
      <c r="BA52" s="17">
        <v>0</v>
      </c>
      <c r="BB52" s="13">
        <v>1</v>
      </c>
      <c r="BC52" s="12">
        <v>0</v>
      </c>
      <c r="BD52" s="12">
        <v>1</v>
      </c>
      <c r="BE52" s="12">
        <v>0</v>
      </c>
      <c r="BF52" s="12">
        <v>0</v>
      </c>
      <c r="BG52" s="12">
        <v>1</v>
      </c>
      <c r="BH52" s="214" t="s">
        <v>1353</v>
      </c>
      <c r="BI52" s="68" t="s">
        <v>331</v>
      </c>
      <c r="BJ52" s="69" t="s">
        <v>199</v>
      </c>
      <c r="BK52" s="69" t="s">
        <v>116</v>
      </c>
      <c r="BL52" s="13">
        <v>1</v>
      </c>
      <c r="BM52" s="13">
        <v>2</v>
      </c>
      <c r="BN52" s="13">
        <v>4</v>
      </c>
      <c r="BO52" s="12">
        <v>4</v>
      </c>
      <c r="BP52" s="12">
        <v>5</v>
      </c>
      <c r="BQ52" s="12">
        <v>218.41</v>
      </c>
      <c r="BR52" s="19">
        <v>119.92</v>
      </c>
      <c r="BS52" s="12">
        <v>8.6</v>
      </c>
      <c r="BT52" s="12">
        <v>2.9</v>
      </c>
      <c r="BU52" s="12">
        <v>5.7</v>
      </c>
      <c r="BV52" s="12">
        <v>69.7</v>
      </c>
      <c r="BW52" s="12">
        <v>44</v>
      </c>
      <c r="BX52" s="12">
        <v>25.7</v>
      </c>
      <c r="BY52" s="12">
        <v>338</v>
      </c>
      <c r="BZ52" s="12">
        <v>5.5</v>
      </c>
      <c r="CA52" s="12">
        <v>22</v>
      </c>
      <c r="CB52" s="12">
        <v>10</v>
      </c>
      <c r="CC52" s="12">
        <v>141</v>
      </c>
      <c r="CD52" s="12">
        <v>8728</v>
      </c>
      <c r="CE52" s="13">
        <v>1</v>
      </c>
      <c r="CF52" s="45">
        <v>0</v>
      </c>
      <c r="CG52" s="12">
        <v>0</v>
      </c>
      <c r="CH52" s="12">
        <v>77</v>
      </c>
      <c r="CI52" s="12">
        <v>32.1</v>
      </c>
      <c r="CJ52" s="12">
        <v>0.87</v>
      </c>
      <c r="CK52" s="12">
        <v>10.199999999999999</v>
      </c>
      <c r="CL52" s="12">
        <v>156.5</v>
      </c>
      <c r="CN52" s="13">
        <v>1</v>
      </c>
      <c r="CO52" s="12">
        <f t="shared" si="6"/>
        <v>0.61676897782075468</v>
      </c>
      <c r="CP52" s="12">
        <f t="shared" si="7"/>
        <v>-3.74</v>
      </c>
      <c r="CQ52" s="13">
        <v>1</v>
      </c>
      <c r="CR52" s="12">
        <f t="shared" si="8"/>
        <v>-3.1232310221792456</v>
      </c>
      <c r="CS52" s="12">
        <v>1</v>
      </c>
      <c r="CT52" s="13">
        <v>0</v>
      </c>
    </row>
    <row r="53" spans="1:98" ht="15" customHeight="1" x14ac:dyDescent="0.25">
      <c r="A53" s="17">
        <v>201712210179</v>
      </c>
      <c r="B53" s="9" t="s">
        <v>332</v>
      </c>
      <c r="C53" s="10" t="s">
        <v>333</v>
      </c>
      <c r="D53" s="23">
        <v>68</v>
      </c>
      <c r="E53" s="39">
        <v>43131</v>
      </c>
      <c r="F53" s="30">
        <v>43142</v>
      </c>
      <c r="G53" s="30">
        <v>44089</v>
      </c>
      <c r="H53" s="11">
        <v>44089</v>
      </c>
      <c r="I53" s="11">
        <v>45357</v>
      </c>
      <c r="J53" s="12" t="s">
        <v>96</v>
      </c>
      <c r="K53" s="13">
        <v>0</v>
      </c>
      <c r="L53" s="12">
        <v>1</v>
      </c>
      <c r="M53" s="12">
        <v>1</v>
      </c>
      <c r="N53" s="13">
        <v>0</v>
      </c>
      <c r="O53" s="45">
        <f t="shared" si="5"/>
        <v>72</v>
      </c>
      <c r="P53" s="13">
        <f>DATEDIF(F53,G53,"M")</f>
        <v>31</v>
      </c>
      <c r="Q53" s="52" t="s">
        <v>334</v>
      </c>
      <c r="R53" s="9" t="s">
        <v>98</v>
      </c>
      <c r="S53" s="13">
        <v>0</v>
      </c>
      <c r="T53" s="15">
        <v>1.4</v>
      </c>
      <c r="U53" s="16">
        <v>1.2</v>
      </c>
      <c r="V53" s="12">
        <v>1</v>
      </c>
      <c r="W53" s="12">
        <v>2</v>
      </c>
      <c r="X53" s="13">
        <v>0</v>
      </c>
      <c r="Y53" s="13">
        <v>0</v>
      </c>
      <c r="Z53" s="17">
        <v>0</v>
      </c>
      <c r="AA53" s="17">
        <v>0</v>
      </c>
      <c r="AB53" s="13">
        <v>1</v>
      </c>
      <c r="AC53" s="18">
        <v>1</v>
      </c>
      <c r="AD53" s="12">
        <v>3</v>
      </c>
      <c r="AE53" s="13">
        <v>0</v>
      </c>
      <c r="AF53" s="13" t="s">
        <v>102</v>
      </c>
      <c r="AG53" s="13">
        <v>1</v>
      </c>
      <c r="AH53" s="13" t="s">
        <v>116</v>
      </c>
      <c r="AI53" s="17">
        <v>0</v>
      </c>
      <c r="AJ53" s="12">
        <v>0</v>
      </c>
      <c r="AK53" s="12">
        <v>0</v>
      </c>
      <c r="AL53" s="12">
        <v>272</v>
      </c>
      <c r="AM53" s="12">
        <v>269</v>
      </c>
      <c r="AN53" s="12">
        <v>388</v>
      </c>
      <c r="AO53" s="12">
        <v>128</v>
      </c>
      <c r="AP53" s="12">
        <v>86</v>
      </c>
      <c r="AQ53" s="12">
        <v>12</v>
      </c>
      <c r="AR53" s="12">
        <v>698</v>
      </c>
      <c r="AS53" s="12">
        <v>1132</v>
      </c>
      <c r="AT53" s="12">
        <v>230</v>
      </c>
      <c r="AU53" s="12">
        <v>320</v>
      </c>
      <c r="AV53" s="12">
        <v>1</v>
      </c>
      <c r="AW53" s="12">
        <v>1</v>
      </c>
      <c r="AX53" s="12">
        <v>1</v>
      </c>
      <c r="AY53" s="12">
        <v>0</v>
      </c>
      <c r="AZ53" s="16" t="s">
        <v>240</v>
      </c>
      <c r="BA53" s="12">
        <v>0</v>
      </c>
      <c r="BB53" s="13">
        <v>1</v>
      </c>
      <c r="BC53" s="12">
        <v>0</v>
      </c>
      <c r="BD53" s="12" t="s">
        <v>102</v>
      </c>
      <c r="BE53" s="12" t="s">
        <v>102</v>
      </c>
      <c r="BF53" s="12">
        <v>0</v>
      </c>
      <c r="BG53" s="12">
        <v>1</v>
      </c>
      <c r="BH53" s="214" t="s">
        <v>1353</v>
      </c>
      <c r="BI53" s="68" t="s">
        <v>335</v>
      </c>
      <c r="BJ53" s="69" t="s">
        <v>109</v>
      </c>
      <c r="BK53" s="69" t="s">
        <v>102</v>
      </c>
      <c r="BL53" s="13">
        <v>0</v>
      </c>
      <c r="BO53" s="12">
        <v>3</v>
      </c>
      <c r="BP53" s="12">
        <v>5</v>
      </c>
      <c r="BQ53" s="12">
        <v>12.51</v>
      </c>
      <c r="BR53" s="84"/>
      <c r="BS53" s="12">
        <v>9.1</v>
      </c>
      <c r="BT53" s="12">
        <v>4.2</v>
      </c>
      <c r="BU53" s="12">
        <v>4.9000000000000004</v>
      </c>
      <c r="BV53" s="12">
        <v>67.900000000000006</v>
      </c>
      <c r="BW53" s="12">
        <v>35</v>
      </c>
      <c r="BX53" s="12">
        <v>32.9</v>
      </c>
      <c r="BY53" s="12">
        <v>74</v>
      </c>
      <c r="BZ53" s="12">
        <v>41.3</v>
      </c>
      <c r="CA53" s="12">
        <v>38</v>
      </c>
      <c r="CB53" s="12">
        <v>39</v>
      </c>
      <c r="CC53" s="12">
        <v>49</v>
      </c>
      <c r="CD53" s="12">
        <v>6390</v>
      </c>
      <c r="CE53" s="13">
        <v>0</v>
      </c>
      <c r="CF53" s="13">
        <v>0</v>
      </c>
      <c r="CH53" s="12">
        <v>67</v>
      </c>
      <c r="CI53" s="12">
        <v>40.700000000000003</v>
      </c>
      <c r="CJ53" s="12">
        <v>0.99</v>
      </c>
      <c r="CK53" s="12">
        <v>11.7</v>
      </c>
      <c r="CL53" s="12">
        <v>2.44</v>
      </c>
      <c r="CN53" s="13">
        <v>1</v>
      </c>
      <c r="CO53" s="12">
        <f t="shared" si="6"/>
        <v>0.63296731893192171</v>
      </c>
      <c r="CP53" s="12">
        <f t="shared" si="7"/>
        <v>-2.9750000000000001</v>
      </c>
      <c r="CQ53" s="13">
        <v>2</v>
      </c>
      <c r="CR53" s="12">
        <f t="shared" si="8"/>
        <v>-2.3420326810680785</v>
      </c>
      <c r="CS53" s="12">
        <v>2</v>
      </c>
      <c r="CT53" s="13">
        <v>0</v>
      </c>
    </row>
    <row r="54" spans="1:98" ht="15" customHeight="1" x14ac:dyDescent="0.25">
      <c r="A54" s="17">
        <v>201802050011</v>
      </c>
      <c r="B54" s="9">
        <v>1221898</v>
      </c>
      <c r="C54" s="10" t="s">
        <v>336</v>
      </c>
      <c r="D54" s="23">
        <v>42</v>
      </c>
      <c r="E54" s="39">
        <v>43135</v>
      </c>
      <c r="F54" s="30">
        <v>43145</v>
      </c>
      <c r="G54" s="30" t="s">
        <v>95</v>
      </c>
      <c r="H54" s="40" t="s">
        <v>95</v>
      </c>
      <c r="I54" s="11">
        <v>45357</v>
      </c>
      <c r="J54" s="12" t="s">
        <v>96</v>
      </c>
      <c r="K54" s="13">
        <v>0</v>
      </c>
      <c r="L54" s="12">
        <v>0</v>
      </c>
      <c r="M54" s="12">
        <v>0</v>
      </c>
      <c r="N54" s="13">
        <v>0</v>
      </c>
      <c r="O54" s="45">
        <f t="shared" si="5"/>
        <v>72</v>
      </c>
      <c r="P54" s="13">
        <v>72</v>
      </c>
      <c r="Q54" s="52" t="s">
        <v>337</v>
      </c>
      <c r="R54" s="9" t="s">
        <v>98</v>
      </c>
      <c r="S54" s="13">
        <v>1</v>
      </c>
      <c r="T54" s="15">
        <v>2.8</v>
      </c>
      <c r="U54" s="16">
        <v>3</v>
      </c>
      <c r="V54" s="12">
        <v>0</v>
      </c>
      <c r="W54" s="12">
        <v>1</v>
      </c>
      <c r="X54" s="13">
        <v>1</v>
      </c>
      <c r="Y54" s="13">
        <v>1</v>
      </c>
      <c r="Z54" s="17">
        <v>0</v>
      </c>
      <c r="AA54" s="17">
        <v>0</v>
      </c>
      <c r="AB54" s="13">
        <v>0</v>
      </c>
      <c r="AC54" s="18">
        <v>1</v>
      </c>
      <c r="AD54" s="12">
        <v>3</v>
      </c>
      <c r="AE54" s="13">
        <v>0</v>
      </c>
      <c r="AF54" s="13">
        <v>0</v>
      </c>
      <c r="AG54" s="13">
        <v>1</v>
      </c>
      <c r="AH54" s="13">
        <v>1</v>
      </c>
      <c r="AI54" s="17">
        <v>0</v>
      </c>
      <c r="AJ54" s="12">
        <v>0</v>
      </c>
      <c r="AK54" s="12">
        <v>0</v>
      </c>
      <c r="AL54" s="12">
        <v>203</v>
      </c>
      <c r="AM54" s="12">
        <v>339</v>
      </c>
      <c r="AN54" s="12">
        <v>455</v>
      </c>
      <c r="AO54" s="12">
        <v>199</v>
      </c>
      <c r="AP54" s="12">
        <v>102</v>
      </c>
      <c r="AQ54" s="12">
        <v>26</v>
      </c>
      <c r="AR54" s="12">
        <v>1017</v>
      </c>
      <c r="AS54" s="12">
        <v>912</v>
      </c>
      <c r="AT54" s="12">
        <v>140</v>
      </c>
      <c r="AU54" s="12">
        <v>446</v>
      </c>
      <c r="AV54" s="12">
        <v>2</v>
      </c>
      <c r="AW54" s="12">
        <v>1</v>
      </c>
      <c r="AX54" s="12">
        <v>1</v>
      </c>
      <c r="AY54" s="12">
        <v>0</v>
      </c>
      <c r="AZ54" s="16" t="s">
        <v>139</v>
      </c>
      <c r="BA54" s="8">
        <v>0</v>
      </c>
      <c r="BB54" s="13">
        <v>1</v>
      </c>
      <c r="BC54" s="12">
        <v>0</v>
      </c>
      <c r="BD54" s="12">
        <v>1</v>
      </c>
      <c r="BE54" s="12">
        <v>0</v>
      </c>
      <c r="BF54" s="12">
        <v>0</v>
      </c>
      <c r="BG54" s="12">
        <v>1</v>
      </c>
      <c r="BH54" s="214" t="s">
        <v>1688</v>
      </c>
      <c r="BI54" s="68" t="s">
        <v>338</v>
      </c>
      <c r="BJ54" s="69" t="s">
        <v>109</v>
      </c>
      <c r="BK54" s="69" t="s">
        <v>102</v>
      </c>
      <c r="BL54" s="13">
        <v>0</v>
      </c>
      <c r="BO54" s="13"/>
      <c r="BP54" s="13"/>
      <c r="BQ54" s="12">
        <v>6263.09</v>
      </c>
      <c r="BR54" s="19">
        <v>1804.24</v>
      </c>
      <c r="BS54" s="12">
        <v>10.1</v>
      </c>
      <c r="BT54" s="12">
        <v>3.5</v>
      </c>
      <c r="BU54" s="12">
        <v>6.6</v>
      </c>
      <c r="BV54" s="12">
        <v>68.900000000000006</v>
      </c>
      <c r="BW54" s="12">
        <v>41.7</v>
      </c>
      <c r="BX54" s="12">
        <v>27.2</v>
      </c>
      <c r="BY54" s="12">
        <v>127</v>
      </c>
      <c r="BZ54" s="12">
        <v>6.1</v>
      </c>
      <c r="CA54" s="12">
        <v>59</v>
      </c>
      <c r="CB54" s="12">
        <v>44</v>
      </c>
      <c r="CC54" s="12">
        <v>141</v>
      </c>
      <c r="CD54" s="12">
        <v>7375</v>
      </c>
      <c r="CE54" s="13">
        <v>1</v>
      </c>
      <c r="CF54" s="45">
        <v>0</v>
      </c>
      <c r="CG54" s="12">
        <v>1</v>
      </c>
      <c r="CH54" s="12">
        <v>85</v>
      </c>
      <c r="CI54" s="12">
        <v>30.7</v>
      </c>
      <c r="CJ54" s="12">
        <v>0.94</v>
      </c>
      <c r="CK54" s="12">
        <v>11.1</v>
      </c>
      <c r="CL54" s="12">
        <v>929.54</v>
      </c>
      <c r="CN54" s="13">
        <v>1</v>
      </c>
      <c r="CO54" s="12">
        <f t="shared" si="6"/>
        <v>0.66285210669654415</v>
      </c>
      <c r="CP54" s="12">
        <f t="shared" si="7"/>
        <v>-3.5445000000000007</v>
      </c>
      <c r="CQ54" s="13">
        <v>1</v>
      </c>
      <c r="CR54" s="12">
        <f t="shared" si="8"/>
        <v>-2.8816478933034566</v>
      </c>
      <c r="CS54" s="12">
        <v>1</v>
      </c>
      <c r="CT54" s="45">
        <v>0</v>
      </c>
    </row>
    <row r="55" spans="1:98" ht="15" customHeight="1" x14ac:dyDescent="0.25">
      <c r="A55" s="17">
        <v>201608040421</v>
      </c>
      <c r="B55" s="9">
        <v>1149218</v>
      </c>
      <c r="C55" s="10" t="s">
        <v>339</v>
      </c>
      <c r="D55" s="23">
        <v>50</v>
      </c>
      <c r="E55" s="11">
        <v>43140</v>
      </c>
      <c r="F55" s="11">
        <v>43160</v>
      </c>
      <c r="G55" s="31">
        <v>43756</v>
      </c>
      <c r="H55" s="40" t="s">
        <v>340</v>
      </c>
      <c r="I55" s="31">
        <v>44491</v>
      </c>
      <c r="J55" s="44" t="s">
        <v>341</v>
      </c>
      <c r="K55" s="13">
        <v>0</v>
      </c>
      <c r="L55" s="12">
        <v>1</v>
      </c>
      <c r="M55" s="12">
        <v>1</v>
      </c>
      <c r="N55" s="13">
        <v>1</v>
      </c>
      <c r="O55" s="45">
        <f t="shared" si="5"/>
        <v>43</v>
      </c>
      <c r="P55" s="13">
        <f>DATEDIF(F55,G55,"M")</f>
        <v>19</v>
      </c>
      <c r="Q55" s="52" t="s">
        <v>342</v>
      </c>
      <c r="R55" s="9" t="s">
        <v>98</v>
      </c>
      <c r="S55" s="13">
        <v>0</v>
      </c>
      <c r="T55" s="15">
        <v>1.4</v>
      </c>
      <c r="U55" s="16">
        <v>1.5</v>
      </c>
      <c r="V55" s="12">
        <v>0</v>
      </c>
      <c r="W55" s="12">
        <v>1</v>
      </c>
      <c r="X55" s="13">
        <v>0</v>
      </c>
      <c r="Y55" s="13">
        <v>1</v>
      </c>
      <c r="Z55" s="17">
        <v>0</v>
      </c>
      <c r="AA55" s="17">
        <v>0</v>
      </c>
      <c r="AB55" s="13">
        <v>0</v>
      </c>
      <c r="AC55" s="18">
        <v>1</v>
      </c>
      <c r="AD55" s="12">
        <v>3</v>
      </c>
      <c r="AE55" s="13">
        <v>0</v>
      </c>
      <c r="AF55" s="13">
        <v>0</v>
      </c>
      <c r="AG55" s="13">
        <v>2</v>
      </c>
      <c r="AH55" s="13">
        <v>1</v>
      </c>
      <c r="AI55" s="17">
        <v>0</v>
      </c>
      <c r="AJ55" s="12">
        <v>0</v>
      </c>
      <c r="AK55" s="12">
        <v>0</v>
      </c>
      <c r="AL55" s="12">
        <v>483</v>
      </c>
      <c r="AM55" s="12">
        <v>488</v>
      </c>
      <c r="AN55" s="12">
        <v>500</v>
      </c>
      <c r="AO55" s="12">
        <v>231</v>
      </c>
      <c r="AP55" s="12">
        <v>155</v>
      </c>
      <c r="AQ55" s="12">
        <v>23</v>
      </c>
      <c r="AR55" s="12">
        <v>1123</v>
      </c>
      <c r="AS55" s="12">
        <v>1602</v>
      </c>
      <c r="AT55" s="12">
        <v>386</v>
      </c>
      <c r="AU55" s="12">
        <v>849</v>
      </c>
      <c r="AV55" s="12">
        <v>1</v>
      </c>
      <c r="AW55" s="12">
        <v>1</v>
      </c>
      <c r="AX55" s="12">
        <v>0</v>
      </c>
      <c r="AY55" s="12">
        <v>0</v>
      </c>
      <c r="AZ55" s="16" t="s">
        <v>114</v>
      </c>
      <c r="BA55" s="17">
        <v>1</v>
      </c>
      <c r="BB55" s="13">
        <v>2</v>
      </c>
      <c r="BC55" s="12">
        <v>0</v>
      </c>
      <c r="BD55" s="12">
        <v>1</v>
      </c>
      <c r="BE55" s="12">
        <v>0</v>
      </c>
      <c r="BF55" s="12">
        <v>0</v>
      </c>
      <c r="BG55" s="12">
        <v>2</v>
      </c>
      <c r="BH55" s="214" t="s">
        <v>1680</v>
      </c>
      <c r="BI55" s="68" t="s">
        <v>343</v>
      </c>
      <c r="BJ55" s="69" t="s">
        <v>109</v>
      </c>
      <c r="BK55" s="69" t="s">
        <v>102</v>
      </c>
      <c r="BL55" s="13">
        <v>0</v>
      </c>
      <c r="BM55" s="13">
        <v>2</v>
      </c>
      <c r="BN55" s="13">
        <v>2</v>
      </c>
      <c r="BO55" s="13">
        <v>6</v>
      </c>
      <c r="BP55" s="13">
        <v>3</v>
      </c>
      <c r="BQ55" s="12">
        <v>1039.79</v>
      </c>
      <c r="BR55" s="12">
        <v>19.27</v>
      </c>
      <c r="BS55" s="78">
        <v>12.2</v>
      </c>
      <c r="BT55" s="78">
        <v>3.7</v>
      </c>
      <c r="BU55" s="78">
        <v>8.5</v>
      </c>
      <c r="BV55" s="78">
        <v>62.9</v>
      </c>
      <c r="BW55" s="78">
        <v>37.9</v>
      </c>
      <c r="BX55" s="78">
        <v>25</v>
      </c>
      <c r="BY55" s="78">
        <v>11</v>
      </c>
      <c r="BZ55" s="78">
        <v>4.97</v>
      </c>
      <c r="CA55" s="78">
        <v>26</v>
      </c>
      <c r="CB55" s="78">
        <v>23</v>
      </c>
      <c r="CC55" s="78">
        <v>41</v>
      </c>
      <c r="CD55" s="78">
        <v>13644</v>
      </c>
      <c r="CE55" s="45">
        <v>1</v>
      </c>
      <c r="CF55" s="45">
        <v>0</v>
      </c>
      <c r="CG55" s="12">
        <v>0</v>
      </c>
      <c r="CH55" s="18">
        <v>58</v>
      </c>
      <c r="CI55" s="18">
        <v>33.299999999999997</v>
      </c>
      <c r="CJ55" s="18">
        <v>0.94</v>
      </c>
      <c r="CK55" s="18">
        <v>11.1</v>
      </c>
      <c r="CL55" s="18">
        <v>436.33</v>
      </c>
      <c r="CM55" s="36">
        <v>7.3</v>
      </c>
      <c r="CN55" s="45">
        <v>1</v>
      </c>
      <c r="CO55" s="12">
        <f t="shared" si="6"/>
        <v>0.71699748824533382</v>
      </c>
      <c r="CP55" s="12">
        <f t="shared" si="7"/>
        <v>-3.2215000000000003</v>
      </c>
      <c r="CQ55" s="45">
        <v>1</v>
      </c>
      <c r="CR55" s="12">
        <f t="shared" si="8"/>
        <v>-2.5045025117546666</v>
      </c>
      <c r="CS55" s="12">
        <v>2</v>
      </c>
      <c r="CT55" s="45">
        <v>0</v>
      </c>
    </row>
    <row r="56" spans="1:98" ht="15" customHeight="1" x14ac:dyDescent="0.25">
      <c r="A56" s="17">
        <v>201801160185</v>
      </c>
      <c r="B56" s="9">
        <v>1231393</v>
      </c>
      <c r="C56" s="10" t="s">
        <v>344</v>
      </c>
      <c r="D56" s="23">
        <v>60</v>
      </c>
      <c r="E56" s="39">
        <v>43189</v>
      </c>
      <c r="F56" s="30">
        <v>43198</v>
      </c>
      <c r="G56" s="30" t="s">
        <v>95</v>
      </c>
      <c r="H56" s="40" t="s">
        <v>95</v>
      </c>
      <c r="I56" s="11">
        <v>45357</v>
      </c>
      <c r="J56" s="12" t="s">
        <v>96</v>
      </c>
      <c r="K56" s="13">
        <v>0</v>
      </c>
      <c r="L56" s="12">
        <v>0</v>
      </c>
      <c r="M56" s="12">
        <v>0</v>
      </c>
      <c r="N56" s="13">
        <v>0</v>
      </c>
      <c r="O56" s="45">
        <f t="shared" si="5"/>
        <v>70</v>
      </c>
      <c r="P56" s="13">
        <v>70</v>
      </c>
      <c r="Q56" s="52" t="s">
        <v>345</v>
      </c>
      <c r="R56" s="9" t="s">
        <v>98</v>
      </c>
      <c r="S56" s="13">
        <v>1</v>
      </c>
      <c r="T56" s="15">
        <v>2.7</v>
      </c>
      <c r="U56" s="16">
        <v>3</v>
      </c>
      <c r="V56" s="12">
        <v>0</v>
      </c>
      <c r="W56" s="12">
        <v>1</v>
      </c>
      <c r="X56" s="13">
        <v>0</v>
      </c>
      <c r="Y56" s="13">
        <v>1</v>
      </c>
      <c r="Z56" s="17">
        <v>0</v>
      </c>
      <c r="AA56" s="17">
        <v>0</v>
      </c>
      <c r="AB56" s="13">
        <v>1</v>
      </c>
      <c r="AC56" s="18">
        <v>1</v>
      </c>
      <c r="AD56" s="12">
        <v>3</v>
      </c>
      <c r="AE56" s="13">
        <v>0</v>
      </c>
      <c r="AF56" s="13">
        <v>0</v>
      </c>
      <c r="AG56" s="13">
        <v>1</v>
      </c>
      <c r="AH56" s="13">
        <v>1</v>
      </c>
      <c r="AI56" s="17">
        <v>0</v>
      </c>
      <c r="AJ56" s="12">
        <v>0</v>
      </c>
      <c r="AK56" s="12">
        <v>0</v>
      </c>
      <c r="AL56" s="12">
        <v>184</v>
      </c>
      <c r="AM56" s="12">
        <v>386</v>
      </c>
      <c r="AN56" s="12">
        <v>341</v>
      </c>
      <c r="AO56" s="12">
        <v>162</v>
      </c>
      <c r="AP56" s="12">
        <v>59</v>
      </c>
      <c r="AQ56" s="12">
        <v>12</v>
      </c>
      <c r="AR56" s="12">
        <v>886</v>
      </c>
      <c r="AS56" s="12">
        <v>1132</v>
      </c>
      <c r="AT56" s="12">
        <v>132</v>
      </c>
      <c r="AU56" s="12">
        <v>585</v>
      </c>
      <c r="AV56" s="12">
        <v>2</v>
      </c>
      <c r="AW56" s="12">
        <v>1</v>
      </c>
      <c r="AX56" s="12">
        <v>1</v>
      </c>
      <c r="AY56" s="12">
        <v>0</v>
      </c>
      <c r="AZ56" s="16" t="s">
        <v>139</v>
      </c>
      <c r="BA56" s="8">
        <v>0</v>
      </c>
      <c r="BB56" s="13">
        <v>1</v>
      </c>
      <c r="BC56" s="12">
        <v>0</v>
      </c>
      <c r="BD56" s="12">
        <v>1</v>
      </c>
      <c r="BE56" s="12">
        <v>0</v>
      </c>
      <c r="BF56" s="12">
        <v>0</v>
      </c>
      <c r="BG56" s="12">
        <v>1</v>
      </c>
      <c r="BH56" s="214" t="s">
        <v>1353</v>
      </c>
      <c r="BI56" s="68" t="s">
        <v>346</v>
      </c>
      <c r="BJ56" s="69" t="s">
        <v>109</v>
      </c>
      <c r="BK56" s="69" t="s">
        <v>102</v>
      </c>
      <c r="BL56" s="13">
        <v>0</v>
      </c>
      <c r="BO56" s="12">
        <v>3</v>
      </c>
      <c r="BP56" s="12">
        <v>2</v>
      </c>
      <c r="BQ56" s="12">
        <v>9.68</v>
      </c>
      <c r="BR56" s="84">
        <v>135.80000000000001</v>
      </c>
      <c r="BS56" s="12">
        <v>10.8</v>
      </c>
      <c r="BT56" s="12">
        <v>3.9</v>
      </c>
      <c r="BU56" s="12">
        <v>6.9</v>
      </c>
      <c r="BV56" s="12">
        <v>62.9</v>
      </c>
      <c r="BW56" s="12">
        <v>37.9</v>
      </c>
      <c r="BX56" s="12">
        <v>25</v>
      </c>
      <c r="BY56" s="12">
        <v>24.4</v>
      </c>
      <c r="BZ56" s="12">
        <v>5.45</v>
      </c>
      <c r="CA56" s="12">
        <v>39</v>
      </c>
      <c r="CB56" s="12">
        <v>31</v>
      </c>
      <c r="CC56" s="12">
        <v>80</v>
      </c>
      <c r="CD56" s="12">
        <v>4829</v>
      </c>
      <c r="CE56" s="13">
        <v>1</v>
      </c>
      <c r="CF56" s="13">
        <v>0</v>
      </c>
      <c r="CG56" s="12">
        <v>0</v>
      </c>
      <c r="CH56" s="12">
        <v>91</v>
      </c>
      <c r="CI56" s="12">
        <v>33.6</v>
      </c>
      <c r="CJ56" s="12">
        <v>0.96</v>
      </c>
      <c r="CK56" s="12">
        <v>11.3</v>
      </c>
      <c r="CL56" s="12">
        <v>5.77</v>
      </c>
      <c r="CN56" s="13">
        <v>1</v>
      </c>
      <c r="CO56" s="12">
        <f t="shared" si="6"/>
        <v>0.68205967862138683</v>
      </c>
      <c r="CP56" s="12">
        <f t="shared" si="7"/>
        <v>-3.2215000000000003</v>
      </c>
      <c r="CQ56" s="13">
        <v>1</v>
      </c>
      <c r="CR56" s="12">
        <f t="shared" si="8"/>
        <v>-2.5394403213786134</v>
      </c>
      <c r="CS56" s="12">
        <v>2</v>
      </c>
      <c r="CT56" s="12">
        <v>0</v>
      </c>
    </row>
    <row r="57" spans="1:98" ht="15" customHeight="1" x14ac:dyDescent="0.25">
      <c r="A57" s="17">
        <v>201803290007</v>
      </c>
      <c r="B57" s="9">
        <v>1231105</v>
      </c>
      <c r="C57" s="10" t="s">
        <v>347</v>
      </c>
      <c r="D57" s="23">
        <v>54</v>
      </c>
      <c r="E57" s="39">
        <v>43188</v>
      </c>
      <c r="F57" s="30">
        <v>43205</v>
      </c>
      <c r="G57" s="31">
        <v>43213</v>
      </c>
      <c r="H57" s="31">
        <v>43213</v>
      </c>
      <c r="I57" s="11">
        <v>45070</v>
      </c>
      <c r="J57" s="12" t="s">
        <v>348</v>
      </c>
      <c r="K57" s="13">
        <v>0</v>
      </c>
      <c r="L57" s="12">
        <v>1</v>
      </c>
      <c r="M57" s="12">
        <v>1</v>
      </c>
      <c r="N57" s="13">
        <v>0</v>
      </c>
      <c r="O57" s="45">
        <f t="shared" si="5"/>
        <v>61</v>
      </c>
      <c r="P57" s="13">
        <f>DATEDIF(F57,G57,"M")</f>
        <v>0</v>
      </c>
      <c r="Q57" s="52" t="s">
        <v>349</v>
      </c>
      <c r="R57" s="9" t="s">
        <v>98</v>
      </c>
      <c r="S57" s="13">
        <v>0</v>
      </c>
      <c r="T57" s="15">
        <v>1.8</v>
      </c>
      <c r="U57" s="16">
        <v>6</v>
      </c>
      <c r="V57" s="12">
        <v>0</v>
      </c>
      <c r="W57" s="12">
        <v>1</v>
      </c>
      <c r="X57" s="13">
        <v>0</v>
      </c>
      <c r="Y57" s="13">
        <v>0</v>
      </c>
      <c r="Z57" s="17">
        <v>1</v>
      </c>
      <c r="AA57" s="17">
        <v>0</v>
      </c>
      <c r="AB57" s="13">
        <v>1</v>
      </c>
      <c r="AC57" s="18">
        <v>1</v>
      </c>
      <c r="AD57" s="12">
        <v>3</v>
      </c>
      <c r="AE57" s="13">
        <v>0</v>
      </c>
      <c r="AF57" s="13">
        <v>0</v>
      </c>
      <c r="AG57" s="13">
        <v>1</v>
      </c>
      <c r="AH57" s="13">
        <v>1</v>
      </c>
      <c r="AI57" s="17">
        <v>0</v>
      </c>
      <c r="AJ57" s="12">
        <v>0</v>
      </c>
      <c r="AK57" s="12">
        <v>0</v>
      </c>
      <c r="AL57" s="12">
        <v>454</v>
      </c>
      <c r="AM57" s="12">
        <v>501</v>
      </c>
      <c r="AN57" s="12">
        <v>459</v>
      </c>
      <c r="AO57" s="12">
        <v>333</v>
      </c>
      <c r="AP57" s="12">
        <v>116</v>
      </c>
      <c r="AQ57" s="12">
        <v>63</v>
      </c>
      <c r="AR57" s="12">
        <v>1017</v>
      </c>
      <c r="AS57" s="12">
        <v>1186</v>
      </c>
      <c r="AT57" s="12">
        <v>189</v>
      </c>
      <c r="AU57" s="12">
        <v>494</v>
      </c>
      <c r="AV57" s="12">
        <v>2</v>
      </c>
      <c r="AW57" s="12">
        <v>1</v>
      </c>
      <c r="AX57" s="12">
        <v>0</v>
      </c>
      <c r="AY57" s="12">
        <v>0</v>
      </c>
      <c r="AZ57" s="16" t="s">
        <v>114</v>
      </c>
      <c r="BA57" s="12">
        <v>1</v>
      </c>
      <c r="BB57" s="13">
        <v>2</v>
      </c>
      <c r="BC57" s="12">
        <v>0</v>
      </c>
      <c r="BD57" s="12">
        <v>1</v>
      </c>
      <c r="BE57" s="12">
        <v>0</v>
      </c>
      <c r="BF57" s="12">
        <v>0</v>
      </c>
      <c r="BG57" s="12">
        <v>1</v>
      </c>
      <c r="BH57" s="214" t="s">
        <v>1353</v>
      </c>
      <c r="BI57" s="68" t="s">
        <v>350</v>
      </c>
      <c r="BJ57" s="69" t="s">
        <v>109</v>
      </c>
      <c r="BK57" s="69" t="s">
        <v>102</v>
      </c>
      <c r="BL57" s="13">
        <v>0</v>
      </c>
      <c r="BM57" s="13">
        <v>3</v>
      </c>
      <c r="BN57" s="13">
        <v>4</v>
      </c>
      <c r="BO57" s="12">
        <v>10</v>
      </c>
      <c r="BP57" s="12">
        <v>5</v>
      </c>
      <c r="BQ57" s="12">
        <v>4.8099999999999996</v>
      </c>
      <c r="BR57" s="19">
        <v>31.17</v>
      </c>
      <c r="BS57" s="12">
        <v>12.1</v>
      </c>
      <c r="BT57" s="12">
        <v>3.4</v>
      </c>
      <c r="BU57" s="12">
        <v>8.6999999999999993</v>
      </c>
      <c r="BV57" s="12">
        <v>68</v>
      </c>
      <c r="BW57" s="12">
        <v>36.1</v>
      </c>
      <c r="BX57" s="12">
        <v>31.9</v>
      </c>
      <c r="BY57" s="12">
        <v>46</v>
      </c>
      <c r="BZ57" s="12">
        <v>12.6</v>
      </c>
      <c r="CA57" s="12">
        <v>26</v>
      </c>
      <c r="CB57" s="12">
        <v>14</v>
      </c>
      <c r="CC57" s="12">
        <v>180</v>
      </c>
      <c r="CD57" s="12">
        <v>5787</v>
      </c>
      <c r="CE57" s="13">
        <v>1</v>
      </c>
      <c r="CF57" s="13">
        <v>0</v>
      </c>
      <c r="CG57" s="12">
        <v>0</v>
      </c>
      <c r="CH57" s="12">
        <v>56</v>
      </c>
      <c r="CI57" s="12">
        <v>35.4</v>
      </c>
      <c r="CJ57" s="12">
        <v>1.0900000000000001</v>
      </c>
      <c r="CK57" s="12">
        <v>12.9</v>
      </c>
      <c r="CL57" s="12" t="s">
        <v>127</v>
      </c>
      <c r="CN57" s="13">
        <v>1</v>
      </c>
      <c r="CO57" s="12">
        <f t="shared" si="6"/>
        <v>0.7146383444088571</v>
      </c>
      <c r="CP57" s="12">
        <f t="shared" si="7"/>
        <v>-3.0685000000000002</v>
      </c>
      <c r="CQ57" s="13">
        <v>1</v>
      </c>
      <c r="CR57" s="12">
        <f t="shared" si="8"/>
        <v>-2.3538616555911434</v>
      </c>
      <c r="CS57" s="12">
        <v>2</v>
      </c>
      <c r="CT57" s="13">
        <v>0</v>
      </c>
    </row>
    <row r="58" spans="1:98" ht="15" customHeight="1" x14ac:dyDescent="0.25">
      <c r="A58" s="17">
        <v>201803220408</v>
      </c>
      <c r="B58" s="9">
        <v>1233844</v>
      </c>
      <c r="C58" s="10" t="s">
        <v>351</v>
      </c>
      <c r="D58" s="23">
        <v>37</v>
      </c>
      <c r="E58" s="39">
        <v>43203</v>
      </c>
      <c r="F58" s="30">
        <v>43215</v>
      </c>
      <c r="G58" s="30" t="s">
        <v>95</v>
      </c>
      <c r="H58" s="40" t="s">
        <v>95</v>
      </c>
      <c r="I58" s="11">
        <v>45357</v>
      </c>
      <c r="J58" s="12" t="s">
        <v>96</v>
      </c>
      <c r="K58" s="13">
        <v>0</v>
      </c>
      <c r="L58" s="12">
        <v>0</v>
      </c>
      <c r="M58" s="12">
        <v>0</v>
      </c>
      <c r="N58" s="13">
        <v>0</v>
      </c>
      <c r="O58" s="45">
        <f t="shared" si="5"/>
        <v>70</v>
      </c>
      <c r="P58" s="13">
        <v>70</v>
      </c>
      <c r="Q58" s="52" t="s">
        <v>352</v>
      </c>
      <c r="R58" s="9" t="s">
        <v>98</v>
      </c>
      <c r="S58" s="13">
        <v>0</v>
      </c>
      <c r="T58" s="15">
        <v>1.2</v>
      </c>
      <c r="U58" s="16">
        <v>1.1000000000000001</v>
      </c>
      <c r="V58" s="12">
        <v>0</v>
      </c>
      <c r="W58" s="12">
        <v>1</v>
      </c>
      <c r="X58" s="13">
        <v>0</v>
      </c>
      <c r="Y58" s="13">
        <v>0</v>
      </c>
      <c r="Z58" s="17">
        <v>0</v>
      </c>
      <c r="AA58" s="17">
        <v>0</v>
      </c>
      <c r="AB58" s="13">
        <v>1</v>
      </c>
      <c r="AC58" s="18">
        <v>1</v>
      </c>
      <c r="AD58" s="12">
        <v>3</v>
      </c>
      <c r="AE58" s="13">
        <v>0</v>
      </c>
      <c r="AF58" s="13">
        <v>0</v>
      </c>
      <c r="AG58" s="13">
        <v>1</v>
      </c>
      <c r="AH58" s="13">
        <v>1</v>
      </c>
      <c r="AI58" s="17">
        <v>0</v>
      </c>
      <c r="AJ58" s="12">
        <v>0</v>
      </c>
      <c r="AK58" s="12">
        <v>0</v>
      </c>
      <c r="AL58" s="12">
        <v>242</v>
      </c>
      <c r="AM58" s="12">
        <v>295</v>
      </c>
      <c r="AN58" s="12">
        <v>275</v>
      </c>
      <c r="AO58" s="12">
        <v>107</v>
      </c>
      <c r="AP58" s="12">
        <v>37</v>
      </c>
      <c r="AQ58" s="12">
        <v>4</v>
      </c>
      <c r="AR58" s="12">
        <v>1101</v>
      </c>
      <c r="AS58" s="12">
        <v>1695</v>
      </c>
      <c r="AT58" s="12">
        <v>149</v>
      </c>
      <c r="AU58" s="12">
        <v>359</v>
      </c>
      <c r="AV58" s="12">
        <v>1</v>
      </c>
      <c r="AW58" s="12">
        <v>1</v>
      </c>
      <c r="AX58" s="12">
        <v>1</v>
      </c>
      <c r="AY58" s="12">
        <v>0</v>
      </c>
      <c r="AZ58" s="16" t="s">
        <v>107</v>
      </c>
      <c r="BA58" s="8">
        <v>0</v>
      </c>
      <c r="BB58" s="13">
        <v>1</v>
      </c>
      <c r="BC58" s="12">
        <v>0</v>
      </c>
      <c r="BD58" s="12">
        <v>1</v>
      </c>
      <c r="BE58" s="12">
        <v>0</v>
      </c>
      <c r="BF58" s="12">
        <v>0</v>
      </c>
      <c r="BG58" s="12">
        <v>1</v>
      </c>
      <c r="BH58" s="214" t="s">
        <v>1689</v>
      </c>
      <c r="BI58" s="68" t="s">
        <v>353</v>
      </c>
      <c r="BJ58" s="69" t="s">
        <v>109</v>
      </c>
      <c r="BK58" s="69" t="s">
        <v>102</v>
      </c>
      <c r="BL58" s="13">
        <v>1</v>
      </c>
      <c r="BO58" s="12">
        <v>3</v>
      </c>
      <c r="BP58" s="12">
        <v>2</v>
      </c>
      <c r="BQ58" s="12">
        <v>1.41</v>
      </c>
      <c r="BR58" s="19">
        <v>26.88</v>
      </c>
      <c r="BS58" s="12">
        <v>12.8</v>
      </c>
      <c r="BT58" s="12">
        <v>5.0999999999999996</v>
      </c>
      <c r="BU58" s="12">
        <v>7.7</v>
      </c>
      <c r="BV58" s="12">
        <v>60.1</v>
      </c>
      <c r="BW58" s="12">
        <v>38.200000000000003</v>
      </c>
      <c r="BX58" s="12">
        <v>21.8</v>
      </c>
      <c r="BY58" s="12">
        <v>48.6</v>
      </c>
      <c r="BZ58" s="12">
        <v>4.7300000000000004</v>
      </c>
      <c r="CA58" s="12">
        <v>24</v>
      </c>
      <c r="CB58" s="12">
        <v>36</v>
      </c>
      <c r="CC58" s="12">
        <v>71</v>
      </c>
      <c r="CD58" s="12">
        <v>6061</v>
      </c>
      <c r="CE58" s="13">
        <v>1</v>
      </c>
      <c r="CF58" s="13">
        <v>0</v>
      </c>
      <c r="CG58" s="12">
        <v>0</v>
      </c>
      <c r="CH58" s="12">
        <v>75</v>
      </c>
      <c r="CI58" s="12">
        <v>28.7</v>
      </c>
      <c r="CJ58" s="12">
        <v>1.02</v>
      </c>
      <c r="CK58" s="12">
        <v>12</v>
      </c>
      <c r="CL58" s="12" t="s">
        <v>127</v>
      </c>
      <c r="CN58" s="13">
        <v>1</v>
      </c>
      <c r="CO58" s="12">
        <f t="shared" si="6"/>
        <v>0.73075857996759308</v>
      </c>
      <c r="CP58" s="12">
        <f t="shared" si="7"/>
        <v>-3.2470000000000003</v>
      </c>
      <c r="CQ58" s="13">
        <v>0</v>
      </c>
      <c r="CR58" s="12">
        <f t="shared" si="8"/>
        <v>-2.516241420032407</v>
      </c>
      <c r="CS58" s="12">
        <v>2</v>
      </c>
      <c r="CT58" s="45">
        <v>0</v>
      </c>
    </row>
    <row r="59" spans="1:98" ht="15" customHeight="1" x14ac:dyDescent="0.25">
      <c r="A59" s="17">
        <v>201804130011</v>
      </c>
      <c r="B59" s="9">
        <v>1233645</v>
      </c>
      <c r="C59" s="10" t="s">
        <v>354</v>
      </c>
      <c r="D59" s="23">
        <v>56</v>
      </c>
      <c r="E59" s="39">
        <v>43218</v>
      </c>
      <c r="F59" s="30">
        <v>43224</v>
      </c>
      <c r="G59" s="30" t="s">
        <v>95</v>
      </c>
      <c r="H59" s="40" t="s">
        <v>95</v>
      </c>
      <c r="I59" s="31">
        <v>45033</v>
      </c>
      <c r="J59" s="12" t="s">
        <v>202</v>
      </c>
      <c r="K59" s="45">
        <v>0</v>
      </c>
      <c r="L59" s="12">
        <v>0</v>
      </c>
      <c r="M59" s="12">
        <v>0</v>
      </c>
      <c r="N59" s="13">
        <v>0</v>
      </c>
      <c r="O59" s="45">
        <f t="shared" si="5"/>
        <v>59</v>
      </c>
      <c r="P59" s="13">
        <v>59</v>
      </c>
      <c r="Q59" s="52" t="s">
        <v>355</v>
      </c>
      <c r="R59" s="9" t="s">
        <v>98</v>
      </c>
      <c r="S59" s="13">
        <v>0</v>
      </c>
      <c r="T59" s="15">
        <v>1.7</v>
      </c>
      <c r="U59" s="16">
        <v>2</v>
      </c>
      <c r="V59" s="12">
        <v>0</v>
      </c>
      <c r="W59" s="12">
        <v>1</v>
      </c>
      <c r="X59" s="13">
        <v>1</v>
      </c>
      <c r="Y59" s="13">
        <v>0</v>
      </c>
      <c r="Z59" s="17">
        <v>0</v>
      </c>
      <c r="AA59" s="17">
        <v>0</v>
      </c>
      <c r="AB59" s="13">
        <v>1</v>
      </c>
      <c r="AC59" s="18">
        <v>1</v>
      </c>
      <c r="AD59" s="12">
        <v>3</v>
      </c>
      <c r="AE59" s="13">
        <v>0</v>
      </c>
      <c r="AF59" s="13">
        <v>0</v>
      </c>
      <c r="AG59" s="13">
        <v>1</v>
      </c>
      <c r="AH59" s="13">
        <v>1</v>
      </c>
      <c r="AI59" s="17">
        <v>0</v>
      </c>
      <c r="AJ59" s="12">
        <v>0</v>
      </c>
      <c r="AK59" s="12">
        <v>0</v>
      </c>
      <c r="AL59" s="12">
        <v>337</v>
      </c>
      <c r="AM59" s="12">
        <v>347</v>
      </c>
      <c r="AN59" s="12">
        <v>359</v>
      </c>
      <c r="AO59" s="12">
        <v>326</v>
      </c>
      <c r="AP59" s="12">
        <v>25</v>
      </c>
      <c r="AQ59" s="12">
        <v>44</v>
      </c>
      <c r="AR59" s="12">
        <v>1000</v>
      </c>
      <c r="AS59" s="12">
        <v>854</v>
      </c>
      <c r="AT59" s="12">
        <v>225</v>
      </c>
      <c r="AU59" s="12">
        <v>357</v>
      </c>
      <c r="AV59" s="12">
        <v>2</v>
      </c>
      <c r="AW59" s="12">
        <v>1</v>
      </c>
      <c r="AX59" s="12">
        <v>1</v>
      </c>
      <c r="AY59" s="12">
        <v>0</v>
      </c>
      <c r="AZ59" s="16" t="s">
        <v>240</v>
      </c>
      <c r="BA59" s="8">
        <v>0</v>
      </c>
      <c r="BB59" s="13">
        <v>1</v>
      </c>
      <c r="BC59" s="12">
        <v>1</v>
      </c>
      <c r="BD59" s="12">
        <v>0</v>
      </c>
      <c r="BE59" s="12">
        <v>0</v>
      </c>
      <c r="BF59" s="12">
        <v>0</v>
      </c>
      <c r="BG59" s="12">
        <v>1</v>
      </c>
      <c r="BH59" s="214" t="s">
        <v>1353</v>
      </c>
      <c r="BI59" s="68" t="s">
        <v>356</v>
      </c>
      <c r="BJ59" s="69" t="s">
        <v>109</v>
      </c>
      <c r="BK59" s="69" t="s">
        <v>102</v>
      </c>
      <c r="BL59" s="13">
        <v>0</v>
      </c>
      <c r="BM59" s="13">
        <v>2</v>
      </c>
      <c r="BN59" s="13">
        <v>4</v>
      </c>
      <c r="BO59" s="12">
        <v>6</v>
      </c>
      <c r="BP59" s="12">
        <v>5</v>
      </c>
      <c r="BQ59" s="12">
        <v>4.66</v>
      </c>
      <c r="BR59" s="19">
        <v>12.6</v>
      </c>
      <c r="BS59" s="12">
        <v>22.1</v>
      </c>
      <c r="BT59" s="12">
        <v>8.1999999999999993</v>
      </c>
      <c r="BU59" s="12">
        <v>13.9</v>
      </c>
      <c r="BV59" s="12">
        <v>75.5</v>
      </c>
      <c r="BW59" s="12">
        <v>34.4</v>
      </c>
      <c r="BX59" s="12">
        <v>41.1</v>
      </c>
      <c r="BY59" s="12">
        <v>95.7</v>
      </c>
      <c r="BZ59" s="12">
        <v>108.89</v>
      </c>
      <c r="CA59" s="12">
        <v>98</v>
      </c>
      <c r="CB59" s="12">
        <v>88</v>
      </c>
      <c r="CC59" s="12">
        <v>311</v>
      </c>
      <c r="CD59" s="12">
        <v>3938</v>
      </c>
      <c r="CE59" s="13">
        <v>0</v>
      </c>
      <c r="CF59" s="13">
        <v>0</v>
      </c>
      <c r="CG59" s="12">
        <v>0</v>
      </c>
      <c r="CH59" s="12">
        <v>58</v>
      </c>
      <c r="CI59" s="12">
        <v>38.200000000000003</v>
      </c>
      <c r="CJ59" s="12">
        <v>1.2</v>
      </c>
      <c r="CK59" s="12">
        <v>14.2</v>
      </c>
      <c r="CL59" s="12" t="s">
        <v>127</v>
      </c>
      <c r="CN59" s="13">
        <v>1</v>
      </c>
      <c r="CO59" s="12">
        <f t="shared" si="6"/>
        <v>0.8872989006321732</v>
      </c>
      <c r="CP59" s="12">
        <f t="shared" si="7"/>
        <v>-2.9239999999999999</v>
      </c>
      <c r="CQ59" s="13">
        <v>1</v>
      </c>
      <c r="CR59" s="12">
        <f t="shared" si="8"/>
        <v>-2.0367010993678267</v>
      </c>
      <c r="CS59" s="12">
        <v>2</v>
      </c>
      <c r="CT59" s="13">
        <v>0</v>
      </c>
    </row>
    <row r="60" spans="1:98" ht="15" customHeight="1" x14ac:dyDescent="0.25">
      <c r="A60" s="17">
        <v>201605200519</v>
      </c>
      <c r="B60" s="9">
        <v>1099887</v>
      </c>
      <c r="C60" s="10" t="s">
        <v>357</v>
      </c>
      <c r="D60" s="23">
        <v>69</v>
      </c>
      <c r="E60" s="39">
        <v>43222</v>
      </c>
      <c r="F60" s="30">
        <v>43231</v>
      </c>
      <c r="G60" s="31">
        <v>44774</v>
      </c>
      <c r="H60" s="31">
        <v>44774</v>
      </c>
      <c r="I60" s="31">
        <v>45078</v>
      </c>
      <c r="J60" s="44" t="s">
        <v>358</v>
      </c>
      <c r="K60" s="13">
        <v>0</v>
      </c>
      <c r="L60" s="12">
        <v>1</v>
      </c>
      <c r="M60" s="12">
        <v>2</v>
      </c>
      <c r="N60" s="13">
        <v>1</v>
      </c>
      <c r="O60" s="45">
        <f t="shared" si="5"/>
        <v>60</v>
      </c>
      <c r="P60" s="13">
        <f>DATEDIF(F60,G60,"M")</f>
        <v>50</v>
      </c>
      <c r="Q60" s="52" t="s">
        <v>359</v>
      </c>
      <c r="R60" s="9" t="s">
        <v>98</v>
      </c>
      <c r="S60" s="13">
        <v>1</v>
      </c>
      <c r="T60" s="15">
        <v>2.2000000000000002</v>
      </c>
      <c r="U60" s="16">
        <v>2</v>
      </c>
      <c r="V60" s="12">
        <v>1</v>
      </c>
      <c r="W60" s="12">
        <v>2</v>
      </c>
      <c r="X60" s="13">
        <v>0</v>
      </c>
      <c r="Y60" s="13">
        <v>0</v>
      </c>
      <c r="Z60" s="17">
        <v>0</v>
      </c>
      <c r="AA60" s="17">
        <v>0</v>
      </c>
      <c r="AB60" s="13">
        <v>1</v>
      </c>
      <c r="AC60" s="18">
        <v>1</v>
      </c>
      <c r="AD60" s="12">
        <v>2</v>
      </c>
      <c r="AE60" s="13">
        <v>0</v>
      </c>
      <c r="AF60" s="13">
        <v>0</v>
      </c>
      <c r="AG60" s="13">
        <v>3</v>
      </c>
      <c r="AH60" s="13">
        <v>1</v>
      </c>
      <c r="AI60" s="17">
        <v>0</v>
      </c>
      <c r="AJ60" s="12">
        <v>0</v>
      </c>
      <c r="AK60" s="12">
        <v>0</v>
      </c>
      <c r="AL60" s="12">
        <v>203</v>
      </c>
      <c r="AM60" s="12">
        <v>273</v>
      </c>
      <c r="AN60" s="12">
        <v>303</v>
      </c>
      <c r="AO60" s="12">
        <v>150</v>
      </c>
      <c r="AP60" s="12">
        <v>47</v>
      </c>
      <c r="AQ60" s="12">
        <v>10</v>
      </c>
      <c r="AR60" s="12">
        <v>857</v>
      </c>
      <c r="AS60" s="12">
        <v>982</v>
      </c>
      <c r="AT60" s="12">
        <v>166</v>
      </c>
      <c r="AU60" s="12">
        <v>345</v>
      </c>
      <c r="AV60" s="12">
        <v>2</v>
      </c>
      <c r="AW60" s="12">
        <v>1</v>
      </c>
      <c r="AX60" s="12">
        <v>1</v>
      </c>
      <c r="AY60" s="12">
        <v>0</v>
      </c>
      <c r="AZ60" s="16" t="s">
        <v>139</v>
      </c>
      <c r="BA60" s="17">
        <v>0</v>
      </c>
      <c r="BB60" s="13">
        <v>1</v>
      </c>
      <c r="BC60" s="12">
        <v>0</v>
      </c>
      <c r="BD60" s="12">
        <v>1</v>
      </c>
      <c r="BE60" s="12">
        <v>0</v>
      </c>
      <c r="BF60" s="12">
        <v>0</v>
      </c>
      <c r="BG60" s="12">
        <v>1</v>
      </c>
      <c r="BH60" s="214" t="s">
        <v>1689</v>
      </c>
      <c r="BI60" s="68" t="s">
        <v>360</v>
      </c>
      <c r="BJ60" s="69" t="s">
        <v>109</v>
      </c>
      <c r="BK60" s="69" t="s">
        <v>102</v>
      </c>
      <c r="BL60" s="13">
        <v>0</v>
      </c>
      <c r="BO60" s="12">
        <v>4</v>
      </c>
      <c r="BP60" s="12">
        <v>3</v>
      </c>
      <c r="BQ60" s="12">
        <v>1184.8399999999999</v>
      </c>
      <c r="BR60" s="19">
        <v>33.21</v>
      </c>
      <c r="BS60" s="12">
        <v>15</v>
      </c>
      <c r="BT60" s="12">
        <v>5.0999999999999996</v>
      </c>
      <c r="BU60" s="12">
        <v>9.9</v>
      </c>
      <c r="BV60" s="12">
        <v>65.5</v>
      </c>
      <c r="BW60" s="12">
        <v>35.200000000000003</v>
      </c>
      <c r="BX60" s="12">
        <v>30.3</v>
      </c>
      <c r="BY60" s="12">
        <v>124.6</v>
      </c>
      <c r="BZ60" s="12">
        <v>17.21</v>
      </c>
      <c r="CA60" s="12">
        <v>40</v>
      </c>
      <c r="CB60" s="12">
        <v>48</v>
      </c>
      <c r="CC60" s="12">
        <v>76</v>
      </c>
      <c r="CD60" s="12">
        <v>7315</v>
      </c>
      <c r="CE60" s="13">
        <v>1</v>
      </c>
      <c r="CF60" s="13">
        <v>0</v>
      </c>
      <c r="CG60" s="12">
        <v>0</v>
      </c>
      <c r="CH60" s="12">
        <v>95</v>
      </c>
      <c r="CI60" s="12">
        <v>34.299999999999997</v>
      </c>
      <c r="CJ60" s="12">
        <v>1.02</v>
      </c>
      <c r="CK60" s="12">
        <v>12.1</v>
      </c>
      <c r="CL60" s="12">
        <v>313.58999999999997</v>
      </c>
      <c r="CN60" s="13">
        <v>1</v>
      </c>
      <c r="CO60" s="12">
        <f t="shared" si="6"/>
        <v>0.77622023097674975</v>
      </c>
      <c r="CP60" s="12">
        <f t="shared" si="7"/>
        <v>-2.9920000000000004</v>
      </c>
      <c r="CQ60" s="13">
        <v>1</v>
      </c>
      <c r="CR60" s="12">
        <f t="shared" si="8"/>
        <v>-2.2157797690232508</v>
      </c>
      <c r="CS60" s="12">
        <v>2</v>
      </c>
      <c r="CT60" s="13">
        <v>0</v>
      </c>
    </row>
    <row r="61" spans="1:98" ht="15" customHeight="1" x14ac:dyDescent="0.25">
      <c r="A61" s="17">
        <v>201804100071</v>
      </c>
      <c r="B61" s="9">
        <v>1238815</v>
      </c>
      <c r="C61" s="10" t="s">
        <v>361</v>
      </c>
      <c r="D61" s="23">
        <v>54</v>
      </c>
      <c r="E61" s="39">
        <v>43232</v>
      </c>
      <c r="F61" s="30">
        <v>43235</v>
      </c>
      <c r="G61" s="30" t="s">
        <v>95</v>
      </c>
      <c r="H61" s="40" t="s">
        <v>95</v>
      </c>
      <c r="I61" s="11">
        <v>45357</v>
      </c>
      <c r="J61" s="12" t="s">
        <v>96</v>
      </c>
      <c r="K61" s="13">
        <v>0</v>
      </c>
      <c r="L61" s="12">
        <v>0</v>
      </c>
      <c r="M61" s="12">
        <v>0</v>
      </c>
      <c r="N61" s="13">
        <v>0</v>
      </c>
      <c r="O61" s="45">
        <f t="shared" si="5"/>
        <v>69</v>
      </c>
      <c r="P61" s="13">
        <v>69</v>
      </c>
      <c r="Q61" s="52" t="s">
        <v>362</v>
      </c>
      <c r="R61" s="9" t="s">
        <v>98</v>
      </c>
      <c r="S61" s="13">
        <v>0</v>
      </c>
      <c r="T61" s="15">
        <v>1.3</v>
      </c>
      <c r="U61" s="16">
        <v>1</v>
      </c>
      <c r="V61" s="12">
        <v>0</v>
      </c>
      <c r="W61" s="12">
        <v>1</v>
      </c>
      <c r="X61" s="13">
        <v>0</v>
      </c>
      <c r="Y61" s="13">
        <v>0</v>
      </c>
      <c r="Z61" s="17">
        <v>0</v>
      </c>
      <c r="AA61" s="17">
        <v>0</v>
      </c>
      <c r="AB61" s="13">
        <v>1</v>
      </c>
      <c r="AC61" s="18">
        <v>1</v>
      </c>
      <c r="AD61" s="12">
        <v>3</v>
      </c>
      <c r="AE61" s="13">
        <v>0</v>
      </c>
      <c r="AF61" s="13">
        <v>0</v>
      </c>
      <c r="AG61" s="13">
        <v>3</v>
      </c>
      <c r="AH61" s="13">
        <v>1</v>
      </c>
      <c r="AI61" s="17">
        <v>0</v>
      </c>
      <c r="AJ61" s="12">
        <v>0</v>
      </c>
      <c r="AK61" s="12">
        <v>0</v>
      </c>
      <c r="AL61" s="12">
        <v>391</v>
      </c>
      <c r="AM61" s="12">
        <v>497</v>
      </c>
      <c r="AN61" s="12">
        <v>450</v>
      </c>
      <c r="AO61" s="12">
        <v>228</v>
      </c>
      <c r="AP61" s="12">
        <v>116</v>
      </c>
      <c r="AQ61" s="12">
        <v>42</v>
      </c>
      <c r="AR61" s="12">
        <v>587</v>
      </c>
      <c r="AS61" s="12">
        <v>919</v>
      </c>
      <c r="AT61" s="12">
        <v>385</v>
      </c>
      <c r="AU61" s="12">
        <v>752</v>
      </c>
      <c r="AV61" s="12">
        <v>1</v>
      </c>
      <c r="AW61" s="12">
        <v>1</v>
      </c>
      <c r="AX61" s="12">
        <v>0</v>
      </c>
      <c r="AY61" s="12">
        <v>0</v>
      </c>
      <c r="AZ61" s="16" t="s">
        <v>99</v>
      </c>
      <c r="BA61" s="17">
        <v>1</v>
      </c>
      <c r="BB61" s="13">
        <v>2</v>
      </c>
      <c r="BC61" s="12">
        <v>0</v>
      </c>
      <c r="BD61" s="12">
        <v>1</v>
      </c>
      <c r="BE61" s="12">
        <v>0</v>
      </c>
      <c r="BF61" s="12">
        <v>1</v>
      </c>
      <c r="BG61" s="12">
        <v>2</v>
      </c>
      <c r="BH61" s="214" t="s">
        <v>1353</v>
      </c>
      <c r="BI61" s="68" t="s">
        <v>363</v>
      </c>
      <c r="BJ61" s="69" t="s">
        <v>109</v>
      </c>
      <c r="BK61" s="69" t="s">
        <v>102</v>
      </c>
      <c r="BL61" s="13">
        <v>0</v>
      </c>
      <c r="BO61" s="13"/>
      <c r="BP61" s="13"/>
      <c r="BQ61" s="12">
        <v>1921.44</v>
      </c>
      <c r="BR61" s="85">
        <v>20</v>
      </c>
      <c r="BS61" s="12">
        <v>16.600000000000001</v>
      </c>
      <c r="BT61" s="12">
        <v>6.4</v>
      </c>
      <c r="BU61" s="12">
        <v>10.199999999999999</v>
      </c>
      <c r="BV61" s="12">
        <v>75</v>
      </c>
      <c r="BW61" s="12">
        <v>45.9</v>
      </c>
      <c r="BX61" s="12">
        <v>29.1</v>
      </c>
      <c r="BY61" s="12">
        <v>95.7</v>
      </c>
      <c r="BZ61" s="12">
        <v>5.7</v>
      </c>
      <c r="CA61" s="12">
        <v>28</v>
      </c>
      <c r="CB61" s="12">
        <v>15</v>
      </c>
      <c r="CC61" s="12">
        <v>78</v>
      </c>
      <c r="CD61" s="12">
        <v>7579</v>
      </c>
      <c r="CE61" s="13">
        <v>1</v>
      </c>
      <c r="CF61" s="13">
        <v>0</v>
      </c>
      <c r="CG61" s="12">
        <v>0</v>
      </c>
      <c r="CH61" s="12">
        <v>69</v>
      </c>
      <c r="CI61" s="12">
        <v>28.7</v>
      </c>
      <c r="CJ61" s="12">
        <v>0.93</v>
      </c>
      <c r="CK61" s="12">
        <v>10.9</v>
      </c>
      <c r="CL61" s="12">
        <v>1115.3699999999999</v>
      </c>
      <c r="CN61" s="13">
        <v>1</v>
      </c>
      <c r="CO61" s="12">
        <f t="shared" si="6"/>
        <v>0.80527133810643647</v>
      </c>
      <c r="CP61" s="12">
        <f t="shared" si="7"/>
        <v>-3.9015</v>
      </c>
      <c r="CQ61" s="13">
        <v>1</v>
      </c>
      <c r="CR61" s="12">
        <f t="shared" si="8"/>
        <v>-3.0962286618935635</v>
      </c>
      <c r="CS61" s="12">
        <v>1</v>
      </c>
      <c r="CT61" s="13">
        <v>0</v>
      </c>
    </row>
    <row r="62" spans="1:98" ht="15" customHeight="1" x14ac:dyDescent="0.25">
      <c r="A62" s="17">
        <v>201804140167</v>
      </c>
      <c r="B62" s="9">
        <v>1241730</v>
      </c>
      <c r="C62" s="10" t="s">
        <v>364</v>
      </c>
      <c r="D62" s="23">
        <v>50</v>
      </c>
      <c r="E62" s="39">
        <v>43246</v>
      </c>
      <c r="F62" s="30">
        <v>43250</v>
      </c>
      <c r="G62" s="30" t="s">
        <v>95</v>
      </c>
      <c r="H62" s="40" t="s">
        <v>365</v>
      </c>
      <c r="I62" s="11">
        <v>45357</v>
      </c>
      <c r="J62" s="12" t="s">
        <v>96</v>
      </c>
      <c r="K62" s="13">
        <v>0</v>
      </c>
      <c r="L62" s="12">
        <v>0</v>
      </c>
      <c r="M62" s="12">
        <v>0</v>
      </c>
      <c r="N62" s="13">
        <v>0</v>
      </c>
      <c r="O62" s="45">
        <f t="shared" si="5"/>
        <v>69</v>
      </c>
      <c r="P62" s="13">
        <v>69</v>
      </c>
      <c r="Q62" s="52" t="s">
        <v>366</v>
      </c>
      <c r="R62" s="9" t="s">
        <v>98</v>
      </c>
      <c r="S62" s="13">
        <v>0</v>
      </c>
      <c r="T62" s="15">
        <v>1.7</v>
      </c>
      <c r="U62" s="16">
        <v>1.7</v>
      </c>
      <c r="V62" s="12">
        <v>0</v>
      </c>
      <c r="W62" s="12">
        <v>1</v>
      </c>
      <c r="X62" s="13">
        <v>0</v>
      </c>
      <c r="Y62" s="13">
        <v>0</v>
      </c>
      <c r="Z62" s="17">
        <v>0</v>
      </c>
      <c r="AA62" s="17">
        <v>0</v>
      </c>
      <c r="AB62" s="13">
        <v>1</v>
      </c>
      <c r="AC62" s="18">
        <v>1</v>
      </c>
      <c r="AD62" s="12">
        <v>3</v>
      </c>
      <c r="AE62" s="13">
        <v>0</v>
      </c>
      <c r="AF62" s="13">
        <v>0</v>
      </c>
      <c r="AG62" s="13">
        <v>1</v>
      </c>
      <c r="AH62" s="13">
        <v>1</v>
      </c>
      <c r="AI62" s="17">
        <v>0</v>
      </c>
      <c r="AJ62" s="12">
        <v>0</v>
      </c>
      <c r="AK62" s="12">
        <v>0</v>
      </c>
      <c r="AL62" s="12">
        <v>279</v>
      </c>
      <c r="AM62" s="12">
        <v>413</v>
      </c>
      <c r="AN62" s="12">
        <v>492</v>
      </c>
      <c r="AO62" s="12">
        <v>181</v>
      </c>
      <c r="AP62" s="12">
        <v>134</v>
      </c>
      <c r="AQ62" s="12">
        <v>21</v>
      </c>
      <c r="AR62" s="12">
        <v>694</v>
      </c>
      <c r="AS62" s="12">
        <v>1031</v>
      </c>
      <c r="AT62" s="12">
        <v>198</v>
      </c>
      <c r="AU62" s="12">
        <v>754</v>
      </c>
      <c r="AV62" s="12">
        <v>1</v>
      </c>
      <c r="AW62" s="12">
        <v>1</v>
      </c>
      <c r="AX62" s="12">
        <v>0</v>
      </c>
      <c r="AY62" s="12">
        <v>0</v>
      </c>
      <c r="AZ62" s="16" t="s">
        <v>99</v>
      </c>
      <c r="BA62" s="8">
        <v>1</v>
      </c>
      <c r="BB62" s="13">
        <v>2</v>
      </c>
      <c r="BC62" s="12">
        <v>0</v>
      </c>
      <c r="BD62" s="12">
        <v>1</v>
      </c>
      <c r="BE62" s="12">
        <v>0</v>
      </c>
      <c r="BF62" s="12">
        <v>0</v>
      </c>
      <c r="BG62" s="12">
        <v>1</v>
      </c>
      <c r="BH62" s="214" t="s">
        <v>1402</v>
      </c>
      <c r="BI62" s="68" t="s">
        <v>367</v>
      </c>
      <c r="BJ62" s="70" t="s">
        <v>116</v>
      </c>
      <c r="BK62" s="70" t="s">
        <v>102</v>
      </c>
      <c r="BL62" s="13">
        <v>0</v>
      </c>
      <c r="BO62" s="12">
        <v>3</v>
      </c>
      <c r="BP62" s="12">
        <v>4</v>
      </c>
      <c r="BQ62" s="12">
        <v>2.89</v>
      </c>
      <c r="BR62" s="19">
        <v>13.3</v>
      </c>
      <c r="BS62" s="12">
        <v>11.6</v>
      </c>
      <c r="BT62" s="12">
        <v>3.2</v>
      </c>
      <c r="BU62" s="12">
        <v>8.4</v>
      </c>
      <c r="BV62" s="12">
        <v>69.900000000000006</v>
      </c>
      <c r="BW62" s="12">
        <v>41.8</v>
      </c>
      <c r="BX62" s="12">
        <v>28.1</v>
      </c>
      <c r="BY62" s="12">
        <v>50</v>
      </c>
      <c r="BZ62" s="12">
        <v>2.2999999999999998</v>
      </c>
      <c r="CA62" s="12">
        <v>22</v>
      </c>
      <c r="CB62" s="12">
        <v>26</v>
      </c>
      <c r="CC62" s="12">
        <v>61</v>
      </c>
      <c r="CD62" s="12">
        <v>9037</v>
      </c>
      <c r="CE62" s="13">
        <v>1</v>
      </c>
      <c r="CF62" s="13">
        <v>0</v>
      </c>
      <c r="CG62" s="12">
        <v>0</v>
      </c>
      <c r="CH62" s="12">
        <v>100</v>
      </c>
      <c r="CI62" s="12">
        <v>30.6</v>
      </c>
      <c r="CJ62" s="12">
        <v>0.93</v>
      </c>
      <c r="CK62" s="12">
        <v>11</v>
      </c>
      <c r="CL62" s="12">
        <v>2.0299999999999998</v>
      </c>
      <c r="CN62" s="13">
        <v>1</v>
      </c>
      <c r="CO62" s="12">
        <f t="shared" si="6"/>
        <v>0.70254227288976612</v>
      </c>
      <c r="CP62" s="12">
        <f t="shared" si="7"/>
        <v>-3.5529999999999999</v>
      </c>
      <c r="CQ62" s="13">
        <v>1</v>
      </c>
      <c r="CR62" s="12">
        <f t="shared" si="8"/>
        <v>-2.8504577271102338</v>
      </c>
      <c r="CS62" s="12">
        <v>1</v>
      </c>
      <c r="CT62" s="13">
        <v>0</v>
      </c>
    </row>
    <row r="63" spans="1:98" ht="15" customHeight="1" x14ac:dyDescent="0.25">
      <c r="A63" s="17">
        <v>201804240372</v>
      </c>
      <c r="B63" s="9">
        <v>1242586</v>
      </c>
      <c r="C63" s="10" t="s">
        <v>368</v>
      </c>
      <c r="D63" s="23">
        <v>34</v>
      </c>
      <c r="E63" s="39">
        <v>43251</v>
      </c>
      <c r="F63" s="30">
        <v>43262</v>
      </c>
      <c r="G63" s="30" t="s">
        <v>95</v>
      </c>
      <c r="H63" s="40" t="s">
        <v>95</v>
      </c>
      <c r="I63" s="11">
        <v>45357</v>
      </c>
      <c r="J63" s="12" t="s">
        <v>96</v>
      </c>
      <c r="K63" s="13">
        <v>0</v>
      </c>
      <c r="L63" s="12">
        <v>0</v>
      </c>
      <c r="M63" s="12">
        <v>0</v>
      </c>
      <c r="N63" s="13">
        <v>0</v>
      </c>
      <c r="O63" s="45">
        <f t="shared" si="5"/>
        <v>68</v>
      </c>
      <c r="P63" s="13">
        <v>68</v>
      </c>
      <c r="Q63" s="52" t="s">
        <v>369</v>
      </c>
      <c r="R63" s="9" t="s">
        <v>98</v>
      </c>
      <c r="S63" s="13">
        <v>0</v>
      </c>
      <c r="T63" s="15">
        <v>2</v>
      </c>
      <c r="U63" s="16">
        <v>2.5</v>
      </c>
      <c r="V63" s="12">
        <v>0</v>
      </c>
      <c r="W63" s="12">
        <v>1</v>
      </c>
      <c r="X63" s="13">
        <v>0</v>
      </c>
      <c r="Y63" s="13">
        <v>0</v>
      </c>
      <c r="Z63" s="17">
        <v>1</v>
      </c>
      <c r="AA63" s="17">
        <v>0</v>
      </c>
      <c r="AB63" s="13">
        <v>0</v>
      </c>
      <c r="AC63" s="18">
        <v>1</v>
      </c>
      <c r="AD63" s="12">
        <v>3</v>
      </c>
      <c r="AE63" s="13">
        <v>0</v>
      </c>
      <c r="AF63" s="13">
        <v>0</v>
      </c>
      <c r="AG63" s="13">
        <v>1</v>
      </c>
      <c r="AH63" s="13">
        <v>1</v>
      </c>
      <c r="AI63" s="17">
        <v>0</v>
      </c>
      <c r="AJ63" s="12">
        <v>0</v>
      </c>
      <c r="AK63" s="12">
        <v>0</v>
      </c>
      <c r="AL63" s="12">
        <v>299</v>
      </c>
      <c r="AM63" s="12">
        <v>385</v>
      </c>
      <c r="AN63" s="12">
        <v>241</v>
      </c>
      <c r="AO63" s="12">
        <v>146</v>
      </c>
      <c r="AP63" s="12">
        <v>19</v>
      </c>
      <c r="AQ63" s="12">
        <v>13</v>
      </c>
      <c r="AR63" s="12">
        <v>1470</v>
      </c>
      <c r="AS63" s="12">
        <v>1071</v>
      </c>
      <c r="AT63" s="12">
        <v>266</v>
      </c>
      <c r="AU63" s="12">
        <v>407</v>
      </c>
      <c r="AV63" s="12">
        <v>1</v>
      </c>
      <c r="AW63" s="12">
        <v>1</v>
      </c>
      <c r="AX63" s="12">
        <v>0</v>
      </c>
      <c r="AY63" s="12">
        <v>0</v>
      </c>
      <c r="AZ63" s="16" t="s">
        <v>370</v>
      </c>
      <c r="BA63" s="8">
        <v>1</v>
      </c>
      <c r="BB63" s="13">
        <v>2</v>
      </c>
      <c r="BC63" s="12">
        <v>1</v>
      </c>
      <c r="BD63" s="12">
        <v>1</v>
      </c>
      <c r="BE63" s="12">
        <v>0</v>
      </c>
      <c r="BF63" s="12">
        <v>0</v>
      </c>
      <c r="BG63" s="12">
        <v>1</v>
      </c>
      <c r="BH63" s="214" t="s">
        <v>1679</v>
      </c>
      <c r="BI63" s="68" t="s">
        <v>371</v>
      </c>
      <c r="BJ63" s="69" t="s">
        <v>109</v>
      </c>
      <c r="BK63" s="69" t="s">
        <v>102</v>
      </c>
      <c r="BL63" s="13">
        <v>0</v>
      </c>
      <c r="BQ63" s="12">
        <v>2.38</v>
      </c>
      <c r="BR63" s="19">
        <v>33.32</v>
      </c>
      <c r="BS63" s="12">
        <v>10.6</v>
      </c>
      <c r="BT63" s="12">
        <v>3.5</v>
      </c>
      <c r="BU63" s="12">
        <v>7.1</v>
      </c>
      <c r="BV63" s="12">
        <v>66.5</v>
      </c>
      <c r="BW63" s="12">
        <v>40.1</v>
      </c>
      <c r="BX63" s="12">
        <v>26.4</v>
      </c>
      <c r="BY63" s="12">
        <v>47.1</v>
      </c>
      <c r="BZ63" s="12">
        <v>5.08</v>
      </c>
      <c r="CA63" s="12">
        <v>26</v>
      </c>
      <c r="CB63" s="12">
        <v>21</v>
      </c>
      <c r="CC63" s="12">
        <v>98</v>
      </c>
      <c r="CD63" s="12">
        <v>7172</v>
      </c>
      <c r="CE63" s="13">
        <v>1</v>
      </c>
      <c r="CF63" s="13">
        <v>0</v>
      </c>
      <c r="CG63" s="12">
        <v>0</v>
      </c>
      <c r="CH63" s="12">
        <v>95</v>
      </c>
      <c r="CI63" s="12">
        <v>33</v>
      </c>
      <c r="CJ63" s="12">
        <v>0.88</v>
      </c>
      <c r="CK63" s="12">
        <v>10.3</v>
      </c>
      <c r="CL63" s="12">
        <v>0.61</v>
      </c>
      <c r="CN63" s="13">
        <v>1</v>
      </c>
      <c r="CO63" s="12">
        <f t="shared" si="6"/>
        <v>0.67670187107474833</v>
      </c>
      <c r="CP63" s="12">
        <f t="shared" si="7"/>
        <v>-3.4085000000000005</v>
      </c>
      <c r="CQ63" s="13">
        <v>0</v>
      </c>
      <c r="CR63" s="12">
        <f t="shared" si="8"/>
        <v>-2.7317981289252522</v>
      </c>
      <c r="CS63" s="12">
        <v>1</v>
      </c>
      <c r="CT63" s="13">
        <v>0</v>
      </c>
    </row>
    <row r="64" spans="1:98" ht="15" customHeight="1" x14ac:dyDescent="0.25">
      <c r="A64" s="17">
        <v>201805290409</v>
      </c>
      <c r="B64" s="9">
        <v>1242863</v>
      </c>
      <c r="C64" s="10" t="s">
        <v>372</v>
      </c>
      <c r="D64" s="23">
        <v>55</v>
      </c>
      <c r="E64" s="39">
        <v>43253</v>
      </c>
      <c r="F64" s="30">
        <v>43264</v>
      </c>
      <c r="G64" s="30" t="s">
        <v>95</v>
      </c>
      <c r="H64" s="40" t="s">
        <v>95</v>
      </c>
      <c r="I64" s="11">
        <v>45357</v>
      </c>
      <c r="J64" s="12" t="s">
        <v>96</v>
      </c>
      <c r="K64" s="13">
        <v>0</v>
      </c>
      <c r="L64" s="12">
        <v>0</v>
      </c>
      <c r="M64" s="12">
        <v>0</v>
      </c>
      <c r="N64" s="13">
        <v>0</v>
      </c>
      <c r="O64" s="45">
        <f t="shared" si="5"/>
        <v>68</v>
      </c>
      <c r="P64" s="13">
        <v>68</v>
      </c>
      <c r="Q64" s="52" t="s">
        <v>373</v>
      </c>
      <c r="R64" s="9" t="s">
        <v>98</v>
      </c>
      <c r="S64" s="13">
        <v>1</v>
      </c>
      <c r="T64" s="15">
        <v>2.5</v>
      </c>
      <c r="U64" s="16">
        <v>3</v>
      </c>
      <c r="V64" s="12">
        <v>0</v>
      </c>
      <c r="W64" s="12">
        <v>1</v>
      </c>
      <c r="X64" s="13">
        <v>1</v>
      </c>
      <c r="Y64" s="13">
        <v>0</v>
      </c>
      <c r="Z64" s="17">
        <v>0</v>
      </c>
      <c r="AA64" s="17">
        <v>0</v>
      </c>
      <c r="AB64" s="13">
        <v>1</v>
      </c>
      <c r="AC64" s="18">
        <v>1</v>
      </c>
      <c r="AD64" s="12">
        <v>3</v>
      </c>
      <c r="AE64" s="13">
        <v>0</v>
      </c>
      <c r="AF64" s="13">
        <v>0</v>
      </c>
      <c r="AG64" s="13">
        <v>1</v>
      </c>
      <c r="AH64" s="13">
        <v>1</v>
      </c>
      <c r="AI64" s="17">
        <v>0</v>
      </c>
      <c r="AJ64" s="12">
        <v>0</v>
      </c>
      <c r="AK64" s="12">
        <v>0</v>
      </c>
      <c r="AL64" s="12">
        <v>342</v>
      </c>
      <c r="AM64" s="12">
        <v>409</v>
      </c>
      <c r="AN64" s="12">
        <v>429</v>
      </c>
      <c r="AO64" s="12">
        <v>182</v>
      </c>
      <c r="AP64" s="12">
        <v>44</v>
      </c>
      <c r="AQ64" s="12">
        <v>8</v>
      </c>
      <c r="AR64" s="12">
        <v>1065</v>
      </c>
      <c r="AS64" s="12">
        <v>930</v>
      </c>
      <c r="AT64" s="12">
        <v>238</v>
      </c>
      <c r="AU64" s="12">
        <v>495</v>
      </c>
      <c r="AV64" s="12">
        <v>2</v>
      </c>
      <c r="AW64" s="12">
        <v>1</v>
      </c>
      <c r="AX64" s="12">
        <v>1</v>
      </c>
      <c r="AY64" s="12">
        <v>0</v>
      </c>
      <c r="AZ64" s="16" t="s">
        <v>240</v>
      </c>
      <c r="BA64" s="12">
        <v>0</v>
      </c>
      <c r="BB64" s="13">
        <v>1</v>
      </c>
      <c r="BC64" s="12">
        <v>0</v>
      </c>
      <c r="BD64" s="12">
        <v>1</v>
      </c>
      <c r="BE64" s="12">
        <v>0</v>
      </c>
      <c r="BF64" s="12">
        <v>0</v>
      </c>
      <c r="BG64" s="12">
        <v>1</v>
      </c>
      <c r="BH64" s="214" t="s">
        <v>1685</v>
      </c>
      <c r="BI64" s="68" t="s">
        <v>374</v>
      </c>
      <c r="BJ64" s="69" t="s">
        <v>199</v>
      </c>
      <c r="BK64" s="69" t="s">
        <v>116</v>
      </c>
      <c r="BL64" s="13">
        <v>1</v>
      </c>
      <c r="BQ64" s="12">
        <v>20.29</v>
      </c>
      <c r="BR64" s="19">
        <v>163.79</v>
      </c>
      <c r="BS64" s="12">
        <v>9.3000000000000007</v>
      </c>
      <c r="BT64" s="12">
        <v>2.8</v>
      </c>
      <c r="BU64" s="12">
        <v>6.5</v>
      </c>
      <c r="BV64" s="12">
        <v>72.8</v>
      </c>
      <c r="BW64" s="12">
        <v>42.7</v>
      </c>
      <c r="BX64" s="12">
        <v>30.1</v>
      </c>
      <c r="BY64" s="12">
        <v>89</v>
      </c>
      <c r="BZ64" s="12">
        <v>4</v>
      </c>
      <c r="CA64" s="12">
        <v>35</v>
      </c>
      <c r="CB64" s="12">
        <v>51</v>
      </c>
      <c r="CC64" s="12">
        <v>57</v>
      </c>
      <c r="CD64" s="12">
        <v>6947</v>
      </c>
      <c r="CE64" s="13">
        <v>1</v>
      </c>
      <c r="CF64" s="13">
        <v>0</v>
      </c>
      <c r="CG64" s="12">
        <v>0</v>
      </c>
      <c r="CH64" s="12">
        <v>99</v>
      </c>
      <c r="CI64" s="12">
        <v>35.9</v>
      </c>
      <c r="CJ64" s="12">
        <v>0.99</v>
      </c>
      <c r="CK64" s="12">
        <v>11.7</v>
      </c>
      <c r="CL64" s="12">
        <v>6.67</v>
      </c>
      <c r="CN64" s="13">
        <v>1</v>
      </c>
      <c r="CO64" s="12">
        <f t="shared" si="6"/>
        <v>0.63919874604559723</v>
      </c>
      <c r="CP64" s="12">
        <f t="shared" si="7"/>
        <v>-3.6295000000000006</v>
      </c>
      <c r="CQ64" s="13">
        <v>1</v>
      </c>
      <c r="CR64" s="12">
        <f t="shared" si="8"/>
        <v>-2.9903012539544034</v>
      </c>
      <c r="CS64" s="12">
        <v>1</v>
      </c>
      <c r="CT64" s="13">
        <v>0</v>
      </c>
    </row>
    <row r="65" spans="1:98" ht="15" customHeight="1" x14ac:dyDescent="0.25">
      <c r="A65" s="17">
        <v>11600580031</v>
      </c>
      <c r="B65" s="9" t="s">
        <v>375</v>
      </c>
      <c r="C65" s="10" t="s">
        <v>376</v>
      </c>
      <c r="D65" s="23">
        <v>56</v>
      </c>
      <c r="E65" s="39">
        <v>43255</v>
      </c>
      <c r="F65" s="30">
        <v>43271</v>
      </c>
      <c r="G65" s="30" t="s">
        <v>95</v>
      </c>
      <c r="H65" s="40" t="s">
        <v>95</v>
      </c>
      <c r="I65" s="11">
        <v>45357</v>
      </c>
      <c r="J65" s="12" t="s">
        <v>96</v>
      </c>
      <c r="K65" s="45">
        <v>0</v>
      </c>
      <c r="L65" s="12">
        <v>0</v>
      </c>
      <c r="M65" s="12">
        <v>0</v>
      </c>
      <c r="N65" s="13">
        <v>0</v>
      </c>
      <c r="O65" s="45">
        <f t="shared" si="5"/>
        <v>68</v>
      </c>
      <c r="P65" s="13">
        <v>68</v>
      </c>
      <c r="Q65" s="52" t="s">
        <v>377</v>
      </c>
      <c r="R65" s="9" t="s">
        <v>378</v>
      </c>
      <c r="S65" s="13">
        <v>0</v>
      </c>
      <c r="T65" s="15">
        <v>1.3</v>
      </c>
      <c r="U65" s="16">
        <v>1</v>
      </c>
      <c r="V65" s="12">
        <v>0</v>
      </c>
      <c r="W65" s="12">
        <v>1</v>
      </c>
      <c r="X65" s="13">
        <v>1</v>
      </c>
      <c r="Y65" s="13">
        <v>0</v>
      </c>
      <c r="Z65" s="17">
        <v>0</v>
      </c>
      <c r="AA65" s="17">
        <v>0</v>
      </c>
      <c r="AB65" s="13">
        <v>0</v>
      </c>
      <c r="AC65" s="18">
        <v>1</v>
      </c>
      <c r="AD65" s="12">
        <v>2</v>
      </c>
      <c r="AE65" s="13">
        <v>0</v>
      </c>
      <c r="AF65" s="13" t="s">
        <v>102</v>
      </c>
      <c r="AG65" s="13">
        <v>1</v>
      </c>
      <c r="AH65" s="13" t="s">
        <v>116</v>
      </c>
      <c r="AI65" s="17">
        <v>0</v>
      </c>
      <c r="AJ65" s="12">
        <v>0</v>
      </c>
      <c r="AK65" s="12">
        <v>0</v>
      </c>
      <c r="AL65" s="12">
        <v>83</v>
      </c>
      <c r="AM65" s="12">
        <v>120</v>
      </c>
      <c r="AN65" s="12">
        <v>253</v>
      </c>
      <c r="AO65" s="12">
        <v>119</v>
      </c>
      <c r="AP65" s="12">
        <v>122</v>
      </c>
      <c r="AQ65" s="12">
        <v>27</v>
      </c>
      <c r="AT65" s="12">
        <v>247</v>
      </c>
      <c r="AU65" s="12">
        <v>547</v>
      </c>
      <c r="AV65" s="12">
        <v>1</v>
      </c>
      <c r="AW65" s="12">
        <v>1</v>
      </c>
      <c r="AX65" s="12">
        <v>1</v>
      </c>
      <c r="AY65" s="12">
        <v>0</v>
      </c>
      <c r="AZ65" s="16" t="s">
        <v>132</v>
      </c>
      <c r="BA65" s="17">
        <v>0</v>
      </c>
      <c r="BB65" s="13">
        <v>1</v>
      </c>
      <c r="BC65" s="12">
        <v>0</v>
      </c>
      <c r="BD65" s="12" t="s">
        <v>116</v>
      </c>
      <c r="BE65" s="12" t="s">
        <v>102</v>
      </c>
      <c r="BF65" s="12">
        <v>0</v>
      </c>
      <c r="BG65" s="12">
        <v>1</v>
      </c>
      <c r="BH65" s="214" t="s">
        <v>1690</v>
      </c>
      <c r="BI65" s="68" t="s">
        <v>379</v>
      </c>
      <c r="BJ65" s="69" t="s">
        <v>109</v>
      </c>
      <c r="BK65" s="69" t="s">
        <v>102</v>
      </c>
      <c r="BL65" s="13">
        <v>0</v>
      </c>
      <c r="BQ65" s="12">
        <v>229.8</v>
      </c>
      <c r="BR65" s="19">
        <v>98.12</v>
      </c>
      <c r="BS65" s="12">
        <v>10.3</v>
      </c>
      <c r="BT65" s="12">
        <v>3.4</v>
      </c>
      <c r="BU65" s="12">
        <v>6.9</v>
      </c>
      <c r="BV65" s="12">
        <v>69.8</v>
      </c>
      <c r="BW65" s="12">
        <v>40.6</v>
      </c>
      <c r="BX65" s="12">
        <v>29.2</v>
      </c>
      <c r="BY65" s="12">
        <v>43.6</v>
      </c>
      <c r="BZ65" s="12">
        <v>3.39</v>
      </c>
      <c r="CA65" s="12">
        <v>31</v>
      </c>
      <c r="CB65" s="12">
        <v>38</v>
      </c>
      <c r="CC65" s="12">
        <v>84</v>
      </c>
      <c r="CD65" s="12">
        <v>8203</v>
      </c>
      <c r="CE65" s="13">
        <v>1</v>
      </c>
      <c r="CF65" s="13">
        <v>0</v>
      </c>
      <c r="CG65" s="12">
        <v>0</v>
      </c>
      <c r="CH65" s="12">
        <v>79</v>
      </c>
      <c r="CI65" s="12">
        <v>30.8</v>
      </c>
      <c r="CJ65" s="12">
        <v>0.87</v>
      </c>
      <c r="CK65" s="12">
        <v>10.199999999999999</v>
      </c>
      <c r="CN65" s="13">
        <v>1</v>
      </c>
      <c r="CO65" s="12">
        <f t="shared" si="6"/>
        <v>0.66847256830541368</v>
      </c>
      <c r="CP65" s="12">
        <f t="shared" si="7"/>
        <v>-3.4510000000000005</v>
      </c>
      <c r="CQ65" s="13">
        <v>1</v>
      </c>
      <c r="CR65" s="12">
        <f t="shared" si="8"/>
        <v>-2.7825274316945867</v>
      </c>
      <c r="CS65" s="12">
        <v>1</v>
      </c>
      <c r="CT65" s="12">
        <v>0</v>
      </c>
    </row>
    <row r="66" spans="1:98" ht="15" customHeight="1" x14ac:dyDescent="0.25">
      <c r="A66" s="17">
        <v>201801030549</v>
      </c>
      <c r="B66" s="9">
        <v>1246135</v>
      </c>
      <c r="C66" s="10" t="s">
        <v>380</v>
      </c>
      <c r="D66" s="23">
        <v>53</v>
      </c>
      <c r="E66" s="39">
        <v>43271</v>
      </c>
      <c r="F66" s="30">
        <v>43273</v>
      </c>
      <c r="G66" s="30" t="s">
        <v>95</v>
      </c>
      <c r="H66" s="40" t="s">
        <v>95</v>
      </c>
      <c r="I66" s="31">
        <v>45033</v>
      </c>
      <c r="J66" s="12" t="s">
        <v>202</v>
      </c>
      <c r="K66" s="13">
        <v>0</v>
      </c>
      <c r="L66" s="12">
        <v>0</v>
      </c>
      <c r="M66" s="12">
        <v>0</v>
      </c>
      <c r="N66" s="13">
        <v>0</v>
      </c>
      <c r="O66" s="45">
        <f t="shared" ref="O66:O97" si="9">DATEDIF(F66,I66,"M")</f>
        <v>57</v>
      </c>
      <c r="P66" s="13">
        <v>57</v>
      </c>
      <c r="Q66" s="52" t="s">
        <v>381</v>
      </c>
      <c r="R66" s="9" t="s">
        <v>98</v>
      </c>
      <c r="S66" s="13">
        <v>1</v>
      </c>
      <c r="T66" s="15">
        <v>2.5</v>
      </c>
      <c r="U66" s="16">
        <v>2.5</v>
      </c>
      <c r="V66" s="12">
        <v>0</v>
      </c>
      <c r="W66" s="12">
        <v>1</v>
      </c>
      <c r="X66" s="13">
        <v>1</v>
      </c>
      <c r="Y66" s="13">
        <v>0</v>
      </c>
      <c r="Z66" s="17">
        <v>0</v>
      </c>
      <c r="AA66" s="17">
        <v>0</v>
      </c>
      <c r="AB66" s="13">
        <v>1</v>
      </c>
      <c r="AC66" s="18">
        <v>1</v>
      </c>
      <c r="AD66" s="12">
        <v>1</v>
      </c>
      <c r="AE66" s="13">
        <v>0</v>
      </c>
      <c r="AF66" s="13">
        <v>0</v>
      </c>
      <c r="AG66" s="13">
        <v>2</v>
      </c>
      <c r="AH66" s="13">
        <v>1</v>
      </c>
      <c r="AI66" s="17">
        <v>0</v>
      </c>
      <c r="AJ66" s="12">
        <v>0</v>
      </c>
      <c r="AK66" s="12">
        <v>0</v>
      </c>
      <c r="AL66" s="12">
        <v>219</v>
      </c>
      <c r="AM66" s="12">
        <v>351</v>
      </c>
      <c r="AN66" s="12">
        <v>512</v>
      </c>
      <c r="AO66" s="12">
        <v>139</v>
      </c>
      <c r="AP66" s="12">
        <v>114</v>
      </c>
      <c r="AQ66" s="12">
        <v>6</v>
      </c>
      <c r="AR66" s="12">
        <v>745</v>
      </c>
      <c r="AS66" s="12">
        <v>1100</v>
      </c>
      <c r="AT66" s="12">
        <v>121</v>
      </c>
      <c r="AU66" s="12">
        <v>405</v>
      </c>
      <c r="AV66" s="12">
        <v>2</v>
      </c>
      <c r="AW66" s="12">
        <v>1</v>
      </c>
      <c r="AX66" s="12">
        <v>1</v>
      </c>
      <c r="AY66" s="12">
        <v>0</v>
      </c>
      <c r="AZ66" s="16" t="s">
        <v>139</v>
      </c>
      <c r="BA66" s="17">
        <v>0</v>
      </c>
      <c r="BB66" s="13">
        <v>1</v>
      </c>
      <c r="BC66" s="12">
        <v>0</v>
      </c>
      <c r="BD66" s="12">
        <v>1</v>
      </c>
      <c r="BE66" s="12">
        <v>0</v>
      </c>
      <c r="BF66" s="12">
        <v>0</v>
      </c>
      <c r="BG66" s="12">
        <v>1</v>
      </c>
      <c r="BH66" s="214" t="s">
        <v>1353</v>
      </c>
      <c r="BI66" s="68" t="s">
        <v>382</v>
      </c>
      <c r="BJ66" s="69" t="s">
        <v>199</v>
      </c>
      <c r="BK66" s="69" t="s">
        <v>116</v>
      </c>
      <c r="BL66" s="13">
        <v>0</v>
      </c>
      <c r="BO66" s="12">
        <v>4</v>
      </c>
      <c r="BP66" s="12">
        <v>5</v>
      </c>
      <c r="BQ66" s="12">
        <v>1944.78</v>
      </c>
      <c r="BR66" s="19">
        <v>237.68</v>
      </c>
      <c r="BS66" s="12">
        <v>12.5</v>
      </c>
      <c r="BT66" s="12">
        <v>3.9</v>
      </c>
      <c r="BU66" s="12">
        <v>8.6</v>
      </c>
      <c r="BV66" s="12">
        <v>70.900000000000006</v>
      </c>
      <c r="BW66" s="12">
        <v>36.799999999999997</v>
      </c>
      <c r="BX66" s="12">
        <v>34.1</v>
      </c>
      <c r="BY66" s="12">
        <v>15.9</v>
      </c>
      <c r="BZ66" s="12">
        <v>10.82</v>
      </c>
      <c r="CA66" s="12">
        <v>24</v>
      </c>
      <c r="CB66" s="12">
        <v>23</v>
      </c>
      <c r="CC66" s="12">
        <v>57</v>
      </c>
      <c r="CD66" s="12">
        <v>4528</v>
      </c>
      <c r="CE66" s="13">
        <v>1</v>
      </c>
      <c r="CF66" s="13">
        <v>1</v>
      </c>
      <c r="CG66" s="12">
        <v>0</v>
      </c>
      <c r="CH66" s="12">
        <v>90</v>
      </c>
      <c r="CI66" s="12">
        <v>31.7</v>
      </c>
      <c r="CJ66" s="12">
        <v>1.08</v>
      </c>
      <c r="CK66" s="12">
        <v>12.8</v>
      </c>
      <c r="CL66" s="12">
        <v>1296.22</v>
      </c>
      <c r="CN66" s="13">
        <v>1</v>
      </c>
      <c r="CO66" s="12">
        <f t="shared" ref="CO66:CO97" si="10">LOG10(BS66)*0.66</f>
        <v>0.7239606085853173</v>
      </c>
      <c r="CP66" s="12">
        <f t="shared" ref="CP66:CP97" si="11">-0.085*BW66</f>
        <v>-3.1280000000000001</v>
      </c>
      <c r="CQ66" s="13">
        <v>3</v>
      </c>
      <c r="CR66" s="12">
        <f t="shared" ref="CR66:CR97" si="12">SUM(CO66,CP66)</f>
        <v>-2.4040393914146829</v>
      </c>
      <c r="CS66" s="12">
        <v>2</v>
      </c>
      <c r="CT66" s="45">
        <v>0</v>
      </c>
    </row>
    <row r="67" spans="1:98" ht="15" customHeight="1" x14ac:dyDescent="0.25">
      <c r="A67" s="17">
        <v>201801050081</v>
      </c>
      <c r="B67" s="9" t="s">
        <v>383</v>
      </c>
      <c r="C67" s="10" t="s">
        <v>384</v>
      </c>
      <c r="D67" s="23">
        <v>53</v>
      </c>
      <c r="E67" s="39">
        <v>43116</v>
      </c>
      <c r="F67" s="30">
        <v>43276</v>
      </c>
      <c r="G67" s="30">
        <v>43283</v>
      </c>
      <c r="H67" s="31">
        <v>43283</v>
      </c>
      <c r="I67" s="11">
        <v>45294</v>
      </c>
      <c r="J67" s="12" t="s">
        <v>385</v>
      </c>
      <c r="K67" s="45">
        <v>0</v>
      </c>
      <c r="L67" s="12">
        <v>1</v>
      </c>
      <c r="M67" s="12">
        <v>1</v>
      </c>
      <c r="N67" s="13">
        <v>1</v>
      </c>
      <c r="O67" s="45">
        <f t="shared" si="9"/>
        <v>66</v>
      </c>
      <c r="P67" s="13">
        <f>DATEDIF(F67,G67,"M")</f>
        <v>0</v>
      </c>
      <c r="Q67" s="52" t="s">
        <v>386</v>
      </c>
      <c r="R67" s="9" t="s">
        <v>98</v>
      </c>
      <c r="S67" s="13">
        <v>0</v>
      </c>
      <c r="T67" s="15">
        <v>2</v>
      </c>
      <c r="U67" s="16">
        <v>2</v>
      </c>
      <c r="V67" s="12">
        <v>0</v>
      </c>
      <c r="W67" s="12">
        <v>1</v>
      </c>
      <c r="X67" s="13">
        <v>0</v>
      </c>
      <c r="Y67" s="13">
        <v>0</v>
      </c>
      <c r="Z67" s="17">
        <v>1</v>
      </c>
      <c r="AA67" s="17">
        <v>1</v>
      </c>
      <c r="AB67" s="13">
        <v>0</v>
      </c>
      <c r="AC67" s="18">
        <v>1</v>
      </c>
      <c r="AD67" s="12">
        <v>3</v>
      </c>
      <c r="AE67" s="13">
        <v>0</v>
      </c>
      <c r="AF67" s="13" t="s">
        <v>116</v>
      </c>
      <c r="AG67" s="13">
        <v>1</v>
      </c>
      <c r="AH67" s="13" t="s">
        <v>116</v>
      </c>
      <c r="AI67" s="17">
        <v>0</v>
      </c>
      <c r="AJ67" s="12">
        <v>0</v>
      </c>
      <c r="AK67" s="12">
        <v>0</v>
      </c>
      <c r="AL67" s="12">
        <v>262</v>
      </c>
      <c r="AM67" s="12">
        <v>379</v>
      </c>
      <c r="AN67" s="12">
        <v>370</v>
      </c>
      <c r="AO67" s="12">
        <v>245</v>
      </c>
      <c r="AP67" s="12">
        <v>62</v>
      </c>
      <c r="AQ67" s="12">
        <v>42</v>
      </c>
      <c r="AR67" s="12">
        <v>866</v>
      </c>
      <c r="AS67" s="12">
        <v>896</v>
      </c>
      <c r="AT67" s="12">
        <v>104</v>
      </c>
      <c r="AU67" s="12">
        <v>325</v>
      </c>
      <c r="AV67" s="12">
        <v>1</v>
      </c>
      <c r="AW67" s="12">
        <v>1</v>
      </c>
      <c r="AX67" s="12">
        <v>1</v>
      </c>
      <c r="AY67" s="12">
        <v>0</v>
      </c>
      <c r="AZ67" s="16" t="s">
        <v>145</v>
      </c>
      <c r="BA67" s="8">
        <v>0</v>
      </c>
      <c r="BB67" s="13">
        <v>1</v>
      </c>
      <c r="BC67" s="12">
        <v>0</v>
      </c>
      <c r="BD67" s="12" t="s">
        <v>102</v>
      </c>
      <c r="BE67" s="12" t="s">
        <v>102</v>
      </c>
      <c r="BF67" s="12">
        <v>0</v>
      </c>
      <c r="BG67" s="12">
        <v>1</v>
      </c>
      <c r="BH67" s="214" t="s">
        <v>1353</v>
      </c>
      <c r="BI67" s="68" t="s">
        <v>387</v>
      </c>
      <c r="BJ67" s="69" t="s">
        <v>199</v>
      </c>
      <c r="BK67" s="69" t="s">
        <v>116</v>
      </c>
      <c r="BL67" s="13">
        <v>0</v>
      </c>
      <c r="BM67" s="13">
        <v>2</v>
      </c>
      <c r="BN67" s="13">
        <v>2</v>
      </c>
      <c r="BO67" s="12">
        <v>5</v>
      </c>
      <c r="BP67" s="12">
        <v>5</v>
      </c>
      <c r="BQ67" s="12">
        <v>228.69</v>
      </c>
      <c r="BS67" s="12">
        <v>9.5</v>
      </c>
      <c r="BT67" s="12">
        <v>3.2</v>
      </c>
      <c r="BU67" s="12">
        <v>6.3</v>
      </c>
      <c r="BV67" s="12">
        <v>78.2</v>
      </c>
      <c r="BW67" s="12">
        <v>46.9</v>
      </c>
      <c r="BX67" s="12">
        <v>31.3</v>
      </c>
      <c r="BY67" s="12">
        <v>58</v>
      </c>
      <c r="BZ67" s="12">
        <v>12</v>
      </c>
      <c r="CA67" s="12">
        <v>17</v>
      </c>
      <c r="CB67" s="12">
        <v>15</v>
      </c>
      <c r="CC67" s="12">
        <v>124</v>
      </c>
      <c r="CD67" s="12">
        <v>5851</v>
      </c>
      <c r="CE67" s="13">
        <v>0</v>
      </c>
      <c r="CF67" s="13">
        <v>0</v>
      </c>
      <c r="CH67" s="12">
        <v>81</v>
      </c>
      <c r="CI67" s="12">
        <v>34.1</v>
      </c>
      <c r="CJ67" s="12">
        <v>1.1000000000000001</v>
      </c>
      <c r="CK67" s="12">
        <v>13</v>
      </c>
      <c r="CL67" s="12">
        <v>178.92</v>
      </c>
      <c r="CN67" s="13">
        <v>1</v>
      </c>
      <c r="CO67" s="12">
        <f t="shared" si="10"/>
        <v>0.64529757949063948</v>
      </c>
      <c r="CP67" s="12">
        <f t="shared" si="11"/>
        <v>-3.9865000000000004</v>
      </c>
      <c r="CQ67" s="13">
        <v>1</v>
      </c>
      <c r="CR67" s="12">
        <f t="shared" si="12"/>
        <v>-3.3412024205093607</v>
      </c>
      <c r="CS67" s="12">
        <v>1</v>
      </c>
      <c r="CT67" s="18">
        <v>1</v>
      </c>
    </row>
    <row r="68" spans="1:98" ht="15" customHeight="1" x14ac:dyDescent="0.25">
      <c r="A68" s="17">
        <v>201805300258</v>
      </c>
      <c r="B68" s="9" t="s">
        <v>388</v>
      </c>
      <c r="C68" s="10" t="s">
        <v>389</v>
      </c>
      <c r="D68" s="23">
        <v>42</v>
      </c>
      <c r="E68" s="39">
        <v>43279</v>
      </c>
      <c r="F68" s="30">
        <v>43294</v>
      </c>
      <c r="G68" s="30" t="s">
        <v>95</v>
      </c>
      <c r="H68" s="40" t="s">
        <v>95</v>
      </c>
      <c r="I68" s="11">
        <v>45357</v>
      </c>
      <c r="J68" s="12" t="s">
        <v>96</v>
      </c>
      <c r="K68" s="45">
        <v>0</v>
      </c>
      <c r="L68" s="12">
        <v>0</v>
      </c>
      <c r="M68" s="12">
        <v>0</v>
      </c>
      <c r="N68" s="13">
        <v>0</v>
      </c>
      <c r="O68" s="45">
        <f t="shared" si="9"/>
        <v>67</v>
      </c>
      <c r="P68" s="13">
        <v>67</v>
      </c>
      <c r="Q68" s="52" t="s">
        <v>390</v>
      </c>
      <c r="R68" s="9" t="s">
        <v>98</v>
      </c>
      <c r="S68" s="13">
        <v>0</v>
      </c>
      <c r="T68" s="15">
        <v>1.4</v>
      </c>
      <c r="U68" s="16">
        <v>1.5</v>
      </c>
      <c r="V68" s="12">
        <v>0</v>
      </c>
      <c r="W68" s="12">
        <v>1</v>
      </c>
      <c r="X68" s="13">
        <v>1</v>
      </c>
      <c r="Y68" s="13">
        <v>0</v>
      </c>
      <c r="Z68" s="17">
        <v>0</v>
      </c>
      <c r="AA68" s="17">
        <v>0</v>
      </c>
      <c r="AB68" s="13">
        <v>0</v>
      </c>
      <c r="AC68" s="18">
        <v>1</v>
      </c>
      <c r="AD68" s="12">
        <v>3</v>
      </c>
      <c r="AE68" s="13">
        <v>0</v>
      </c>
      <c r="AF68" s="13" t="s">
        <v>102</v>
      </c>
      <c r="AG68" s="13">
        <v>0</v>
      </c>
      <c r="AH68" s="13" t="s">
        <v>116</v>
      </c>
      <c r="AI68" s="17">
        <v>0</v>
      </c>
      <c r="AJ68" s="12">
        <v>0</v>
      </c>
      <c r="AK68" s="12">
        <v>0</v>
      </c>
      <c r="AL68" s="12">
        <v>275</v>
      </c>
      <c r="AM68" s="12">
        <v>433</v>
      </c>
      <c r="AN68" s="12">
        <v>610</v>
      </c>
      <c r="AO68" s="12">
        <v>216</v>
      </c>
      <c r="AP68" s="12">
        <v>109</v>
      </c>
      <c r="AQ68" s="12">
        <v>13</v>
      </c>
      <c r="AR68" s="12">
        <v>408</v>
      </c>
      <c r="AS68" s="12">
        <v>1262</v>
      </c>
      <c r="AT68" s="12">
        <v>240</v>
      </c>
      <c r="AU68" s="12">
        <v>626</v>
      </c>
      <c r="AV68" s="12">
        <v>1</v>
      </c>
      <c r="AW68" s="12">
        <v>1</v>
      </c>
      <c r="AX68" s="12">
        <v>1</v>
      </c>
      <c r="AY68" s="12">
        <v>0</v>
      </c>
      <c r="AZ68" s="16" t="s">
        <v>145</v>
      </c>
      <c r="BA68" s="12">
        <v>0</v>
      </c>
      <c r="BB68" s="13">
        <v>1</v>
      </c>
      <c r="BC68" s="12">
        <v>0</v>
      </c>
      <c r="BD68" s="12" t="s">
        <v>116</v>
      </c>
      <c r="BE68" s="12" t="s">
        <v>102</v>
      </c>
      <c r="BF68" s="12">
        <v>0</v>
      </c>
      <c r="BG68" s="12">
        <v>1</v>
      </c>
      <c r="BI68" s="68" t="s">
        <v>391</v>
      </c>
      <c r="BJ68" s="69" t="s">
        <v>109</v>
      </c>
      <c r="BK68" s="69" t="s">
        <v>102</v>
      </c>
      <c r="BL68" s="13">
        <v>0</v>
      </c>
      <c r="BO68" s="12">
        <v>2</v>
      </c>
      <c r="BP68" s="12">
        <v>2</v>
      </c>
      <c r="BQ68" s="12">
        <v>27.85</v>
      </c>
      <c r="BR68" s="19">
        <v>45.08</v>
      </c>
      <c r="BS68" s="12">
        <v>3.6</v>
      </c>
      <c r="BT68" s="12">
        <v>1.8</v>
      </c>
      <c r="BU68" s="12">
        <v>1.8</v>
      </c>
      <c r="BV68" s="12">
        <v>67.400000000000006</v>
      </c>
      <c r="BW68" s="12">
        <v>43.3</v>
      </c>
      <c r="BX68" s="12">
        <v>24.1</v>
      </c>
      <c r="BY68" s="12">
        <v>22</v>
      </c>
      <c r="BZ68" s="12">
        <v>4.7</v>
      </c>
      <c r="CA68" s="12">
        <v>17</v>
      </c>
      <c r="CB68" s="12">
        <v>22</v>
      </c>
      <c r="CC68" s="12">
        <v>70</v>
      </c>
      <c r="CD68" s="12">
        <v>7173</v>
      </c>
      <c r="CE68" s="13">
        <v>1</v>
      </c>
      <c r="CF68" s="13">
        <v>1</v>
      </c>
      <c r="CG68" s="12">
        <v>0</v>
      </c>
      <c r="CH68" s="12">
        <v>113</v>
      </c>
      <c r="CI68" s="12">
        <v>32.6</v>
      </c>
      <c r="CJ68" s="12">
        <v>0.92</v>
      </c>
      <c r="CK68" s="12">
        <v>10.9</v>
      </c>
      <c r="CN68" s="13">
        <v>1</v>
      </c>
      <c r="CO68" s="12">
        <f t="shared" si="10"/>
        <v>0.36715965050640964</v>
      </c>
      <c r="CP68" s="12">
        <f t="shared" si="11"/>
        <v>-3.6804999999999999</v>
      </c>
      <c r="CQ68" s="13">
        <v>0</v>
      </c>
      <c r="CR68" s="12">
        <f t="shared" si="12"/>
        <v>-3.3133403494935902</v>
      </c>
      <c r="CS68" s="12">
        <v>1</v>
      </c>
      <c r="CT68" s="45">
        <v>1</v>
      </c>
    </row>
    <row r="69" spans="1:98" ht="15" customHeight="1" x14ac:dyDescent="0.25">
      <c r="A69" s="17">
        <v>201806010022</v>
      </c>
      <c r="B69" s="9">
        <v>1248311</v>
      </c>
      <c r="C69" s="10" t="s">
        <v>392</v>
      </c>
      <c r="D69" s="23">
        <v>65</v>
      </c>
      <c r="E69" s="39">
        <v>43282</v>
      </c>
      <c r="F69" s="30">
        <v>43294</v>
      </c>
      <c r="G69" s="31">
        <v>43351</v>
      </c>
      <c r="H69" s="31">
        <v>43351</v>
      </c>
      <c r="I69" s="31">
        <v>44354</v>
      </c>
      <c r="J69" s="12" t="s">
        <v>393</v>
      </c>
      <c r="K69" s="13">
        <v>0</v>
      </c>
      <c r="L69" s="12">
        <v>1</v>
      </c>
      <c r="M69" s="12">
        <v>1</v>
      </c>
      <c r="N69" s="13">
        <v>1</v>
      </c>
      <c r="O69" s="45">
        <f t="shared" si="9"/>
        <v>34</v>
      </c>
      <c r="P69" s="13">
        <f>DATEDIF(F69,G69,"M")</f>
        <v>1</v>
      </c>
      <c r="Q69" s="52" t="s">
        <v>394</v>
      </c>
      <c r="R69" s="9" t="s">
        <v>98</v>
      </c>
      <c r="S69" s="13">
        <v>0</v>
      </c>
      <c r="T69" s="15">
        <v>1.6</v>
      </c>
      <c r="U69" s="16">
        <v>1.5</v>
      </c>
      <c r="V69" s="12">
        <v>0</v>
      </c>
      <c r="W69" s="12">
        <v>1</v>
      </c>
      <c r="X69" s="13">
        <v>1</v>
      </c>
      <c r="Y69" s="13">
        <v>0</v>
      </c>
      <c r="Z69" s="17">
        <v>1</v>
      </c>
      <c r="AA69" s="17">
        <v>0</v>
      </c>
      <c r="AB69" s="13">
        <v>1</v>
      </c>
      <c r="AC69" s="18">
        <v>1</v>
      </c>
      <c r="AD69" s="12">
        <v>3</v>
      </c>
      <c r="AE69" s="13">
        <v>0</v>
      </c>
      <c r="AF69" s="13">
        <v>0</v>
      </c>
      <c r="AG69" s="13">
        <v>1</v>
      </c>
      <c r="AH69" s="13">
        <v>1</v>
      </c>
      <c r="AI69" s="17">
        <v>0</v>
      </c>
      <c r="AJ69" s="12">
        <v>0</v>
      </c>
      <c r="AK69" s="12">
        <v>0</v>
      </c>
      <c r="AL69" s="12">
        <v>343</v>
      </c>
      <c r="AM69" s="12">
        <v>448</v>
      </c>
      <c r="AN69" s="12">
        <v>463</v>
      </c>
      <c r="AO69" s="12">
        <v>174</v>
      </c>
      <c r="AP69" s="12">
        <v>37</v>
      </c>
      <c r="AQ69" s="12">
        <v>21</v>
      </c>
      <c r="AR69" s="12">
        <v>1410</v>
      </c>
      <c r="AS69" s="12">
        <v>1164</v>
      </c>
      <c r="AT69" s="12">
        <v>350</v>
      </c>
      <c r="AU69" s="12">
        <v>657</v>
      </c>
      <c r="AV69" s="12">
        <v>2</v>
      </c>
      <c r="AW69" s="12">
        <v>1</v>
      </c>
      <c r="AX69" s="12">
        <v>1</v>
      </c>
      <c r="AY69" s="12">
        <v>0</v>
      </c>
      <c r="AZ69" s="16" t="s">
        <v>132</v>
      </c>
      <c r="BA69" s="12">
        <v>0</v>
      </c>
      <c r="BB69" s="13">
        <v>1</v>
      </c>
      <c r="BC69" s="12">
        <v>0</v>
      </c>
      <c r="BD69" s="12">
        <v>1</v>
      </c>
      <c r="BE69" s="12">
        <v>0</v>
      </c>
      <c r="BF69" s="12">
        <v>0</v>
      </c>
      <c r="BG69" s="12">
        <v>1</v>
      </c>
      <c r="BH69" s="214" t="s">
        <v>1679</v>
      </c>
      <c r="BI69" s="68" t="s">
        <v>395</v>
      </c>
      <c r="BJ69" s="70" t="s">
        <v>109</v>
      </c>
      <c r="BK69" s="70" t="s">
        <v>102</v>
      </c>
      <c r="BL69" s="13">
        <v>0</v>
      </c>
      <c r="BO69" s="13"/>
      <c r="BP69" s="13"/>
      <c r="BQ69" s="12">
        <v>33.909999999999997</v>
      </c>
      <c r="BR69" s="19">
        <v>20.12</v>
      </c>
      <c r="BS69" s="12">
        <v>8.3000000000000007</v>
      </c>
      <c r="BT69" s="12">
        <v>3.1</v>
      </c>
      <c r="BU69" s="12">
        <v>5.2</v>
      </c>
      <c r="BV69" s="12">
        <v>63.7</v>
      </c>
      <c r="BW69" s="12">
        <v>36.200000000000003</v>
      </c>
      <c r="BX69" s="12">
        <v>27.5</v>
      </c>
      <c r="BY69" s="12">
        <v>57</v>
      </c>
      <c r="BZ69" s="12">
        <v>18.8</v>
      </c>
      <c r="CA69" s="12">
        <v>28</v>
      </c>
      <c r="CB69" s="12">
        <v>22</v>
      </c>
      <c r="CC69" s="12">
        <v>62</v>
      </c>
      <c r="CD69" s="12">
        <v>5217</v>
      </c>
      <c r="CE69" s="13">
        <v>1</v>
      </c>
      <c r="CF69" s="13">
        <v>0</v>
      </c>
      <c r="CG69" s="12">
        <v>0</v>
      </c>
      <c r="CH69" s="12">
        <v>81</v>
      </c>
      <c r="CI69" s="12">
        <v>36.1</v>
      </c>
      <c r="CJ69" s="12">
        <v>0.97</v>
      </c>
      <c r="CK69" s="12">
        <v>11.4</v>
      </c>
      <c r="CL69" s="12" t="s">
        <v>127</v>
      </c>
      <c r="CN69" s="13">
        <v>2</v>
      </c>
      <c r="CO69" s="12">
        <f t="shared" si="10"/>
        <v>0.60659154096820889</v>
      </c>
      <c r="CP69" s="12">
        <f t="shared" si="11"/>
        <v>-3.0770000000000004</v>
      </c>
      <c r="CQ69" s="13">
        <v>2</v>
      </c>
      <c r="CR69" s="12">
        <f t="shared" si="12"/>
        <v>-2.4704084590317916</v>
      </c>
      <c r="CS69" s="12">
        <v>2</v>
      </c>
      <c r="CT69" s="13">
        <v>1</v>
      </c>
    </row>
    <row r="70" spans="1:98" ht="15" customHeight="1" x14ac:dyDescent="0.25">
      <c r="A70" s="17">
        <v>201806050410</v>
      </c>
      <c r="B70" s="9" t="s">
        <v>396</v>
      </c>
      <c r="C70" s="10" t="s">
        <v>397</v>
      </c>
      <c r="D70" s="23">
        <v>35</v>
      </c>
      <c r="E70" s="39">
        <v>43286</v>
      </c>
      <c r="F70" s="30">
        <v>43297</v>
      </c>
      <c r="G70" s="30">
        <v>43630</v>
      </c>
      <c r="H70" s="31">
        <v>43630</v>
      </c>
      <c r="I70" s="11">
        <v>43673</v>
      </c>
      <c r="J70" s="12" t="s">
        <v>398</v>
      </c>
      <c r="K70" s="45">
        <v>0</v>
      </c>
      <c r="L70" s="12">
        <v>1</v>
      </c>
      <c r="M70" s="12">
        <v>1</v>
      </c>
      <c r="N70" s="13">
        <v>1</v>
      </c>
      <c r="O70" s="45">
        <f t="shared" si="9"/>
        <v>12</v>
      </c>
      <c r="P70" s="13">
        <f>DATEDIF(F70,G70,"M")</f>
        <v>10</v>
      </c>
      <c r="Q70" s="52" t="s">
        <v>399</v>
      </c>
      <c r="R70" s="9" t="s">
        <v>98</v>
      </c>
      <c r="S70" s="13">
        <v>1</v>
      </c>
      <c r="T70" s="15">
        <v>2.6</v>
      </c>
      <c r="U70" s="16">
        <v>1.5</v>
      </c>
      <c r="V70" s="12">
        <v>1</v>
      </c>
      <c r="W70" s="12">
        <v>2</v>
      </c>
      <c r="X70" s="13">
        <v>0</v>
      </c>
      <c r="Y70" s="13">
        <v>0</v>
      </c>
      <c r="Z70" s="17">
        <v>0</v>
      </c>
      <c r="AA70" s="17">
        <v>0</v>
      </c>
      <c r="AB70" s="13">
        <v>0</v>
      </c>
      <c r="AC70" s="18">
        <v>1</v>
      </c>
      <c r="AD70" s="12">
        <v>3</v>
      </c>
      <c r="AE70" s="13">
        <v>0</v>
      </c>
      <c r="AF70" s="13" t="s">
        <v>102</v>
      </c>
      <c r="AG70" s="13">
        <v>2</v>
      </c>
      <c r="AH70" s="13" t="s">
        <v>116</v>
      </c>
      <c r="AI70" s="17">
        <v>0</v>
      </c>
      <c r="AJ70" s="12">
        <v>0</v>
      </c>
      <c r="AK70" s="12">
        <v>0</v>
      </c>
      <c r="AL70" s="12">
        <v>305</v>
      </c>
      <c r="AM70" s="12">
        <v>333</v>
      </c>
      <c r="AN70" s="12">
        <v>460</v>
      </c>
      <c r="AO70" s="12">
        <v>98</v>
      </c>
      <c r="AP70" s="12">
        <v>230</v>
      </c>
      <c r="AQ70" s="12">
        <v>17</v>
      </c>
      <c r="AR70" s="12">
        <v>869</v>
      </c>
      <c r="AS70" s="12">
        <v>1048</v>
      </c>
      <c r="AT70" s="12">
        <v>186</v>
      </c>
      <c r="AU70" s="12">
        <v>483</v>
      </c>
      <c r="AV70" s="12">
        <v>1</v>
      </c>
      <c r="AW70" s="12">
        <v>1</v>
      </c>
      <c r="AX70" s="12">
        <v>0</v>
      </c>
      <c r="AY70" s="12">
        <v>0</v>
      </c>
      <c r="AZ70" s="16" t="s">
        <v>114</v>
      </c>
      <c r="BA70" s="17">
        <v>1</v>
      </c>
      <c r="BB70" s="13">
        <v>2</v>
      </c>
      <c r="BC70" s="12">
        <v>0</v>
      </c>
      <c r="BD70" s="12" t="s">
        <v>116</v>
      </c>
      <c r="BE70" s="12" t="s">
        <v>102</v>
      </c>
      <c r="BF70" s="12">
        <v>0</v>
      </c>
      <c r="BG70" s="12">
        <v>1</v>
      </c>
      <c r="BH70" s="214" t="s">
        <v>1097</v>
      </c>
      <c r="BI70" s="68" t="s">
        <v>400</v>
      </c>
      <c r="BJ70" s="69" t="s">
        <v>199</v>
      </c>
      <c r="BK70" s="69" t="s">
        <v>116</v>
      </c>
      <c r="BL70" s="13">
        <v>1</v>
      </c>
      <c r="BS70" s="12">
        <v>10.199999999999999</v>
      </c>
      <c r="BT70" s="12">
        <v>3.2</v>
      </c>
      <c r="BU70" s="12">
        <v>7</v>
      </c>
      <c r="BV70" s="12">
        <v>62.7</v>
      </c>
      <c r="BW70" s="12">
        <v>36.4</v>
      </c>
      <c r="BX70" s="12">
        <v>26.3</v>
      </c>
      <c r="BY70" s="12">
        <v>30.1</v>
      </c>
      <c r="BZ70" s="12">
        <v>10.51</v>
      </c>
      <c r="CA70" s="12">
        <v>34</v>
      </c>
      <c r="CB70" s="12">
        <v>42</v>
      </c>
      <c r="CC70" s="12">
        <v>115</v>
      </c>
      <c r="CD70" s="12">
        <v>8730</v>
      </c>
      <c r="CE70" s="13">
        <v>1</v>
      </c>
      <c r="CF70" s="13">
        <v>0</v>
      </c>
      <c r="CH70" s="12">
        <v>73</v>
      </c>
      <c r="CI70" s="12">
        <v>36.799999999999997</v>
      </c>
      <c r="CJ70" s="12">
        <v>1.01</v>
      </c>
      <c r="CK70" s="12">
        <v>11.9</v>
      </c>
      <c r="CL70" s="12">
        <v>5.57</v>
      </c>
      <c r="CN70" s="13">
        <v>1</v>
      </c>
      <c r="CO70" s="12">
        <f t="shared" si="10"/>
        <v>0.66567611336286558</v>
      </c>
      <c r="CP70" s="12">
        <f t="shared" si="11"/>
        <v>-3.0940000000000003</v>
      </c>
      <c r="CQ70" s="13">
        <v>1</v>
      </c>
      <c r="CR70" s="12">
        <f t="shared" si="12"/>
        <v>-2.4283238866371346</v>
      </c>
      <c r="CS70" s="12">
        <v>2</v>
      </c>
      <c r="CT70" s="45">
        <v>1</v>
      </c>
    </row>
    <row r="71" spans="1:98" ht="15" customHeight="1" x14ac:dyDescent="0.25">
      <c r="A71" s="17">
        <v>201807050276</v>
      </c>
      <c r="B71" s="9">
        <v>1249342</v>
      </c>
      <c r="C71" s="10" t="s">
        <v>401</v>
      </c>
      <c r="D71" s="23">
        <v>38</v>
      </c>
      <c r="E71" s="39">
        <v>43287</v>
      </c>
      <c r="F71" s="30">
        <v>43300</v>
      </c>
      <c r="G71" s="30" t="s">
        <v>95</v>
      </c>
      <c r="H71" s="40" t="s">
        <v>95</v>
      </c>
      <c r="I71" s="11">
        <v>45357</v>
      </c>
      <c r="J71" s="12" t="s">
        <v>96</v>
      </c>
      <c r="K71" s="45">
        <v>0</v>
      </c>
      <c r="L71" s="12">
        <v>0</v>
      </c>
      <c r="M71" s="12">
        <v>0</v>
      </c>
      <c r="N71" s="13">
        <v>0</v>
      </c>
      <c r="O71" s="45">
        <f t="shared" si="9"/>
        <v>67</v>
      </c>
      <c r="P71" s="13">
        <v>67</v>
      </c>
      <c r="Q71" s="52" t="s">
        <v>402</v>
      </c>
      <c r="R71" s="9" t="s">
        <v>98</v>
      </c>
      <c r="S71" s="13">
        <v>0</v>
      </c>
      <c r="T71" s="15">
        <v>1.7</v>
      </c>
      <c r="U71" s="16">
        <v>1.8</v>
      </c>
      <c r="V71" s="12">
        <v>0</v>
      </c>
      <c r="W71" s="12">
        <v>1</v>
      </c>
      <c r="X71" s="13">
        <v>0</v>
      </c>
      <c r="Y71" s="13">
        <v>0</v>
      </c>
      <c r="Z71" s="17">
        <v>1</v>
      </c>
      <c r="AA71" s="17">
        <v>0</v>
      </c>
      <c r="AB71" s="13">
        <v>1</v>
      </c>
      <c r="AC71" s="18">
        <v>1</v>
      </c>
      <c r="AD71" s="12">
        <v>3</v>
      </c>
      <c r="AE71" s="13">
        <v>0</v>
      </c>
      <c r="AF71" s="13">
        <v>0</v>
      </c>
      <c r="AG71" s="13">
        <v>3</v>
      </c>
      <c r="AH71" s="13">
        <v>1</v>
      </c>
      <c r="AI71" s="17">
        <v>0</v>
      </c>
      <c r="AJ71" s="12">
        <v>0</v>
      </c>
      <c r="AK71" s="12">
        <v>0</v>
      </c>
      <c r="AL71" s="12">
        <v>319</v>
      </c>
      <c r="AM71" s="12">
        <v>370</v>
      </c>
      <c r="AN71" s="12">
        <v>403</v>
      </c>
      <c r="AO71" s="12">
        <v>185</v>
      </c>
      <c r="AP71" s="12">
        <v>51</v>
      </c>
      <c r="AQ71" s="12">
        <v>15</v>
      </c>
      <c r="AR71" s="12">
        <v>1579</v>
      </c>
      <c r="AS71" s="12">
        <v>1277</v>
      </c>
      <c r="AT71" s="12">
        <v>187</v>
      </c>
      <c r="AU71" s="12">
        <v>381</v>
      </c>
      <c r="AV71" s="12">
        <v>1</v>
      </c>
      <c r="AW71" s="12">
        <v>1</v>
      </c>
      <c r="AX71" s="12">
        <v>1</v>
      </c>
      <c r="AY71" s="12">
        <v>0</v>
      </c>
      <c r="AZ71" s="16" t="s">
        <v>107</v>
      </c>
      <c r="BA71" s="17">
        <v>0</v>
      </c>
      <c r="BB71" s="13">
        <v>1</v>
      </c>
      <c r="BC71" s="12">
        <v>0</v>
      </c>
      <c r="BD71" s="12">
        <v>1</v>
      </c>
      <c r="BE71" s="12">
        <v>0</v>
      </c>
      <c r="BF71" s="12">
        <v>0</v>
      </c>
      <c r="BG71" s="12">
        <v>1</v>
      </c>
      <c r="BH71" s="214" t="s">
        <v>1353</v>
      </c>
      <c r="BI71" s="68" t="s">
        <v>403</v>
      </c>
      <c r="BJ71" s="69" t="s">
        <v>109</v>
      </c>
      <c r="BK71" s="69" t="s">
        <v>102</v>
      </c>
      <c r="BL71" s="13">
        <v>0</v>
      </c>
      <c r="BO71" s="12">
        <v>3</v>
      </c>
      <c r="BP71" s="12">
        <v>4</v>
      </c>
      <c r="BQ71" s="12">
        <v>294.49</v>
      </c>
      <c r="BR71" s="19">
        <v>18.63</v>
      </c>
      <c r="BS71" s="12">
        <v>8.9</v>
      </c>
      <c r="BT71" s="12">
        <v>2</v>
      </c>
      <c r="BU71" s="12">
        <v>6.9</v>
      </c>
      <c r="BV71" s="12">
        <v>65.599999999999994</v>
      </c>
      <c r="BW71" s="12">
        <v>40.700000000000003</v>
      </c>
      <c r="BX71" s="12">
        <v>24.9</v>
      </c>
      <c r="BY71" s="12">
        <v>38</v>
      </c>
      <c r="BZ71" s="12">
        <v>6</v>
      </c>
      <c r="CA71" s="12">
        <v>31</v>
      </c>
      <c r="CB71" s="12">
        <v>25</v>
      </c>
      <c r="CC71" s="12">
        <v>54</v>
      </c>
      <c r="CD71" s="12">
        <v>7254</v>
      </c>
      <c r="CE71" s="13">
        <v>1</v>
      </c>
      <c r="CF71" s="13">
        <v>0</v>
      </c>
      <c r="CG71" s="12">
        <v>0</v>
      </c>
      <c r="CH71" s="12">
        <v>102</v>
      </c>
      <c r="CI71" s="12">
        <v>29.8</v>
      </c>
      <c r="CJ71" s="12">
        <v>0.99</v>
      </c>
      <c r="CK71" s="12">
        <v>11.7</v>
      </c>
      <c r="CL71" s="12">
        <v>109.02</v>
      </c>
      <c r="CN71" s="13">
        <v>1</v>
      </c>
      <c r="CO71" s="12">
        <f t="shared" si="10"/>
        <v>0.62659740438564249</v>
      </c>
      <c r="CP71" s="12">
        <f t="shared" si="11"/>
        <v>-3.4595000000000007</v>
      </c>
      <c r="CQ71" s="13">
        <v>1</v>
      </c>
      <c r="CR71" s="12">
        <f t="shared" si="12"/>
        <v>-2.8329025956143581</v>
      </c>
      <c r="CS71" s="12">
        <v>1</v>
      </c>
      <c r="CT71" s="45">
        <v>1</v>
      </c>
    </row>
    <row r="72" spans="1:98" ht="15" customHeight="1" x14ac:dyDescent="0.25">
      <c r="A72" s="17">
        <v>201806040551</v>
      </c>
      <c r="B72" s="9" t="s">
        <v>404</v>
      </c>
      <c r="C72" s="10" t="s">
        <v>405</v>
      </c>
      <c r="D72" s="23">
        <v>49</v>
      </c>
      <c r="E72" s="39">
        <v>43277</v>
      </c>
      <c r="F72" s="30">
        <v>43306</v>
      </c>
      <c r="G72" s="30" t="s">
        <v>95</v>
      </c>
      <c r="H72" s="40" t="s">
        <v>95</v>
      </c>
      <c r="I72" s="11">
        <v>45357</v>
      </c>
      <c r="J72" s="12" t="s">
        <v>96</v>
      </c>
      <c r="K72" s="45">
        <v>0</v>
      </c>
      <c r="L72" s="12">
        <v>0</v>
      </c>
      <c r="M72" s="12">
        <v>0</v>
      </c>
      <c r="N72" s="13">
        <v>0</v>
      </c>
      <c r="O72" s="45">
        <f t="shared" si="9"/>
        <v>67</v>
      </c>
      <c r="P72" s="13">
        <v>67</v>
      </c>
      <c r="Q72" s="52" t="s">
        <v>406</v>
      </c>
      <c r="R72" s="9" t="s">
        <v>98</v>
      </c>
      <c r="S72" s="13">
        <v>0</v>
      </c>
      <c r="T72" s="15">
        <v>2</v>
      </c>
      <c r="U72" s="16">
        <v>2</v>
      </c>
      <c r="V72" s="12">
        <v>0</v>
      </c>
      <c r="W72" s="12">
        <v>1</v>
      </c>
      <c r="X72" s="13">
        <v>1</v>
      </c>
      <c r="Y72" s="13">
        <v>0</v>
      </c>
      <c r="Z72" s="17">
        <v>0</v>
      </c>
      <c r="AA72" s="17">
        <v>0</v>
      </c>
      <c r="AB72" s="13">
        <v>0</v>
      </c>
      <c r="AC72" s="18">
        <v>1</v>
      </c>
      <c r="AD72" s="12">
        <v>2</v>
      </c>
      <c r="AE72" s="13">
        <v>0</v>
      </c>
      <c r="AF72" s="13" t="s">
        <v>102</v>
      </c>
      <c r="AG72" s="13">
        <v>1</v>
      </c>
      <c r="AH72" s="13" t="s">
        <v>116</v>
      </c>
      <c r="AI72" s="17">
        <v>0</v>
      </c>
      <c r="AJ72" s="12">
        <v>0</v>
      </c>
      <c r="AK72" s="12">
        <v>0</v>
      </c>
      <c r="AL72" s="12">
        <v>227</v>
      </c>
      <c r="AM72" s="12">
        <v>367</v>
      </c>
      <c r="AN72" s="12">
        <v>335</v>
      </c>
      <c r="AO72" s="12">
        <v>159</v>
      </c>
      <c r="AP72" s="12">
        <v>61</v>
      </c>
      <c r="AQ72" s="12">
        <v>18</v>
      </c>
      <c r="AR72" s="12">
        <v>1091</v>
      </c>
      <c r="AS72" s="12">
        <v>1190</v>
      </c>
      <c r="AT72" s="12">
        <v>159</v>
      </c>
      <c r="AU72" s="12">
        <v>288</v>
      </c>
      <c r="AV72" s="12">
        <v>1</v>
      </c>
      <c r="AW72" s="12">
        <v>1</v>
      </c>
      <c r="AX72" s="12">
        <v>1</v>
      </c>
      <c r="AY72" s="12">
        <v>0</v>
      </c>
      <c r="AZ72" s="16" t="s">
        <v>407</v>
      </c>
      <c r="BA72" s="17">
        <v>1</v>
      </c>
      <c r="BB72" s="13">
        <v>3</v>
      </c>
      <c r="BC72" s="12">
        <v>0</v>
      </c>
      <c r="BD72" s="12" t="s">
        <v>116</v>
      </c>
      <c r="BE72" s="12" t="s">
        <v>102</v>
      </c>
      <c r="BF72" s="12">
        <v>0</v>
      </c>
      <c r="BG72" s="12">
        <v>1</v>
      </c>
      <c r="BI72" s="68" t="s">
        <v>408</v>
      </c>
      <c r="BJ72" s="69" t="s">
        <v>109</v>
      </c>
      <c r="BK72" s="69" t="s">
        <v>102</v>
      </c>
      <c r="BL72" s="13">
        <v>0</v>
      </c>
      <c r="BO72" s="12">
        <v>2</v>
      </c>
      <c r="BP72" s="12">
        <v>5</v>
      </c>
      <c r="BQ72" s="12">
        <v>56.87</v>
      </c>
      <c r="BR72" s="19">
        <v>46.17</v>
      </c>
      <c r="BS72" s="12">
        <v>8.8000000000000007</v>
      </c>
      <c r="BT72" s="12">
        <v>3.2</v>
      </c>
      <c r="BU72" s="12">
        <v>5.6</v>
      </c>
      <c r="BV72" s="12">
        <v>68.099999999999994</v>
      </c>
      <c r="BW72" s="12">
        <v>34.1</v>
      </c>
      <c r="BX72" s="12">
        <v>34</v>
      </c>
      <c r="BY72" s="12">
        <v>164.3</v>
      </c>
      <c r="BZ72" s="12">
        <v>10.220000000000001</v>
      </c>
      <c r="CA72" s="12">
        <v>75</v>
      </c>
      <c r="CB72" s="12">
        <v>99</v>
      </c>
      <c r="CC72" s="12">
        <v>74</v>
      </c>
      <c r="CD72" s="12">
        <v>3796</v>
      </c>
      <c r="CE72" s="13">
        <v>1</v>
      </c>
      <c r="CF72" s="13">
        <v>0</v>
      </c>
      <c r="CG72" s="12">
        <v>0</v>
      </c>
      <c r="CH72" s="12">
        <v>76</v>
      </c>
      <c r="CI72" s="12">
        <v>11.6</v>
      </c>
      <c r="CJ72" s="12">
        <v>0.98</v>
      </c>
      <c r="CK72" s="12">
        <v>32.700000000000003</v>
      </c>
      <c r="CL72" s="12">
        <v>33.92</v>
      </c>
      <c r="CN72" s="13">
        <v>1</v>
      </c>
      <c r="CO72" s="12">
        <f t="shared" si="10"/>
        <v>0.62335856361911135</v>
      </c>
      <c r="CP72" s="12">
        <f t="shared" si="11"/>
        <v>-2.8985000000000003</v>
      </c>
      <c r="CQ72" s="13">
        <v>0</v>
      </c>
      <c r="CR72" s="12">
        <f t="shared" si="12"/>
        <v>-2.2751414363808888</v>
      </c>
      <c r="CS72" s="12">
        <v>2</v>
      </c>
      <c r="CT72" s="45">
        <v>1</v>
      </c>
    </row>
    <row r="73" spans="1:98" ht="15" customHeight="1" x14ac:dyDescent="0.25">
      <c r="A73" s="17">
        <v>201807020296</v>
      </c>
      <c r="B73" s="9">
        <v>1254283</v>
      </c>
      <c r="C73" s="10" t="s">
        <v>409</v>
      </c>
      <c r="D73" s="23">
        <v>41</v>
      </c>
      <c r="E73" s="39">
        <v>43311</v>
      </c>
      <c r="F73" s="30">
        <v>43312</v>
      </c>
      <c r="G73" s="31">
        <v>45300</v>
      </c>
      <c r="H73" s="31">
        <v>45300</v>
      </c>
      <c r="I73" s="11">
        <v>45357</v>
      </c>
      <c r="J73" s="12" t="s">
        <v>96</v>
      </c>
      <c r="K73" s="13">
        <v>0</v>
      </c>
      <c r="L73" s="12">
        <v>1</v>
      </c>
      <c r="M73" s="12">
        <v>2</v>
      </c>
      <c r="N73" s="13">
        <v>0</v>
      </c>
      <c r="O73" s="45">
        <f t="shared" si="9"/>
        <v>67</v>
      </c>
      <c r="P73" s="13">
        <f t="shared" ref="P73:P78" si="13">DATEDIF(F73,G73,"M")</f>
        <v>65</v>
      </c>
      <c r="Q73" s="52" t="s">
        <v>410</v>
      </c>
      <c r="R73" s="9" t="s">
        <v>98</v>
      </c>
      <c r="S73" s="13">
        <v>0</v>
      </c>
      <c r="T73" s="15">
        <v>2</v>
      </c>
      <c r="U73" s="16">
        <v>2.1</v>
      </c>
      <c r="V73" s="12">
        <v>0</v>
      </c>
      <c r="W73" s="12">
        <v>1</v>
      </c>
      <c r="X73" s="13">
        <v>1</v>
      </c>
      <c r="Y73" s="13">
        <v>0</v>
      </c>
      <c r="Z73" s="17">
        <v>0</v>
      </c>
      <c r="AA73" s="17">
        <v>0</v>
      </c>
      <c r="AB73" s="13">
        <v>1</v>
      </c>
      <c r="AC73" s="18">
        <v>1</v>
      </c>
      <c r="AD73" s="12">
        <v>3</v>
      </c>
      <c r="AE73" s="13">
        <v>0</v>
      </c>
      <c r="AF73" s="13">
        <v>0</v>
      </c>
      <c r="AG73" s="13">
        <v>1</v>
      </c>
      <c r="AH73" s="13">
        <v>1</v>
      </c>
      <c r="AI73" s="17">
        <v>0</v>
      </c>
      <c r="AJ73" s="12">
        <v>0</v>
      </c>
      <c r="AK73" s="12">
        <v>0</v>
      </c>
      <c r="AL73" s="12">
        <v>291</v>
      </c>
      <c r="AM73" s="12">
        <v>486</v>
      </c>
      <c r="AN73" s="12">
        <v>237</v>
      </c>
      <c r="AO73" s="12">
        <v>311</v>
      </c>
      <c r="AP73" s="12">
        <v>30</v>
      </c>
      <c r="AQ73" s="12">
        <v>18</v>
      </c>
      <c r="AR73" s="12">
        <v>904</v>
      </c>
      <c r="AS73" s="12">
        <v>1022</v>
      </c>
      <c r="AT73" s="12">
        <v>196</v>
      </c>
      <c r="AU73" s="12">
        <v>545</v>
      </c>
      <c r="AV73" s="12">
        <v>2</v>
      </c>
      <c r="AW73" s="12">
        <v>1</v>
      </c>
      <c r="AX73" s="12">
        <v>1</v>
      </c>
      <c r="AY73" s="12">
        <v>0</v>
      </c>
      <c r="AZ73" s="16" t="s">
        <v>197</v>
      </c>
      <c r="BA73" s="8">
        <v>0</v>
      </c>
      <c r="BB73" s="13">
        <v>1</v>
      </c>
      <c r="BC73" s="12">
        <v>0</v>
      </c>
      <c r="BD73" s="12">
        <v>1</v>
      </c>
      <c r="BE73" s="12">
        <v>0</v>
      </c>
      <c r="BF73" s="12">
        <v>0</v>
      </c>
      <c r="BG73" s="12">
        <v>1</v>
      </c>
      <c r="BH73" s="214" t="s">
        <v>1402</v>
      </c>
      <c r="BI73" s="68" t="s">
        <v>411</v>
      </c>
      <c r="BJ73" s="69" t="s">
        <v>199</v>
      </c>
      <c r="BK73" s="69" t="s">
        <v>116</v>
      </c>
      <c r="BL73" s="13">
        <v>0</v>
      </c>
      <c r="BM73" s="13">
        <v>1</v>
      </c>
      <c r="BN73" s="13">
        <v>2</v>
      </c>
      <c r="BO73" s="12">
        <v>3</v>
      </c>
      <c r="BP73" s="12">
        <v>5</v>
      </c>
      <c r="BQ73" s="12">
        <v>7.67</v>
      </c>
      <c r="BR73" s="19">
        <v>11.6</v>
      </c>
      <c r="BS73" s="12">
        <v>16.899999999999999</v>
      </c>
      <c r="BT73" s="12">
        <v>4.2</v>
      </c>
      <c r="BU73" s="12">
        <v>12.7</v>
      </c>
      <c r="BV73" s="12">
        <v>81.099999999999994</v>
      </c>
      <c r="BW73" s="12">
        <v>44.1</v>
      </c>
      <c r="BX73" s="12">
        <v>37</v>
      </c>
      <c r="BY73" s="12">
        <v>42.6</v>
      </c>
      <c r="BZ73" s="12">
        <v>5.47</v>
      </c>
      <c r="CA73" s="12">
        <v>37</v>
      </c>
      <c r="CB73" s="12">
        <v>53</v>
      </c>
      <c r="CC73" s="12">
        <v>99</v>
      </c>
      <c r="CD73" s="12">
        <v>8454</v>
      </c>
      <c r="CE73" s="13">
        <v>1</v>
      </c>
      <c r="CF73" s="13">
        <v>1</v>
      </c>
      <c r="CG73" s="12">
        <v>0</v>
      </c>
      <c r="CH73" s="12">
        <v>92</v>
      </c>
      <c r="CI73" s="12">
        <v>33.4</v>
      </c>
      <c r="CJ73" s="12">
        <v>0.98</v>
      </c>
      <c r="CK73" s="12">
        <v>11.6</v>
      </c>
      <c r="CL73" s="12" t="s">
        <v>127</v>
      </c>
      <c r="CN73" s="13">
        <v>1</v>
      </c>
      <c r="CO73" s="12">
        <f t="shared" si="10"/>
        <v>0.81040522504502455</v>
      </c>
      <c r="CP73" s="12">
        <f t="shared" si="11"/>
        <v>-3.7485000000000004</v>
      </c>
      <c r="CQ73" s="13">
        <v>1</v>
      </c>
      <c r="CR73" s="12">
        <f t="shared" si="12"/>
        <v>-2.9380947749549757</v>
      </c>
      <c r="CS73" s="12">
        <v>1</v>
      </c>
      <c r="CT73" s="12">
        <v>1</v>
      </c>
    </row>
    <row r="74" spans="1:98" ht="15" customHeight="1" x14ac:dyDescent="0.25">
      <c r="A74" s="17">
        <v>201806200460</v>
      </c>
      <c r="B74" s="9">
        <v>1253874</v>
      </c>
      <c r="C74" s="10" t="s">
        <v>412</v>
      </c>
      <c r="D74" s="23">
        <v>37</v>
      </c>
      <c r="E74" s="39">
        <v>43307</v>
      </c>
      <c r="F74" s="30">
        <v>43312</v>
      </c>
      <c r="G74" s="31">
        <v>43984</v>
      </c>
      <c r="H74" s="31">
        <v>43984</v>
      </c>
      <c r="I74" s="11">
        <v>45357</v>
      </c>
      <c r="J74" s="12" t="s">
        <v>96</v>
      </c>
      <c r="K74" s="13">
        <v>0</v>
      </c>
      <c r="L74" s="12">
        <v>1</v>
      </c>
      <c r="M74" s="12">
        <v>2</v>
      </c>
      <c r="N74" s="13">
        <v>0</v>
      </c>
      <c r="O74" s="45">
        <f t="shared" si="9"/>
        <v>67</v>
      </c>
      <c r="P74" s="13">
        <f t="shared" si="13"/>
        <v>22</v>
      </c>
      <c r="Q74" s="52" t="s">
        <v>413</v>
      </c>
      <c r="R74" s="9" t="s">
        <v>98</v>
      </c>
      <c r="S74" s="13">
        <v>0</v>
      </c>
      <c r="T74" s="53">
        <v>0.7</v>
      </c>
      <c r="U74" s="16">
        <v>0.5</v>
      </c>
      <c r="V74" s="12">
        <v>0</v>
      </c>
      <c r="W74" s="12">
        <v>1</v>
      </c>
      <c r="X74" s="13">
        <v>0</v>
      </c>
      <c r="Y74" s="13">
        <v>0</v>
      </c>
      <c r="Z74" s="17">
        <v>0</v>
      </c>
      <c r="AA74" s="17">
        <v>0</v>
      </c>
      <c r="AB74" s="13">
        <v>1</v>
      </c>
      <c r="AC74" s="18">
        <v>1</v>
      </c>
      <c r="AD74" s="12">
        <v>1</v>
      </c>
      <c r="AE74" s="13">
        <v>0</v>
      </c>
      <c r="AF74" s="13">
        <v>0</v>
      </c>
      <c r="AG74" s="13">
        <v>2</v>
      </c>
      <c r="AH74" s="13">
        <v>1</v>
      </c>
      <c r="AI74" s="17">
        <v>0</v>
      </c>
      <c r="AJ74" s="12">
        <v>0</v>
      </c>
      <c r="AK74" s="12">
        <v>0</v>
      </c>
      <c r="AL74" s="12">
        <v>250</v>
      </c>
      <c r="AM74" s="12">
        <v>319</v>
      </c>
      <c r="AN74" s="12">
        <v>200</v>
      </c>
      <c r="AO74" s="12">
        <v>114</v>
      </c>
      <c r="AP74" s="12">
        <v>26</v>
      </c>
      <c r="AQ74" s="12">
        <v>13</v>
      </c>
      <c r="AR74" s="12">
        <v>971</v>
      </c>
      <c r="AS74" s="12">
        <v>1051</v>
      </c>
      <c r="AT74" s="12">
        <v>139</v>
      </c>
      <c r="AU74" s="12">
        <v>471</v>
      </c>
      <c r="AV74" s="12">
        <v>0</v>
      </c>
      <c r="AW74" s="12">
        <v>0</v>
      </c>
      <c r="AX74" s="12">
        <v>0</v>
      </c>
      <c r="AY74" s="12">
        <v>0</v>
      </c>
      <c r="AZ74" s="16" t="s">
        <v>214</v>
      </c>
      <c r="BA74" s="17">
        <v>1</v>
      </c>
      <c r="BB74" s="13">
        <v>4</v>
      </c>
      <c r="BC74" s="12">
        <v>0</v>
      </c>
      <c r="BD74" s="12">
        <v>1</v>
      </c>
      <c r="BE74" s="12">
        <v>0</v>
      </c>
      <c r="BF74" s="12">
        <v>0</v>
      </c>
      <c r="BG74" s="12">
        <v>1</v>
      </c>
      <c r="BH74" s="214" t="s">
        <v>1680</v>
      </c>
      <c r="BI74" s="68" t="s">
        <v>414</v>
      </c>
      <c r="BJ74" s="70" t="s">
        <v>109</v>
      </c>
      <c r="BK74" s="70" t="s">
        <v>102</v>
      </c>
      <c r="BL74" s="13">
        <v>0</v>
      </c>
      <c r="BQ74" s="12">
        <v>68.819999999999993</v>
      </c>
      <c r="BR74" s="19">
        <v>25.81</v>
      </c>
      <c r="BS74" s="12">
        <v>32.299999999999997</v>
      </c>
      <c r="BT74" s="12">
        <v>9</v>
      </c>
      <c r="BU74" s="12">
        <v>23.3</v>
      </c>
      <c r="BV74" s="12">
        <v>68.099999999999994</v>
      </c>
      <c r="BW74" s="12">
        <v>38.700000000000003</v>
      </c>
      <c r="BX74" s="12">
        <v>29.4</v>
      </c>
      <c r="BY74" s="12">
        <v>48.3</v>
      </c>
      <c r="BZ74" s="12">
        <v>10.43</v>
      </c>
      <c r="CA74" s="12">
        <v>27</v>
      </c>
      <c r="CB74" s="12">
        <v>31</v>
      </c>
      <c r="CC74" s="12">
        <v>110</v>
      </c>
      <c r="CD74" s="12">
        <v>5356</v>
      </c>
      <c r="CE74" s="13">
        <v>1</v>
      </c>
      <c r="CF74" s="13">
        <v>1</v>
      </c>
      <c r="CG74" s="12">
        <v>0</v>
      </c>
      <c r="CH74" s="12">
        <v>92</v>
      </c>
      <c r="CI74" s="12">
        <v>32.9</v>
      </c>
      <c r="CJ74" s="12">
        <v>0.95</v>
      </c>
      <c r="CK74" s="12">
        <v>11.2</v>
      </c>
      <c r="CL74" s="12">
        <v>59.72</v>
      </c>
      <c r="CN74" s="13">
        <v>1</v>
      </c>
      <c r="CO74" s="12">
        <f t="shared" si="10"/>
        <v>0.99607366473852788</v>
      </c>
      <c r="CP74" s="12">
        <f t="shared" si="11"/>
        <v>-3.2895000000000003</v>
      </c>
      <c r="CQ74" s="13">
        <v>0</v>
      </c>
      <c r="CR74" s="12">
        <f t="shared" si="12"/>
        <v>-2.2934263352614725</v>
      </c>
      <c r="CS74" s="12">
        <v>2</v>
      </c>
      <c r="CT74" s="90">
        <v>1</v>
      </c>
    </row>
    <row r="75" spans="1:98" customFormat="1" ht="15" customHeight="1" x14ac:dyDescent="0.25">
      <c r="A75" s="17">
        <v>201807190392</v>
      </c>
      <c r="B75" s="9">
        <v>1257858</v>
      </c>
      <c r="C75" s="10" t="s">
        <v>415</v>
      </c>
      <c r="D75" s="13">
        <v>54</v>
      </c>
      <c r="E75" s="39">
        <v>43326</v>
      </c>
      <c r="F75" s="30">
        <v>43327</v>
      </c>
      <c r="G75" s="31">
        <v>43617</v>
      </c>
      <c r="H75" s="31">
        <v>43617</v>
      </c>
      <c r="I75" s="11">
        <v>45357</v>
      </c>
      <c r="J75" s="12" t="s">
        <v>96</v>
      </c>
      <c r="K75" s="13">
        <v>0</v>
      </c>
      <c r="L75" s="12">
        <v>1</v>
      </c>
      <c r="M75" s="12">
        <v>1</v>
      </c>
      <c r="N75" s="13">
        <v>0</v>
      </c>
      <c r="O75" s="45">
        <f t="shared" si="9"/>
        <v>66</v>
      </c>
      <c r="P75" s="13">
        <f t="shared" si="13"/>
        <v>9</v>
      </c>
      <c r="Q75" s="52" t="s">
        <v>416</v>
      </c>
      <c r="R75" s="9" t="s">
        <v>98</v>
      </c>
      <c r="S75" s="13">
        <v>0</v>
      </c>
      <c r="T75" s="15">
        <v>1.2</v>
      </c>
      <c r="U75" s="16">
        <v>1.2</v>
      </c>
      <c r="V75" s="12">
        <v>1</v>
      </c>
      <c r="W75" s="12">
        <v>2</v>
      </c>
      <c r="X75" s="13">
        <v>0</v>
      </c>
      <c r="Y75" s="13">
        <v>0</v>
      </c>
      <c r="Z75" s="17">
        <v>1</v>
      </c>
      <c r="AA75" s="17">
        <v>0</v>
      </c>
      <c r="AB75" s="13">
        <v>1</v>
      </c>
      <c r="AC75" s="18">
        <v>1</v>
      </c>
      <c r="AD75" s="9">
        <v>3</v>
      </c>
      <c r="AE75" s="23">
        <v>0</v>
      </c>
      <c r="AF75" s="13">
        <v>0</v>
      </c>
      <c r="AG75" s="13">
        <v>1</v>
      </c>
      <c r="AH75" s="13">
        <v>1</v>
      </c>
      <c r="AI75" s="17">
        <v>0</v>
      </c>
      <c r="AJ75" s="12">
        <v>0</v>
      </c>
      <c r="AK75" s="12">
        <v>0</v>
      </c>
      <c r="AL75" s="12">
        <v>322</v>
      </c>
      <c r="AM75" s="12">
        <v>329</v>
      </c>
      <c r="AN75" s="12">
        <v>436</v>
      </c>
      <c r="AO75" s="12">
        <v>108</v>
      </c>
      <c r="AP75" s="12">
        <v>194</v>
      </c>
      <c r="AQ75" s="12">
        <v>33</v>
      </c>
      <c r="AR75" s="12">
        <v>593</v>
      </c>
      <c r="AS75" s="12">
        <v>1385</v>
      </c>
      <c r="AT75" s="12">
        <v>240</v>
      </c>
      <c r="AU75" s="12">
        <v>424</v>
      </c>
      <c r="AV75" s="9">
        <v>1</v>
      </c>
      <c r="AW75" s="12">
        <v>1</v>
      </c>
      <c r="AX75" s="12">
        <v>1</v>
      </c>
      <c r="AY75" s="12">
        <v>0</v>
      </c>
      <c r="AZ75" s="16" t="s">
        <v>139</v>
      </c>
      <c r="BA75" s="8">
        <v>0</v>
      </c>
      <c r="BB75" s="13">
        <v>1</v>
      </c>
      <c r="BC75" s="12">
        <v>0</v>
      </c>
      <c r="BD75" s="12">
        <v>1</v>
      </c>
      <c r="BE75" s="12">
        <v>0</v>
      </c>
      <c r="BF75" s="12">
        <v>0</v>
      </c>
      <c r="BG75" s="12">
        <v>1</v>
      </c>
      <c r="BH75" s="214" t="s">
        <v>1691</v>
      </c>
      <c r="BI75" s="68" t="s">
        <v>417</v>
      </c>
      <c r="BJ75" s="70" t="s">
        <v>109</v>
      </c>
      <c r="BK75" s="70" t="s">
        <v>102</v>
      </c>
      <c r="BL75" s="13">
        <v>0</v>
      </c>
      <c r="BM75" s="13"/>
      <c r="BN75" s="13"/>
      <c r="BO75" s="12"/>
      <c r="BP75" s="12"/>
      <c r="BQ75" s="12">
        <v>27.85</v>
      </c>
      <c r="BR75" s="19">
        <v>277.14</v>
      </c>
      <c r="BS75" s="12">
        <v>8.6999999999999993</v>
      </c>
      <c r="BT75" s="12">
        <v>3.7</v>
      </c>
      <c r="BU75" s="12">
        <v>5</v>
      </c>
      <c r="BV75" s="12">
        <v>67.099999999999994</v>
      </c>
      <c r="BW75" s="12">
        <v>36.700000000000003</v>
      </c>
      <c r="BX75" s="12">
        <v>30.4</v>
      </c>
      <c r="BY75" s="12">
        <v>52</v>
      </c>
      <c r="BZ75" s="12">
        <v>4.76</v>
      </c>
      <c r="CA75" s="12">
        <v>32</v>
      </c>
      <c r="CB75" s="12">
        <v>24</v>
      </c>
      <c r="CC75" s="12">
        <v>98</v>
      </c>
      <c r="CD75" s="12">
        <v>6613</v>
      </c>
      <c r="CE75" s="13">
        <v>1</v>
      </c>
      <c r="CF75" s="13">
        <v>1</v>
      </c>
      <c r="CG75" s="12">
        <v>0</v>
      </c>
      <c r="CH75" s="12">
        <v>86</v>
      </c>
      <c r="CI75" s="12">
        <v>37.5</v>
      </c>
      <c r="CJ75" s="12">
        <v>1.01</v>
      </c>
      <c r="CK75" s="12">
        <v>11.9</v>
      </c>
      <c r="CL75" s="12" t="s">
        <v>127</v>
      </c>
      <c r="CM75" s="12"/>
      <c r="CN75" s="13">
        <v>1</v>
      </c>
      <c r="CO75" s="12">
        <f t="shared" si="10"/>
        <v>0.62008270672828825</v>
      </c>
      <c r="CP75" s="12">
        <f t="shared" si="11"/>
        <v>-3.1195000000000004</v>
      </c>
      <c r="CQ75" s="13">
        <v>1</v>
      </c>
      <c r="CR75" s="12">
        <f t="shared" si="12"/>
        <v>-2.499417293271712</v>
      </c>
      <c r="CS75" s="12">
        <v>2</v>
      </c>
      <c r="CT75" s="13">
        <v>1</v>
      </c>
    </row>
    <row r="76" spans="1:98" customFormat="1" ht="15" customHeight="1" x14ac:dyDescent="0.25">
      <c r="A76" s="17">
        <v>201808090142</v>
      </c>
      <c r="B76" s="9" t="s">
        <v>418</v>
      </c>
      <c r="C76" s="10" t="s">
        <v>419</v>
      </c>
      <c r="D76" s="13">
        <v>65</v>
      </c>
      <c r="E76" s="39">
        <v>43321</v>
      </c>
      <c r="F76" s="30">
        <v>43335</v>
      </c>
      <c r="G76" s="31">
        <v>43938</v>
      </c>
      <c r="H76" s="31">
        <v>43938</v>
      </c>
      <c r="I76" s="31">
        <v>45357</v>
      </c>
      <c r="J76" s="12" t="s">
        <v>96</v>
      </c>
      <c r="K76" s="13">
        <v>0</v>
      </c>
      <c r="L76" s="12">
        <v>1</v>
      </c>
      <c r="M76" s="12">
        <v>1</v>
      </c>
      <c r="N76" s="13">
        <v>0</v>
      </c>
      <c r="O76" s="45">
        <f t="shared" si="9"/>
        <v>66</v>
      </c>
      <c r="P76" s="13">
        <f t="shared" si="13"/>
        <v>19</v>
      </c>
      <c r="Q76" s="52" t="s">
        <v>420</v>
      </c>
      <c r="R76" s="9" t="s">
        <v>98</v>
      </c>
      <c r="S76" s="13">
        <v>0</v>
      </c>
      <c r="T76" s="15">
        <v>1.1000000000000001</v>
      </c>
      <c r="U76" s="16">
        <v>1</v>
      </c>
      <c r="V76" s="12">
        <v>0</v>
      </c>
      <c r="W76" s="12">
        <v>1</v>
      </c>
      <c r="X76" s="13">
        <v>0</v>
      </c>
      <c r="Y76" s="13">
        <v>0</v>
      </c>
      <c r="Z76" s="17">
        <v>1</v>
      </c>
      <c r="AA76" s="17">
        <v>0</v>
      </c>
      <c r="AB76" s="13">
        <v>0</v>
      </c>
      <c r="AC76" s="18">
        <v>1</v>
      </c>
      <c r="AD76" s="12">
        <v>3</v>
      </c>
      <c r="AE76" s="13">
        <v>0</v>
      </c>
      <c r="AF76" s="13" t="s">
        <v>102</v>
      </c>
      <c r="AG76" s="13">
        <v>1</v>
      </c>
      <c r="AH76" s="13" t="s">
        <v>116</v>
      </c>
      <c r="AI76" s="17">
        <v>0</v>
      </c>
      <c r="AJ76" s="12">
        <v>0</v>
      </c>
      <c r="AK76" s="12">
        <v>1</v>
      </c>
      <c r="AL76" s="12">
        <v>139</v>
      </c>
      <c r="AM76" s="12">
        <v>159</v>
      </c>
      <c r="AN76" s="12">
        <v>271</v>
      </c>
      <c r="AO76" s="12">
        <v>180</v>
      </c>
      <c r="AP76" s="12">
        <v>181</v>
      </c>
      <c r="AQ76" s="12">
        <v>79</v>
      </c>
      <c r="AR76" s="12"/>
      <c r="AS76" s="12"/>
      <c r="AT76" s="12">
        <v>348</v>
      </c>
      <c r="AU76" s="12">
        <v>633</v>
      </c>
      <c r="AV76" s="12">
        <v>2</v>
      </c>
      <c r="AW76" s="12">
        <v>1</v>
      </c>
      <c r="AX76" s="12">
        <v>1</v>
      </c>
      <c r="AY76" s="12">
        <v>0</v>
      </c>
      <c r="AZ76" s="16" t="s">
        <v>187</v>
      </c>
      <c r="BA76" s="12">
        <v>0</v>
      </c>
      <c r="BB76" s="13">
        <v>1</v>
      </c>
      <c r="BC76" s="12">
        <v>0</v>
      </c>
      <c r="BD76" s="12" t="s">
        <v>116</v>
      </c>
      <c r="BE76" s="12" t="s">
        <v>102</v>
      </c>
      <c r="BF76" s="12">
        <v>0</v>
      </c>
      <c r="BG76" s="12">
        <v>2</v>
      </c>
      <c r="BH76" s="214"/>
      <c r="BI76" s="68" t="s">
        <v>421</v>
      </c>
      <c r="BJ76" s="70" t="s">
        <v>109</v>
      </c>
      <c r="BK76" s="70" t="s">
        <v>102</v>
      </c>
      <c r="BL76" s="13">
        <v>0</v>
      </c>
      <c r="BM76" s="13">
        <v>1</v>
      </c>
      <c r="BN76" s="13">
        <v>1</v>
      </c>
      <c r="BO76" s="12">
        <v>5</v>
      </c>
      <c r="BP76" s="12">
        <v>2</v>
      </c>
      <c r="BQ76" s="12">
        <v>1.92</v>
      </c>
      <c r="BR76" s="19">
        <v>31.13</v>
      </c>
      <c r="BS76" s="12">
        <v>8.5</v>
      </c>
      <c r="BT76" s="12">
        <v>2</v>
      </c>
      <c r="BU76" s="12">
        <v>6.5</v>
      </c>
      <c r="BV76" s="12">
        <v>68.400000000000006</v>
      </c>
      <c r="BW76" s="12">
        <v>39.5</v>
      </c>
      <c r="BX76" s="12">
        <v>28.9</v>
      </c>
      <c r="BY76" s="12">
        <v>46</v>
      </c>
      <c r="BZ76" s="12">
        <v>3.8</v>
      </c>
      <c r="CA76" s="12">
        <v>17</v>
      </c>
      <c r="CB76" s="12">
        <v>14</v>
      </c>
      <c r="CC76" s="12">
        <v>83</v>
      </c>
      <c r="CD76" s="12">
        <v>7320</v>
      </c>
      <c r="CE76" s="13">
        <v>1</v>
      </c>
      <c r="CF76" s="13">
        <v>0</v>
      </c>
      <c r="CG76" s="12">
        <v>0</v>
      </c>
      <c r="CH76" s="12">
        <v>51</v>
      </c>
      <c r="CI76" s="12">
        <v>10.4</v>
      </c>
      <c r="CJ76" s="12">
        <v>0.88</v>
      </c>
      <c r="CK76" s="12">
        <v>26.6</v>
      </c>
      <c r="CL76" s="12">
        <v>1.67</v>
      </c>
      <c r="CM76" s="12"/>
      <c r="CN76" s="13">
        <v>1</v>
      </c>
      <c r="CO76" s="12">
        <f t="shared" si="10"/>
        <v>0.61341649097143325</v>
      </c>
      <c r="CP76" s="12">
        <f t="shared" si="11"/>
        <v>-3.3575000000000004</v>
      </c>
      <c r="CQ76" s="13">
        <v>0</v>
      </c>
      <c r="CR76" s="12">
        <f t="shared" si="12"/>
        <v>-2.7440835090285671</v>
      </c>
      <c r="CS76" s="12">
        <v>1</v>
      </c>
      <c r="CT76" s="13">
        <v>1</v>
      </c>
    </row>
    <row r="77" spans="1:98" customFormat="1" ht="15" customHeight="1" x14ac:dyDescent="0.25">
      <c r="A77" s="17">
        <v>201808090490</v>
      </c>
      <c r="B77" s="9">
        <v>1262773</v>
      </c>
      <c r="C77" s="10" t="s">
        <v>422</v>
      </c>
      <c r="D77" s="13">
        <v>55</v>
      </c>
      <c r="E77" s="39">
        <v>43350</v>
      </c>
      <c r="F77" s="30">
        <v>43354</v>
      </c>
      <c r="G77" s="31">
        <v>44530</v>
      </c>
      <c r="H77" s="31">
        <v>44530</v>
      </c>
      <c r="I77" s="11">
        <v>45357</v>
      </c>
      <c r="J77" s="12" t="s">
        <v>423</v>
      </c>
      <c r="K77" s="13">
        <v>0</v>
      </c>
      <c r="L77" s="12">
        <v>1</v>
      </c>
      <c r="M77" s="12">
        <v>2</v>
      </c>
      <c r="N77" s="13">
        <v>0</v>
      </c>
      <c r="O77" s="45">
        <f t="shared" si="9"/>
        <v>65</v>
      </c>
      <c r="P77" s="13">
        <f t="shared" si="13"/>
        <v>38</v>
      </c>
      <c r="Q77" s="52" t="s">
        <v>424</v>
      </c>
      <c r="R77" s="9" t="s">
        <v>98</v>
      </c>
      <c r="S77" s="13">
        <v>1</v>
      </c>
      <c r="T77" s="15">
        <v>2.2000000000000002</v>
      </c>
      <c r="U77" s="16">
        <v>2.5</v>
      </c>
      <c r="V77" s="12">
        <v>0</v>
      </c>
      <c r="W77" s="12">
        <v>1</v>
      </c>
      <c r="X77" s="13">
        <v>0</v>
      </c>
      <c r="Y77" s="13">
        <v>0</v>
      </c>
      <c r="Z77" s="17">
        <v>1</v>
      </c>
      <c r="AA77" s="17">
        <v>0</v>
      </c>
      <c r="AB77" s="13">
        <v>1</v>
      </c>
      <c r="AC77" s="18">
        <v>1</v>
      </c>
      <c r="AD77" s="12">
        <v>2</v>
      </c>
      <c r="AE77" s="13">
        <v>0</v>
      </c>
      <c r="AF77" s="13">
        <v>0</v>
      </c>
      <c r="AG77" s="13">
        <v>1</v>
      </c>
      <c r="AH77" s="13">
        <v>1</v>
      </c>
      <c r="AI77" s="17">
        <v>0</v>
      </c>
      <c r="AJ77" s="12">
        <v>0</v>
      </c>
      <c r="AK77" s="12">
        <v>1</v>
      </c>
      <c r="AL77" s="12">
        <v>353</v>
      </c>
      <c r="AM77" s="12">
        <v>347</v>
      </c>
      <c r="AN77" s="12">
        <v>451</v>
      </c>
      <c r="AO77" s="12">
        <v>237</v>
      </c>
      <c r="AP77" s="12">
        <v>167</v>
      </c>
      <c r="AQ77" s="12">
        <v>11</v>
      </c>
      <c r="AR77" s="12">
        <v>593</v>
      </c>
      <c r="AS77" s="12">
        <v>1315</v>
      </c>
      <c r="AT77" s="12">
        <v>111</v>
      </c>
      <c r="AU77" s="12">
        <v>504</v>
      </c>
      <c r="AV77" s="12">
        <v>2</v>
      </c>
      <c r="AW77" s="12">
        <v>1</v>
      </c>
      <c r="AX77" s="12">
        <v>1</v>
      </c>
      <c r="AY77" s="12">
        <v>0</v>
      </c>
      <c r="AZ77" s="16" t="s">
        <v>197</v>
      </c>
      <c r="BA77" s="8">
        <v>0</v>
      </c>
      <c r="BB77" s="13">
        <v>1</v>
      </c>
      <c r="BC77" s="12">
        <v>0</v>
      </c>
      <c r="BD77" s="12">
        <v>1</v>
      </c>
      <c r="BE77" s="12">
        <v>0</v>
      </c>
      <c r="BF77" s="12">
        <v>0</v>
      </c>
      <c r="BG77" s="12">
        <v>1</v>
      </c>
      <c r="BH77" s="214" t="s">
        <v>1679</v>
      </c>
      <c r="BI77" s="68" t="s">
        <v>425</v>
      </c>
      <c r="BJ77" s="70" t="s">
        <v>109</v>
      </c>
      <c r="BK77" s="70" t="s">
        <v>102</v>
      </c>
      <c r="BL77" s="13">
        <v>1</v>
      </c>
      <c r="BM77" s="13">
        <v>3</v>
      </c>
      <c r="BN77" s="13">
        <v>5</v>
      </c>
      <c r="BO77" s="12">
        <v>2</v>
      </c>
      <c r="BP77" s="12">
        <v>4</v>
      </c>
      <c r="BQ77" s="12">
        <v>340.85</v>
      </c>
      <c r="BR77" s="19">
        <v>690.98</v>
      </c>
      <c r="BS77" s="12">
        <v>12.7</v>
      </c>
      <c r="BT77" s="12">
        <v>2.8</v>
      </c>
      <c r="BU77" s="12">
        <v>9.9</v>
      </c>
      <c r="BV77" s="12">
        <v>51.8</v>
      </c>
      <c r="BW77" s="12">
        <v>28</v>
      </c>
      <c r="BX77" s="12">
        <v>23.8</v>
      </c>
      <c r="BY77" s="12">
        <v>48</v>
      </c>
      <c r="BZ77" s="12">
        <v>8.6999999999999993</v>
      </c>
      <c r="CA77" s="12">
        <v>14</v>
      </c>
      <c r="CB77" s="12">
        <v>10</v>
      </c>
      <c r="CC77" s="12">
        <v>46</v>
      </c>
      <c r="CD77" s="12">
        <v>5484</v>
      </c>
      <c r="CE77" s="13">
        <v>1</v>
      </c>
      <c r="CF77" s="13">
        <v>0</v>
      </c>
      <c r="CG77" s="12">
        <v>0</v>
      </c>
      <c r="CH77" s="12">
        <v>81</v>
      </c>
      <c r="CI77" s="12">
        <v>31.7</v>
      </c>
      <c r="CJ77" s="12">
        <v>0.99</v>
      </c>
      <c r="CK77" s="12">
        <v>11.7</v>
      </c>
      <c r="CL77" s="12">
        <v>253.89</v>
      </c>
      <c r="CM77" s="12"/>
      <c r="CN77" s="13">
        <v>1</v>
      </c>
      <c r="CO77" s="12">
        <f t="shared" si="10"/>
        <v>0.72851045583093155</v>
      </c>
      <c r="CP77" s="12">
        <f t="shared" si="11"/>
        <v>-2.3800000000000003</v>
      </c>
      <c r="CQ77" s="13">
        <v>2</v>
      </c>
      <c r="CR77" s="12">
        <f t="shared" si="12"/>
        <v>-1.6514895441690687</v>
      </c>
      <c r="CS77" s="12">
        <v>2</v>
      </c>
      <c r="CT77" s="13">
        <v>1</v>
      </c>
    </row>
    <row r="78" spans="1:98" customFormat="1" ht="15" customHeight="1" x14ac:dyDescent="0.25">
      <c r="A78" s="17">
        <v>201809130203</v>
      </c>
      <c r="B78" s="9">
        <v>1267515</v>
      </c>
      <c r="C78" s="10" t="s">
        <v>426</v>
      </c>
      <c r="D78" s="13">
        <v>34</v>
      </c>
      <c r="E78" s="39">
        <v>43394</v>
      </c>
      <c r="F78" s="30">
        <v>43391</v>
      </c>
      <c r="G78" s="31">
        <v>44296</v>
      </c>
      <c r="H78" s="31">
        <v>44296</v>
      </c>
      <c r="I78" s="31">
        <v>44745</v>
      </c>
      <c r="J78" s="12" t="s">
        <v>427</v>
      </c>
      <c r="K78" s="13">
        <v>0</v>
      </c>
      <c r="L78" s="12">
        <v>1</v>
      </c>
      <c r="M78" s="12">
        <v>2</v>
      </c>
      <c r="N78" s="13">
        <v>1</v>
      </c>
      <c r="O78" s="45">
        <f t="shared" si="9"/>
        <v>44</v>
      </c>
      <c r="P78" s="13">
        <f t="shared" si="13"/>
        <v>29</v>
      </c>
      <c r="Q78" s="52" t="s">
        <v>428</v>
      </c>
      <c r="R78" s="12" t="s">
        <v>429</v>
      </c>
      <c r="S78" s="13">
        <v>1</v>
      </c>
      <c r="T78" s="15">
        <v>2.8</v>
      </c>
      <c r="U78" s="16">
        <v>2.8</v>
      </c>
      <c r="V78" s="12">
        <v>1</v>
      </c>
      <c r="W78" s="12">
        <v>2</v>
      </c>
      <c r="X78" s="13">
        <v>0</v>
      </c>
      <c r="Y78" s="13">
        <v>1</v>
      </c>
      <c r="Z78" s="17">
        <v>0</v>
      </c>
      <c r="AA78" s="17">
        <v>0</v>
      </c>
      <c r="AB78" s="13">
        <v>1</v>
      </c>
      <c r="AC78" s="18">
        <v>1</v>
      </c>
      <c r="AD78" s="12">
        <v>1</v>
      </c>
      <c r="AE78" s="13">
        <v>0</v>
      </c>
      <c r="AF78" s="13">
        <v>0</v>
      </c>
      <c r="AG78" s="13">
        <v>1</v>
      </c>
      <c r="AH78" s="13">
        <v>1</v>
      </c>
      <c r="AI78" s="17">
        <v>0</v>
      </c>
      <c r="AJ78" s="12">
        <v>0</v>
      </c>
      <c r="AK78" s="12">
        <v>0</v>
      </c>
      <c r="AL78" s="12">
        <v>397</v>
      </c>
      <c r="AM78" s="12">
        <v>413</v>
      </c>
      <c r="AN78" s="12">
        <v>398</v>
      </c>
      <c r="AO78" s="12">
        <v>148</v>
      </c>
      <c r="AP78" s="12">
        <v>68</v>
      </c>
      <c r="AQ78" s="12">
        <v>17</v>
      </c>
      <c r="AR78" s="12">
        <v>489</v>
      </c>
      <c r="AS78" s="12">
        <v>902</v>
      </c>
      <c r="AT78" s="12">
        <v>167</v>
      </c>
      <c r="AU78" s="12">
        <v>588</v>
      </c>
      <c r="AV78" s="12">
        <v>1</v>
      </c>
      <c r="AW78" s="12">
        <v>1</v>
      </c>
      <c r="AX78" s="12">
        <v>0</v>
      </c>
      <c r="AY78" s="12">
        <v>0</v>
      </c>
      <c r="AZ78" s="16" t="s">
        <v>99</v>
      </c>
      <c r="BA78" s="17">
        <v>1</v>
      </c>
      <c r="BB78" s="13">
        <v>2</v>
      </c>
      <c r="BC78" s="12">
        <v>0</v>
      </c>
      <c r="BD78" s="12">
        <v>1</v>
      </c>
      <c r="BE78" s="12">
        <v>0</v>
      </c>
      <c r="BF78" s="12">
        <v>0</v>
      </c>
      <c r="BG78" s="12">
        <v>1</v>
      </c>
      <c r="BH78" s="214" t="s">
        <v>1353</v>
      </c>
      <c r="BI78" s="68" t="s">
        <v>430</v>
      </c>
      <c r="BJ78" s="70" t="s">
        <v>109</v>
      </c>
      <c r="BK78" s="70" t="s">
        <v>102</v>
      </c>
      <c r="BL78" s="13">
        <v>0</v>
      </c>
      <c r="BM78" s="13">
        <v>8</v>
      </c>
      <c r="BN78" s="13">
        <v>2</v>
      </c>
      <c r="BO78" s="12">
        <v>2</v>
      </c>
      <c r="BP78" s="12">
        <v>1</v>
      </c>
      <c r="BQ78" s="12">
        <v>8.24</v>
      </c>
      <c r="BR78" s="19">
        <v>93.86</v>
      </c>
      <c r="BS78" s="12">
        <v>20.3</v>
      </c>
      <c r="BT78" s="12">
        <v>5.5</v>
      </c>
      <c r="BU78" s="12">
        <v>14.8</v>
      </c>
      <c r="BV78" s="12">
        <v>68</v>
      </c>
      <c r="BW78" s="12">
        <v>43.1</v>
      </c>
      <c r="BX78" s="12">
        <v>24.9</v>
      </c>
      <c r="BY78" s="12">
        <v>136.4</v>
      </c>
      <c r="BZ78" s="12">
        <v>7.44</v>
      </c>
      <c r="CA78" s="12">
        <v>37</v>
      </c>
      <c r="CB78" s="12">
        <v>32</v>
      </c>
      <c r="CC78" s="12">
        <v>103</v>
      </c>
      <c r="CD78" s="12">
        <v>8288</v>
      </c>
      <c r="CE78" s="13">
        <v>1</v>
      </c>
      <c r="CF78" s="13">
        <v>0</v>
      </c>
      <c r="CG78" s="12">
        <v>0</v>
      </c>
      <c r="CH78" s="12">
        <v>83</v>
      </c>
      <c r="CI78" s="12">
        <v>30.9</v>
      </c>
      <c r="CJ78" s="12">
        <v>0.92</v>
      </c>
      <c r="CK78" s="12">
        <v>10.9</v>
      </c>
      <c r="CL78" s="12">
        <v>19.12</v>
      </c>
      <c r="CM78" s="12"/>
      <c r="CN78" s="13">
        <v>1</v>
      </c>
      <c r="CO78" s="12">
        <f t="shared" si="10"/>
        <v>0.86294738502272061</v>
      </c>
      <c r="CP78" s="12">
        <f t="shared" si="11"/>
        <v>-3.6635000000000004</v>
      </c>
      <c r="CQ78" s="13">
        <v>1</v>
      </c>
      <c r="CR78" s="12">
        <f t="shared" si="12"/>
        <v>-2.8005526149772799</v>
      </c>
      <c r="CS78" s="12">
        <v>1</v>
      </c>
      <c r="CT78" s="90">
        <v>0</v>
      </c>
    </row>
    <row r="79" spans="1:98" customFormat="1" ht="15" customHeight="1" x14ac:dyDescent="0.25">
      <c r="A79" s="17">
        <v>201810250010</v>
      </c>
      <c r="B79" s="9" t="s">
        <v>431</v>
      </c>
      <c r="C79" s="10" t="s">
        <v>432</v>
      </c>
      <c r="D79" s="13">
        <v>41</v>
      </c>
      <c r="E79" s="39">
        <v>43399</v>
      </c>
      <c r="F79" s="30">
        <v>43405</v>
      </c>
      <c r="G79" s="30" t="s">
        <v>95</v>
      </c>
      <c r="H79" s="31" t="s">
        <v>95</v>
      </c>
      <c r="I79" s="11">
        <v>45357</v>
      </c>
      <c r="J79" s="12" t="s">
        <v>96</v>
      </c>
      <c r="K79" s="13">
        <v>0</v>
      </c>
      <c r="L79" s="12">
        <v>0</v>
      </c>
      <c r="M79" s="12">
        <v>0</v>
      </c>
      <c r="N79" s="13">
        <v>0</v>
      </c>
      <c r="O79" s="45">
        <f t="shared" si="9"/>
        <v>64</v>
      </c>
      <c r="P79" s="13">
        <v>64</v>
      </c>
      <c r="Q79" s="52" t="s">
        <v>433</v>
      </c>
      <c r="R79" s="9" t="s">
        <v>98</v>
      </c>
      <c r="S79" s="13">
        <v>1</v>
      </c>
      <c r="T79" s="15">
        <v>2.6</v>
      </c>
      <c r="U79" s="16">
        <v>2.5</v>
      </c>
      <c r="V79" s="12">
        <v>0</v>
      </c>
      <c r="W79" s="12">
        <v>1</v>
      </c>
      <c r="X79" s="13">
        <v>1</v>
      </c>
      <c r="Y79" s="13">
        <v>1</v>
      </c>
      <c r="Z79" s="17">
        <v>0</v>
      </c>
      <c r="AA79" s="17">
        <v>0</v>
      </c>
      <c r="AB79" s="13">
        <v>0</v>
      </c>
      <c r="AC79" s="18">
        <v>1</v>
      </c>
      <c r="AD79" s="12">
        <v>3</v>
      </c>
      <c r="AE79" s="13">
        <v>0</v>
      </c>
      <c r="AF79" s="13" t="s">
        <v>116</v>
      </c>
      <c r="AG79" s="13">
        <v>1</v>
      </c>
      <c r="AH79" s="13" t="s">
        <v>116</v>
      </c>
      <c r="AI79" s="17">
        <v>0</v>
      </c>
      <c r="AJ79" s="12">
        <v>0</v>
      </c>
      <c r="AK79" s="12">
        <v>0</v>
      </c>
      <c r="AL79" s="12">
        <v>73</v>
      </c>
      <c r="AM79" s="12">
        <v>123</v>
      </c>
      <c r="AN79" s="12">
        <v>296</v>
      </c>
      <c r="AO79" s="12">
        <v>168</v>
      </c>
      <c r="AP79" s="12">
        <v>184</v>
      </c>
      <c r="AQ79" s="12">
        <v>47</v>
      </c>
      <c r="AR79" s="12"/>
      <c r="AS79" s="12"/>
      <c r="AT79" s="12">
        <v>282</v>
      </c>
      <c r="AU79" s="12">
        <v>500</v>
      </c>
      <c r="AV79" s="12">
        <v>2</v>
      </c>
      <c r="AW79" s="12">
        <v>1</v>
      </c>
      <c r="AX79" s="12">
        <v>1</v>
      </c>
      <c r="AY79" s="12">
        <v>0</v>
      </c>
      <c r="AZ79" s="16" t="s">
        <v>240</v>
      </c>
      <c r="BA79" s="8">
        <v>0</v>
      </c>
      <c r="BB79" s="13">
        <v>1</v>
      </c>
      <c r="BC79" s="12">
        <v>0</v>
      </c>
      <c r="BD79" s="12" t="s">
        <v>116</v>
      </c>
      <c r="BE79" s="12" t="s">
        <v>102</v>
      </c>
      <c r="BF79" s="12">
        <v>0</v>
      </c>
      <c r="BG79" s="12">
        <v>1</v>
      </c>
      <c r="BH79" s="214"/>
      <c r="BI79" s="68"/>
      <c r="BJ79" s="70" t="s">
        <v>199</v>
      </c>
      <c r="BK79" s="70" t="s">
        <v>116</v>
      </c>
      <c r="BL79" s="13">
        <v>0</v>
      </c>
      <c r="BM79" s="13"/>
      <c r="BN79" s="13"/>
      <c r="BO79" s="12">
        <v>6</v>
      </c>
      <c r="BP79" s="12">
        <v>6</v>
      </c>
      <c r="BQ79" s="12">
        <v>40.93</v>
      </c>
      <c r="BR79" s="19">
        <v>177.13</v>
      </c>
      <c r="BS79" s="12">
        <v>20.3</v>
      </c>
      <c r="BT79" s="12">
        <v>5.3</v>
      </c>
      <c r="BU79" s="12">
        <v>15</v>
      </c>
      <c r="BV79" s="12">
        <v>62.7</v>
      </c>
      <c r="BW79" s="12">
        <v>35.4</v>
      </c>
      <c r="BX79" s="12">
        <v>27.3</v>
      </c>
      <c r="BY79" s="12">
        <v>42.1</v>
      </c>
      <c r="BZ79" s="12">
        <v>8.59</v>
      </c>
      <c r="CA79" s="12">
        <v>87</v>
      </c>
      <c r="CB79" s="12">
        <v>105</v>
      </c>
      <c r="CC79" s="12">
        <v>61</v>
      </c>
      <c r="CD79" s="12">
        <v>6071</v>
      </c>
      <c r="CE79" s="13">
        <v>1</v>
      </c>
      <c r="CF79" s="13">
        <v>1</v>
      </c>
      <c r="CG79" s="12">
        <v>0</v>
      </c>
      <c r="CH79" s="12">
        <v>84</v>
      </c>
      <c r="CI79" s="12">
        <v>11.9</v>
      </c>
      <c r="CJ79" s="12">
        <v>1.01</v>
      </c>
      <c r="CK79" s="12">
        <v>29.6</v>
      </c>
      <c r="CL79" s="12">
        <v>22.8</v>
      </c>
      <c r="CM79" s="12"/>
      <c r="CN79" s="13">
        <v>1</v>
      </c>
      <c r="CO79" s="12">
        <f t="shared" si="10"/>
        <v>0.86294738502272061</v>
      </c>
      <c r="CP79" s="12">
        <f t="shared" si="11"/>
        <v>-3.0089999999999999</v>
      </c>
      <c r="CQ79" s="13">
        <v>0</v>
      </c>
      <c r="CR79" s="12">
        <f t="shared" si="12"/>
        <v>-2.1460526149772794</v>
      </c>
      <c r="CS79" s="12">
        <v>2</v>
      </c>
      <c r="CT79" s="13">
        <v>0</v>
      </c>
    </row>
    <row r="80" spans="1:98" customFormat="1" ht="15" customHeight="1" x14ac:dyDescent="0.25">
      <c r="A80" s="17">
        <v>201810220380</v>
      </c>
      <c r="B80" s="9">
        <v>1272491</v>
      </c>
      <c r="C80" s="10" t="s">
        <v>434</v>
      </c>
      <c r="D80" s="13">
        <v>48</v>
      </c>
      <c r="E80" s="39">
        <v>43404</v>
      </c>
      <c r="F80" s="30">
        <v>43411</v>
      </c>
      <c r="G80" s="30" t="s">
        <v>95</v>
      </c>
      <c r="H80" s="31" t="s">
        <v>95</v>
      </c>
      <c r="I80" s="11">
        <v>45357</v>
      </c>
      <c r="J80" s="12" t="s">
        <v>96</v>
      </c>
      <c r="K80" s="13">
        <v>0</v>
      </c>
      <c r="L80" s="12">
        <v>0</v>
      </c>
      <c r="M80" s="12">
        <v>0</v>
      </c>
      <c r="N80" s="13">
        <v>0</v>
      </c>
      <c r="O80" s="45">
        <f t="shared" si="9"/>
        <v>63</v>
      </c>
      <c r="P80" s="13">
        <v>63</v>
      </c>
      <c r="Q80" s="52" t="s">
        <v>435</v>
      </c>
      <c r="R80" s="9" t="s">
        <v>98</v>
      </c>
      <c r="S80" s="13">
        <v>1</v>
      </c>
      <c r="T80" s="15">
        <v>2.2999999999999998</v>
      </c>
      <c r="U80" s="16">
        <v>2.5</v>
      </c>
      <c r="V80" s="12">
        <v>0</v>
      </c>
      <c r="W80" s="12">
        <v>1</v>
      </c>
      <c r="X80" s="13">
        <v>0</v>
      </c>
      <c r="Y80" s="13">
        <v>1</v>
      </c>
      <c r="Z80" s="17">
        <v>0</v>
      </c>
      <c r="AA80" s="17">
        <v>0</v>
      </c>
      <c r="AB80" s="13">
        <v>1</v>
      </c>
      <c r="AC80" s="18">
        <v>1</v>
      </c>
      <c r="AD80" s="12">
        <v>3</v>
      </c>
      <c r="AE80" s="13">
        <v>0</v>
      </c>
      <c r="AF80" s="13">
        <v>0</v>
      </c>
      <c r="AG80" s="13">
        <v>1</v>
      </c>
      <c r="AH80" s="13">
        <v>1</v>
      </c>
      <c r="AI80" s="17">
        <v>0</v>
      </c>
      <c r="AJ80" s="12">
        <v>0</v>
      </c>
      <c r="AK80" s="12">
        <v>0</v>
      </c>
      <c r="AL80" s="12">
        <v>307</v>
      </c>
      <c r="AM80" s="12">
        <v>413</v>
      </c>
      <c r="AN80" s="12">
        <v>556</v>
      </c>
      <c r="AO80" s="12">
        <v>170</v>
      </c>
      <c r="AP80" s="12">
        <v>110</v>
      </c>
      <c r="AQ80" s="12">
        <v>23</v>
      </c>
      <c r="AR80" s="12">
        <v>1296</v>
      </c>
      <c r="AS80" s="12">
        <v>889</v>
      </c>
      <c r="AT80" s="12">
        <v>286</v>
      </c>
      <c r="AU80" s="12">
        <v>697</v>
      </c>
      <c r="AV80" s="12">
        <v>1</v>
      </c>
      <c r="AW80" s="12">
        <v>1</v>
      </c>
      <c r="AX80" s="12">
        <v>0</v>
      </c>
      <c r="AY80" s="12">
        <v>0</v>
      </c>
      <c r="AZ80" s="16" t="s">
        <v>114</v>
      </c>
      <c r="BA80" s="8">
        <v>1</v>
      </c>
      <c r="BB80" s="13">
        <v>2</v>
      </c>
      <c r="BC80" s="12">
        <v>0</v>
      </c>
      <c r="BD80" s="12">
        <v>1</v>
      </c>
      <c r="BE80" s="12">
        <v>0</v>
      </c>
      <c r="BF80" s="12">
        <v>0</v>
      </c>
      <c r="BG80" s="12">
        <v>2</v>
      </c>
      <c r="BH80" s="214" t="s">
        <v>1078</v>
      </c>
      <c r="BI80" s="68" t="s">
        <v>436</v>
      </c>
      <c r="BJ80" s="70" t="s">
        <v>109</v>
      </c>
      <c r="BK80" s="70" t="s">
        <v>102</v>
      </c>
      <c r="BL80" s="13">
        <v>0</v>
      </c>
      <c r="BM80" s="13">
        <v>3</v>
      </c>
      <c r="BN80" s="13">
        <v>4</v>
      </c>
      <c r="BO80" s="12">
        <v>6</v>
      </c>
      <c r="BP80" s="12">
        <v>4</v>
      </c>
      <c r="BQ80" s="12">
        <v>1.98</v>
      </c>
      <c r="BR80" s="19">
        <v>25.71</v>
      </c>
      <c r="BS80" s="12">
        <v>16.7</v>
      </c>
      <c r="BT80" s="12">
        <v>5.3</v>
      </c>
      <c r="BU80" s="12">
        <v>11.4</v>
      </c>
      <c r="BV80" s="12">
        <v>45.3</v>
      </c>
      <c r="BW80" s="12">
        <v>27.8</v>
      </c>
      <c r="BX80" s="12">
        <v>17.5</v>
      </c>
      <c r="BY80" s="12">
        <v>44.6</v>
      </c>
      <c r="BZ80" s="12">
        <v>12.32</v>
      </c>
      <c r="CA80" s="12">
        <v>27</v>
      </c>
      <c r="CB80" s="12">
        <v>64</v>
      </c>
      <c r="CC80" s="12">
        <v>62</v>
      </c>
      <c r="CD80" s="12">
        <v>2655</v>
      </c>
      <c r="CE80" s="13">
        <v>1</v>
      </c>
      <c r="CF80" s="13">
        <v>0</v>
      </c>
      <c r="CG80" s="12">
        <v>0</v>
      </c>
      <c r="CH80" s="12">
        <v>55</v>
      </c>
      <c r="CI80" s="12">
        <v>37.5</v>
      </c>
      <c r="CJ80" s="12">
        <v>1.01</v>
      </c>
      <c r="CK80" s="12">
        <v>11.9</v>
      </c>
      <c r="CL80" s="12">
        <v>2.58</v>
      </c>
      <c r="CM80" s="12"/>
      <c r="CN80" s="13">
        <v>1</v>
      </c>
      <c r="CO80" s="12">
        <f t="shared" si="10"/>
        <v>0.80699287095740502</v>
      </c>
      <c r="CP80" s="12">
        <f t="shared" si="11"/>
        <v>-2.3630000000000004</v>
      </c>
      <c r="CQ80" s="13">
        <v>1</v>
      </c>
      <c r="CR80" s="12">
        <f t="shared" si="12"/>
        <v>-1.5560071290425954</v>
      </c>
      <c r="CS80" s="12">
        <v>2</v>
      </c>
      <c r="CT80" s="13">
        <v>0</v>
      </c>
    </row>
    <row r="81" spans="1:98" customFormat="1" ht="15" customHeight="1" x14ac:dyDescent="0.25">
      <c r="A81" s="17">
        <v>201811060018</v>
      </c>
      <c r="B81" s="9">
        <v>1273385</v>
      </c>
      <c r="C81" s="10" t="s">
        <v>437</v>
      </c>
      <c r="D81" s="13">
        <v>42</v>
      </c>
      <c r="E81" s="39">
        <v>43409</v>
      </c>
      <c r="F81" s="30">
        <v>43417</v>
      </c>
      <c r="G81" s="31">
        <v>43616</v>
      </c>
      <c r="H81" s="31">
        <v>43616</v>
      </c>
      <c r="I81" s="31">
        <v>43934</v>
      </c>
      <c r="J81" s="12" t="s">
        <v>438</v>
      </c>
      <c r="K81" s="13">
        <v>0</v>
      </c>
      <c r="L81" s="12">
        <v>1</v>
      </c>
      <c r="M81" s="12">
        <v>1</v>
      </c>
      <c r="N81" s="13">
        <v>1</v>
      </c>
      <c r="O81" s="45">
        <f t="shared" si="9"/>
        <v>17</v>
      </c>
      <c r="P81" s="13">
        <f>DATEDIF(F81,G81,"M")</f>
        <v>6</v>
      </c>
      <c r="Q81" s="52" t="s">
        <v>439</v>
      </c>
      <c r="R81" s="9" t="s">
        <v>98</v>
      </c>
      <c r="S81" s="13">
        <v>1</v>
      </c>
      <c r="T81" s="15">
        <v>2.1</v>
      </c>
      <c r="U81" s="16">
        <v>2</v>
      </c>
      <c r="V81" s="12">
        <v>0</v>
      </c>
      <c r="W81" s="12">
        <v>1</v>
      </c>
      <c r="X81" s="13">
        <v>1</v>
      </c>
      <c r="Y81" s="13">
        <v>0</v>
      </c>
      <c r="Z81" s="17">
        <v>0</v>
      </c>
      <c r="AA81" s="17">
        <v>0</v>
      </c>
      <c r="AB81" s="13">
        <v>1</v>
      </c>
      <c r="AC81" s="18">
        <v>1</v>
      </c>
      <c r="AD81" s="12">
        <v>2</v>
      </c>
      <c r="AE81" s="13">
        <v>0</v>
      </c>
      <c r="AF81" s="13">
        <v>1</v>
      </c>
      <c r="AG81" s="13">
        <v>1</v>
      </c>
      <c r="AH81" s="13">
        <v>1</v>
      </c>
      <c r="AI81" s="17">
        <v>1</v>
      </c>
      <c r="AJ81" s="12">
        <v>0</v>
      </c>
      <c r="AK81" s="12">
        <v>0</v>
      </c>
      <c r="AL81" s="12">
        <v>283</v>
      </c>
      <c r="AM81" s="12">
        <v>393</v>
      </c>
      <c r="AN81" s="12">
        <v>478</v>
      </c>
      <c r="AO81" s="12">
        <v>216</v>
      </c>
      <c r="AP81" s="12">
        <v>85</v>
      </c>
      <c r="AQ81" s="12">
        <v>20</v>
      </c>
      <c r="AR81" s="12">
        <v>1047</v>
      </c>
      <c r="AS81" s="12">
        <v>1095</v>
      </c>
      <c r="AT81" s="12">
        <v>137</v>
      </c>
      <c r="AU81" s="12">
        <v>646</v>
      </c>
      <c r="AV81" s="12">
        <v>2</v>
      </c>
      <c r="AW81" s="12">
        <v>1</v>
      </c>
      <c r="AX81" s="12">
        <v>1</v>
      </c>
      <c r="AY81" s="12">
        <v>0</v>
      </c>
      <c r="AZ81" s="16" t="s">
        <v>145</v>
      </c>
      <c r="BA81" s="8">
        <v>0</v>
      </c>
      <c r="BB81" s="13">
        <v>1</v>
      </c>
      <c r="BC81" s="12">
        <v>0</v>
      </c>
      <c r="BD81" s="12">
        <v>1</v>
      </c>
      <c r="BE81" s="12">
        <v>0</v>
      </c>
      <c r="BF81" s="12">
        <v>0</v>
      </c>
      <c r="BG81" s="12">
        <v>1</v>
      </c>
      <c r="BH81" s="214" t="s">
        <v>1402</v>
      </c>
      <c r="BI81" s="68" t="s">
        <v>440</v>
      </c>
      <c r="BJ81" s="70" t="s">
        <v>115</v>
      </c>
      <c r="BK81" s="70" t="s">
        <v>116</v>
      </c>
      <c r="BL81" s="13">
        <v>1</v>
      </c>
      <c r="BM81" s="13">
        <v>0</v>
      </c>
      <c r="BN81" s="13">
        <v>0</v>
      </c>
      <c r="BO81" s="12">
        <v>4</v>
      </c>
      <c r="BP81" s="12">
        <v>6</v>
      </c>
      <c r="BQ81" s="12">
        <v>1598.24</v>
      </c>
      <c r="BR81" s="19">
        <v>3316.71</v>
      </c>
      <c r="BS81" s="12">
        <v>18.899999999999999</v>
      </c>
      <c r="BT81" s="12">
        <v>13.7</v>
      </c>
      <c r="BU81" s="12">
        <v>5.2</v>
      </c>
      <c r="BV81" s="12">
        <v>58.9</v>
      </c>
      <c r="BW81" s="12">
        <v>28.1</v>
      </c>
      <c r="BX81" s="12">
        <v>30.8</v>
      </c>
      <c r="BY81" s="12">
        <v>172.8</v>
      </c>
      <c r="BZ81" s="12">
        <v>30.25</v>
      </c>
      <c r="CA81" s="12">
        <v>48</v>
      </c>
      <c r="CB81" s="12">
        <v>23</v>
      </c>
      <c r="CC81" s="12">
        <v>132</v>
      </c>
      <c r="CD81" s="12">
        <v>3540</v>
      </c>
      <c r="CE81" s="13">
        <v>1</v>
      </c>
      <c r="CF81" s="13">
        <v>0</v>
      </c>
      <c r="CG81" s="12">
        <v>0</v>
      </c>
      <c r="CH81" s="12">
        <v>79</v>
      </c>
      <c r="CI81" s="12">
        <v>37.299999999999997</v>
      </c>
      <c r="CJ81" s="12">
        <v>0.98</v>
      </c>
      <c r="CK81" s="12">
        <v>11.6</v>
      </c>
      <c r="CL81" s="12">
        <v>815.15</v>
      </c>
      <c r="CM81" s="12"/>
      <c r="CN81" s="13">
        <v>1</v>
      </c>
      <c r="CO81" s="12">
        <f t="shared" si="10"/>
        <v>0.84246479075434111</v>
      </c>
      <c r="CP81" s="12">
        <f t="shared" si="11"/>
        <v>-2.3885000000000005</v>
      </c>
      <c r="CQ81" s="13">
        <v>1</v>
      </c>
      <c r="CR81" s="12">
        <f t="shared" si="12"/>
        <v>-1.5460352092456593</v>
      </c>
      <c r="CS81" s="12">
        <v>2</v>
      </c>
      <c r="CT81" s="18">
        <v>1</v>
      </c>
    </row>
    <row r="82" spans="1:98" customFormat="1" ht="15" customHeight="1" x14ac:dyDescent="0.25">
      <c r="A82" s="17">
        <v>201811190009</v>
      </c>
      <c r="B82" s="9" t="s">
        <v>441</v>
      </c>
      <c r="C82" s="10" t="s">
        <v>442</v>
      </c>
      <c r="D82" s="13">
        <v>48</v>
      </c>
      <c r="E82" s="93">
        <v>43423</v>
      </c>
      <c r="F82" s="11">
        <v>43427</v>
      </c>
      <c r="G82" s="30" t="s">
        <v>95</v>
      </c>
      <c r="H82" s="12" t="s">
        <v>95</v>
      </c>
      <c r="I82" s="11">
        <v>45357</v>
      </c>
      <c r="J82" s="12" t="s">
        <v>96</v>
      </c>
      <c r="K82" s="13">
        <v>0</v>
      </c>
      <c r="L82" s="12">
        <v>0</v>
      </c>
      <c r="M82" s="12">
        <v>0</v>
      </c>
      <c r="N82" s="13">
        <v>0</v>
      </c>
      <c r="O82" s="45">
        <f t="shared" si="9"/>
        <v>63</v>
      </c>
      <c r="P82" s="13">
        <v>63</v>
      </c>
      <c r="Q82" s="52" t="s">
        <v>443</v>
      </c>
      <c r="R82" s="9" t="s">
        <v>98</v>
      </c>
      <c r="S82" s="13">
        <v>1</v>
      </c>
      <c r="T82" s="15">
        <v>2.4</v>
      </c>
      <c r="U82" s="16">
        <v>2.5</v>
      </c>
      <c r="V82" s="12">
        <v>0</v>
      </c>
      <c r="W82" s="12">
        <v>1</v>
      </c>
      <c r="X82" s="13">
        <v>0</v>
      </c>
      <c r="Y82" s="13">
        <v>0</v>
      </c>
      <c r="Z82" s="17">
        <v>0</v>
      </c>
      <c r="AA82" s="17">
        <v>0</v>
      </c>
      <c r="AB82" s="13">
        <v>1</v>
      </c>
      <c r="AC82" s="18">
        <v>1</v>
      </c>
      <c r="AD82" s="12">
        <v>3</v>
      </c>
      <c r="AE82" s="13">
        <v>0</v>
      </c>
      <c r="AF82" s="13" t="s">
        <v>102</v>
      </c>
      <c r="AG82" s="13">
        <v>1</v>
      </c>
      <c r="AH82" s="13" t="s">
        <v>116</v>
      </c>
      <c r="AI82" s="17">
        <v>0</v>
      </c>
      <c r="AJ82" s="12">
        <v>0</v>
      </c>
      <c r="AK82" s="12">
        <v>0</v>
      </c>
      <c r="AL82" s="12">
        <v>82</v>
      </c>
      <c r="AM82" s="12">
        <v>136</v>
      </c>
      <c r="AN82" s="12">
        <v>265</v>
      </c>
      <c r="AO82" s="12">
        <v>140</v>
      </c>
      <c r="AP82" s="12">
        <v>165</v>
      </c>
      <c r="AQ82" s="12">
        <v>62</v>
      </c>
      <c r="AR82" s="12"/>
      <c r="AS82" s="12"/>
      <c r="AT82" s="12">
        <v>269</v>
      </c>
      <c r="AU82" s="12">
        <v>496</v>
      </c>
      <c r="AV82" s="12">
        <v>1</v>
      </c>
      <c r="AW82" s="12">
        <v>1</v>
      </c>
      <c r="AX82" s="12">
        <v>1</v>
      </c>
      <c r="AY82" s="12">
        <v>0</v>
      </c>
      <c r="AZ82" s="16" t="s">
        <v>139</v>
      </c>
      <c r="BA82" s="12">
        <v>0</v>
      </c>
      <c r="BB82" s="13">
        <v>1</v>
      </c>
      <c r="BC82" s="12">
        <v>0</v>
      </c>
      <c r="BD82" s="12" t="s">
        <v>116</v>
      </c>
      <c r="BE82" s="12" t="s">
        <v>102</v>
      </c>
      <c r="BF82" s="12">
        <v>0</v>
      </c>
      <c r="BG82" s="12">
        <v>1</v>
      </c>
      <c r="BH82" s="214" t="s">
        <v>1353</v>
      </c>
      <c r="BI82" s="68" t="s">
        <v>444</v>
      </c>
      <c r="BJ82" s="70" t="s">
        <v>109</v>
      </c>
      <c r="BK82" s="70" t="s">
        <v>102</v>
      </c>
      <c r="BL82" s="13">
        <v>0</v>
      </c>
      <c r="BM82" s="13">
        <v>1</v>
      </c>
      <c r="BN82" s="13">
        <v>2</v>
      </c>
      <c r="BO82" s="12">
        <v>2</v>
      </c>
      <c r="BP82" s="12">
        <v>3</v>
      </c>
      <c r="BQ82" s="12">
        <v>184.78</v>
      </c>
      <c r="BR82" s="19">
        <v>632.29999999999995</v>
      </c>
      <c r="BS82" s="12">
        <v>16.100000000000001</v>
      </c>
      <c r="BT82" s="12">
        <v>3.6</v>
      </c>
      <c r="BU82" s="12">
        <v>12.5</v>
      </c>
      <c r="BV82" s="12">
        <v>69</v>
      </c>
      <c r="BW82" s="12">
        <v>41.9</v>
      </c>
      <c r="BX82" s="12">
        <v>27.1</v>
      </c>
      <c r="BY82" s="12">
        <v>22.1</v>
      </c>
      <c r="BZ82" s="12">
        <v>6.81</v>
      </c>
      <c r="CA82" s="12">
        <v>24</v>
      </c>
      <c r="CB82" s="12">
        <v>20</v>
      </c>
      <c r="CC82" s="12">
        <v>65</v>
      </c>
      <c r="CD82" s="12">
        <v>9508</v>
      </c>
      <c r="CE82" s="13">
        <v>1</v>
      </c>
      <c r="CF82" s="13">
        <v>0</v>
      </c>
      <c r="CG82" s="13">
        <v>0</v>
      </c>
      <c r="CH82" s="12">
        <v>117</v>
      </c>
      <c r="CI82" s="12">
        <v>11.5</v>
      </c>
      <c r="CJ82" s="12">
        <v>0.97</v>
      </c>
      <c r="CK82" s="12">
        <v>37.200000000000003</v>
      </c>
      <c r="CL82" s="12">
        <v>0</v>
      </c>
      <c r="CM82" s="12"/>
      <c r="CN82" s="13">
        <v>1</v>
      </c>
      <c r="CO82" s="12">
        <f t="shared" si="10"/>
        <v>0.7965050781810209</v>
      </c>
      <c r="CP82" s="12">
        <f t="shared" si="11"/>
        <v>-3.5615000000000001</v>
      </c>
      <c r="CQ82" s="13">
        <v>1</v>
      </c>
      <c r="CR82" s="12">
        <f t="shared" si="12"/>
        <v>-2.7649949218189791</v>
      </c>
      <c r="CS82" s="12">
        <v>1</v>
      </c>
      <c r="CT82" s="45">
        <v>1</v>
      </c>
    </row>
    <row r="83" spans="1:98" ht="15" customHeight="1" x14ac:dyDescent="0.25">
      <c r="A83" s="17">
        <v>201810080113</v>
      </c>
      <c r="B83" s="9" t="s">
        <v>445</v>
      </c>
      <c r="C83" s="10" t="s">
        <v>446</v>
      </c>
      <c r="D83" s="23">
        <v>29</v>
      </c>
      <c r="E83" s="93">
        <v>43402</v>
      </c>
      <c r="F83" s="11">
        <v>43431</v>
      </c>
      <c r="G83" s="30" t="s">
        <v>95</v>
      </c>
      <c r="H83" s="12" t="s">
        <v>95</v>
      </c>
      <c r="I83" s="11">
        <v>45357</v>
      </c>
      <c r="J83" s="12" t="s">
        <v>96</v>
      </c>
      <c r="K83" s="13">
        <v>0</v>
      </c>
      <c r="L83" s="12">
        <v>0</v>
      </c>
      <c r="M83" s="12">
        <v>0</v>
      </c>
      <c r="N83" s="13">
        <v>0</v>
      </c>
      <c r="O83" s="45">
        <f t="shared" si="9"/>
        <v>63</v>
      </c>
      <c r="P83" s="13">
        <v>63</v>
      </c>
      <c r="Q83" s="52" t="s">
        <v>447</v>
      </c>
      <c r="R83" s="9" t="s">
        <v>98</v>
      </c>
      <c r="S83" s="13">
        <v>1</v>
      </c>
      <c r="T83" s="15">
        <v>2.5</v>
      </c>
      <c r="U83" s="16">
        <v>2.5</v>
      </c>
      <c r="V83" s="12">
        <v>0</v>
      </c>
      <c r="W83" s="12">
        <v>1</v>
      </c>
      <c r="X83" s="13">
        <v>0</v>
      </c>
      <c r="Y83" s="13">
        <v>0</v>
      </c>
      <c r="Z83" s="17">
        <v>0</v>
      </c>
      <c r="AA83" s="17">
        <v>0</v>
      </c>
      <c r="AB83" s="13">
        <v>0</v>
      </c>
      <c r="AC83" s="18">
        <v>1</v>
      </c>
      <c r="AD83" s="12">
        <v>3</v>
      </c>
      <c r="AE83" s="13">
        <v>0</v>
      </c>
      <c r="AF83" s="13" t="s">
        <v>102</v>
      </c>
      <c r="AG83" s="13">
        <v>1</v>
      </c>
      <c r="AH83" s="13" t="s">
        <v>116</v>
      </c>
      <c r="AI83" s="17">
        <v>0</v>
      </c>
      <c r="AJ83" s="12">
        <v>0</v>
      </c>
      <c r="AK83" s="12">
        <v>0</v>
      </c>
      <c r="AL83" s="12">
        <v>104</v>
      </c>
      <c r="AM83" s="12">
        <v>140</v>
      </c>
      <c r="AN83" s="12">
        <v>304</v>
      </c>
      <c r="AO83" s="12">
        <v>91</v>
      </c>
      <c r="AP83" s="12">
        <v>238</v>
      </c>
      <c r="AQ83" s="12">
        <v>59</v>
      </c>
      <c r="AT83" s="12">
        <v>220</v>
      </c>
      <c r="AU83" s="12">
        <v>513</v>
      </c>
      <c r="AV83" s="12">
        <v>2</v>
      </c>
      <c r="AW83" s="12">
        <v>1</v>
      </c>
      <c r="AX83" s="12">
        <v>1</v>
      </c>
      <c r="AY83" s="12">
        <v>0</v>
      </c>
      <c r="AZ83" s="16" t="s">
        <v>240</v>
      </c>
      <c r="BA83" s="8">
        <v>0</v>
      </c>
      <c r="BB83" s="13">
        <v>1</v>
      </c>
      <c r="BC83" s="12">
        <v>0</v>
      </c>
      <c r="BD83" s="12" t="s">
        <v>102</v>
      </c>
      <c r="BE83" s="12" t="s">
        <v>102</v>
      </c>
      <c r="BF83" s="12">
        <v>0</v>
      </c>
      <c r="BG83" s="12">
        <v>1</v>
      </c>
      <c r="BH83" s="214" t="s">
        <v>1353</v>
      </c>
      <c r="BI83" s="68" t="s">
        <v>448</v>
      </c>
      <c r="BJ83" s="70" t="s">
        <v>109</v>
      </c>
      <c r="BK83" s="70" t="s">
        <v>102</v>
      </c>
      <c r="BL83" s="13">
        <v>0</v>
      </c>
      <c r="BO83" s="12">
        <v>2</v>
      </c>
      <c r="BP83" s="12">
        <v>4</v>
      </c>
      <c r="BQ83" s="12">
        <v>8.2799999999999994</v>
      </c>
      <c r="BR83" s="19">
        <v>54.6</v>
      </c>
      <c r="BS83" s="12">
        <v>9.6999999999999993</v>
      </c>
      <c r="BT83" s="12">
        <v>3.1</v>
      </c>
      <c r="BU83" s="12">
        <v>6.6</v>
      </c>
      <c r="BV83" s="12">
        <v>63.9</v>
      </c>
      <c r="BW83" s="12">
        <v>38.6</v>
      </c>
      <c r="BX83" s="12">
        <v>25.3</v>
      </c>
      <c r="BY83" s="12">
        <v>30.8</v>
      </c>
      <c r="BZ83" s="12">
        <v>9.86</v>
      </c>
      <c r="CA83" s="12">
        <v>23</v>
      </c>
      <c r="CB83" s="12">
        <v>17</v>
      </c>
      <c r="CC83" s="12">
        <v>64</v>
      </c>
      <c r="CD83" s="12">
        <v>9026</v>
      </c>
      <c r="CE83" s="13">
        <v>1</v>
      </c>
      <c r="CF83" s="13">
        <v>0</v>
      </c>
      <c r="CG83" s="13">
        <v>0</v>
      </c>
      <c r="CH83" s="12">
        <v>74</v>
      </c>
      <c r="CI83" s="12">
        <v>37.1</v>
      </c>
      <c r="CJ83" s="12">
        <v>0.95</v>
      </c>
      <c r="CK83" s="12">
        <v>11.2</v>
      </c>
      <c r="CN83" s="13">
        <v>1</v>
      </c>
      <c r="CO83" s="12">
        <f t="shared" si="10"/>
        <v>0.65126934461572161</v>
      </c>
      <c r="CP83" s="12">
        <f t="shared" si="11"/>
        <v>-3.2810000000000001</v>
      </c>
      <c r="CQ83" s="13">
        <v>1</v>
      </c>
      <c r="CR83" s="12">
        <f t="shared" si="12"/>
        <v>-2.6297306553842787</v>
      </c>
      <c r="CS83" s="12">
        <v>1</v>
      </c>
      <c r="CT83" s="13">
        <v>1</v>
      </c>
    </row>
    <row r="84" spans="1:98" ht="15" customHeight="1" x14ac:dyDescent="0.25">
      <c r="A84" s="17">
        <v>201811190007</v>
      </c>
      <c r="B84" s="9">
        <v>1275875</v>
      </c>
      <c r="C84" s="10" t="s">
        <v>449</v>
      </c>
      <c r="D84" s="23">
        <v>62</v>
      </c>
      <c r="E84" s="93">
        <v>43421</v>
      </c>
      <c r="F84" s="11">
        <v>43433</v>
      </c>
      <c r="G84" s="30">
        <v>44700</v>
      </c>
      <c r="H84" s="31">
        <v>44700</v>
      </c>
      <c r="I84" s="11">
        <v>45357</v>
      </c>
      <c r="J84" s="12" t="s">
        <v>96</v>
      </c>
      <c r="K84" s="13">
        <v>0</v>
      </c>
      <c r="L84" s="12">
        <v>1</v>
      </c>
      <c r="M84" s="12">
        <v>2</v>
      </c>
      <c r="N84" s="13">
        <v>0</v>
      </c>
      <c r="O84" s="45">
        <f t="shared" si="9"/>
        <v>63</v>
      </c>
      <c r="P84" s="13">
        <f>DATEDIF(F84,G84,"M")</f>
        <v>41</v>
      </c>
      <c r="Q84" s="52" t="s">
        <v>450</v>
      </c>
      <c r="R84" s="9" t="s">
        <v>98</v>
      </c>
      <c r="S84" s="13">
        <v>1</v>
      </c>
      <c r="T84" s="15">
        <v>2.1</v>
      </c>
      <c r="U84" s="16">
        <v>2</v>
      </c>
      <c r="V84" s="12">
        <v>0</v>
      </c>
      <c r="W84" s="12">
        <v>1</v>
      </c>
      <c r="X84" s="13">
        <v>1</v>
      </c>
      <c r="Y84" s="13">
        <v>0</v>
      </c>
      <c r="Z84" s="17">
        <v>0</v>
      </c>
      <c r="AA84" s="17">
        <v>0</v>
      </c>
      <c r="AB84" s="13">
        <v>1</v>
      </c>
      <c r="AC84" s="18">
        <v>1</v>
      </c>
      <c r="AD84" s="12">
        <v>1</v>
      </c>
      <c r="AE84" s="13">
        <v>0</v>
      </c>
      <c r="AF84" s="13">
        <v>0</v>
      </c>
      <c r="AG84" s="13">
        <v>1</v>
      </c>
      <c r="AH84" s="13">
        <v>1</v>
      </c>
      <c r="AI84" s="17">
        <v>0</v>
      </c>
      <c r="AJ84" s="12">
        <v>0</v>
      </c>
      <c r="AK84" s="12">
        <v>0</v>
      </c>
      <c r="AL84" s="12">
        <v>261</v>
      </c>
      <c r="AM84" s="12">
        <v>370</v>
      </c>
      <c r="AN84" s="12">
        <v>368</v>
      </c>
      <c r="AO84" s="12">
        <v>132</v>
      </c>
      <c r="AP84" s="12">
        <v>114</v>
      </c>
      <c r="AQ84" s="12">
        <v>37</v>
      </c>
      <c r="AR84" s="12">
        <v>1062</v>
      </c>
      <c r="AS84" s="12">
        <v>978</v>
      </c>
      <c r="AT84" s="12">
        <v>124</v>
      </c>
      <c r="AU84" s="12">
        <v>459</v>
      </c>
      <c r="AV84" s="12">
        <v>0</v>
      </c>
      <c r="AW84" s="12">
        <v>0</v>
      </c>
      <c r="AX84" s="12">
        <v>0</v>
      </c>
      <c r="AY84" s="12">
        <v>1</v>
      </c>
      <c r="AZ84" s="16" t="s">
        <v>451</v>
      </c>
      <c r="BA84" s="17">
        <v>1</v>
      </c>
      <c r="BB84" s="13">
        <v>4</v>
      </c>
      <c r="BC84" s="12">
        <v>0</v>
      </c>
      <c r="BD84" s="12">
        <v>0</v>
      </c>
      <c r="BE84" s="12">
        <v>0</v>
      </c>
      <c r="BF84" s="12">
        <v>0</v>
      </c>
      <c r="BG84" s="12">
        <v>1</v>
      </c>
      <c r="BH84" s="214" t="s">
        <v>1353</v>
      </c>
      <c r="BI84" s="68" t="s">
        <v>452</v>
      </c>
      <c r="BJ84" s="70" t="s">
        <v>109</v>
      </c>
      <c r="BK84" s="70" t="s">
        <v>102</v>
      </c>
      <c r="BL84" s="13">
        <v>1</v>
      </c>
      <c r="BO84" s="12">
        <v>6</v>
      </c>
      <c r="BP84" s="12">
        <v>2</v>
      </c>
      <c r="BQ84" s="12">
        <v>8002.55</v>
      </c>
      <c r="BR84" s="19">
        <v>78.44</v>
      </c>
      <c r="BS84" s="12">
        <v>12.1</v>
      </c>
      <c r="BT84" s="12">
        <v>3.9</v>
      </c>
      <c r="BU84" s="12">
        <v>8.1999999999999993</v>
      </c>
      <c r="BV84" s="12">
        <v>58.9</v>
      </c>
      <c r="BW84" s="12">
        <v>37.299999999999997</v>
      </c>
      <c r="BX84" s="12">
        <v>21.6</v>
      </c>
      <c r="BY84" s="12">
        <v>87</v>
      </c>
      <c r="BZ84" s="12">
        <v>3.7</v>
      </c>
      <c r="CA84" s="12">
        <v>30</v>
      </c>
      <c r="CB84" s="12">
        <v>57</v>
      </c>
      <c r="CC84" s="12">
        <v>87</v>
      </c>
      <c r="CD84" s="12">
        <v>7139</v>
      </c>
      <c r="CE84" s="13">
        <v>0</v>
      </c>
      <c r="CF84" s="13">
        <v>0</v>
      </c>
      <c r="CG84" s="13">
        <v>0</v>
      </c>
      <c r="CH84" s="12">
        <v>162</v>
      </c>
      <c r="CI84" s="12">
        <v>31.7</v>
      </c>
      <c r="CJ84" s="12">
        <v>0.95</v>
      </c>
      <c r="CK84" s="12">
        <v>11.2</v>
      </c>
      <c r="CL84" s="12">
        <v>825.65</v>
      </c>
      <c r="CN84" s="13">
        <v>1</v>
      </c>
      <c r="CO84" s="12">
        <f t="shared" si="10"/>
        <v>0.7146383444088571</v>
      </c>
      <c r="CP84" s="12">
        <f t="shared" si="11"/>
        <v>-3.1705000000000001</v>
      </c>
      <c r="CQ84" s="13">
        <v>1</v>
      </c>
      <c r="CR84" s="12">
        <f t="shared" si="12"/>
        <v>-2.4558616555911428</v>
      </c>
      <c r="CS84" s="12">
        <v>2</v>
      </c>
      <c r="CT84" s="45">
        <v>1</v>
      </c>
    </row>
    <row r="85" spans="1:98" ht="15" customHeight="1" x14ac:dyDescent="0.25">
      <c r="A85" s="17">
        <v>201811300013</v>
      </c>
      <c r="B85" s="9">
        <v>1278216</v>
      </c>
      <c r="C85" s="10" t="s">
        <v>453</v>
      </c>
      <c r="D85" s="23">
        <v>61</v>
      </c>
      <c r="E85" s="93">
        <v>43433</v>
      </c>
      <c r="F85" s="11">
        <v>43441</v>
      </c>
      <c r="G85" s="30">
        <v>43851</v>
      </c>
      <c r="H85" s="31">
        <v>43851</v>
      </c>
      <c r="I85" s="11">
        <v>45357</v>
      </c>
      <c r="J85" s="12" t="s">
        <v>96</v>
      </c>
      <c r="K85" s="13">
        <v>0</v>
      </c>
      <c r="L85" s="12">
        <v>1</v>
      </c>
      <c r="M85" s="12">
        <v>1</v>
      </c>
      <c r="N85" s="13">
        <v>0</v>
      </c>
      <c r="O85" s="45">
        <f t="shared" si="9"/>
        <v>62</v>
      </c>
      <c r="P85" s="13">
        <f>DATEDIF(F85,G85,"M")</f>
        <v>13</v>
      </c>
      <c r="Q85" s="52" t="s">
        <v>454</v>
      </c>
      <c r="R85" s="9" t="s">
        <v>98</v>
      </c>
      <c r="S85" s="13">
        <v>1</v>
      </c>
      <c r="T85" s="15">
        <v>2.5</v>
      </c>
      <c r="U85" s="16">
        <v>2.5</v>
      </c>
      <c r="V85" s="12">
        <v>0</v>
      </c>
      <c r="W85" s="12">
        <v>1</v>
      </c>
      <c r="X85" s="13">
        <v>1</v>
      </c>
      <c r="Y85" s="13">
        <v>0</v>
      </c>
      <c r="Z85" s="17">
        <v>0</v>
      </c>
      <c r="AA85" s="17">
        <v>0</v>
      </c>
      <c r="AB85" s="13">
        <v>1</v>
      </c>
      <c r="AC85" s="18">
        <v>1</v>
      </c>
      <c r="AD85" s="12">
        <v>3</v>
      </c>
      <c r="AE85" s="13">
        <v>0</v>
      </c>
      <c r="AF85" s="13">
        <v>0</v>
      </c>
      <c r="AG85" s="13">
        <v>2</v>
      </c>
      <c r="AH85" s="13">
        <v>1</v>
      </c>
      <c r="AI85" s="17">
        <v>1</v>
      </c>
      <c r="AJ85" s="12">
        <v>0</v>
      </c>
      <c r="AK85" s="12">
        <v>0</v>
      </c>
      <c r="AL85" s="12">
        <v>300</v>
      </c>
      <c r="AM85" s="12">
        <v>438</v>
      </c>
      <c r="AN85" s="12">
        <v>217</v>
      </c>
      <c r="AO85" s="12">
        <v>63</v>
      </c>
      <c r="AP85" s="12">
        <v>71</v>
      </c>
      <c r="AQ85" s="12">
        <v>10</v>
      </c>
      <c r="AR85" s="12">
        <v>1272</v>
      </c>
      <c r="AS85" s="12">
        <v>1303</v>
      </c>
      <c r="AT85" s="12">
        <v>160</v>
      </c>
      <c r="AU85" s="12">
        <v>494</v>
      </c>
      <c r="AV85" s="12">
        <v>2</v>
      </c>
      <c r="AW85" s="12">
        <v>1</v>
      </c>
      <c r="AX85" s="12">
        <v>0</v>
      </c>
      <c r="AY85" s="12">
        <v>0</v>
      </c>
      <c r="AZ85" s="16" t="s">
        <v>176</v>
      </c>
      <c r="BA85" s="17">
        <v>1</v>
      </c>
      <c r="BB85" s="13">
        <v>2</v>
      </c>
      <c r="BC85" s="12">
        <v>0</v>
      </c>
      <c r="BD85" s="12">
        <v>1</v>
      </c>
      <c r="BE85" s="12">
        <v>0</v>
      </c>
      <c r="BF85" s="12">
        <v>1</v>
      </c>
      <c r="BG85" s="12">
        <v>1</v>
      </c>
      <c r="BH85" s="214" t="s">
        <v>1353</v>
      </c>
      <c r="BI85" s="68" t="s">
        <v>455</v>
      </c>
      <c r="BJ85" s="70" t="s">
        <v>199</v>
      </c>
      <c r="BK85" s="70" t="s">
        <v>116</v>
      </c>
      <c r="BL85" s="13">
        <v>0</v>
      </c>
      <c r="BM85" s="13">
        <v>1</v>
      </c>
      <c r="BN85" s="13">
        <v>4</v>
      </c>
      <c r="BO85" s="12">
        <v>4</v>
      </c>
      <c r="BP85" s="12">
        <v>6</v>
      </c>
      <c r="BQ85" s="12">
        <v>3.32</v>
      </c>
      <c r="BR85" s="19">
        <v>4.09</v>
      </c>
      <c r="BS85" s="12">
        <v>20.5</v>
      </c>
      <c r="BT85" s="12" t="s">
        <v>456</v>
      </c>
      <c r="BU85" s="12">
        <v>15</v>
      </c>
      <c r="BV85" s="12">
        <v>52.3</v>
      </c>
      <c r="BW85" s="12">
        <v>35.1</v>
      </c>
      <c r="BX85" s="12">
        <v>17.2</v>
      </c>
      <c r="BY85" s="12">
        <v>29</v>
      </c>
      <c r="BZ85" s="12">
        <v>0.6</v>
      </c>
      <c r="CA85" s="12">
        <v>124</v>
      </c>
      <c r="CB85" s="12">
        <v>164</v>
      </c>
      <c r="CC85" s="12">
        <v>51</v>
      </c>
      <c r="CD85" s="12">
        <v>6107</v>
      </c>
      <c r="CE85" s="13">
        <v>0</v>
      </c>
      <c r="CF85" s="13">
        <v>0</v>
      </c>
      <c r="CG85" s="13">
        <v>0</v>
      </c>
      <c r="CH85" s="12">
        <v>68</v>
      </c>
      <c r="CI85" s="12">
        <v>35.200000000000003</v>
      </c>
      <c r="CJ85" s="12">
        <v>0.91</v>
      </c>
      <c r="CK85" s="12">
        <v>10.7</v>
      </c>
      <c r="CL85" s="12">
        <v>1.79</v>
      </c>
      <c r="CN85" s="13">
        <v>1</v>
      </c>
      <c r="CO85" s="12">
        <f t="shared" si="10"/>
        <v>0.86575754829679785</v>
      </c>
      <c r="CP85" s="12">
        <f t="shared" si="11"/>
        <v>-2.9835000000000003</v>
      </c>
      <c r="CQ85" s="13">
        <v>1</v>
      </c>
      <c r="CR85" s="12">
        <f t="shared" si="12"/>
        <v>-2.1177424517032026</v>
      </c>
      <c r="CS85" s="12">
        <v>2</v>
      </c>
      <c r="CT85" s="45">
        <v>1</v>
      </c>
    </row>
    <row r="86" spans="1:98" ht="15" customHeight="1" x14ac:dyDescent="0.25">
      <c r="A86" s="17">
        <v>201812140006</v>
      </c>
      <c r="B86" s="9" t="s">
        <v>457</v>
      </c>
      <c r="C86" s="10" t="s">
        <v>458</v>
      </c>
      <c r="D86" s="23">
        <v>52</v>
      </c>
      <c r="E86" s="93">
        <v>43451</v>
      </c>
      <c r="F86" s="11">
        <v>43455</v>
      </c>
      <c r="G86" s="30" t="s">
        <v>95</v>
      </c>
      <c r="H86" s="12" t="s">
        <v>95</v>
      </c>
      <c r="I86" s="11">
        <v>45357</v>
      </c>
      <c r="J86" s="12" t="s">
        <v>96</v>
      </c>
      <c r="K86" s="13">
        <v>0</v>
      </c>
      <c r="L86" s="12">
        <v>0</v>
      </c>
      <c r="M86" s="12">
        <v>0</v>
      </c>
      <c r="N86" s="13">
        <v>0</v>
      </c>
      <c r="O86" s="45">
        <f t="shared" si="9"/>
        <v>62</v>
      </c>
      <c r="P86" s="13">
        <v>62</v>
      </c>
      <c r="Q86" s="52" t="s">
        <v>459</v>
      </c>
      <c r="R86" s="9" t="s">
        <v>98</v>
      </c>
      <c r="S86" s="13">
        <v>1</v>
      </c>
      <c r="T86" s="15">
        <v>2.9</v>
      </c>
      <c r="U86" s="16">
        <v>3</v>
      </c>
      <c r="V86" s="12">
        <v>0</v>
      </c>
      <c r="W86" s="12">
        <v>1</v>
      </c>
      <c r="X86" s="13">
        <v>1</v>
      </c>
      <c r="Y86" s="13">
        <v>1</v>
      </c>
      <c r="Z86" s="17">
        <v>1</v>
      </c>
      <c r="AA86" s="17">
        <v>0</v>
      </c>
      <c r="AB86" s="13">
        <v>1</v>
      </c>
      <c r="AC86" s="18">
        <v>1</v>
      </c>
      <c r="AD86" s="12">
        <v>3</v>
      </c>
      <c r="AE86" s="13">
        <v>0</v>
      </c>
      <c r="AF86" s="13" t="s">
        <v>102</v>
      </c>
      <c r="AG86" s="13">
        <v>2</v>
      </c>
      <c r="AH86" s="13" t="s">
        <v>116</v>
      </c>
      <c r="AI86" s="17">
        <v>0</v>
      </c>
      <c r="AJ86" s="12">
        <v>0</v>
      </c>
      <c r="AK86" s="12">
        <v>0</v>
      </c>
      <c r="AL86" s="12">
        <v>302</v>
      </c>
      <c r="AM86" s="12">
        <v>373</v>
      </c>
      <c r="AN86" s="12">
        <v>211</v>
      </c>
      <c r="AO86" s="12">
        <v>53</v>
      </c>
      <c r="AP86" s="12">
        <v>63</v>
      </c>
      <c r="AQ86" s="12">
        <v>11</v>
      </c>
      <c r="AR86" s="12">
        <v>1354</v>
      </c>
      <c r="AS86" s="12">
        <v>1202</v>
      </c>
      <c r="AT86" s="12">
        <v>135</v>
      </c>
      <c r="AU86" s="12">
        <v>583</v>
      </c>
      <c r="AV86" s="12">
        <v>2</v>
      </c>
      <c r="AW86" s="12">
        <v>1</v>
      </c>
      <c r="AX86" s="12">
        <v>1</v>
      </c>
      <c r="AY86" s="12">
        <v>0</v>
      </c>
      <c r="AZ86" s="16" t="s">
        <v>132</v>
      </c>
      <c r="BA86" s="17">
        <v>0</v>
      </c>
      <c r="BB86" s="13">
        <v>1</v>
      </c>
      <c r="BC86" s="12">
        <v>0</v>
      </c>
      <c r="BD86" s="12" t="s">
        <v>102</v>
      </c>
      <c r="BE86" s="12" t="s">
        <v>102</v>
      </c>
      <c r="BF86" s="12">
        <v>0</v>
      </c>
      <c r="BG86" s="12">
        <v>1</v>
      </c>
      <c r="BH86" s="214" t="s">
        <v>1679</v>
      </c>
      <c r="BI86" s="68" t="s">
        <v>460</v>
      </c>
      <c r="BJ86" s="70" t="s">
        <v>109</v>
      </c>
      <c r="BK86" s="70" t="s">
        <v>102</v>
      </c>
      <c r="BL86" s="13">
        <v>0</v>
      </c>
      <c r="BM86" s="13">
        <v>1</v>
      </c>
      <c r="BN86" s="13">
        <v>4</v>
      </c>
      <c r="BO86" s="12">
        <v>2</v>
      </c>
      <c r="BP86" s="12">
        <v>5</v>
      </c>
      <c r="BQ86" s="12">
        <v>2.92</v>
      </c>
      <c r="BR86" s="19">
        <v>37.25</v>
      </c>
      <c r="BS86" s="12">
        <v>27.8</v>
      </c>
      <c r="BT86" s="12">
        <v>6.3</v>
      </c>
      <c r="BU86" s="12">
        <v>21.5</v>
      </c>
      <c r="BV86" s="12">
        <v>72</v>
      </c>
      <c r="BW86" s="12">
        <v>42.1</v>
      </c>
      <c r="BX86" s="12">
        <v>29.9</v>
      </c>
      <c r="BY86" s="12">
        <v>23.3</v>
      </c>
      <c r="BZ86" s="12">
        <v>5.97</v>
      </c>
      <c r="CA86" s="12">
        <v>28</v>
      </c>
      <c r="CB86" s="12">
        <v>26</v>
      </c>
      <c r="CC86" s="12">
        <v>62</v>
      </c>
      <c r="CD86" s="12">
        <v>7597</v>
      </c>
      <c r="CE86" s="13">
        <v>0</v>
      </c>
      <c r="CF86" s="13">
        <v>0</v>
      </c>
      <c r="CG86" s="13">
        <v>0</v>
      </c>
      <c r="CH86" s="12">
        <v>82</v>
      </c>
      <c r="CI86" s="12">
        <v>33.299999999999997</v>
      </c>
      <c r="CJ86" s="12">
        <v>0.83</v>
      </c>
      <c r="CK86" s="12">
        <v>9.8000000000000007</v>
      </c>
      <c r="CN86" s="13">
        <v>1</v>
      </c>
      <c r="CO86" s="12">
        <f t="shared" si="10"/>
        <v>0.95306956530593034</v>
      </c>
      <c r="CP86" s="12">
        <f t="shared" si="11"/>
        <v>-3.5785000000000005</v>
      </c>
      <c r="CQ86" s="13">
        <v>1</v>
      </c>
      <c r="CR86" s="12">
        <f t="shared" si="12"/>
        <v>-2.6254304346940702</v>
      </c>
      <c r="CS86" s="12">
        <v>1</v>
      </c>
      <c r="CT86" s="13">
        <v>0</v>
      </c>
    </row>
    <row r="87" spans="1:98" ht="15" customHeight="1" x14ac:dyDescent="0.25">
      <c r="A87" s="17">
        <v>201803260580</v>
      </c>
      <c r="B87" s="9" t="s">
        <v>461</v>
      </c>
      <c r="C87" s="10" t="s">
        <v>462</v>
      </c>
      <c r="D87" s="23">
        <v>57</v>
      </c>
      <c r="E87" s="93">
        <v>43417</v>
      </c>
      <c r="F87" s="11">
        <v>43461</v>
      </c>
      <c r="G87" s="30" t="s">
        <v>95</v>
      </c>
      <c r="H87" s="12" t="s">
        <v>95</v>
      </c>
      <c r="I87" s="11">
        <v>45357</v>
      </c>
      <c r="J87" s="12" t="s">
        <v>96</v>
      </c>
      <c r="K87" s="13">
        <v>0</v>
      </c>
      <c r="L87" s="12">
        <v>0</v>
      </c>
      <c r="M87" s="12">
        <v>0</v>
      </c>
      <c r="N87" s="13">
        <v>0</v>
      </c>
      <c r="O87" s="45">
        <f t="shared" si="9"/>
        <v>62</v>
      </c>
      <c r="P87" s="13">
        <v>62</v>
      </c>
      <c r="Q87" s="52" t="s">
        <v>463</v>
      </c>
      <c r="R87" s="9" t="s">
        <v>98</v>
      </c>
      <c r="S87" s="13">
        <v>0</v>
      </c>
      <c r="T87" s="15">
        <v>1.7</v>
      </c>
      <c r="U87" s="16">
        <v>1.5</v>
      </c>
      <c r="V87" s="12">
        <v>0</v>
      </c>
      <c r="W87" s="12">
        <v>1</v>
      </c>
      <c r="X87" s="13">
        <v>0</v>
      </c>
      <c r="Y87" s="13">
        <v>0</v>
      </c>
      <c r="Z87" s="17">
        <v>0</v>
      </c>
      <c r="AA87" s="17">
        <v>0</v>
      </c>
      <c r="AB87" s="13">
        <v>1</v>
      </c>
      <c r="AC87" s="18">
        <v>1</v>
      </c>
      <c r="AD87" s="12">
        <v>3</v>
      </c>
      <c r="AE87" s="13">
        <v>0</v>
      </c>
      <c r="AF87" s="13" t="s">
        <v>102</v>
      </c>
      <c r="AG87" s="13">
        <v>1</v>
      </c>
      <c r="AH87" s="13">
        <v>0</v>
      </c>
      <c r="AI87" s="17">
        <v>1</v>
      </c>
      <c r="AJ87" s="12">
        <v>0</v>
      </c>
      <c r="AK87" s="12">
        <v>0</v>
      </c>
      <c r="AL87" s="12">
        <v>109</v>
      </c>
      <c r="AM87" s="12">
        <v>137</v>
      </c>
      <c r="AN87" s="12">
        <v>232</v>
      </c>
      <c r="AO87" s="12">
        <v>144</v>
      </c>
      <c r="AP87" s="12">
        <v>91</v>
      </c>
      <c r="AQ87" s="12">
        <v>53</v>
      </c>
      <c r="AT87" s="12">
        <v>380</v>
      </c>
      <c r="AU87" s="12">
        <v>586</v>
      </c>
      <c r="AV87" s="12">
        <v>2</v>
      </c>
      <c r="AW87" s="12">
        <v>1</v>
      </c>
      <c r="AX87" s="12">
        <v>1</v>
      </c>
      <c r="AY87" s="12">
        <v>0</v>
      </c>
      <c r="AZ87" s="16" t="s">
        <v>240</v>
      </c>
      <c r="BA87" s="12">
        <v>0</v>
      </c>
      <c r="BB87" s="13">
        <v>1</v>
      </c>
      <c r="BC87" s="12">
        <v>0</v>
      </c>
      <c r="BD87" s="12" t="s">
        <v>116</v>
      </c>
      <c r="BE87" s="12" t="s">
        <v>102</v>
      </c>
      <c r="BF87" s="12">
        <v>0</v>
      </c>
      <c r="BG87" s="12">
        <v>2</v>
      </c>
      <c r="BI87" s="68" t="s">
        <v>464</v>
      </c>
      <c r="BJ87" s="70" t="s">
        <v>116</v>
      </c>
      <c r="BK87" s="70" t="s">
        <v>102</v>
      </c>
      <c r="BL87" s="13">
        <v>0</v>
      </c>
      <c r="BO87" s="12">
        <v>3</v>
      </c>
      <c r="BP87" s="12">
        <v>5</v>
      </c>
      <c r="BQ87" s="12">
        <v>3.36</v>
      </c>
      <c r="BR87" s="19">
        <v>20.73</v>
      </c>
      <c r="BS87" s="12">
        <v>17.8</v>
      </c>
      <c r="BT87" s="12">
        <v>3.5</v>
      </c>
      <c r="BU87" s="12">
        <v>14.3</v>
      </c>
      <c r="BV87" s="12">
        <v>61.5</v>
      </c>
      <c r="BW87" s="12">
        <v>39.799999999999997</v>
      </c>
      <c r="BX87" s="12">
        <v>21.7</v>
      </c>
      <c r="BY87" s="12">
        <v>24</v>
      </c>
      <c r="BZ87" s="12">
        <v>180.3</v>
      </c>
      <c r="CA87" s="12">
        <v>24</v>
      </c>
      <c r="CB87" s="12">
        <v>14</v>
      </c>
      <c r="CC87" s="12">
        <v>85</v>
      </c>
      <c r="CD87" s="12">
        <v>5457</v>
      </c>
      <c r="CE87" s="13">
        <v>1</v>
      </c>
      <c r="CF87" s="13">
        <v>0</v>
      </c>
      <c r="CG87" s="13">
        <v>0</v>
      </c>
      <c r="CH87" s="12">
        <v>78</v>
      </c>
      <c r="CI87" s="12">
        <v>33.9</v>
      </c>
      <c r="CJ87" s="12">
        <v>1.1200000000000001</v>
      </c>
      <c r="CK87" s="12">
        <v>13.2</v>
      </c>
      <c r="CL87" s="12">
        <v>3.01</v>
      </c>
      <c r="CN87" s="13">
        <v>1</v>
      </c>
      <c r="CO87" s="12">
        <f t="shared" si="10"/>
        <v>0.82527720152387007</v>
      </c>
      <c r="CP87" s="12">
        <f t="shared" si="11"/>
        <v>-3.383</v>
      </c>
      <c r="CQ87" s="13">
        <v>1</v>
      </c>
      <c r="CR87" s="12">
        <f t="shared" si="12"/>
        <v>-2.5577227984761297</v>
      </c>
      <c r="CS87" s="12">
        <v>2</v>
      </c>
      <c r="CT87" s="45">
        <v>1</v>
      </c>
    </row>
    <row r="88" spans="1:98" ht="15" customHeight="1" x14ac:dyDescent="0.25">
      <c r="A88" s="17">
        <v>201603290184</v>
      </c>
      <c r="B88" s="9" t="s">
        <v>465</v>
      </c>
      <c r="C88" s="10" t="s">
        <v>466</v>
      </c>
      <c r="D88" s="23">
        <v>52</v>
      </c>
      <c r="E88" s="93">
        <v>43453</v>
      </c>
      <c r="F88" s="11">
        <v>43463</v>
      </c>
      <c r="G88" s="30" t="s">
        <v>95</v>
      </c>
      <c r="H88" s="12" t="s">
        <v>95</v>
      </c>
      <c r="I88" s="11">
        <v>45357</v>
      </c>
      <c r="J88" s="12" t="s">
        <v>96</v>
      </c>
      <c r="K88" s="13">
        <v>0</v>
      </c>
      <c r="L88" s="12">
        <v>0</v>
      </c>
      <c r="M88" s="12">
        <v>0</v>
      </c>
      <c r="N88" s="13">
        <v>0</v>
      </c>
      <c r="O88" s="45">
        <f t="shared" si="9"/>
        <v>62</v>
      </c>
      <c r="P88" s="13">
        <v>62</v>
      </c>
      <c r="Q88" s="52" t="s">
        <v>467</v>
      </c>
      <c r="R88" s="9" t="s">
        <v>98</v>
      </c>
      <c r="S88" s="13">
        <v>1</v>
      </c>
      <c r="T88" s="15">
        <v>2.5</v>
      </c>
      <c r="U88" s="16">
        <v>2.5</v>
      </c>
      <c r="V88" s="12">
        <v>0</v>
      </c>
      <c r="W88" s="12">
        <v>1</v>
      </c>
      <c r="X88" s="13">
        <v>0</v>
      </c>
      <c r="Y88" s="13">
        <v>1</v>
      </c>
      <c r="Z88" s="17">
        <v>0</v>
      </c>
      <c r="AA88" s="17">
        <v>0</v>
      </c>
      <c r="AB88" s="13">
        <v>0</v>
      </c>
      <c r="AC88" s="18">
        <v>0</v>
      </c>
      <c r="AD88" s="12">
        <v>2</v>
      </c>
      <c r="AE88" s="13">
        <v>0</v>
      </c>
      <c r="AF88" s="13" t="s">
        <v>102</v>
      </c>
      <c r="AG88" s="13">
        <v>1</v>
      </c>
      <c r="AH88" s="13" t="s">
        <v>116</v>
      </c>
      <c r="AI88" s="17">
        <v>0</v>
      </c>
      <c r="AJ88" s="12">
        <v>0</v>
      </c>
      <c r="AK88" s="12">
        <v>0</v>
      </c>
      <c r="AL88" s="12">
        <v>69</v>
      </c>
      <c r="AM88" s="12">
        <v>109</v>
      </c>
      <c r="AN88" s="12">
        <v>312</v>
      </c>
      <c r="AO88" s="12">
        <v>174</v>
      </c>
      <c r="AP88" s="12">
        <v>189</v>
      </c>
      <c r="AQ88" s="12">
        <v>57</v>
      </c>
      <c r="AT88" s="12">
        <v>235</v>
      </c>
      <c r="AU88" s="12">
        <v>317</v>
      </c>
      <c r="AV88" s="12">
        <v>1</v>
      </c>
      <c r="AW88" s="12">
        <v>1</v>
      </c>
      <c r="AX88" s="12">
        <v>1</v>
      </c>
      <c r="AY88" s="12">
        <v>0</v>
      </c>
      <c r="AZ88" s="16" t="s">
        <v>145</v>
      </c>
      <c r="BA88" s="12">
        <v>0</v>
      </c>
      <c r="BB88" s="13">
        <v>1</v>
      </c>
      <c r="BC88" s="12">
        <v>0</v>
      </c>
      <c r="BD88" s="12" t="s">
        <v>116</v>
      </c>
      <c r="BE88" s="12" t="s">
        <v>102</v>
      </c>
      <c r="BF88" s="12">
        <v>0</v>
      </c>
      <c r="BG88" s="12">
        <v>1</v>
      </c>
      <c r="BI88" s="68"/>
      <c r="BJ88" s="70" t="s">
        <v>109</v>
      </c>
      <c r="BK88" s="70" t="s">
        <v>102</v>
      </c>
      <c r="BL88" s="13">
        <v>1</v>
      </c>
      <c r="BM88" s="13">
        <v>1</v>
      </c>
      <c r="BN88" s="13">
        <v>2</v>
      </c>
      <c r="BO88" s="12">
        <v>2</v>
      </c>
      <c r="BP88" s="12">
        <v>3</v>
      </c>
      <c r="BQ88" s="12">
        <v>137.97</v>
      </c>
      <c r="BR88" s="19">
        <v>5143.6000000000004</v>
      </c>
      <c r="BS88" s="12">
        <v>11</v>
      </c>
      <c r="BT88" s="12">
        <v>3.2</v>
      </c>
      <c r="BU88" s="12">
        <v>7.8</v>
      </c>
      <c r="BV88" s="12">
        <v>73</v>
      </c>
      <c r="BW88" s="12">
        <v>42.4</v>
      </c>
      <c r="BX88" s="12">
        <v>30.6</v>
      </c>
      <c r="BY88" s="12">
        <v>40.5</v>
      </c>
      <c r="BZ88" s="12">
        <v>1.41</v>
      </c>
      <c r="CA88" s="12">
        <v>44</v>
      </c>
      <c r="CB88" s="12">
        <v>32</v>
      </c>
      <c r="CC88" s="12">
        <v>47</v>
      </c>
      <c r="CD88" s="12">
        <v>8435</v>
      </c>
      <c r="CE88" s="13">
        <v>1</v>
      </c>
      <c r="CF88" s="13">
        <v>0</v>
      </c>
      <c r="CG88" s="13">
        <v>0</v>
      </c>
      <c r="CH88" s="12">
        <v>71</v>
      </c>
      <c r="CI88" s="12">
        <v>10.7</v>
      </c>
      <c r="CJ88" s="12">
        <v>0.91</v>
      </c>
      <c r="CK88" s="12">
        <v>32.299999999999997</v>
      </c>
      <c r="CL88" s="12">
        <v>9.9600000000000009</v>
      </c>
      <c r="CN88" s="13">
        <v>1</v>
      </c>
      <c r="CO88" s="12">
        <f t="shared" si="10"/>
        <v>0.68731917220442862</v>
      </c>
      <c r="CP88" s="12">
        <f t="shared" si="11"/>
        <v>-3.6040000000000001</v>
      </c>
      <c r="CQ88" s="13">
        <v>1</v>
      </c>
      <c r="CR88" s="12">
        <f t="shared" si="12"/>
        <v>-2.9166808277955716</v>
      </c>
      <c r="CS88" s="12">
        <v>1</v>
      </c>
      <c r="CT88" s="45">
        <v>0</v>
      </c>
    </row>
    <row r="89" spans="1:98" s="1" customFormat="1" ht="15" customHeight="1" x14ac:dyDescent="0.25">
      <c r="A89" s="25">
        <v>201812250463</v>
      </c>
      <c r="B89" s="28" t="s">
        <v>468</v>
      </c>
      <c r="C89" s="25" t="s">
        <v>469</v>
      </c>
      <c r="D89" s="27">
        <v>61</v>
      </c>
      <c r="E89" s="94">
        <v>43481</v>
      </c>
      <c r="F89" s="38">
        <v>43482</v>
      </c>
      <c r="G89" s="34">
        <v>45097</v>
      </c>
      <c r="H89" s="95">
        <v>45097</v>
      </c>
      <c r="I89" s="38">
        <v>45357</v>
      </c>
      <c r="J89" s="1" t="s">
        <v>96</v>
      </c>
      <c r="K89" s="46">
        <v>0</v>
      </c>
      <c r="L89" s="1">
        <v>1</v>
      </c>
      <c r="M89" s="1">
        <v>2</v>
      </c>
      <c r="N89" s="46">
        <v>0</v>
      </c>
      <c r="O89" s="47">
        <f t="shared" si="9"/>
        <v>61</v>
      </c>
      <c r="P89" s="46">
        <f>DATEDIF(F89,G89,"M")</f>
        <v>53</v>
      </c>
      <c r="Q89" s="54" t="s">
        <v>470</v>
      </c>
      <c r="R89" s="28" t="s">
        <v>98</v>
      </c>
      <c r="S89" s="46">
        <v>1</v>
      </c>
      <c r="T89" s="55">
        <v>2.1</v>
      </c>
      <c r="U89" s="57">
        <v>2</v>
      </c>
      <c r="V89" s="1">
        <v>0</v>
      </c>
      <c r="W89" s="1">
        <v>1</v>
      </c>
      <c r="X89" s="46">
        <v>1</v>
      </c>
      <c r="Y89" s="46">
        <v>0</v>
      </c>
      <c r="Z89" s="25">
        <v>0</v>
      </c>
      <c r="AA89" s="25">
        <v>0</v>
      </c>
      <c r="AB89" s="46"/>
      <c r="AC89" s="61">
        <v>1</v>
      </c>
      <c r="AD89" s="1">
        <v>2</v>
      </c>
      <c r="AE89" s="46">
        <v>0</v>
      </c>
      <c r="AF89" s="46" t="s">
        <v>102</v>
      </c>
      <c r="AG89" s="46">
        <v>1</v>
      </c>
      <c r="AH89" s="46" t="s">
        <v>116</v>
      </c>
      <c r="AI89" s="25">
        <v>1</v>
      </c>
      <c r="AJ89" s="1">
        <v>0</v>
      </c>
      <c r="AK89" s="1">
        <v>0</v>
      </c>
      <c r="AL89" s="1">
        <v>171</v>
      </c>
      <c r="AM89" s="1">
        <v>229</v>
      </c>
      <c r="AN89" s="1">
        <v>151</v>
      </c>
      <c r="AO89" s="1">
        <v>61</v>
      </c>
      <c r="AP89" s="1">
        <v>148</v>
      </c>
      <c r="AQ89" s="1">
        <v>36</v>
      </c>
      <c r="AR89" s="1">
        <v>553</v>
      </c>
      <c r="AS89" s="1">
        <v>893</v>
      </c>
      <c r="AT89" s="1">
        <v>331</v>
      </c>
      <c r="AU89" s="1">
        <v>551</v>
      </c>
      <c r="AV89" s="1">
        <v>2</v>
      </c>
      <c r="AW89" s="1">
        <v>1</v>
      </c>
      <c r="AX89" s="1">
        <v>1</v>
      </c>
      <c r="AY89" s="1">
        <v>0</v>
      </c>
      <c r="AZ89" s="57" t="s">
        <v>145</v>
      </c>
      <c r="BA89" s="25">
        <v>0</v>
      </c>
      <c r="BB89" s="46">
        <v>1</v>
      </c>
      <c r="BC89" s="1">
        <v>0</v>
      </c>
      <c r="BD89" s="1" t="s">
        <v>116</v>
      </c>
      <c r="BE89" s="1" t="s">
        <v>102</v>
      </c>
      <c r="BF89" s="1">
        <v>0</v>
      </c>
      <c r="BG89" s="1">
        <v>1</v>
      </c>
      <c r="BH89" s="214" t="s">
        <v>1679</v>
      </c>
      <c r="BI89" s="71" t="s">
        <v>471</v>
      </c>
      <c r="BJ89" s="112" t="s">
        <v>116</v>
      </c>
      <c r="BK89" s="112" t="s">
        <v>102</v>
      </c>
      <c r="BL89" s="46">
        <v>1</v>
      </c>
      <c r="BM89" s="46"/>
      <c r="BN89" s="46"/>
      <c r="BO89" s="1">
        <v>9</v>
      </c>
      <c r="BP89" s="1">
        <v>6</v>
      </c>
      <c r="BQ89" s="1">
        <v>9.51</v>
      </c>
      <c r="BR89" s="83">
        <v>268.57</v>
      </c>
      <c r="BS89" s="1">
        <v>15.4</v>
      </c>
      <c r="BT89" s="1">
        <v>4</v>
      </c>
      <c r="BU89" s="1">
        <v>11.4</v>
      </c>
      <c r="BV89" s="1">
        <v>78.7</v>
      </c>
      <c r="BW89" s="1">
        <v>42.7</v>
      </c>
      <c r="BX89" s="1">
        <v>36</v>
      </c>
      <c r="BY89" s="1">
        <v>37.799999999999997</v>
      </c>
      <c r="BZ89" s="1">
        <v>16.46</v>
      </c>
      <c r="CA89" s="1">
        <v>37</v>
      </c>
      <c r="CB89" s="1">
        <v>14</v>
      </c>
      <c r="CC89" s="1">
        <v>92</v>
      </c>
      <c r="CD89" s="1">
        <v>7942</v>
      </c>
      <c r="CE89" s="46">
        <v>1</v>
      </c>
      <c r="CF89" s="46">
        <v>0</v>
      </c>
      <c r="CG89" s="46">
        <v>0</v>
      </c>
      <c r="CH89" s="1">
        <v>90</v>
      </c>
      <c r="CI89" s="1">
        <v>33.4</v>
      </c>
      <c r="CJ89" s="1">
        <v>0.95</v>
      </c>
      <c r="CK89" s="1">
        <v>11.2</v>
      </c>
      <c r="CL89" s="1">
        <v>0.85</v>
      </c>
      <c r="CN89" s="46">
        <v>1</v>
      </c>
      <c r="CO89" s="1">
        <f t="shared" si="10"/>
        <v>0.78376367575206562</v>
      </c>
      <c r="CP89" s="1">
        <f t="shared" si="11"/>
        <v>-3.6295000000000006</v>
      </c>
      <c r="CQ89" s="46">
        <v>1</v>
      </c>
      <c r="CR89" s="1">
        <f t="shared" si="12"/>
        <v>-2.8457363242479348</v>
      </c>
      <c r="CS89" s="1">
        <v>1</v>
      </c>
      <c r="CT89" s="47">
        <v>1</v>
      </c>
    </row>
    <row r="90" spans="1:98" s="1" customFormat="1" ht="15" customHeight="1" x14ac:dyDescent="0.25">
      <c r="A90" s="17">
        <v>201901050104</v>
      </c>
      <c r="B90" s="9" t="s">
        <v>472</v>
      </c>
      <c r="C90" s="10" t="s">
        <v>473</v>
      </c>
      <c r="D90" s="23">
        <v>46</v>
      </c>
      <c r="E90" s="93">
        <v>43476</v>
      </c>
      <c r="F90" s="11">
        <v>43486</v>
      </c>
      <c r="G90" s="30" t="s">
        <v>95</v>
      </c>
      <c r="H90" s="12" t="s">
        <v>95</v>
      </c>
      <c r="I90" s="11">
        <v>45357</v>
      </c>
      <c r="J90" s="12" t="s">
        <v>96</v>
      </c>
      <c r="K90" s="13">
        <v>0</v>
      </c>
      <c r="L90" s="12">
        <v>0</v>
      </c>
      <c r="M90" s="12">
        <v>0</v>
      </c>
      <c r="N90" s="13">
        <v>0</v>
      </c>
      <c r="O90" s="45">
        <f t="shared" si="9"/>
        <v>61</v>
      </c>
      <c r="P90" s="13">
        <v>61</v>
      </c>
      <c r="Q90" s="52" t="s">
        <v>474</v>
      </c>
      <c r="R90" s="9" t="s">
        <v>98</v>
      </c>
      <c r="S90" s="13">
        <v>0</v>
      </c>
      <c r="T90" s="15">
        <v>1.3</v>
      </c>
      <c r="U90" s="16">
        <v>1.5</v>
      </c>
      <c r="V90" s="12">
        <v>0</v>
      </c>
      <c r="W90" s="12">
        <v>1</v>
      </c>
      <c r="X90" s="13">
        <v>1</v>
      </c>
      <c r="Y90" s="13">
        <v>0</v>
      </c>
      <c r="Z90" s="17">
        <v>1</v>
      </c>
      <c r="AA90" s="17">
        <v>0</v>
      </c>
      <c r="AB90" s="13">
        <v>1</v>
      </c>
      <c r="AC90" s="18">
        <v>1</v>
      </c>
      <c r="AD90" s="12">
        <v>3</v>
      </c>
      <c r="AE90" s="13">
        <v>0</v>
      </c>
      <c r="AF90" s="13" t="s">
        <v>102</v>
      </c>
      <c r="AG90" s="13">
        <v>1</v>
      </c>
      <c r="AH90" s="13" t="s">
        <v>116</v>
      </c>
      <c r="AI90" s="17">
        <v>0</v>
      </c>
      <c r="AJ90" s="12">
        <v>0</v>
      </c>
      <c r="AK90" s="12">
        <v>0</v>
      </c>
      <c r="AL90" s="12">
        <v>409</v>
      </c>
      <c r="AM90" s="12">
        <v>436</v>
      </c>
      <c r="AN90" s="12">
        <v>125</v>
      </c>
      <c r="AO90" s="12">
        <v>115</v>
      </c>
      <c r="AP90" s="12">
        <v>37</v>
      </c>
      <c r="AQ90" s="12">
        <v>27</v>
      </c>
      <c r="AR90" s="12">
        <v>746</v>
      </c>
      <c r="AS90" s="12">
        <v>832</v>
      </c>
      <c r="AT90" s="12">
        <v>167</v>
      </c>
      <c r="AU90" s="12">
        <v>308</v>
      </c>
      <c r="AV90" s="12">
        <v>1</v>
      </c>
      <c r="AW90" s="12">
        <v>1</v>
      </c>
      <c r="AX90" s="12">
        <v>1</v>
      </c>
      <c r="AY90" s="12">
        <v>0</v>
      </c>
      <c r="AZ90" s="16" t="s">
        <v>139</v>
      </c>
      <c r="BA90" s="8">
        <v>0</v>
      </c>
      <c r="BB90" s="13">
        <v>1</v>
      </c>
      <c r="BC90" s="12">
        <v>1</v>
      </c>
      <c r="BD90" s="12" t="s">
        <v>102</v>
      </c>
      <c r="BE90" s="12" t="s">
        <v>102</v>
      </c>
      <c r="BF90" s="12">
        <v>0</v>
      </c>
      <c r="BG90" s="12">
        <v>1</v>
      </c>
      <c r="BH90" s="214" t="s">
        <v>1402</v>
      </c>
      <c r="BI90" s="68" t="s">
        <v>475</v>
      </c>
      <c r="BJ90" s="70" t="s">
        <v>109</v>
      </c>
      <c r="BK90" s="70" t="s">
        <v>102</v>
      </c>
      <c r="BL90" s="13">
        <v>0</v>
      </c>
      <c r="BM90" s="13"/>
      <c r="BN90" s="13"/>
      <c r="BO90" s="12">
        <v>10</v>
      </c>
      <c r="BP90" s="12">
        <v>6</v>
      </c>
      <c r="BQ90" s="12">
        <v>52.32</v>
      </c>
      <c r="BR90" s="19">
        <v>27.02</v>
      </c>
      <c r="BS90" s="12">
        <v>15</v>
      </c>
      <c r="BT90" s="12">
        <v>9.5</v>
      </c>
      <c r="BU90" s="12">
        <v>5.5</v>
      </c>
      <c r="BV90" s="12">
        <v>59.7</v>
      </c>
      <c r="BW90" s="12">
        <v>28.9</v>
      </c>
      <c r="BX90" s="12">
        <v>30.8</v>
      </c>
      <c r="BY90" s="12">
        <v>50</v>
      </c>
      <c r="BZ90" s="12">
        <v>14.4</v>
      </c>
      <c r="CA90" s="12">
        <v>30</v>
      </c>
      <c r="CB90" s="12">
        <v>37</v>
      </c>
      <c r="CC90" s="12">
        <v>62</v>
      </c>
      <c r="CD90" s="12">
        <v>2433</v>
      </c>
      <c r="CE90" s="13">
        <v>1</v>
      </c>
      <c r="CF90" s="13">
        <v>1</v>
      </c>
      <c r="CG90" s="13">
        <v>0</v>
      </c>
      <c r="CH90" s="12">
        <v>70</v>
      </c>
      <c r="CI90" s="12">
        <v>30.8</v>
      </c>
      <c r="CJ90" s="12">
        <v>1.53</v>
      </c>
      <c r="CK90" s="12">
        <v>18.100000000000001</v>
      </c>
      <c r="CL90" s="12">
        <v>17.28</v>
      </c>
      <c r="CM90" s="12"/>
      <c r="CN90" s="13">
        <v>1</v>
      </c>
      <c r="CO90" s="12">
        <f t="shared" si="10"/>
        <v>0.77622023097674975</v>
      </c>
      <c r="CP90" s="12">
        <f t="shared" si="11"/>
        <v>-2.4565000000000001</v>
      </c>
      <c r="CQ90" s="13">
        <v>0</v>
      </c>
      <c r="CR90" s="12">
        <f t="shared" si="12"/>
        <v>-1.6802797690232505</v>
      </c>
      <c r="CS90" s="12">
        <v>2</v>
      </c>
      <c r="CT90" s="90">
        <v>1</v>
      </c>
    </row>
    <row r="91" spans="1:98" ht="15" customHeight="1" x14ac:dyDescent="0.25">
      <c r="A91" s="17">
        <v>201901040340</v>
      </c>
      <c r="B91" s="9" t="s">
        <v>476</v>
      </c>
      <c r="C91" s="10" t="s">
        <v>477</v>
      </c>
      <c r="D91" s="23">
        <v>53</v>
      </c>
      <c r="E91" s="93">
        <v>43476</v>
      </c>
      <c r="F91" s="11">
        <v>43490</v>
      </c>
      <c r="G91" s="30">
        <v>44582</v>
      </c>
      <c r="H91" s="31">
        <v>44582</v>
      </c>
      <c r="I91" s="11">
        <v>44582</v>
      </c>
      <c r="J91" s="12" t="s">
        <v>478</v>
      </c>
      <c r="K91" s="13">
        <v>0</v>
      </c>
      <c r="L91" s="12">
        <v>1</v>
      </c>
      <c r="M91" s="12">
        <v>2</v>
      </c>
      <c r="N91" s="13">
        <v>1</v>
      </c>
      <c r="O91" s="45">
        <f t="shared" si="9"/>
        <v>35</v>
      </c>
      <c r="P91" s="13">
        <f>DATEDIF(F91,G91,"M")</f>
        <v>35</v>
      </c>
      <c r="Q91" s="52" t="s">
        <v>479</v>
      </c>
      <c r="R91" s="9" t="s">
        <v>98</v>
      </c>
      <c r="S91" s="13">
        <v>1</v>
      </c>
      <c r="T91" s="15">
        <v>2.9</v>
      </c>
      <c r="U91" s="16">
        <v>2.2000000000000002</v>
      </c>
      <c r="V91" s="12">
        <v>0</v>
      </c>
      <c r="W91" s="12">
        <v>1</v>
      </c>
      <c r="X91" s="13">
        <v>0</v>
      </c>
      <c r="Y91" s="13">
        <v>0</v>
      </c>
      <c r="Z91" s="17">
        <v>0</v>
      </c>
      <c r="AA91" s="17">
        <v>0</v>
      </c>
      <c r="AB91" s="13">
        <v>1</v>
      </c>
      <c r="AC91" s="18">
        <v>1</v>
      </c>
      <c r="AD91" s="12">
        <v>3</v>
      </c>
      <c r="AE91" s="13">
        <v>0</v>
      </c>
      <c r="AF91" s="13" t="s">
        <v>102</v>
      </c>
      <c r="AG91" s="13">
        <v>1</v>
      </c>
      <c r="AH91" s="13" t="s">
        <v>116</v>
      </c>
      <c r="AI91" s="17">
        <v>1</v>
      </c>
      <c r="AJ91" s="12">
        <v>0</v>
      </c>
      <c r="AK91" s="12">
        <v>0</v>
      </c>
      <c r="AL91" s="12">
        <v>249</v>
      </c>
      <c r="AM91" s="12">
        <v>388</v>
      </c>
      <c r="AN91" s="12">
        <v>150</v>
      </c>
      <c r="AO91" s="12">
        <v>91</v>
      </c>
      <c r="AP91" s="12">
        <v>47</v>
      </c>
      <c r="AQ91" s="12">
        <v>14</v>
      </c>
      <c r="AR91" s="12">
        <v>646</v>
      </c>
      <c r="AS91" s="12">
        <v>793</v>
      </c>
      <c r="AT91" s="12">
        <v>113</v>
      </c>
      <c r="AU91" s="12">
        <v>477</v>
      </c>
      <c r="AV91" s="12">
        <v>1</v>
      </c>
      <c r="AW91" s="12">
        <v>1</v>
      </c>
      <c r="AX91" s="12">
        <v>1</v>
      </c>
      <c r="AY91" s="12">
        <v>0</v>
      </c>
      <c r="AZ91" s="16" t="s">
        <v>139</v>
      </c>
      <c r="BA91" s="12">
        <v>0</v>
      </c>
      <c r="BB91" s="13">
        <v>1</v>
      </c>
      <c r="BC91" s="12">
        <v>0</v>
      </c>
      <c r="BD91" s="12" t="s">
        <v>116</v>
      </c>
      <c r="BE91" s="12" t="s">
        <v>102</v>
      </c>
      <c r="BF91" s="12">
        <v>0</v>
      </c>
      <c r="BG91" s="12">
        <v>1</v>
      </c>
      <c r="BH91" s="214" t="s">
        <v>1679</v>
      </c>
      <c r="BI91" s="68" t="s">
        <v>480</v>
      </c>
      <c r="BJ91" s="70" t="s">
        <v>109</v>
      </c>
      <c r="BK91" s="70" t="s">
        <v>102</v>
      </c>
      <c r="BL91" s="13">
        <v>0</v>
      </c>
      <c r="BO91" s="12">
        <v>5</v>
      </c>
      <c r="BP91" s="12">
        <v>5</v>
      </c>
      <c r="BQ91" s="12">
        <v>2.2400000000000002</v>
      </c>
      <c r="BR91" s="19">
        <v>38.619999999999997</v>
      </c>
      <c r="BS91" s="12">
        <v>13.2</v>
      </c>
      <c r="BT91" s="12">
        <v>3.6</v>
      </c>
      <c r="BU91" s="12">
        <v>9.6</v>
      </c>
      <c r="BV91" s="12">
        <v>69.2</v>
      </c>
      <c r="BW91" s="12">
        <v>41.3</v>
      </c>
      <c r="BX91" s="12">
        <v>27.9</v>
      </c>
      <c r="BY91" s="12">
        <v>26.4</v>
      </c>
      <c r="BZ91" s="12">
        <v>11.48</v>
      </c>
      <c r="CA91" s="12">
        <v>24</v>
      </c>
      <c r="CB91" s="12">
        <v>26</v>
      </c>
      <c r="CC91" s="12">
        <v>47</v>
      </c>
      <c r="CD91" s="12">
        <v>7582</v>
      </c>
      <c r="CE91" s="13">
        <v>1</v>
      </c>
      <c r="CF91" s="13">
        <v>0</v>
      </c>
      <c r="CG91" s="13">
        <v>0</v>
      </c>
      <c r="CH91" s="12">
        <v>111</v>
      </c>
      <c r="CI91" s="12">
        <v>35.200000000000003</v>
      </c>
      <c r="CJ91" s="12">
        <v>0.97</v>
      </c>
      <c r="CK91" s="12">
        <v>11.5</v>
      </c>
      <c r="CN91" s="13">
        <v>1</v>
      </c>
      <c r="CO91" s="12">
        <f t="shared" si="10"/>
        <v>0.73957879459586096</v>
      </c>
      <c r="CP91" s="12">
        <f t="shared" si="11"/>
        <v>-3.5105</v>
      </c>
      <c r="CQ91" s="13">
        <v>1</v>
      </c>
      <c r="CR91" s="12">
        <f t="shared" si="12"/>
        <v>-2.770921205404139</v>
      </c>
      <c r="CS91" s="12">
        <v>1</v>
      </c>
      <c r="CT91" s="13">
        <v>1</v>
      </c>
    </row>
    <row r="92" spans="1:98" ht="15" customHeight="1" x14ac:dyDescent="0.25">
      <c r="A92" s="17">
        <v>201901290369</v>
      </c>
      <c r="B92" s="9" t="s">
        <v>481</v>
      </c>
      <c r="C92" s="10" t="s">
        <v>482</v>
      </c>
      <c r="D92" s="23">
        <v>52</v>
      </c>
      <c r="E92" s="93">
        <v>43497</v>
      </c>
      <c r="F92" s="11">
        <v>43508</v>
      </c>
      <c r="G92" s="30">
        <v>43616</v>
      </c>
      <c r="H92" s="31">
        <v>43616</v>
      </c>
      <c r="I92" s="11">
        <v>45357</v>
      </c>
      <c r="J92" s="12" t="s">
        <v>96</v>
      </c>
      <c r="K92" s="13">
        <v>0</v>
      </c>
      <c r="L92" s="12">
        <v>1</v>
      </c>
      <c r="M92" s="12">
        <v>1</v>
      </c>
      <c r="N92" s="13">
        <v>0</v>
      </c>
      <c r="O92" s="45">
        <f t="shared" si="9"/>
        <v>60</v>
      </c>
      <c r="P92" s="13">
        <f>DATEDIF(F92,G92,"M")</f>
        <v>3</v>
      </c>
      <c r="Q92" s="52" t="s">
        <v>483</v>
      </c>
      <c r="R92" s="9" t="s">
        <v>98</v>
      </c>
      <c r="S92" s="13">
        <v>1</v>
      </c>
      <c r="T92" s="15">
        <v>3</v>
      </c>
      <c r="U92" s="16">
        <v>2</v>
      </c>
      <c r="V92" s="12">
        <v>0</v>
      </c>
      <c r="W92" s="12">
        <v>1</v>
      </c>
      <c r="X92" s="13">
        <v>1</v>
      </c>
      <c r="Y92" s="13">
        <v>1</v>
      </c>
      <c r="Z92" s="17">
        <v>0</v>
      </c>
      <c r="AA92" s="17">
        <v>0</v>
      </c>
      <c r="AB92" s="13">
        <v>1</v>
      </c>
      <c r="AC92" s="18">
        <v>1</v>
      </c>
      <c r="AD92" s="12">
        <v>3</v>
      </c>
      <c r="AE92" s="13">
        <v>0</v>
      </c>
      <c r="AF92" s="13" t="s">
        <v>102</v>
      </c>
      <c r="AG92" s="13">
        <v>1</v>
      </c>
      <c r="AH92" s="13" t="s">
        <v>116</v>
      </c>
      <c r="AI92" s="17">
        <v>0</v>
      </c>
      <c r="AJ92" s="12">
        <v>0</v>
      </c>
      <c r="AK92" s="12">
        <v>0</v>
      </c>
      <c r="AL92" s="12">
        <v>241</v>
      </c>
      <c r="AM92" s="12">
        <v>299</v>
      </c>
      <c r="AN92" s="12">
        <v>260</v>
      </c>
      <c r="AO92" s="12">
        <v>157</v>
      </c>
      <c r="AP92" s="12">
        <v>183</v>
      </c>
      <c r="AQ92" s="12">
        <v>92</v>
      </c>
      <c r="AR92" s="12">
        <v>788</v>
      </c>
      <c r="AS92" s="12">
        <v>781</v>
      </c>
      <c r="AT92" s="12">
        <v>127</v>
      </c>
      <c r="AU92" s="12">
        <v>845</v>
      </c>
      <c r="AV92" s="12">
        <v>2</v>
      </c>
      <c r="AW92" s="12">
        <v>1</v>
      </c>
      <c r="AX92" s="12">
        <v>1</v>
      </c>
      <c r="AY92" s="12">
        <v>0</v>
      </c>
      <c r="AZ92" s="16" t="s">
        <v>240</v>
      </c>
      <c r="BA92" s="8">
        <v>0</v>
      </c>
      <c r="BB92" s="13">
        <v>1</v>
      </c>
      <c r="BC92" s="12">
        <v>0</v>
      </c>
      <c r="BD92" s="12" t="s">
        <v>102</v>
      </c>
      <c r="BE92" s="12" t="s">
        <v>102</v>
      </c>
      <c r="BF92" s="12">
        <v>1</v>
      </c>
      <c r="BG92" s="12">
        <v>2</v>
      </c>
      <c r="BH92" s="214" t="s">
        <v>1679</v>
      </c>
      <c r="BI92" s="68" t="s">
        <v>484</v>
      </c>
      <c r="BJ92" s="70" t="s">
        <v>109</v>
      </c>
      <c r="BK92" s="70" t="s">
        <v>102</v>
      </c>
      <c r="BL92" s="13">
        <v>0</v>
      </c>
      <c r="BO92" s="12">
        <v>10</v>
      </c>
      <c r="BP92" s="12">
        <v>5</v>
      </c>
      <c r="BQ92" s="12">
        <v>6068.99</v>
      </c>
      <c r="BS92" s="12">
        <v>9</v>
      </c>
      <c r="BT92" s="12">
        <v>2.1</v>
      </c>
      <c r="BU92" s="12">
        <v>6.9</v>
      </c>
      <c r="BV92" s="12">
        <v>75.5</v>
      </c>
      <c r="BW92" s="12">
        <v>44.3</v>
      </c>
      <c r="BX92" s="12">
        <v>31.2</v>
      </c>
      <c r="BY92" s="12">
        <v>44</v>
      </c>
      <c r="BZ92" s="12">
        <v>5</v>
      </c>
      <c r="CA92" s="12">
        <v>37</v>
      </c>
      <c r="CB92" s="12">
        <v>41</v>
      </c>
      <c r="CC92" s="12">
        <v>90</v>
      </c>
      <c r="CD92" s="12">
        <v>10474</v>
      </c>
      <c r="CE92" s="13">
        <v>1</v>
      </c>
      <c r="CF92" s="13">
        <v>0</v>
      </c>
      <c r="CG92" s="13">
        <v>0</v>
      </c>
      <c r="CH92" s="12">
        <v>67</v>
      </c>
      <c r="CI92" s="12">
        <v>35.700000000000003</v>
      </c>
      <c r="CJ92" s="12">
        <v>0.96</v>
      </c>
      <c r="CK92" s="12">
        <v>11.3</v>
      </c>
      <c r="CL92" s="12">
        <v>1001.17</v>
      </c>
      <c r="CN92" s="13">
        <v>1</v>
      </c>
      <c r="CO92" s="12">
        <f t="shared" si="10"/>
        <v>0.6298000562299545</v>
      </c>
      <c r="CP92" s="12">
        <f t="shared" si="11"/>
        <v>-3.7654999999999998</v>
      </c>
      <c r="CQ92" s="13">
        <v>1</v>
      </c>
      <c r="CR92" s="12">
        <f t="shared" si="12"/>
        <v>-3.1356999437700455</v>
      </c>
      <c r="CS92" s="12">
        <v>1</v>
      </c>
      <c r="CT92" s="13">
        <v>0</v>
      </c>
    </row>
    <row r="93" spans="1:98" ht="15" customHeight="1" x14ac:dyDescent="0.25">
      <c r="A93" s="17">
        <v>201811220435</v>
      </c>
      <c r="B93" s="9" t="s">
        <v>485</v>
      </c>
      <c r="C93" s="10" t="s">
        <v>486</v>
      </c>
      <c r="D93" s="23">
        <v>47</v>
      </c>
      <c r="E93" s="93">
        <v>43468</v>
      </c>
      <c r="F93" s="11">
        <v>43515</v>
      </c>
      <c r="G93" s="30" t="s">
        <v>95</v>
      </c>
      <c r="H93" s="12" t="s">
        <v>95</v>
      </c>
      <c r="I93" s="11">
        <v>45357</v>
      </c>
      <c r="J93" s="12" t="s">
        <v>96</v>
      </c>
      <c r="K93" s="13">
        <v>0</v>
      </c>
      <c r="L93" s="12">
        <v>0</v>
      </c>
      <c r="M93" s="12">
        <v>0</v>
      </c>
      <c r="N93" s="13">
        <v>0</v>
      </c>
      <c r="O93" s="45">
        <f t="shared" si="9"/>
        <v>60</v>
      </c>
      <c r="P93" s="13">
        <v>60</v>
      </c>
      <c r="Q93" s="52" t="s">
        <v>487</v>
      </c>
      <c r="R93" s="9" t="s">
        <v>98</v>
      </c>
      <c r="S93" s="13">
        <v>0</v>
      </c>
      <c r="T93" s="15">
        <v>2</v>
      </c>
      <c r="U93" s="16">
        <v>2</v>
      </c>
      <c r="V93" s="12">
        <v>1</v>
      </c>
      <c r="W93" s="12">
        <v>2</v>
      </c>
      <c r="X93" s="13">
        <v>0</v>
      </c>
      <c r="Y93" s="13">
        <v>0</v>
      </c>
      <c r="Z93" s="17">
        <v>0</v>
      </c>
      <c r="AA93" s="17">
        <v>0</v>
      </c>
      <c r="AB93" s="13">
        <v>0</v>
      </c>
      <c r="AC93" s="18">
        <v>1</v>
      </c>
      <c r="AD93" s="12">
        <v>3</v>
      </c>
      <c r="AE93" s="13">
        <v>0</v>
      </c>
      <c r="AF93" s="13" t="s">
        <v>102</v>
      </c>
      <c r="AG93" s="13">
        <v>1</v>
      </c>
      <c r="AH93" s="13" t="s">
        <v>116</v>
      </c>
      <c r="AI93" s="17">
        <v>0</v>
      </c>
      <c r="AJ93" s="12">
        <v>0</v>
      </c>
      <c r="AK93" s="12">
        <v>0</v>
      </c>
      <c r="AL93" s="12">
        <v>265</v>
      </c>
      <c r="AM93" s="12">
        <v>406</v>
      </c>
      <c r="AN93" s="12">
        <v>173</v>
      </c>
      <c r="AO93" s="12">
        <v>74</v>
      </c>
      <c r="AP93" s="12">
        <v>61</v>
      </c>
      <c r="AQ93" s="12">
        <v>17</v>
      </c>
      <c r="AR93" s="12">
        <v>951</v>
      </c>
      <c r="AS93" s="12">
        <v>1301</v>
      </c>
      <c r="AT93" s="12">
        <v>140</v>
      </c>
      <c r="AU93" s="12">
        <v>418</v>
      </c>
      <c r="AV93" s="12">
        <v>2</v>
      </c>
      <c r="AW93" s="12">
        <v>1</v>
      </c>
      <c r="AX93" s="12">
        <v>1</v>
      </c>
      <c r="AY93" s="12">
        <v>0</v>
      </c>
      <c r="AZ93" s="16" t="s">
        <v>145</v>
      </c>
      <c r="BA93" s="8">
        <v>0</v>
      </c>
      <c r="BB93" s="13">
        <v>1</v>
      </c>
      <c r="BC93" s="12">
        <v>0</v>
      </c>
      <c r="BD93" s="12" t="s">
        <v>116</v>
      </c>
      <c r="BE93" s="12" t="s">
        <v>102</v>
      </c>
      <c r="BF93" s="12">
        <v>0</v>
      </c>
      <c r="BG93" s="12">
        <v>1</v>
      </c>
      <c r="BH93" s="214" t="s">
        <v>1679</v>
      </c>
      <c r="BI93" s="68" t="s">
        <v>488</v>
      </c>
      <c r="BJ93" s="70" t="s">
        <v>109</v>
      </c>
      <c r="BK93" s="70" t="s">
        <v>102</v>
      </c>
      <c r="BL93" s="13">
        <v>0</v>
      </c>
      <c r="BO93" s="12">
        <v>8</v>
      </c>
      <c r="BP93" s="12">
        <v>5</v>
      </c>
      <c r="BQ93" s="12">
        <v>22.14</v>
      </c>
      <c r="BR93" s="19">
        <v>871.5</v>
      </c>
      <c r="BS93" s="12">
        <v>16.5</v>
      </c>
      <c r="BT93" s="12">
        <v>6.9</v>
      </c>
      <c r="BU93" s="12">
        <v>9.6</v>
      </c>
      <c r="BV93" s="12">
        <v>50.9</v>
      </c>
      <c r="BW93" s="12">
        <v>29.4</v>
      </c>
      <c r="BX93" s="12">
        <v>21.5</v>
      </c>
      <c r="BY93" s="12">
        <v>48.8</v>
      </c>
      <c r="BZ93" s="12">
        <v>1.44</v>
      </c>
      <c r="CA93" s="12">
        <v>130</v>
      </c>
      <c r="CB93" s="12">
        <v>76</v>
      </c>
      <c r="CC93" s="12">
        <v>63</v>
      </c>
      <c r="CD93" s="12">
        <v>7369</v>
      </c>
      <c r="CE93" s="13">
        <v>1</v>
      </c>
      <c r="CF93" s="13">
        <v>0</v>
      </c>
      <c r="CG93" s="13">
        <v>0</v>
      </c>
      <c r="CH93" s="12">
        <v>39</v>
      </c>
      <c r="CI93" s="12">
        <v>34.5</v>
      </c>
      <c r="CJ93" s="12">
        <v>2.3199999999999998</v>
      </c>
      <c r="CK93" s="12">
        <v>27.4</v>
      </c>
      <c r="CL93" s="12">
        <v>6.82</v>
      </c>
      <c r="CN93" s="13">
        <v>1</v>
      </c>
      <c r="CO93" s="12">
        <f t="shared" si="10"/>
        <v>0.80353940318117822</v>
      </c>
      <c r="CP93" s="12">
        <f t="shared" si="11"/>
        <v>-2.4990000000000001</v>
      </c>
      <c r="CQ93" s="13">
        <v>3</v>
      </c>
      <c r="CR93" s="12">
        <f t="shared" si="12"/>
        <v>-1.6954605968188219</v>
      </c>
      <c r="CS93" s="12">
        <v>2</v>
      </c>
      <c r="CT93" s="13">
        <v>1</v>
      </c>
    </row>
    <row r="94" spans="1:98" ht="15" customHeight="1" x14ac:dyDescent="0.25">
      <c r="A94" s="17">
        <v>201902130010</v>
      </c>
      <c r="B94" s="9">
        <v>1290993</v>
      </c>
      <c r="C94" s="10" t="s">
        <v>489</v>
      </c>
      <c r="D94" s="23">
        <v>68</v>
      </c>
      <c r="E94" s="93">
        <v>42850</v>
      </c>
      <c r="F94" s="11">
        <v>43518</v>
      </c>
      <c r="G94" s="30" t="s">
        <v>95</v>
      </c>
      <c r="H94" s="12" t="s">
        <v>95</v>
      </c>
      <c r="I94" s="11">
        <v>45357</v>
      </c>
      <c r="J94" s="12" t="s">
        <v>96</v>
      </c>
      <c r="K94" s="13">
        <v>0</v>
      </c>
      <c r="L94" s="12">
        <v>0</v>
      </c>
      <c r="M94" s="12">
        <v>0</v>
      </c>
      <c r="N94" s="13">
        <v>0</v>
      </c>
      <c r="O94" s="45">
        <f t="shared" si="9"/>
        <v>60</v>
      </c>
      <c r="P94" s="13">
        <v>60</v>
      </c>
      <c r="Q94" s="52" t="s">
        <v>490</v>
      </c>
      <c r="R94" s="9" t="s">
        <v>98</v>
      </c>
      <c r="S94" s="13">
        <v>1</v>
      </c>
      <c r="T94" s="15">
        <v>2.1</v>
      </c>
      <c r="U94" s="16">
        <v>2.5</v>
      </c>
      <c r="V94" s="12">
        <v>1</v>
      </c>
      <c r="W94" s="12">
        <v>2</v>
      </c>
      <c r="X94" s="13">
        <v>1</v>
      </c>
      <c r="Y94" s="13">
        <v>1</v>
      </c>
      <c r="Z94" s="17">
        <v>0</v>
      </c>
      <c r="AA94" s="17">
        <v>0</v>
      </c>
      <c r="AB94" s="13">
        <v>1</v>
      </c>
      <c r="AC94" s="18">
        <v>1</v>
      </c>
      <c r="AD94" s="12">
        <v>3</v>
      </c>
      <c r="AE94" s="13">
        <v>0</v>
      </c>
      <c r="AF94" s="13">
        <v>0</v>
      </c>
      <c r="AG94" s="13">
        <v>1</v>
      </c>
      <c r="AH94" s="13">
        <v>1</v>
      </c>
      <c r="AI94" s="17">
        <v>0</v>
      </c>
      <c r="AJ94" s="12">
        <v>0</v>
      </c>
      <c r="AK94" s="12">
        <v>0</v>
      </c>
      <c r="AL94" s="12">
        <v>167</v>
      </c>
      <c r="AM94" s="12">
        <v>195</v>
      </c>
      <c r="AN94" s="12">
        <v>333</v>
      </c>
      <c r="AO94" s="12">
        <v>181</v>
      </c>
      <c r="AP94" s="12">
        <v>338</v>
      </c>
      <c r="AQ94" s="12">
        <v>130</v>
      </c>
      <c r="AR94" s="12">
        <v>966</v>
      </c>
      <c r="AS94" s="12">
        <v>1075</v>
      </c>
      <c r="AT94" s="12">
        <v>224</v>
      </c>
      <c r="AU94" s="12">
        <v>977</v>
      </c>
      <c r="AV94" s="12">
        <v>2</v>
      </c>
      <c r="AW94" s="12">
        <v>1</v>
      </c>
      <c r="AX94" s="12">
        <v>0</v>
      </c>
      <c r="AY94" s="12">
        <v>0</v>
      </c>
      <c r="AZ94" s="16" t="s">
        <v>181</v>
      </c>
      <c r="BA94" s="8">
        <v>1</v>
      </c>
      <c r="BB94" s="13">
        <v>2</v>
      </c>
      <c r="BC94" s="12">
        <v>0</v>
      </c>
      <c r="BD94" s="12">
        <v>1</v>
      </c>
      <c r="BE94" s="12">
        <v>0</v>
      </c>
      <c r="BF94" s="12">
        <v>0</v>
      </c>
      <c r="BG94" s="12">
        <v>2</v>
      </c>
      <c r="BH94" s="214" t="s">
        <v>1353</v>
      </c>
      <c r="BI94" s="68" t="s">
        <v>491</v>
      </c>
      <c r="BJ94" s="70" t="s">
        <v>109</v>
      </c>
      <c r="BK94" s="70" t="s">
        <v>102</v>
      </c>
      <c r="BL94" s="13">
        <v>0</v>
      </c>
      <c r="BM94" s="13">
        <v>2</v>
      </c>
      <c r="BN94" s="13">
        <v>3</v>
      </c>
      <c r="BO94" s="12">
        <v>7</v>
      </c>
      <c r="BP94" s="12">
        <v>4</v>
      </c>
      <c r="BQ94" s="12">
        <v>14.88</v>
      </c>
      <c r="BR94" s="19">
        <v>13.9</v>
      </c>
      <c r="BS94" s="12">
        <v>11.6</v>
      </c>
      <c r="BT94" s="12">
        <v>3.3</v>
      </c>
      <c r="BU94" s="12">
        <v>8.3000000000000007</v>
      </c>
      <c r="BV94" s="12">
        <v>59.7</v>
      </c>
      <c r="BW94" s="12">
        <v>34.299999999999997</v>
      </c>
      <c r="BX94" s="12">
        <v>25.4</v>
      </c>
      <c r="BY94" s="12">
        <v>51.2</v>
      </c>
      <c r="BZ94" s="12">
        <v>8.81</v>
      </c>
      <c r="CA94" s="12">
        <v>34</v>
      </c>
      <c r="CB94" s="12">
        <v>29</v>
      </c>
      <c r="CC94" s="12">
        <v>95</v>
      </c>
      <c r="CD94" s="12">
        <v>5693</v>
      </c>
      <c r="CE94" s="13">
        <v>1</v>
      </c>
      <c r="CF94" s="13">
        <v>0</v>
      </c>
      <c r="CG94" s="13">
        <v>0</v>
      </c>
      <c r="CH94" s="12">
        <v>89</v>
      </c>
      <c r="CI94" s="12">
        <v>29.5</v>
      </c>
      <c r="CJ94" s="12">
        <v>0.93</v>
      </c>
      <c r="CK94" s="12">
        <v>11</v>
      </c>
      <c r="CL94" s="12">
        <v>5.24</v>
      </c>
      <c r="CN94" s="13">
        <v>1</v>
      </c>
      <c r="CO94" s="12">
        <f t="shared" si="10"/>
        <v>0.70254227288976612</v>
      </c>
      <c r="CP94" s="12">
        <f t="shared" si="11"/>
        <v>-2.9154999999999998</v>
      </c>
      <c r="CQ94" s="13">
        <v>2</v>
      </c>
      <c r="CR94" s="12">
        <f t="shared" si="12"/>
        <v>-2.2129577271102336</v>
      </c>
      <c r="CS94" s="12">
        <v>2</v>
      </c>
      <c r="CT94" s="13">
        <v>0</v>
      </c>
    </row>
    <row r="95" spans="1:98" ht="15" customHeight="1" x14ac:dyDescent="0.25">
      <c r="A95" s="17">
        <v>201902010174</v>
      </c>
      <c r="B95" s="9" t="s">
        <v>492</v>
      </c>
      <c r="C95" s="10" t="s">
        <v>493</v>
      </c>
      <c r="D95" s="23">
        <v>48</v>
      </c>
      <c r="E95" s="93">
        <v>43507</v>
      </c>
      <c r="F95" s="11">
        <v>43522</v>
      </c>
      <c r="G95" s="30">
        <v>44638</v>
      </c>
      <c r="H95" s="11">
        <v>44638</v>
      </c>
      <c r="I95" s="11">
        <v>45357</v>
      </c>
      <c r="J95" s="12" t="s">
        <v>96</v>
      </c>
      <c r="K95" s="13">
        <v>0</v>
      </c>
      <c r="L95" s="12">
        <v>1</v>
      </c>
      <c r="M95" s="12">
        <v>2</v>
      </c>
      <c r="N95" s="13">
        <v>0</v>
      </c>
      <c r="O95" s="45">
        <f t="shared" si="9"/>
        <v>60</v>
      </c>
      <c r="P95" s="13">
        <f>DATEDIF(F95,G95,"M")</f>
        <v>36</v>
      </c>
      <c r="Q95" s="52" t="s">
        <v>494</v>
      </c>
      <c r="R95" s="9" t="s">
        <v>98</v>
      </c>
      <c r="S95" s="13">
        <v>0</v>
      </c>
      <c r="T95" s="15">
        <v>1.9</v>
      </c>
      <c r="U95" s="16">
        <v>1.8</v>
      </c>
      <c r="V95" s="12">
        <v>0</v>
      </c>
      <c r="W95" s="12">
        <v>1</v>
      </c>
      <c r="X95" s="13">
        <v>0</v>
      </c>
      <c r="Y95" s="13">
        <v>0</v>
      </c>
      <c r="Z95" s="17">
        <v>0</v>
      </c>
      <c r="AA95" s="17">
        <v>0</v>
      </c>
      <c r="AB95" s="13">
        <v>0</v>
      </c>
      <c r="AC95" s="18">
        <v>1</v>
      </c>
      <c r="AD95" s="12">
        <v>3</v>
      </c>
      <c r="AE95" s="13">
        <v>0</v>
      </c>
      <c r="AF95" s="13" t="s">
        <v>102</v>
      </c>
      <c r="AG95" s="13">
        <v>1</v>
      </c>
      <c r="AH95" s="13" t="s">
        <v>116</v>
      </c>
      <c r="AI95" s="17">
        <v>0</v>
      </c>
      <c r="AJ95" s="12">
        <v>0</v>
      </c>
      <c r="AK95" s="12">
        <v>0</v>
      </c>
      <c r="AL95" s="12">
        <v>250</v>
      </c>
      <c r="AM95" s="12">
        <v>296</v>
      </c>
      <c r="AN95" s="12">
        <v>230</v>
      </c>
      <c r="AO95" s="12">
        <v>65</v>
      </c>
      <c r="AP95" s="12">
        <v>81</v>
      </c>
      <c r="AQ95" s="12">
        <v>16</v>
      </c>
      <c r="AR95" s="12">
        <v>880</v>
      </c>
      <c r="AS95" s="12">
        <v>1366</v>
      </c>
      <c r="AT95" s="12">
        <v>106</v>
      </c>
      <c r="AU95" s="12">
        <v>399</v>
      </c>
      <c r="AV95" s="12">
        <v>1</v>
      </c>
      <c r="AW95" s="12">
        <v>1</v>
      </c>
      <c r="AX95" s="12">
        <v>0</v>
      </c>
      <c r="AY95" s="12">
        <v>0</v>
      </c>
      <c r="AZ95" s="16" t="s">
        <v>370</v>
      </c>
      <c r="BA95" s="8">
        <v>1</v>
      </c>
      <c r="BB95" s="13">
        <v>2</v>
      </c>
      <c r="BC95" s="12">
        <v>0</v>
      </c>
      <c r="BD95" s="12" t="s">
        <v>116</v>
      </c>
      <c r="BE95" s="12" t="s">
        <v>102</v>
      </c>
      <c r="BF95" s="12">
        <v>0</v>
      </c>
      <c r="BG95" s="12">
        <v>1</v>
      </c>
      <c r="BH95" s="214" t="s">
        <v>1353</v>
      </c>
      <c r="BI95" s="68" t="s">
        <v>495</v>
      </c>
      <c r="BJ95" s="70" t="s">
        <v>109</v>
      </c>
      <c r="BK95" s="70" t="s">
        <v>102</v>
      </c>
      <c r="BL95" s="13">
        <v>0</v>
      </c>
      <c r="BM95" s="13">
        <v>2</v>
      </c>
      <c r="BN95" s="13">
        <v>2</v>
      </c>
      <c r="BO95" s="12">
        <v>6</v>
      </c>
      <c r="BP95" s="12">
        <v>3</v>
      </c>
      <c r="BQ95" s="12">
        <v>206.77</v>
      </c>
      <c r="BR95" s="19">
        <v>26.19</v>
      </c>
      <c r="BS95" s="12">
        <v>23.7</v>
      </c>
      <c r="BT95" s="12">
        <v>5.2</v>
      </c>
      <c r="BU95" s="12">
        <v>18.5</v>
      </c>
      <c r="BV95" s="12">
        <v>73.7</v>
      </c>
      <c r="BW95" s="12">
        <v>45.1</v>
      </c>
      <c r="BX95" s="12">
        <v>28.6</v>
      </c>
      <c r="BY95" s="12">
        <v>50.9</v>
      </c>
      <c r="BZ95" s="12">
        <v>10.55</v>
      </c>
      <c r="CA95" s="12">
        <v>36</v>
      </c>
      <c r="CB95" s="12">
        <v>43</v>
      </c>
      <c r="CC95" s="12">
        <v>95</v>
      </c>
      <c r="CD95" s="12">
        <v>10170</v>
      </c>
      <c r="CE95" s="13">
        <v>1</v>
      </c>
      <c r="CF95" s="13">
        <v>0</v>
      </c>
      <c r="CG95" s="13">
        <v>0</v>
      </c>
      <c r="CH95" s="12">
        <v>90</v>
      </c>
      <c r="CI95" s="12">
        <v>32.200000000000003</v>
      </c>
      <c r="CJ95" s="12">
        <v>0.89</v>
      </c>
      <c r="CK95" s="12">
        <v>10.5</v>
      </c>
      <c r="CL95" s="12">
        <v>141.76</v>
      </c>
      <c r="CN95" s="13">
        <v>1</v>
      </c>
      <c r="CO95" s="12">
        <f t="shared" si="10"/>
        <v>0.9073339083666685</v>
      </c>
      <c r="CP95" s="12">
        <f t="shared" si="11"/>
        <v>-3.8335000000000004</v>
      </c>
      <c r="CQ95" s="13">
        <v>1</v>
      </c>
      <c r="CR95" s="12">
        <f t="shared" si="12"/>
        <v>-2.9261660916333319</v>
      </c>
      <c r="CS95" s="12">
        <v>1</v>
      </c>
      <c r="CT95" s="13">
        <v>1</v>
      </c>
    </row>
    <row r="96" spans="1:98" ht="15" customHeight="1" x14ac:dyDescent="0.25">
      <c r="A96" s="91">
        <v>201902180231</v>
      </c>
      <c r="B96" s="22" t="s">
        <v>496</v>
      </c>
      <c r="C96" s="10" t="s">
        <v>497</v>
      </c>
      <c r="D96" s="92">
        <v>50</v>
      </c>
      <c r="E96" s="11">
        <v>43529</v>
      </c>
      <c r="F96" s="30">
        <v>43531</v>
      </c>
      <c r="G96" s="30" t="s">
        <v>95</v>
      </c>
      <c r="H96" s="31" t="s">
        <v>95</v>
      </c>
      <c r="I96" s="11">
        <v>45357</v>
      </c>
      <c r="J96" s="12" t="s">
        <v>96</v>
      </c>
      <c r="K96" s="13">
        <v>0</v>
      </c>
      <c r="L96" s="12">
        <v>0</v>
      </c>
      <c r="M96" s="12">
        <v>0</v>
      </c>
      <c r="N96" s="13">
        <v>0</v>
      </c>
      <c r="O96" s="45">
        <f t="shared" si="9"/>
        <v>59</v>
      </c>
      <c r="P96" s="13">
        <v>59</v>
      </c>
      <c r="Q96" s="52" t="s">
        <v>498</v>
      </c>
      <c r="R96" s="9" t="s">
        <v>98</v>
      </c>
      <c r="S96" s="13">
        <v>0</v>
      </c>
      <c r="T96" s="15">
        <v>1.6</v>
      </c>
      <c r="U96" s="102">
        <v>1.3</v>
      </c>
      <c r="V96" s="12">
        <v>0</v>
      </c>
      <c r="W96" s="12">
        <v>1</v>
      </c>
      <c r="X96" s="13">
        <v>1</v>
      </c>
      <c r="Y96" s="13">
        <v>0</v>
      </c>
      <c r="Z96" s="103">
        <v>0</v>
      </c>
      <c r="AA96" s="103">
        <v>0</v>
      </c>
      <c r="AB96" s="104">
        <v>0</v>
      </c>
      <c r="AC96" s="18">
        <v>1</v>
      </c>
      <c r="AD96" s="104">
        <v>3</v>
      </c>
      <c r="AE96" s="105">
        <v>0</v>
      </c>
      <c r="AF96" s="106" t="s">
        <v>102</v>
      </c>
      <c r="AG96" s="106">
        <v>1</v>
      </c>
      <c r="AH96" s="106" t="s">
        <v>116</v>
      </c>
      <c r="AI96" s="107">
        <v>0</v>
      </c>
      <c r="AJ96" s="108">
        <v>0</v>
      </c>
      <c r="AK96" s="108">
        <v>0</v>
      </c>
      <c r="AL96" s="14">
        <v>188</v>
      </c>
      <c r="AM96" s="14">
        <v>215</v>
      </c>
      <c r="AN96" s="14">
        <v>227</v>
      </c>
      <c r="AO96" s="14">
        <v>155</v>
      </c>
      <c r="AP96" s="14">
        <v>116</v>
      </c>
      <c r="AQ96" s="14">
        <v>70</v>
      </c>
      <c r="AR96" s="14">
        <v>1146</v>
      </c>
      <c r="AS96" s="14">
        <v>1095</v>
      </c>
      <c r="AT96" s="14">
        <v>117</v>
      </c>
      <c r="AU96" s="14">
        <v>331</v>
      </c>
      <c r="AV96" s="14">
        <v>1</v>
      </c>
      <c r="AW96" s="14">
        <v>1</v>
      </c>
      <c r="AX96" s="14">
        <v>1</v>
      </c>
      <c r="AY96" s="108">
        <v>0</v>
      </c>
      <c r="AZ96" s="16" t="s">
        <v>240</v>
      </c>
      <c r="BA96" s="12">
        <v>0</v>
      </c>
      <c r="BB96" s="13">
        <v>1</v>
      </c>
      <c r="BC96" s="12">
        <v>0</v>
      </c>
      <c r="BD96" s="110" t="s">
        <v>116</v>
      </c>
      <c r="BE96" s="111" t="s">
        <v>102</v>
      </c>
      <c r="BF96" s="107">
        <v>0</v>
      </c>
      <c r="BG96" s="107">
        <v>1</v>
      </c>
      <c r="BI96" s="68" t="s">
        <v>499</v>
      </c>
      <c r="BJ96" s="69" t="s">
        <v>109</v>
      </c>
      <c r="BK96" s="69" t="s">
        <v>102</v>
      </c>
      <c r="BL96" s="14">
        <v>0</v>
      </c>
      <c r="BM96" s="113"/>
      <c r="BN96" s="104"/>
      <c r="BO96" s="12">
        <v>12</v>
      </c>
      <c r="BP96" s="12">
        <v>6</v>
      </c>
      <c r="BQ96" s="12">
        <v>498.19</v>
      </c>
      <c r="BR96" s="19">
        <v>55.56</v>
      </c>
      <c r="BS96" s="12">
        <v>18.899999999999999</v>
      </c>
      <c r="BT96" s="12">
        <v>13.7</v>
      </c>
      <c r="BU96" s="12">
        <v>5.2</v>
      </c>
      <c r="BV96" s="12">
        <v>58.9</v>
      </c>
      <c r="BW96" s="12">
        <v>28.1</v>
      </c>
      <c r="BX96" s="12">
        <v>30.8</v>
      </c>
      <c r="BY96" s="12">
        <v>172.8</v>
      </c>
      <c r="BZ96" s="12">
        <v>30.35</v>
      </c>
      <c r="CA96" s="12">
        <v>48</v>
      </c>
      <c r="CB96" s="12">
        <v>23</v>
      </c>
      <c r="CC96" s="12">
        <v>132</v>
      </c>
      <c r="CD96" s="12">
        <v>3540</v>
      </c>
      <c r="CE96" s="12">
        <v>1</v>
      </c>
      <c r="CF96" s="12">
        <v>0</v>
      </c>
      <c r="CG96" s="13">
        <v>0</v>
      </c>
      <c r="CH96" s="12">
        <v>88</v>
      </c>
      <c r="CI96" s="12">
        <v>39.799999999999997</v>
      </c>
      <c r="CJ96" s="12">
        <v>1.1399999999999999</v>
      </c>
      <c r="CK96" s="12">
        <v>13.4</v>
      </c>
      <c r="CL96" s="12">
        <v>12.85</v>
      </c>
      <c r="CM96"/>
      <c r="CN96" s="104">
        <v>1</v>
      </c>
      <c r="CO96" s="12">
        <f t="shared" si="10"/>
        <v>0.84246479075434111</v>
      </c>
      <c r="CP96" s="12">
        <f t="shared" si="11"/>
        <v>-2.3885000000000005</v>
      </c>
      <c r="CQ96" s="104">
        <v>1</v>
      </c>
      <c r="CR96" s="12">
        <f t="shared" si="12"/>
        <v>-1.5460352092456593</v>
      </c>
      <c r="CS96" s="12">
        <v>2</v>
      </c>
      <c r="CT96" s="18">
        <v>1</v>
      </c>
    </row>
    <row r="97" spans="1:98" ht="15" customHeight="1" x14ac:dyDescent="0.25">
      <c r="A97" s="17">
        <v>201208210138</v>
      </c>
      <c r="B97" s="9">
        <v>1294746</v>
      </c>
      <c r="C97" s="10" t="s">
        <v>500</v>
      </c>
      <c r="D97" s="23">
        <v>63</v>
      </c>
      <c r="E97" s="93">
        <v>42850</v>
      </c>
      <c r="F97" s="11">
        <v>43535</v>
      </c>
      <c r="G97" s="30" t="s">
        <v>95</v>
      </c>
      <c r="H97" s="12" t="s">
        <v>95</v>
      </c>
      <c r="I97" s="11">
        <v>45357</v>
      </c>
      <c r="J97" s="12" t="s">
        <v>96</v>
      </c>
      <c r="K97" s="13">
        <v>0</v>
      </c>
      <c r="L97" s="12">
        <v>0</v>
      </c>
      <c r="M97" s="12">
        <v>0</v>
      </c>
      <c r="N97" s="13">
        <v>0</v>
      </c>
      <c r="O97" s="45">
        <f t="shared" si="9"/>
        <v>59</v>
      </c>
      <c r="P97" s="13">
        <v>59</v>
      </c>
      <c r="Q97" s="52" t="s">
        <v>501</v>
      </c>
      <c r="R97" s="9" t="s">
        <v>98</v>
      </c>
      <c r="S97" s="13">
        <v>1</v>
      </c>
      <c r="T97" s="15">
        <v>2.2000000000000002</v>
      </c>
      <c r="U97" s="16">
        <v>1.5</v>
      </c>
      <c r="V97" s="12">
        <v>0</v>
      </c>
      <c r="W97" s="12">
        <v>1</v>
      </c>
      <c r="X97" s="13">
        <v>1</v>
      </c>
      <c r="Y97" s="13">
        <v>0</v>
      </c>
      <c r="Z97" s="17">
        <v>0</v>
      </c>
      <c r="AA97" s="17">
        <v>0</v>
      </c>
      <c r="AB97" s="13">
        <v>1</v>
      </c>
      <c r="AC97" s="18">
        <v>1</v>
      </c>
      <c r="AD97" s="12">
        <v>3</v>
      </c>
      <c r="AE97" s="13">
        <v>0</v>
      </c>
      <c r="AF97" s="13">
        <v>0</v>
      </c>
      <c r="AG97" s="13">
        <v>1</v>
      </c>
      <c r="AH97" s="13">
        <v>1</v>
      </c>
      <c r="AI97" s="17">
        <v>0</v>
      </c>
      <c r="AJ97" s="12">
        <v>0</v>
      </c>
      <c r="AK97" s="12">
        <v>0</v>
      </c>
      <c r="AL97" s="12">
        <v>285</v>
      </c>
      <c r="AM97" s="12">
        <v>324</v>
      </c>
      <c r="AN97" s="12">
        <v>382</v>
      </c>
      <c r="AO97" s="12">
        <v>149</v>
      </c>
      <c r="AP97" s="12">
        <v>338</v>
      </c>
      <c r="AQ97" s="12">
        <v>111</v>
      </c>
      <c r="AR97" s="12">
        <v>394</v>
      </c>
      <c r="AS97" s="12">
        <v>868</v>
      </c>
      <c r="AT97" s="12">
        <v>319</v>
      </c>
      <c r="AU97" s="12">
        <v>901</v>
      </c>
      <c r="AV97" s="12">
        <v>2</v>
      </c>
      <c r="AW97" s="12">
        <v>1</v>
      </c>
      <c r="AX97" s="12">
        <v>1</v>
      </c>
      <c r="AY97" s="12">
        <v>0</v>
      </c>
      <c r="AZ97" s="16" t="s">
        <v>240</v>
      </c>
      <c r="BA97" s="8">
        <v>0</v>
      </c>
      <c r="BB97" s="13">
        <v>1</v>
      </c>
      <c r="BC97" s="12">
        <v>0</v>
      </c>
      <c r="BD97" s="12">
        <v>1</v>
      </c>
      <c r="BE97" s="12">
        <v>0</v>
      </c>
      <c r="BF97" s="12">
        <v>0</v>
      </c>
      <c r="BG97" s="12">
        <v>1</v>
      </c>
      <c r="BH97" s="214" t="s">
        <v>1679</v>
      </c>
      <c r="BI97" s="68" t="s">
        <v>502</v>
      </c>
      <c r="BJ97" s="70" t="s">
        <v>109</v>
      </c>
      <c r="BK97" s="70" t="s">
        <v>102</v>
      </c>
      <c r="BL97" s="13">
        <v>0</v>
      </c>
      <c r="BM97" s="90"/>
      <c r="BN97" s="90"/>
      <c r="BO97" s="98">
        <v>4</v>
      </c>
      <c r="BP97" s="98">
        <v>0</v>
      </c>
      <c r="BQ97" s="12">
        <v>420.6</v>
      </c>
      <c r="BR97" s="19">
        <v>370.01</v>
      </c>
      <c r="BS97" s="12">
        <v>12.5</v>
      </c>
      <c r="BT97" s="12">
        <v>2</v>
      </c>
      <c r="BU97" s="12">
        <v>10.5</v>
      </c>
      <c r="BV97" s="12">
        <v>63.5</v>
      </c>
      <c r="BW97" s="12">
        <v>43.2</v>
      </c>
      <c r="BX97" s="12">
        <v>20.3</v>
      </c>
      <c r="BY97" s="12">
        <v>13</v>
      </c>
      <c r="BZ97" s="12">
        <v>4.4000000000000004</v>
      </c>
      <c r="CA97" s="12">
        <v>16</v>
      </c>
      <c r="CB97" s="12">
        <v>20</v>
      </c>
      <c r="CC97" s="12">
        <v>104</v>
      </c>
      <c r="CD97" s="12">
        <v>8629</v>
      </c>
      <c r="CE97" s="13">
        <v>1</v>
      </c>
      <c r="CF97" s="13">
        <v>0</v>
      </c>
      <c r="CG97" s="13">
        <v>0</v>
      </c>
      <c r="CH97" s="12">
        <v>74</v>
      </c>
      <c r="CI97" s="12">
        <v>33.700000000000003</v>
      </c>
      <c r="CJ97" s="12">
        <v>0.97</v>
      </c>
      <c r="CK97" s="12">
        <v>11.4</v>
      </c>
      <c r="CL97" s="12">
        <v>6.83</v>
      </c>
      <c r="CN97" s="13">
        <v>1</v>
      </c>
      <c r="CO97" s="12">
        <f t="shared" si="10"/>
        <v>0.7239606085853173</v>
      </c>
      <c r="CP97" s="12">
        <f t="shared" si="11"/>
        <v>-3.6720000000000006</v>
      </c>
      <c r="CQ97" s="13">
        <v>1</v>
      </c>
      <c r="CR97" s="12">
        <f t="shared" si="12"/>
        <v>-2.9480393914146834</v>
      </c>
      <c r="CS97" s="12">
        <v>1</v>
      </c>
      <c r="CT97" s="45">
        <v>1</v>
      </c>
    </row>
    <row r="98" spans="1:98" ht="15" customHeight="1" x14ac:dyDescent="0.25">
      <c r="A98" s="17">
        <v>201902200412</v>
      </c>
      <c r="B98" s="9" t="s">
        <v>503</v>
      </c>
      <c r="C98" s="10" t="s">
        <v>504</v>
      </c>
      <c r="D98" s="23">
        <v>59</v>
      </c>
      <c r="E98" s="93">
        <v>43530</v>
      </c>
      <c r="F98" s="11">
        <v>43536</v>
      </c>
      <c r="G98" s="30" t="s">
        <v>95</v>
      </c>
      <c r="H98" s="12" t="s">
        <v>95</v>
      </c>
      <c r="I98" s="11">
        <v>45357</v>
      </c>
      <c r="J98" s="12" t="s">
        <v>96</v>
      </c>
      <c r="K98" s="13">
        <v>0</v>
      </c>
      <c r="L98" s="12">
        <v>0</v>
      </c>
      <c r="M98" s="12">
        <v>0</v>
      </c>
      <c r="N98" s="13">
        <v>0</v>
      </c>
      <c r="O98" s="45">
        <f t="shared" ref="O98:O129" si="14">DATEDIF(F98,I98,"M")</f>
        <v>59</v>
      </c>
      <c r="P98" s="13">
        <v>59</v>
      </c>
      <c r="Q98" s="52" t="s">
        <v>505</v>
      </c>
      <c r="R98" s="9" t="s">
        <v>98</v>
      </c>
      <c r="S98" s="13">
        <v>0</v>
      </c>
      <c r="T98" s="15">
        <v>2</v>
      </c>
      <c r="U98" s="16">
        <v>2</v>
      </c>
      <c r="V98" s="12">
        <v>0</v>
      </c>
      <c r="W98" s="12">
        <v>1</v>
      </c>
      <c r="X98" s="13">
        <v>0</v>
      </c>
      <c r="Y98" s="13">
        <v>0</v>
      </c>
      <c r="Z98" s="17">
        <v>0</v>
      </c>
      <c r="AA98" s="17">
        <v>0</v>
      </c>
      <c r="AB98" s="13">
        <v>0</v>
      </c>
      <c r="AC98" s="18">
        <v>1</v>
      </c>
      <c r="AD98" s="12">
        <v>3</v>
      </c>
      <c r="AE98" s="13">
        <v>0</v>
      </c>
      <c r="AF98" s="13" t="s">
        <v>102</v>
      </c>
      <c r="AG98" s="13">
        <v>1</v>
      </c>
      <c r="AH98" s="13" t="s">
        <v>116</v>
      </c>
      <c r="AI98" s="17">
        <v>0</v>
      </c>
      <c r="AJ98" s="12">
        <v>0</v>
      </c>
      <c r="AK98" s="12">
        <v>0</v>
      </c>
      <c r="AL98" s="12">
        <v>405</v>
      </c>
      <c r="AM98" s="12">
        <v>342</v>
      </c>
      <c r="AN98" s="12">
        <v>131</v>
      </c>
      <c r="AO98" s="12">
        <v>73</v>
      </c>
      <c r="AP98" s="12">
        <v>62</v>
      </c>
      <c r="AQ98" s="12">
        <v>20</v>
      </c>
      <c r="AR98" s="12">
        <v>872</v>
      </c>
      <c r="AS98" s="12">
        <v>968</v>
      </c>
      <c r="AT98" s="12">
        <v>56</v>
      </c>
      <c r="AU98" s="12">
        <v>513</v>
      </c>
      <c r="AV98" s="12">
        <v>2</v>
      </c>
      <c r="AW98" s="12">
        <v>1</v>
      </c>
      <c r="AX98" s="12">
        <v>1</v>
      </c>
      <c r="AY98" s="12">
        <v>0</v>
      </c>
      <c r="AZ98" s="16" t="s">
        <v>139</v>
      </c>
      <c r="BA98" s="12">
        <v>0</v>
      </c>
      <c r="BB98" s="13">
        <v>1</v>
      </c>
      <c r="BC98" s="12">
        <v>0</v>
      </c>
      <c r="BD98" s="12" t="s">
        <v>116</v>
      </c>
      <c r="BE98" s="12" t="s">
        <v>102</v>
      </c>
      <c r="BF98" s="12">
        <v>0</v>
      </c>
      <c r="BG98" s="12">
        <v>1</v>
      </c>
      <c r="BH98" s="214" t="s">
        <v>1353</v>
      </c>
      <c r="BI98" s="68" t="s">
        <v>506</v>
      </c>
      <c r="BJ98" s="70" t="s">
        <v>109</v>
      </c>
      <c r="BK98" s="70" t="s">
        <v>102</v>
      </c>
      <c r="BL98" s="13">
        <v>0</v>
      </c>
      <c r="BM98" s="13">
        <v>1</v>
      </c>
      <c r="BN98" s="13">
        <v>2</v>
      </c>
      <c r="BO98" s="12">
        <v>4</v>
      </c>
      <c r="BP98" s="12">
        <v>3</v>
      </c>
      <c r="BQ98" s="12">
        <v>1.86</v>
      </c>
      <c r="BR98" s="19">
        <v>21.91</v>
      </c>
      <c r="BS98" s="12">
        <v>20.2</v>
      </c>
      <c r="BT98" s="12">
        <v>4.4000000000000004</v>
      </c>
      <c r="BU98" s="12">
        <v>15.8</v>
      </c>
      <c r="BV98" s="12">
        <v>66</v>
      </c>
      <c r="BW98" s="12">
        <v>38.299999999999997</v>
      </c>
      <c r="BX98" s="12">
        <v>27.7</v>
      </c>
      <c r="BY98" s="12">
        <v>28.8</v>
      </c>
      <c r="BZ98" s="12">
        <v>6.68</v>
      </c>
      <c r="CA98" s="12">
        <v>50</v>
      </c>
      <c r="CB98" s="12">
        <v>70</v>
      </c>
      <c r="CC98" s="12">
        <v>105</v>
      </c>
      <c r="CD98" s="12">
        <v>7206</v>
      </c>
      <c r="CE98" s="13">
        <v>1</v>
      </c>
      <c r="CF98" s="13">
        <v>0</v>
      </c>
      <c r="CG98" s="13">
        <v>0</v>
      </c>
      <c r="CH98" s="12">
        <v>77</v>
      </c>
      <c r="CI98" s="12">
        <v>35.9</v>
      </c>
      <c r="CJ98" s="12">
        <v>0.97</v>
      </c>
      <c r="CK98" s="12">
        <v>11.4</v>
      </c>
      <c r="CL98" s="12">
        <v>0.11</v>
      </c>
      <c r="CN98" s="13">
        <v>1</v>
      </c>
      <c r="CO98" s="12">
        <f t="shared" ref="CO98:CO129" si="15">LOG10(BS98)*0.66</f>
        <v>0.86153190383477163</v>
      </c>
      <c r="CP98" s="12">
        <f t="shared" ref="CP98:CP129" si="16">-0.085*BW98</f>
        <v>-3.2555000000000001</v>
      </c>
      <c r="CQ98" s="13">
        <v>1</v>
      </c>
      <c r="CR98" s="12">
        <f t="shared" ref="CR98:CR129" si="17">SUM(CO98,CP98)</f>
        <v>-2.3939680961652283</v>
      </c>
      <c r="CS98" s="12">
        <v>2</v>
      </c>
      <c r="CT98" s="13">
        <v>1</v>
      </c>
    </row>
    <row r="99" spans="1:98" ht="15" customHeight="1" x14ac:dyDescent="0.25">
      <c r="A99" s="17">
        <v>201902280450</v>
      </c>
      <c r="B99" s="9">
        <v>1296460</v>
      </c>
      <c r="C99" s="10" t="s">
        <v>507</v>
      </c>
      <c r="D99" s="23">
        <v>48</v>
      </c>
      <c r="E99" s="93">
        <v>42850</v>
      </c>
      <c r="F99" s="11">
        <v>43538</v>
      </c>
      <c r="G99" s="30" t="s">
        <v>95</v>
      </c>
      <c r="H99" s="12" t="s">
        <v>95</v>
      </c>
      <c r="I99" s="11">
        <v>45357</v>
      </c>
      <c r="J99" s="12" t="s">
        <v>96</v>
      </c>
      <c r="K99" s="13">
        <v>0</v>
      </c>
      <c r="L99" s="12">
        <v>0</v>
      </c>
      <c r="M99" s="12">
        <v>0</v>
      </c>
      <c r="N99" s="13">
        <v>0</v>
      </c>
      <c r="O99" s="45">
        <f t="shared" si="14"/>
        <v>59</v>
      </c>
      <c r="P99" s="13">
        <v>59</v>
      </c>
      <c r="Q99" s="52" t="s">
        <v>508</v>
      </c>
      <c r="R99" s="9" t="s">
        <v>98</v>
      </c>
      <c r="S99" s="13">
        <v>0</v>
      </c>
      <c r="T99" s="15">
        <v>1.3</v>
      </c>
      <c r="U99" s="16">
        <v>1.3</v>
      </c>
      <c r="V99" s="12">
        <v>0</v>
      </c>
      <c r="W99" s="12">
        <v>1</v>
      </c>
      <c r="X99" s="13">
        <v>0</v>
      </c>
      <c r="Y99" s="13">
        <v>1</v>
      </c>
      <c r="Z99" s="17">
        <v>0</v>
      </c>
      <c r="AA99" s="17">
        <v>0</v>
      </c>
      <c r="AB99" s="13">
        <v>1</v>
      </c>
      <c r="AC99" s="18">
        <v>1</v>
      </c>
      <c r="AD99" s="12">
        <v>3</v>
      </c>
      <c r="AE99" s="13">
        <v>0</v>
      </c>
      <c r="AF99" s="13">
        <v>0</v>
      </c>
      <c r="AG99" s="13">
        <v>1</v>
      </c>
      <c r="AH99" s="13">
        <v>1</v>
      </c>
      <c r="AI99" s="17">
        <v>0</v>
      </c>
      <c r="AJ99" s="12">
        <v>0</v>
      </c>
      <c r="AK99" s="12">
        <v>0</v>
      </c>
      <c r="AL99" s="12">
        <v>326</v>
      </c>
      <c r="AM99" s="12">
        <v>458</v>
      </c>
      <c r="AN99" s="12">
        <v>195</v>
      </c>
      <c r="AO99" s="12">
        <v>102</v>
      </c>
      <c r="AP99" s="12">
        <v>130</v>
      </c>
      <c r="AQ99" s="12">
        <v>20</v>
      </c>
      <c r="AR99" s="12">
        <v>576</v>
      </c>
      <c r="AS99" s="12">
        <v>1140</v>
      </c>
      <c r="AT99" s="12">
        <v>137</v>
      </c>
      <c r="AU99" s="12">
        <v>595</v>
      </c>
      <c r="AV99" s="12">
        <v>1</v>
      </c>
      <c r="AW99" s="12">
        <v>1</v>
      </c>
      <c r="AX99" s="12">
        <v>1</v>
      </c>
      <c r="AY99" s="12">
        <v>0</v>
      </c>
      <c r="AZ99" s="16" t="s">
        <v>240</v>
      </c>
      <c r="BA99" s="12">
        <v>0</v>
      </c>
      <c r="BB99" s="13">
        <v>1</v>
      </c>
      <c r="BC99" s="12">
        <v>0</v>
      </c>
      <c r="BD99" s="12">
        <v>1</v>
      </c>
      <c r="BE99" s="12">
        <v>0</v>
      </c>
      <c r="BF99" s="12">
        <v>0</v>
      </c>
      <c r="BG99" s="12">
        <v>2</v>
      </c>
      <c r="BI99" s="68" t="s">
        <v>509</v>
      </c>
      <c r="BJ99" s="70" t="s">
        <v>109</v>
      </c>
      <c r="BK99" s="70" t="s">
        <v>102</v>
      </c>
      <c r="BL99" s="13">
        <v>0</v>
      </c>
      <c r="BM99" s="13">
        <v>2</v>
      </c>
      <c r="BN99" s="13">
        <v>2</v>
      </c>
      <c r="BO99" s="12">
        <v>7</v>
      </c>
      <c r="BP99" s="12">
        <v>3</v>
      </c>
      <c r="BQ99" s="12">
        <v>4.7</v>
      </c>
      <c r="BR99" s="19">
        <v>51.41</v>
      </c>
      <c r="BS99" s="12">
        <v>6.5</v>
      </c>
      <c r="BT99" s="12">
        <v>3.1</v>
      </c>
      <c r="BU99" s="12">
        <v>3.4</v>
      </c>
      <c r="BV99" s="12">
        <v>70.2</v>
      </c>
      <c r="BW99" s="12">
        <v>38.9</v>
      </c>
      <c r="BX99" s="12">
        <v>31.3</v>
      </c>
      <c r="BY99" s="12">
        <v>33.5</v>
      </c>
      <c r="BZ99" s="12">
        <v>10.25</v>
      </c>
      <c r="CA99" s="12">
        <v>30</v>
      </c>
      <c r="CB99" s="12">
        <v>31</v>
      </c>
      <c r="CC99" s="12">
        <v>84</v>
      </c>
      <c r="CD99" s="12">
        <v>10200</v>
      </c>
      <c r="CE99" s="13">
        <v>1</v>
      </c>
      <c r="CF99" s="13">
        <v>1</v>
      </c>
      <c r="CG99" s="13">
        <v>0</v>
      </c>
      <c r="CH99" s="12">
        <v>52</v>
      </c>
      <c r="CI99" s="12">
        <v>33.4</v>
      </c>
      <c r="CJ99" s="12">
        <v>0.87</v>
      </c>
      <c r="CK99" s="12">
        <v>10.3</v>
      </c>
      <c r="CL99" s="12" t="s">
        <v>127</v>
      </c>
      <c r="CN99" s="13">
        <v>1</v>
      </c>
      <c r="CO99" s="12">
        <f t="shared" si="15"/>
        <v>0.5365228153842847</v>
      </c>
      <c r="CP99" s="12">
        <f t="shared" si="16"/>
        <v>-3.3065000000000002</v>
      </c>
      <c r="CQ99" s="13">
        <v>0</v>
      </c>
      <c r="CR99" s="12">
        <f t="shared" si="17"/>
        <v>-2.7699771846157155</v>
      </c>
      <c r="CS99" s="12">
        <v>1</v>
      </c>
      <c r="CT99" s="13">
        <v>0</v>
      </c>
    </row>
    <row r="100" spans="1:98" ht="15" customHeight="1" x14ac:dyDescent="0.25">
      <c r="A100" s="17">
        <v>201903010273</v>
      </c>
      <c r="B100" s="9">
        <v>1298823</v>
      </c>
      <c r="C100" s="10" t="s">
        <v>510</v>
      </c>
      <c r="D100" s="23">
        <v>36</v>
      </c>
      <c r="E100" s="93">
        <v>42850</v>
      </c>
      <c r="F100" s="11">
        <v>43549</v>
      </c>
      <c r="G100" s="11">
        <v>43756</v>
      </c>
      <c r="H100" s="11">
        <v>43756</v>
      </c>
      <c r="I100" s="11">
        <v>45033</v>
      </c>
      <c r="J100" s="12" t="s">
        <v>511</v>
      </c>
      <c r="K100" s="45">
        <v>0</v>
      </c>
      <c r="L100" s="12">
        <v>1</v>
      </c>
      <c r="M100" s="12">
        <v>1</v>
      </c>
      <c r="N100" s="13">
        <v>0</v>
      </c>
      <c r="O100" s="45">
        <f t="shared" si="14"/>
        <v>48</v>
      </c>
      <c r="P100" s="13">
        <f>DATEDIF(F100,G100,"M")</f>
        <v>6</v>
      </c>
      <c r="Q100" s="52" t="s">
        <v>512</v>
      </c>
      <c r="R100" s="9" t="s">
        <v>98</v>
      </c>
      <c r="S100" s="13">
        <v>0</v>
      </c>
      <c r="T100" s="15">
        <v>2</v>
      </c>
      <c r="U100" s="16">
        <v>2</v>
      </c>
      <c r="V100" s="12">
        <v>0</v>
      </c>
      <c r="W100" s="12">
        <v>1</v>
      </c>
      <c r="X100" s="13">
        <v>0</v>
      </c>
      <c r="Y100" s="13">
        <v>1</v>
      </c>
      <c r="Z100" s="17">
        <v>0</v>
      </c>
      <c r="AA100" s="17">
        <v>0</v>
      </c>
      <c r="AB100" s="13">
        <v>1</v>
      </c>
      <c r="AC100" s="18">
        <v>1</v>
      </c>
      <c r="AD100" s="12">
        <v>3</v>
      </c>
      <c r="AE100" s="13">
        <v>1</v>
      </c>
      <c r="AF100" s="13">
        <v>0</v>
      </c>
      <c r="AG100" s="13">
        <v>1</v>
      </c>
      <c r="AH100" s="13">
        <v>1</v>
      </c>
      <c r="AI100" s="17">
        <v>0</v>
      </c>
      <c r="AJ100" s="12">
        <v>0</v>
      </c>
      <c r="AK100" s="12">
        <v>1</v>
      </c>
      <c r="AL100" s="12">
        <v>262</v>
      </c>
      <c r="AM100" s="12">
        <v>377</v>
      </c>
      <c r="AN100" s="12">
        <v>338</v>
      </c>
      <c r="AO100" s="12">
        <v>66</v>
      </c>
      <c r="AP100" s="12">
        <v>88</v>
      </c>
      <c r="AQ100" s="12">
        <v>19</v>
      </c>
      <c r="AR100" s="12">
        <v>389</v>
      </c>
      <c r="AS100" s="12">
        <v>922</v>
      </c>
      <c r="AT100" s="12">
        <v>119</v>
      </c>
      <c r="AU100" s="12">
        <v>433</v>
      </c>
      <c r="AV100" s="12">
        <v>2</v>
      </c>
      <c r="AW100" s="12">
        <v>1</v>
      </c>
      <c r="AX100" s="12">
        <v>1</v>
      </c>
      <c r="AY100" s="12">
        <v>0</v>
      </c>
      <c r="AZ100" s="16" t="s">
        <v>145</v>
      </c>
      <c r="BA100" s="8">
        <v>0</v>
      </c>
      <c r="BB100" s="13">
        <v>1</v>
      </c>
      <c r="BC100" s="12">
        <v>0</v>
      </c>
      <c r="BD100" s="12">
        <v>1</v>
      </c>
      <c r="BE100" s="12">
        <v>0</v>
      </c>
      <c r="BF100" s="12">
        <v>0</v>
      </c>
      <c r="BG100" s="12">
        <v>1</v>
      </c>
      <c r="BH100" s="214" t="s">
        <v>1353</v>
      </c>
      <c r="BI100" s="68" t="s">
        <v>513</v>
      </c>
      <c r="BJ100" s="70" t="s">
        <v>109</v>
      </c>
      <c r="BK100" s="70" t="s">
        <v>102</v>
      </c>
      <c r="BL100" s="13">
        <v>1</v>
      </c>
      <c r="BM100" s="90"/>
      <c r="BN100" s="90"/>
      <c r="BO100" s="98">
        <v>6</v>
      </c>
      <c r="BP100" s="98">
        <v>3</v>
      </c>
      <c r="BQ100" s="12">
        <v>1.94</v>
      </c>
      <c r="BR100" s="19">
        <v>35.270000000000003</v>
      </c>
      <c r="BS100" s="12">
        <v>10.199999999999999</v>
      </c>
      <c r="BT100" s="12">
        <v>4.5</v>
      </c>
      <c r="BU100" s="12">
        <v>5.7</v>
      </c>
      <c r="BV100" s="12">
        <v>68.3</v>
      </c>
      <c r="BW100" s="12">
        <v>35.1</v>
      </c>
      <c r="BX100" s="12">
        <v>33.200000000000003</v>
      </c>
      <c r="BY100" s="12">
        <v>69.7</v>
      </c>
      <c r="BZ100" s="12">
        <v>28.45</v>
      </c>
      <c r="CA100" s="12">
        <v>46</v>
      </c>
      <c r="CB100" s="12">
        <v>57</v>
      </c>
      <c r="CC100" s="12">
        <v>112</v>
      </c>
      <c r="CD100" s="12">
        <v>7085</v>
      </c>
      <c r="CE100" s="13">
        <v>1</v>
      </c>
      <c r="CF100" s="13">
        <v>0</v>
      </c>
      <c r="CG100" s="13">
        <v>0</v>
      </c>
      <c r="CH100" s="12">
        <v>83</v>
      </c>
      <c r="CI100" s="12">
        <v>35.200000000000003</v>
      </c>
      <c r="CJ100" s="12">
        <v>0.92</v>
      </c>
      <c r="CK100" s="12">
        <v>10.8</v>
      </c>
      <c r="CL100" s="12">
        <v>111.48</v>
      </c>
      <c r="CN100" s="13">
        <v>1</v>
      </c>
      <c r="CO100" s="12">
        <f t="shared" si="15"/>
        <v>0.66567611336286558</v>
      </c>
      <c r="CP100" s="12">
        <f t="shared" si="16"/>
        <v>-2.9835000000000003</v>
      </c>
      <c r="CQ100" s="13">
        <v>0</v>
      </c>
      <c r="CR100" s="12">
        <f t="shared" si="17"/>
        <v>-2.3178238866371346</v>
      </c>
      <c r="CS100" s="12">
        <v>2</v>
      </c>
      <c r="CT100" s="45">
        <v>0</v>
      </c>
    </row>
    <row r="101" spans="1:98" ht="15" customHeight="1" x14ac:dyDescent="0.25">
      <c r="A101" s="17">
        <v>201406240407</v>
      </c>
      <c r="B101" s="9">
        <v>1298631</v>
      </c>
      <c r="C101" s="10" t="s">
        <v>514</v>
      </c>
      <c r="D101" s="23">
        <v>47</v>
      </c>
      <c r="E101" s="93">
        <v>42850</v>
      </c>
      <c r="F101" s="11">
        <v>43550</v>
      </c>
      <c r="G101" s="30" t="s">
        <v>95</v>
      </c>
      <c r="H101" s="12" t="s">
        <v>95</v>
      </c>
      <c r="I101" s="11">
        <v>45357</v>
      </c>
      <c r="J101" s="12" t="s">
        <v>96</v>
      </c>
      <c r="K101" s="13">
        <v>0</v>
      </c>
      <c r="L101" s="12">
        <v>0</v>
      </c>
      <c r="M101" s="12">
        <v>0</v>
      </c>
      <c r="N101" s="13">
        <v>0</v>
      </c>
      <c r="O101" s="45">
        <f t="shared" si="14"/>
        <v>59</v>
      </c>
      <c r="P101" s="13">
        <v>59</v>
      </c>
      <c r="Q101" s="52" t="s">
        <v>515</v>
      </c>
      <c r="R101" s="9" t="s">
        <v>98</v>
      </c>
      <c r="S101" s="13">
        <v>0</v>
      </c>
      <c r="T101" s="15">
        <v>1.6</v>
      </c>
      <c r="U101" s="16">
        <v>1.6</v>
      </c>
      <c r="V101" s="12">
        <v>0</v>
      </c>
      <c r="W101" s="12">
        <v>1</v>
      </c>
      <c r="X101" s="13">
        <v>0</v>
      </c>
      <c r="Y101" s="13">
        <v>1</v>
      </c>
      <c r="Z101" s="17">
        <v>0</v>
      </c>
      <c r="AA101" s="17">
        <v>0</v>
      </c>
      <c r="AB101" s="13">
        <v>1</v>
      </c>
      <c r="AC101" s="18">
        <v>1</v>
      </c>
      <c r="AD101" s="12">
        <v>3</v>
      </c>
      <c r="AE101" s="13">
        <v>0</v>
      </c>
      <c r="AF101" s="13">
        <v>0</v>
      </c>
      <c r="AG101" s="13">
        <v>2</v>
      </c>
      <c r="AH101" s="13">
        <v>1</v>
      </c>
      <c r="AI101" s="17">
        <v>0</v>
      </c>
      <c r="AJ101" s="12">
        <v>0</v>
      </c>
      <c r="AK101" s="12">
        <v>0</v>
      </c>
      <c r="AL101" s="12">
        <v>269</v>
      </c>
      <c r="AM101" s="12">
        <v>314</v>
      </c>
      <c r="AN101" s="12">
        <v>241</v>
      </c>
      <c r="AO101" s="12">
        <v>53</v>
      </c>
      <c r="AP101" s="12">
        <v>55</v>
      </c>
      <c r="AQ101" s="12">
        <v>19</v>
      </c>
      <c r="AR101" s="12">
        <v>1337</v>
      </c>
      <c r="AS101" s="12">
        <v>1048</v>
      </c>
      <c r="AT101" s="12">
        <v>170</v>
      </c>
      <c r="AU101" s="12">
        <v>501</v>
      </c>
      <c r="AV101" s="12">
        <v>2</v>
      </c>
      <c r="AW101" s="12">
        <v>1</v>
      </c>
      <c r="AX101" s="12">
        <v>1</v>
      </c>
      <c r="AY101" s="12">
        <v>0</v>
      </c>
      <c r="AZ101" s="16" t="s">
        <v>516</v>
      </c>
      <c r="BA101" s="17">
        <v>0</v>
      </c>
      <c r="BB101" s="13">
        <v>1</v>
      </c>
      <c r="BC101" s="12">
        <v>0</v>
      </c>
      <c r="BD101" s="12">
        <v>0</v>
      </c>
      <c r="BE101" s="12">
        <v>0</v>
      </c>
      <c r="BF101" s="12">
        <v>0</v>
      </c>
      <c r="BG101" s="12">
        <v>1</v>
      </c>
      <c r="BH101" s="214" t="s">
        <v>1353</v>
      </c>
      <c r="BI101" s="68" t="s">
        <v>517</v>
      </c>
      <c r="BJ101" s="70" t="s">
        <v>109</v>
      </c>
      <c r="BK101" s="70" t="s">
        <v>102</v>
      </c>
      <c r="BL101" s="13">
        <v>0</v>
      </c>
      <c r="BM101" s="90">
        <v>2</v>
      </c>
      <c r="BN101" s="90">
        <v>2</v>
      </c>
      <c r="BO101" s="98">
        <v>6</v>
      </c>
      <c r="BP101" s="98">
        <v>3</v>
      </c>
      <c r="BQ101" s="12">
        <v>2.4</v>
      </c>
      <c r="BR101" s="84">
        <v>25.93</v>
      </c>
      <c r="BS101" s="12">
        <v>21.6</v>
      </c>
      <c r="BT101" s="12">
        <v>5.5</v>
      </c>
      <c r="BU101" s="12">
        <v>16.100000000000001</v>
      </c>
      <c r="BV101" s="12">
        <v>68.5</v>
      </c>
      <c r="BW101" s="12">
        <v>38.9</v>
      </c>
      <c r="BX101" s="12">
        <v>29.6</v>
      </c>
      <c r="BY101" s="12">
        <v>36.9</v>
      </c>
      <c r="BZ101" s="12">
        <v>3.03</v>
      </c>
      <c r="CA101" s="12">
        <v>40</v>
      </c>
      <c r="CB101" s="12">
        <v>60</v>
      </c>
      <c r="CC101" s="12">
        <v>63</v>
      </c>
      <c r="CD101" s="12">
        <v>7029</v>
      </c>
      <c r="CE101" s="13">
        <v>1</v>
      </c>
      <c r="CF101" s="13">
        <v>1</v>
      </c>
      <c r="CG101" s="13">
        <v>0</v>
      </c>
      <c r="CH101" s="12">
        <v>84</v>
      </c>
      <c r="CI101" s="12">
        <v>31.9</v>
      </c>
      <c r="CJ101" s="12">
        <v>1.19</v>
      </c>
      <c r="CK101" s="12">
        <v>14.1</v>
      </c>
      <c r="CL101" s="12">
        <v>1.94</v>
      </c>
      <c r="CN101" s="13">
        <v>1</v>
      </c>
      <c r="CO101" s="12">
        <f t="shared" si="15"/>
        <v>0.88073947575961442</v>
      </c>
      <c r="CP101" s="12">
        <f t="shared" si="16"/>
        <v>-3.3065000000000002</v>
      </c>
      <c r="CQ101" s="13">
        <v>1</v>
      </c>
      <c r="CR101" s="12">
        <f t="shared" si="17"/>
        <v>-2.4257605242403857</v>
      </c>
      <c r="CS101" s="12">
        <v>2</v>
      </c>
      <c r="CT101" s="13">
        <v>0</v>
      </c>
    </row>
    <row r="102" spans="1:98" ht="15" customHeight="1" x14ac:dyDescent="0.25">
      <c r="A102" s="17">
        <v>201601070339</v>
      </c>
      <c r="B102" s="9">
        <v>1299483</v>
      </c>
      <c r="C102" s="10" t="s">
        <v>518</v>
      </c>
      <c r="D102" s="23">
        <v>46</v>
      </c>
      <c r="E102" s="93">
        <v>42850</v>
      </c>
      <c r="F102" s="11">
        <v>43553</v>
      </c>
      <c r="G102" s="30" t="s">
        <v>95</v>
      </c>
      <c r="H102" s="12" t="s">
        <v>95</v>
      </c>
      <c r="I102" s="11">
        <v>45357</v>
      </c>
      <c r="J102" s="12" t="s">
        <v>96</v>
      </c>
      <c r="K102" s="13">
        <v>0</v>
      </c>
      <c r="L102" s="12">
        <v>0</v>
      </c>
      <c r="M102" s="12">
        <v>0</v>
      </c>
      <c r="N102" s="13">
        <v>0</v>
      </c>
      <c r="O102" s="45">
        <f t="shared" si="14"/>
        <v>59</v>
      </c>
      <c r="P102" s="13">
        <v>59</v>
      </c>
      <c r="Q102" s="52" t="s">
        <v>519</v>
      </c>
      <c r="R102" s="9" t="s">
        <v>98</v>
      </c>
      <c r="S102" s="13">
        <v>0</v>
      </c>
      <c r="T102" s="15">
        <v>2</v>
      </c>
      <c r="U102" s="16">
        <v>2</v>
      </c>
      <c r="V102" s="12">
        <v>0</v>
      </c>
      <c r="W102" s="12">
        <v>1</v>
      </c>
      <c r="X102" s="13">
        <v>1</v>
      </c>
      <c r="Y102" s="13">
        <v>0</v>
      </c>
      <c r="Z102" s="17">
        <v>0</v>
      </c>
      <c r="AA102" s="17">
        <v>0</v>
      </c>
      <c r="AB102" s="13">
        <v>1</v>
      </c>
      <c r="AC102" s="18">
        <v>1</v>
      </c>
      <c r="AD102" s="12">
        <v>3</v>
      </c>
      <c r="AE102" s="13">
        <v>0</v>
      </c>
      <c r="AF102" s="13">
        <v>0</v>
      </c>
      <c r="AG102" s="13">
        <v>1</v>
      </c>
      <c r="AH102" s="13">
        <v>1</v>
      </c>
      <c r="AI102" s="17">
        <v>0</v>
      </c>
      <c r="AJ102" s="12">
        <v>0</v>
      </c>
      <c r="AK102" s="12">
        <v>0</v>
      </c>
      <c r="AL102" s="12">
        <v>178</v>
      </c>
      <c r="AM102" s="12">
        <v>249</v>
      </c>
      <c r="AN102" s="12">
        <v>391</v>
      </c>
      <c r="AO102" s="12">
        <v>191</v>
      </c>
      <c r="AP102" s="12">
        <v>401</v>
      </c>
      <c r="AQ102" s="12">
        <v>201</v>
      </c>
      <c r="AR102" s="12">
        <v>646</v>
      </c>
      <c r="AS102" s="12">
        <v>982</v>
      </c>
      <c r="AT102" s="12">
        <v>239</v>
      </c>
      <c r="AU102" s="12">
        <v>919</v>
      </c>
      <c r="AV102" s="12">
        <v>2</v>
      </c>
      <c r="AW102" s="12">
        <v>1</v>
      </c>
      <c r="AX102" s="12">
        <v>1</v>
      </c>
      <c r="AY102" s="12">
        <v>0</v>
      </c>
      <c r="AZ102" s="16" t="s">
        <v>145</v>
      </c>
      <c r="BA102" s="8">
        <v>0</v>
      </c>
      <c r="BB102" s="13">
        <v>1</v>
      </c>
      <c r="BC102" s="12">
        <v>0</v>
      </c>
      <c r="BD102" s="12">
        <v>1</v>
      </c>
      <c r="BE102" s="12">
        <v>0</v>
      </c>
      <c r="BF102" s="12">
        <v>0</v>
      </c>
      <c r="BG102" s="12">
        <v>2</v>
      </c>
      <c r="BI102" s="68" t="s">
        <v>520</v>
      </c>
      <c r="BJ102" s="70" t="s">
        <v>109</v>
      </c>
      <c r="BK102" s="70" t="s">
        <v>102</v>
      </c>
      <c r="BL102" s="13">
        <v>0</v>
      </c>
      <c r="BM102" s="13">
        <v>2</v>
      </c>
      <c r="BN102" s="13">
        <v>2</v>
      </c>
      <c r="BO102" s="12">
        <v>5</v>
      </c>
      <c r="BP102" s="12">
        <v>3</v>
      </c>
      <c r="BQ102" s="12">
        <v>144.22</v>
      </c>
      <c r="BS102" s="12">
        <v>22.8</v>
      </c>
      <c r="BT102" s="12">
        <v>5.9</v>
      </c>
      <c r="BU102" s="12">
        <v>16.899999999999999</v>
      </c>
      <c r="BV102" s="12">
        <v>65.2</v>
      </c>
      <c r="BW102" s="12">
        <v>37.200000000000003</v>
      </c>
      <c r="BX102" s="12">
        <v>28</v>
      </c>
      <c r="BY102" s="12">
        <v>8.1</v>
      </c>
      <c r="BZ102" s="12">
        <v>5.35</v>
      </c>
      <c r="CA102" s="12">
        <v>23</v>
      </c>
      <c r="CB102" s="12">
        <v>16</v>
      </c>
      <c r="CC102" s="12">
        <v>52</v>
      </c>
      <c r="CD102" s="12">
        <v>7725</v>
      </c>
      <c r="CE102" s="13">
        <v>1</v>
      </c>
      <c r="CF102" s="13">
        <v>0</v>
      </c>
      <c r="CG102" s="13">
        <v>0</v>
      </c>
      <c r="CH102" s="12">
        <v>64</v>
      </c>
      <c r="CI102" s="12">
        <v>40.299999999999997</v>
      </c>
      <c r="CJ102" s="12">
        <v>0.98</v>
      </c>
      <c r="CK102" s="12">
        <v>11.6</v>
      </c>
      <c r="CL102" s="12" t="s">
        <v>127</v>
      </c>
      <c r="CN102" s="13">
        <v>1</v>
      </c>
      <c r="CO102" s="12">
        <f t="shared" si="15"/>
        <v>0.89623699902029952</v>
      </c>
      <c r="CP102" s="12">
        <f t="shared" si="16"/>
        <v>-3.1620000000000004</v>
      </c>
      <c r="CQ102" s="13">
        <v>1</v>
      </c>
      <c r="CR102" s="12">
        <f t="shared" si="17"/>
        <v>-2.265763000979701</v>
      </c>
      <c r="CS102" s="12">
        <v>2</v>
      </c>
      <c r="CT102" s="45">
        <v>1</v>
      </c>
    </row>
    <row r="103" spans="1:98" ht="15" customHeight="1" x14ac:dyDescent="0.25">
      <c r="A103" s="17">
        <v>201903110420</v>
      </c>
      <c r="B103" s="9" t="s">
        <v>521</v>
      </c>
      <c r="C103" s="10" t="s">
        <v>522</v>
      </c>
      <c r="D103" s="23">
        <v>51</v>
      </c>
      <c r="E103" s="93">
        <v>43550</v>
      </c>
      <c r="F103" s="11">
        <v>43558</v>
      </c>
      <c r="G103" s="30">
        <v>44095</v>
      </c>
      <c r="H103" s="11">
        <v>44095</v>
      </c>
      <c r="I103" s="11">
        <v>45357</v>
      </c>
      <c r="J103" s="12" t="s">
        <v>96</v>
      </c>
      <c r="K103" s="13">
        <v>0</v>
      </c>
      <c r="L103" s="12">
        <v>1</v>
      </c>
      <c r="M103" s="12">
        <v>1</v>
      </c>
      <c r="N103" s="13">
        <v>0</v>
      </c>
      <c r="O103" s="45">
        <f t="shared" si="14"/>
        <v>59</v>
      </c>
      <c r="P103" s="13">
        <f>DATEDIF(F103,G103,"M")</f>
        <v>17</v>
      </c>
      <c r="Q103" s="52" t="s">
        <v>523</v>
      </c>
      <c r="R103" s="9" t="s">
        <v>378</v>
      </c>
      <c r="S103" s="13">
        <v>0</v>
      </c>
      <c r="T103" s="15">
        <v>1.5</v>
      </c>
      <c r="U103" s="16">
        <v>1.5</v>
      </c>
      <c r="V103" s="12">
        <v>0</v>
      </c>
      <c r="W103" s="12">
        <v>1</v>
      </c>
      <c r="X103" s="13">
        <v>1</v>
      </c>
      <c r="Y103" s="13">
        <v>0</v>
      </c>
      <c r="Z103" s="17">
        <v>1</v>
      </c>
      <c r="AA103" s="17">
        <v>0</v>
      </c>
      <c r="AB103" s="13">
        <v>1</v>
      </c>
      <c r="AC103" s="18">
        <v>1</v>
      </c>
      <c r="AD103" s="12">
        <v>3</v>
      </c>
      <c r="AE103" s="13">
        <v>0</v>
      </c>
      <c r="AF103" s="13" t="s">
        <v>102</v>
      </c>
      <c r="AG103" s="13">
        <v>1</v>
      </c>
      <c r="AH103" s="13" t="s">
        <v>116</v>
      </c>
      <c r="AI103" s="17">
        <v>0</v>
      </c>
      <c r="AJ103" s="12">
        <v>0</v>
      </c>
      <c r="AK103" s="12">
        <v>1</v>
      </c>
      <c r="AL103" s="12">
        <v>415</v>
      </c>
      <c r="AM103" s="12">
        <v>333</v>
      </c>
      <c r="AN103" s="12">
        <v>129</v>
      </c>
      <c r="AO103" s="12">
        <v>34</v>
      </c>
      <c r="AP103" s="12">
        <v>50</v>
      </c>
      <c r="AQ103" s="12">
        <v>12</v>
      </c>
      <c r="AR103" s="12">
        <v>564</v>
      </c>
      <c r="AS103" s="12">
        <v>975</v>
      </c>
      <c r="AT103" s="12">
        <v>211</v>
      </c>
      <c r="AU103" s="12">
        <v>415</v>
      </c>
      <c r="AV103" s="12">
        <v>2</v>
      </c>
      <c r="AW103" s="12">
        <v>1</v>
      </c>
      <c r="AX103" s="12">
        <v>1</v>
      </c>
      <c r="AY103" s="12">
        <v>0</v>
      </c>
      <c r="AZ103" s="16" t="s">
        <v>132</v>
      </c>
      <c r="BA103" s="12">
        <v>0</v>
      </c>
      <c r="BB103" s="13">
        <v>1</v>
      </c>
      <c r="BC103" s="12">
        <v>0</v>
      </c>
      <c r="BD103" s="12" t="s">
        <v>116</v>
      </c>
      <c r="BE103" s="12" t="s">
        <v>102</v>
      </c>
      <c r="BF103" s="12">
        <v>0</v>
      </c>
      <c r="BG103" s="12">
        <v>1</v>
      </c>
      <c r="BI103" s="68" t="s">
        <v>524</v>
      </c>
      <c r="BJ103" s="70" t="s">
        <v>109</v>
      </c>
      <c r="BK103" s="70" t="s">
        <v>102</v>
      </c>
      <c r="BL103" s="13">
        <v>0</v>
      </c>
      <c r="BO103" s="12">
        <v>8</v>
      </c>
      <c r="BP103" s="12">
        <v>5</v>
      </c>
      <c r="BQ103" s="12">
        <v>274.98</v>
      </c>
      <c r="BR103" s="19">
        <v>44.54</v>
      </c>
      <c r="BS103" s="12">
        <v>6.3</v>
      </c>
      <c r="BT103" s="12">
        <v>2.4</v>
      </c>
      <c r="BU103" s="12">
        <v>3.9</v>
      </c>
      <c r="BV103" s="12">
        <v>64.900000000000006</v>
      </c>
      <c r="BW103" s="12">
        <v>34.9</v>
      </c>
      <c r="BX103" s="12">
        <v>30</v>
      </c>
      <c r="BY103" s="12">
        <v>43</v>
      </c>
      <c r="BZ103" s="12">
        <v>3.19</v>
      </c>
      <c r="CA103" s="12">
        <v>41</v>
      </c>
      <c r="CB103" s="12">
        <v>64</v>
      </c>
      <c r="CC103" s="12">
        <v>64</v>
      </c>
      <c r="CD103" s="12">
        <v>7775</v>
      </c>
      <c r="CE103" s="13">
        <v>1</v>
      </c>
      <c r="CF103" s="13">
        <v>0</v>
      </c>
      <c r="CG103" s="13">
        <v>0</v>
      </c>
      <c r="CH103" s="12">
        <v>78</v>
      </c>
      <c r="CI103" s="12">
        <v>33.1</v>
      </c>
      <c r="CJ103" s="12">
        <v>0.93</v>
      </c>
      <c r="CK103" s="12">
        <v>10.9</v>
      </c>
      <c r="CL103" s="12">
        <v>48.57</v>
      </c>
      <c r="CN103" s="13">
        <v>1</v>
      </c>
      <c r="CO103" s="12">
        <f t="shared" si="15"/>
        <v>0.52756476263936392</v>
      </c>
      <c r="CP103" s="12">
        <f t="shared" si="16"/>
        <v>-2.9664999999999999</v>
      </c>
      <c r="CQ103" s="13">
        <v>3</v>
      </c>
      <c r="CR103" s="12">
        <f t="shared" si="17"/>
        <v>-2.4389352373606359</v>
      </c>
      <c r="CS103" s="12">
        <v>2</v>
      </c>
      <c r="CT103" s="45">
        <v>1</v>
      </c>
    </row>
    <row r="104" spans="1:98" ht="15" customHeight="1" x14ac:dyDescent="0.25">
      <c r="A104" s="17">
        <v>201904090434</v>
      </c>
      <c r="B104" s="9" t="s">
        <v>525</v>
      </c>
      <c r="C104" s="10" t="s">
        <v>526</v>
      </c>
      <c r="D104" s="23">
        <v>56</v>
      </c>
      <c r="E104" s="93">
        <v>43565</v>
      </c>
      <c r="F104" s="11">
        <v>43570</v>
      </c>
      <c r="G104" s="30" t="s">
        <v>95</v>
      </c>
      <c r="H104" s="12" t="s">
        <v>95</v>
      </c>
      <c r="I104" s="11">
        <v>45357</v>
      </c>
      <c r="J104" s="12" t="s">
        <v>96</v>
      </c>
      <c r="K104" s="13">
        <v>0</v>
      </c>
      <c r="L104" s="12">
        <v>0</v>
      </c>
      <c r="M104" s="12">
        <v>0</v>
      </c>
      <c r="N104" s="13">
        <v>0</v>
      </c>
      <c r="O104" s="45">
        <f t="shared" si="14"/>
        <v>58</v>
      </c>
      <c r="P104" s="13">
        <v>58</v>
      </c>
      <c r="Q104" s="52" t="s">
        <v>527</v>
      </c>
      <c r="R104" s="9" t="s">
        <v>98</v>
      </c>
      <c r="S104" s="13">
        <v>1</v>
      </c>
      <c r="T104" s="15">
        <v>2.5</v>
      </c>
      <c r="U104" s="16">
        <v>2.5</v>
      </c>
      <c r="V104" s="12">
        <v>0</v>
      </c>
      <c r="W104" s="12">
        <v>1</v>
      </c>
      <c r="X104" s="13">
        <v>1</v>
      </c>
      <c r="Y104" s="13">
        <v>0</v>
      </c>
      <c r="Z104" s="17">
        <v>0</v>
      </c>
      <c r="AA104" s="17">
        <v>0</v>
      </c>
      <c r="AB104" s="13">
        <v>1</v>
      </c>
      <c r="AC104" s="18">
        <v>1</v>
      </c>
      <c r="AD104" s="12">
        <v>3</v>
      </c>
      <c r="AE104" s="13">
        <v>0</v>
      </c>
      <c r="AF104" s="13" t="s">
        <v>102</v>
      </c>
      <c r="AG104" s="13">
        <v>1</v>
      </c>
      <c r="AH104" s="13" t="s">
        <v>116</v>
      </c>
      <c r="AI104" s="17">
        <v>0</v>
      </c>
      <c r="AJ104" s="12">
        <v>0</v>
      </c>
      <c r="AK104" s="12">
        <v>0</v>
      </c>
      <c r="AL104" s="12">
        <v>202</v>
      </c>
      <c r="AM104" s="12">
        <v>247</v>
      </c>
      <c r="AN104" s="12">
        <v>197</v>
      </c>
      <c r="AO104" s="12">
        <v>97</v>
      </c>
      <c r="AP104" s="12">
        <v>134</v>
      </c>
      <c r="AQ104" s="12">
        <v>71</v>
      </c>
      <c r="AR104" s="12">
        <v>1150</v>
      </c>
      <c r="AS104" s="12">
        <v>926</v>
      </c>
      <c r="AT104" s="12">
        <v>203</v>
      </c>
      <c r="AU104" s="12">
        <v>533</v>
      </c>
      <c r="AV104" s="12">
        <v>2</v>
      </c>
      <c r="AW104" s="12">
        <v>1</v>
      </c>
      <c r="AX104" s="12">
        <v>1</v>
      </c>
      <c r="AY104" s="12">
        <v>0</v>
      </c>
      <c r="AZ104" s="16" t="s">
        <v>187</v>
      </c>
      <c r="BA104" s="8">
        <v>0</v>
      </c>
      <c r="BB104" s="13">
        <v>1</v>
      </c>
      <c r="BC104" s="12">
        <v>0</v>
      </c>
      <c r="BD104" s="12" t="s">
        <v>102</v>
      </c>
      <c r="BE104" s="12" t="s">
        <v>102</v>
      </c>
      <c r="BF104" s="12">
        <v>0</v>
      </c>
      <c r="BG104" s="12">
        <v>1</v>
      </c>
      <c r="BH104" s="214" t="s">
        <v>1353</v>
      </c>
      <c r="BI104" s="68" t="s">
        <v>528</v>
      </c>
      <c r="BJ104" s="70" t="s">
        <v>199</v>
      </c>
      <c r="BK104" s="70" t="s">
        <v>116</v>
      </c>
      <c r="BL104" s="13">
        <v>1</v>
      </c>
      <c r="BO104" s="12">
        <v>3</v>
      </c>
      <c r="BP104" s="12">
        <v>4</v>
      </c>
      <c r="BQ104" s="12">
        <v>1352.24</v>
      </c>
      <c r="BR104" s="19">
        <v>295.73</v>
      </c>
      <c r="BS104" s="12">
        <v>12.6</v>
      </c>
      <c r="BT104" s="12">
        <v>4.4000000000000004</v>
      </c>
      <c r="BU104" s="12">
        <v>8.1999999999999993</v>
      </c>
      <c r="BV104" s="12">
        <v>70.2</v>
      </c>
      <c r="BW104" s="12">
        <v>33.9</v>
      </c>
      <c r="BX104" s="12">
        <v>36.299999999999997</v>
      </c>
      <c r="BY104" s="12">
        <v>55.1</v>
      </c>
      <c r="BZ104" s="12">
        <v>24.03</v>
      </c>
      <c r="CA104" s="12">
        <v>43</v>
      </c>
      <c r="CB104" s="12">
        <v>54</v>
      </c>
      <c r="CC104" s="12">
        <v>111</v>
      </c>
      <c r="CD104" s="12">
        <v>6315</v>
      </c>
      <c r="CE104" s="13">
        <v>1</v>
      </c>
      <c r="CF104" s="13">
        <v>1</v>
      </c>
      <c r="CG104" s="13">
        <v>0</v>
      </c>
      <c r="CH104" s="12">
        <v>89</v>
      </c>
      <c r="CI104" s="12">
        <v>32.299999999999997</v>
      </c>
      <c r="CJ104" s="12">
        <v>1</v>
      </c>
      <c r="CK104" s="12">
        <v>11.8</v>
      </c>
      <c r="CL104" s="12">
        <v>24.33</v>
      </c>
      <c r="CN104" s="13">
        <v>1</v>
      </c>
      <c r="CO104" s="12">
        <f t="shared" si="15"/>
        <v>0.72624455977759161</v>
      </c>
      <c r="CP104" s="12">
        <f t="shared" si="16"/>
        <v>-2.8815</v>
      </c>
      <c r="CQ104" s="13">
        <v>1</v>
      </c>
      <c r="CR104" s="12">
        <f t="shared" si="17"/>
        <v>-2.1552554402224082</v>
      </c>
      <c r="CS104" s="12">
        <v>2</v>
      </c>
      <c r="CT104" s="45">
        <v>1</v>
      </c>
    </row>
    <row r="105" spans="1:98" ht="15" customHeight="1" x14ac:dyDescent="0.25">
      <c r="A105" s="17">
        <v>201904090491</v>
      </c>
      <c r="B105" s="9">
        <v>1303691</v>
      </c>
      <c r="C105" s="10" t="s">
        <v>529</v>
      </c>
      <c r="D105" s="23">
        <v>39</v>
      </c>
      <c r="E105" s="93">
        <v>42850</v>
      </c>
      <c r="F105" s="11">
        <v>43578</v>
      </c>
      <c r="G105" s="30" t="s">
        <v>95</v>
      </c>
      <c r="H105" s="12" t="s">
        <v>95</v>
      </c>
      <c r="I105" s="11">
        <v>45357</v>
      </c>
      <c r="J105" s="12" t="s">
        <v>96</v>
      </c>
      <c r="K105" s="13">
        <v>0</v>
      </c>
      <c r="L105" s="12">
        <v>0</v>
      </c>
      <c r="M105" s="12">
        <v>0</v>
      </c>
      <c r="N105" s="13">
        <v>0</v>
      </c>
      <c r="O105" s="45">
        <f t="shared" si="14"/>
        <v>58</v>
      </c>
      <c r="P105" s="13">
        <v>58</v>
      </c>
      <c r="Q105" s="52" t="s">
        <v>530</v>
      </c>
      <c r="R105" s="9" t="s">
        <v>98</v>
      </c>
      <c r="S105" s="13">
        <v>0</v>
      </c>
      <c r="T105" s="15">
        <v>1.5</v>
      </c>
      <c r="U105" s="16">
        <v>1.8</v>
      </c>
      <c r="V105" s="12">
        <v>0</v>
      </c>
      <c r="W105" s="12">
        <v>1</v>
      </c>
      <c r="X105" s="13">
        <v>1</v>
      </c>
      <c r="Y105" s="13">
        <v>0</v>
      </c>
      <c r="Z105" s="17">
        <v>0</v>
      </c>
      <c r="AA105" s="17">
        <v>0</v>
      </c>
      <c r="AB105" s="13">
        <v>0</v>
      </c>
      <c r="AC105" s="18">
        <v>1</v>
      </c>
      <c r="AD105" s="12">
        <v>3</v>
      </c>
      <c r="AE105" s="13">
        <v>0</v>
      </c>
      <c r="AF105" s="13">
        <v>0</v>
      </c>
      <c r="AG105" s="13">
        <v>2</v>
      </c>
      <c r="AH105" s="13">
        <v>1</v>
      </c>
      <c r="AI105" s="17">
        <v>0</v>
      </c>
      <c r="AJ105" s="12">
        <v>0</v>
      </c>
      <c r="AK105" s="12">
        <v>0</v>
      </c>
      <c r="AL105" s="12">
        <v>207</v>
      </c>
      <c r="AM105" s="12">
        <v>349</v>
      </c>
      <c r="AN105" s="12">
        <v>135</v>
      </c>
      <c r="AO105" s="12">
        <v>46</v>
      </c>
      <c r="AP105" s="12">
        <v>47</v>
      </c>
      <c r="AQ105" s="12">
        <v>27</v>
      </c>
      <c r="AR105" s="12">
        <v>756</v>
      </c>
      <c r="AS105" s="12">
        <v>1083</v>
      </c>
      <c r="AT105" s="12">
        <v>92</v>
      </c>
      <c r="AU105" s="12">
        <v>347</v>
      </c>
      <c r="AV105" s="12">
        <v>1</v>
      </c>
      <c r="AW105" s="12">
        <v>1</v>
      </c>
      <c r="AX105" s="12">
        <v>0</v>
      </c>
      <c r="AY105" s="12">
        <v>0</v>
      </c>
      <c r="AZ105" s="16" t="s">
        <v>181</v>
      </c>
      <c r="BA105" s="17">
        <v>1</v>
      </c>
      <c r="BB105" s="13">
        <v>2</v>
      </c>
      <c r="BC105" s="12">
        <v>0</v>
      </c>
      <c r="BD105" s="12">
        <v>1</v>
      </c>
      <c r="BE105" s="12">
        <v>0</v>
      </c>
      <c r="BF105" s="12">
        <v>0</v>
      </c>
      <c r="BG105" s="12">
        <v>1</v>
      </c>
      <c r="BI105" s="68" t="s">
        <v>531</v>
      </c>
      <c r="BJ105" s="70" t="s">
        <v>109</v>
      </c>
      <c r="BK105" s="70" t="s">
        <v>102</v>
      </c>
      <c r="BL105" s="13">
        <v>0</v>
      </c>
      <c r="BO105" s="12">
        <v>6</v>
      </c>
      <c r="BP105" s="12">
        <v>6</v>
      </c>
      <c r="BQ105" s="12">
        <v>7.82</v>
      </c>
      <c r="BR105" s="19">
        <v>149.96</v>
      </c>
      <c r="BS105" s="12">
        <v>5.8</v>
      </c>
      <c r="BT105" s="12">
        <v>2</v>
      </c>
      <c r="BU105" s="12">
        <v>3.8</v>
      </c>
      <c r="BV105" s="12">
        <v>61.4</v>
      </c>
      <c r="BW105" s="12">
        <v>38.700000000000003</v>
      </c>
      <c r="BX105" s="12">
        <v>22.7</v>
      </c>
      <c r="BY105" s="12">
        <v>32</v>
      </c>
      <c r="BZ105" s="12">
        <v>15</v>
      </c>
      <c r="CA105" s="12">
        <v>24</v>
      </c>
      <c r="CB105" s="12">
        <v>12</v>
      </c>
      <c r="CC105" s="12">
        <v>112</v>
      </c>
      <c r="CD105" s="12">
        <v>8631</v>
      </c>
      <c r="CE105" s="13">
        <v>1</v>
      </c>
      <c r="CF105" s="13">
        <v>0</v>
      </c>
      <c r="CG105" s="13">
        <v>0</v>
      </c>
      <c r="CH105" s="12">
        <v>74</v>
      </c>
      <c r="CI105" s="12">
        <v>35.5</v>
      </c>
      <c r="CJ105" s="12">
        <v>1</v>
      </c>
      <c r="CK105" s="12">
        <v>11.8</v>
      </c>
      <c r="CL105" s="12" t="s">
        <v>127</v>
      </c>
      <c r="CN105" s="13">
        <v>1</v>
      </c>
      <c r="CO105" s="12">
        <f t="shared" si="15"/>
        <v>0.50386247575153864</v>
      </c>
      <c r="CP105" s="12">
        <f t="shared" si="16"/>
        <v>-3.2895000000000003</v>
      </c>
      <c r="CQ105" s="13">
        <v>1</v>
      </c>
      <c r="CR105" s="12">
        <f t="shared" si="17"/>
        <v>-2.7856375242484619</v>
      </c>
      <c r="CS105" s="12">
        <v>1</v>
      </c>
      <c r="CT105" s="12">
        <v>1</v>
      </c>
    </row>
    <row r="106" spans="1:98" ht="15" customHeight="1" x14ac:dyDescent="0.25">
      <c r="A106" s="17">
        <v>201406060415</v>
      </c>
      <c r="B106" s="9">
        <v>1304031</v>
      </c>
      <c r="C106" s="10" t="s">
        <v>532</v>
      </c>
      <c r="D106" s="23">
        <v>47</v>
      </c>
      <c r="E106" s="93">
        <v>42850</v>
      </c>
      <c r="F106" s="30">
        <v>43581</v>
      </c>
      <c r="G106" s="30" t="s">
        <v>95</v>
      </c>
      <c r="H106" s="12" t="s">
        <v>95</v>
      </c>
      <c r="I106" s="11">
        <v>45357</v>
      </c>
      <c r="J106" s="12" t="s">
        <v>96</v>
      </c>
      <c r="K106" s="13">
        <v>0</v>
      </c>
      <c r="L106" s="12">
        <v>0</v>
      </c>
      <c r="M106" s="12">
        <v>0</v>
      </c>
      <c r="N106" s="13">
        <v>0</v>
      </c>
      <c r="O106" s="45">
        <f t="shared" si="14"/>
        <v>58</v>
      </c>
      <c r="P106" s="13">
        <v>58</v>
      </c>
      <c r="Q106" s="52" t="s">
        <v>533</v>
      </c>
      <c r="R106" s="9" t="s">
        <v>98</v>
      </c>
      <c r="S106" s="13">
        <v>0</v>
      </c>
      <c r="T106" s="15">
        <v>1.7</v>
      </c>
      <c r="U106" s="16">
        <v>1.3</v>
      </c>
      <c r="V106" s="12">
        <v>0</v>
      </c>
      <c r="W106" s="12">
        <v>1</v>
      </c>
      <c r="X106" s="13">
        <v>0</v>
      </c>
      <c r="Y106" s="13">
        <v>1</v>
      </c>
      <c r="Z106" s="17">
        <v>0</v>
      </c>
      <c r="AA106" s="17">
        <v>0</v>
      </c>
      <c r="AB106" s="13">
        <v>0</v>
      </c>
      <c r="AC106" s="18">
        <v>1</v>
      </c>
      <c r="AD106" s="12">
        <v>3</v>
      </c>
      <c r="AE106" s="13">
        <v>0</v>
      </c>
      <c r="AF106" s="13">
        <v>0</v>
      </c>
      <c r="AG106" s="13">
        <v>1</v>
      </c>
      <c r="AH106" s="13">
        <v>1</v>
      </c>
      <c r="AI106" s="17">
        <v>0</v>
      </c>
      <c r="AJ106" s="12">
        <v>0</v>
      </c>
      <c r="AK106" s="12">
        <v>0</v>
      </c>
      <c r="AL106" s="12">
        <v>268</v>
      </c>
      <c r="AM106" s="12">
        <v>421</v>
      </c>
      <c r="AN106" s="12">
        <v>299</v>
      </c>
      <c r="AO106" s="12">
        <v>163</v>
      </c>
      <c r="AP106" s="12">
        <v>153</v>
      </c>
      <c r="AQ106" s="12">
        <v>50</v>
      </c>
      <c r="AR106" s="12">
        <v>495</v>
      </c>
      <c r="AS106" s="12">
        <v>951</v>
      </c>
      <c r="AT106" s="12">
        <v>146</v>
      </c>
      <c r="AU106" s="12">
        <v>623</v>
      </c>
      <c r="AV106" s="12">
        <v>1</v>
      </c>
      <c r="AW106" s="12">
        <v>1</v>
      </c>
      <c r="AX106" s="12">
        <v>0</v>
      </c>
      <c r="AY106" s="12">
        <v>0</v>
      </c>
      <c r="AZ106" s="16" t="s">
        <v>99</v>
      </c>
      <c r="BA106" s="8">
        <v>1</v>
      </c>
      <c r="BB106" s="13">
        <v>2</v>
      </c>
      <c r="BC106" s="12">
        <v>0</v>
      </c>
      <c r="BD106" s="12">
        <v>1</v>
      </c>
      <c r="BE106" s="12">
        <v>0</v>
      </c>
      <c r="BF106" s="12">
        <v>0</v>
      </c>
      <c r="BG106" s="12">
        <v>2</v>
      </c>
      <c r="BH106" s="214" t="s">
        <v>1078</v>
      </c>
      <c r="BI106" s="68" t="s">
        <v>534</v>
      </c>
      <c r="BJ106" s="70" t="s">
        <v>109</v>
      </c>
      <c r="BK106" s="70" t="s">
        <v>102</v>
      </c>
      <c r="BL106" s="13">
        <v>0</v>
      </c>
      <c r="BM106" s="90">
        <v>4</v>
      </c>
      <c r="BN106" s="90">
        <v>3</v>
      </c>
      <c r="BO106" s="98">
        <v>8</v>
      </c>
      <c r="BP106" s="98">
        <v>6</v>
      </c>
      <c r="BQ106" s="12">
        <v>122.45</v>
      </c>
      <c r="BR106" s="19">
        <v>13.57</v>
      </c>
      <c r="BS106" s="98">
        <v>10.6</v>
      </c>
      <c r="BT106" s="98">
        <v>4.2</v>
      </c>
      <c r="BU106" s="98">
        <v>6.4</v>
      </c>
      <c r="BV106" s="98">
        <v>71.900000000000006</v>
      </c>
      <c r="BW106" s="98">
        <v>40.4</v>
      </c>
      <c r="BX106" s="116">
        <v>31.5</v>
      </c>
      <c r="BY106" s="98">
        <v>16.3</v>
      </c>
      <c r="BZ106" s="98">
        <v>2.68</v>
      </c>
      <c r="CA106" s="98">
        <v>43</v>
      </c>
      <c r="CB106" s="98">
        <v>25</v>
      </c>
      <c r="CC106" s="98">
        <v>64</v>
      </c>
      <c r="CD106" s="98">
        <v>6536</v>
      </c>
      <c r="CE106" s="13">
        <v>1</v>
      </c>
      <c r="CF106" s="13">
        <v>0</v>
      </c>
      <c r="CG106" s="90">
        <v>0</v>
      </c>
      <c r="CH106" s="12">
        <v>51</v>
      </c>
      <c r="CI106" s="98">
        <v>36.4</v>
      </c>
      <c r="CJ106" s="98">
        <v>1.06</v>
      </c>
      <c r="CK106" s="98">
        <v>12.5</v>
      </c>
      <c r="CL106" s="98" t="s">
        <v>127</v>
      </c>
      <c r="CN106" s="13">
        <v>1</v>
      </c>
      <c r="CO106" s="12">
        <f t="shared" si="15"/>
        <v>0.67670187107474833</v>
      </c>
      <c r="CP106" s="12">
        <f t="shared" si="16"/>
        <v>-3.4340000000000002</v>
      </c>
      <c r="CQ106" s="13">
        <v>1</v>
      </c>
      <c r="CR106" s="12">
        <f t="shared" si="17"/>
        <v>-2.7572981289252518</v>
      </c>
      <c r="CS106" s="12">
        <v>1</v>
      </c>
      <c r="CT106" s="13">
        <v>0</v>
      </c>
    </row>
    <row r="107" spans="1:98" customFormat="1" ht="15" customHeight="1" x14ac:dyDescent="0.25">
      <c r="A107" s="17">
        <v>201904090570</v>
      </c>
      <c r="B107" s="9">
        <v>1303812</v>
      </c>
      <c r="C107" s="10" t="s">
        <v>535</v>
      </c>
      <c r="D107" s="13">
        <v>46</v>
      </c>
      <c r="E107" s="93">
        <v>42850</v>
      </c>
      <c r="F107" s="11">
        <v>43582</v>
      </c>
      <c r="G107" s="11">
        <v>44763</v>
      </c>
      <c r="H107" s="11">
        <v>44763</v>
      </c>
      <c r="I107" s="11">
        <v>44763</v>
      </c>
      <c r="J107" s="99" t="s">
        <v>536</v>
      </c>
      <c r="K107" s="13">
        <v>0</v>
      </c>
      <c r="L107" s="12">
        <v>1</v>
      </c>
      <c r="M107" s="12">
        <v>2</v>
      </c>
      <c r="N107" s="13">
        <v>1</v>
      </c>
      <c r="O107" s="45">
        <f t="shared" si="14"/>
        <v>38</v>
      </c>
      <c r="P107" s="13">
        <f>DATEDIF(F107,G107,"M")</f>
        <v>38</v>
      </c>
      <c r="Q107" s="52" t="s">
        <v>537</v>
      </c>
      <c r="R107" s="9" t="s">
        <v>98</v>
      </c>
      <c r="S107" s="13">
        <v>1</v>
      </c>
      <c r="T107" s="15">
        <v>2.6</v>
      </c>
      <c r="U107" s="16">
        <v>2.2999999999999998</v>
      </c>
      <c r="V107" s="12">
        <v>1</v>
      </c>
      <c r="W107" s="12">
        <v>2</v>
      </c>
      <c r="X107" s="13">
        <v>1</v>
      </c>
      <c r="Y107" s="13">
        <v>1</v>
      </c>
      <c r="Z107" s="17">
        <v>0</v>
      </c>
      <c r="AA107" s="17">
        <v>0</v>
      </c>
      <c r="AB107" s="13">
        <v>1</v>
      </c>
      <c r="AC107" s="18">
        <v>1</v>
      </c>
      <c r="AD107" s="12">
        <v>3</v>
      </c>
      <c r="AE107" s="13">
        <v>0</v>
      </c>
      <c r="AF107" s="13">
        <v>0</v>
      </c>
      <c r="AG107" s="13">
        <v>1</v>
      </c>
      <c r="AH107" s="13">
        <v>1</v>
      </c>
      <c r="AI107" s="17">
        <v>0</v>
      </c>
      <c r="AJ107" s="12">
        <v>0</v>
      </c>
      <c r="AK107" s="12">
        <v>0</v>
      </c>
      <c r="AL107" s="12">
        <v>248</v>
      </c>
      <c r="AM107" s="12">
        <v>304</v>
      </c>
      <c r="AN107" s="12">
        <v>217</v>
      </c>
      <c r="AO107" s="12">
        <v>67</v>
      </c>
      <c r="AP107" s="12">
        <v>43</v>
      </c>
      <c r="AQ107" s="12">
        <v>17</v>
      </c>
      <c r="AR107" s="12">
        <v>1565</v>
      </c>
      <c r="AS107" s="12">
        <v>1209</v>
      </c>
      <c r="AT107" s="12">
        <v>173</v>
      </c>
      <c r="AU107" s="12">
        <v>614</v>
      </c>
      <c r="AV107" s="12">
        <v>2</v>
      </c>
      <c r="AW107" s="12">
        <v>1</v>
      </c>
      <c r="AX107" s="12">
        <v>1</v>
      </c>
      <c r="AY107" s="12">
        <v>0</v>
      </c>
      <c r="AZ107" s="16" t="s">
        <v>187</v>
      </c>
      <c r="BA107" s="8">
        <v>0</v>
      </c>
      <c r="BB107" s="13">
        <v>1</v>
      </c>
      <c r="BC107" s="12">
        <v>0</v>
      </c>
      <c r="BD107" s="12">
        <v>1</v>
      </c>
      <c r="BE107" s="12">
        <v>0</v>
      </c>
      <c r="BF107" s="12">
        <v>0</v>
      </c>
      <c r="BG107" s="12">
        <v>1</v>
      </c>
      <c r="BH107" s="214" t="s">
        <v>1402</v>
      </c>
      <c r="BI107" s="68" t="s">
        <v>538</v>
      </c>
      <c r="BJ107" s="70" t="s">
        <v>109</v>
      </c>
      <c r="BK107" s="70" t="s">
        <v>102</v>
      </c>
      <c r="BL107" s="13">
        <v>0</v>
      </c>
      <c r="BM107" s="13"/>
      <c r="BN107" s="13"/>
      <c r="BO107" s="12">
        <v>7</v>
      </c>
      <c r="BP107" s="12">
        <v>6</v>
      </c>
      <c r="BQ107" s="12">
        <v>1.1100000000000001</v>
      </c>
      <c r="BR107" s="19">
        <v>48.78</v>
      </c>
      <c r="BS107" s="12">
        <v>13</v>
      </c>
      <c r="BT107" s="12">
        <v>3.8</v>
      </c>
      <c r="BU107" s="12">
        <v>9.1999999999999993</v>
      </c>
      <c r="BV107" s="12">
        <v>64.900000000000006</v>
      </c>
      <c r="BW107" s="12">
        <v>37.299999999999997</v>
      </c>
      <c r="BX107" s="12">
        <v>27.6</v>
      </c>
      <c r="BY107" s="12">
        <v>21.3</v>
      </c>
      <c r="BZ107" s="12">
        <v>10.119999999999999</v>
      </c>
      <c r="CA107" s="12">
        <v>28</v>
      </c>
      <c r="CB107" s="12">
        <v>21</v>
      </c>
      <c r="CC107" s="12">
        <v>104</v>
      </c>
      <c r="CD107" s="12">
        <v>6003</v>
      </c>
      <c r="CE107" s="13">
        <v>1</v>
      </c>
      <c r="CF107" s="13">
        <v>0</v>
      </c>
      <c r="CG107" s="13">
        <v>0</v>
      </c>
      <c r="CH107" s="12">
        <v>80</v>
      </c>
      <c r="CI107" s="12">
        <v>26.1</v>
      </c>
      <c r="CJ107" s="12">
        <v>1.19</v>
      </c>
      <c r="CK107" s="12">
        <v>14.1</v>
      </c>
      <c r="CL107" s="12" t="s">
        <v>127</v>
      </c>
      <c r="CM107" s="12"/>
      <c r="CN107" s="13">
        <v>1</v>
      </c>
      <c r="CO107" s="12">
        <f t="shared" si="15"/>
        <v>0.73520261252251229</v>
      </c>
      <c r="CP107" s="12">
        <f t="shared" si="16"/>
        <v>-3.1705000000000001</v>
      </c>
      <c r="CQ107" s="13">
        <v>1</v>
      </c>
      <c r="CR107" s="12">
        <f t="shared" si="17"/>
        <v>-2.4352973874774877</v>
      </c>
      <c r="CS107" s="12">
        <v>2</v>
      </c>
      <c r="CT107" s="13">
        <v>0</v>
      </c>
    </row>
    <row r="108" spans="1:98" ht="15" customHeight="1" x14ac:dyDescent="0.25">
      <c r="A108" s="17">
        <v>201904240229</v>
      </c>
      <c r="B108" s="9" t="s">
        <v>539</v>
      </c>
      <c r="C108" s="10" t="s">
        <v>540</v>
      </c>
      <c r="D108" s="23">
        <v>52</v>
      </c>
      <c r="E108" s="93">
        <v>43580</v>
      </c>
      <c r="F108" s="30">
        <v>43583</v>
      </c>
      <c r="G108" s="11" t="s">
        <v>95</v>
      </c>
      <c r="H108" s="11" t="s">
        <v>95</v>
      </c>
      <c r="I108" s="11">
        <v>45357</v>
      </c>
      <c r="J108" s="12" t="s">
        <v>96</v>
      </c>
      <c r="K108" s="13">
        <v>0</v>
      </c>
      <c r="L108" s="12">
        <v>0</v>
      </c>
      <c r="M108" s="12">
        <v>0</v>
      </c>
      <c r="N108" s="13">
        <v>0</v>
      </c>
      <c r="O108" s="45">
        <f t="shared" si="14"/>
        <v>58</v>
      </c>
      <c r="P108" s="13">
        <v>58</v>
      </c>
      <c r="Q108" s="52" t="s">
        <v>541</v>
      </c>
      <c r="R108" s="9" t="s">
        <v>98</v>
      </c>
      <c r="S108" s="13">
        <v>1</v>
      </c>
      <c r="T108" s="15">
        <v>2.8</v>
      </c>
      <c r="U108" s="16">
        <v>3</v>
      </c>
      <c r="V108" s="12">
        <v>0</v>
      </c>
      <c r="W108" s="12">
        <v>1</v>
      </c>
      <c r="X108" s="13">
        <v>0</v>
      </c>
      <c r="Y108" s="13">
        <v>1</v>
      </c>
      <c r="Z108" s="17">
        <v>1</v>
      </c>
      <c r="AA108" s="17">
        <v>0</v>
      </c>
      <c r="AB108" s="13">
        <v>1</v>
      </c>
      <c r="AC108" s="18">
        <v>1</v>
      </c>
      <c r="AD108" s="12">
        <v>2</v>
      </c>
      <c r="AE108" s="13">
        <v>1</v>
      </c>
      <c r="AF108" s="13" t="s">
        <v>102</v>
      </c>
      <c r="AG108" s="13">
        <v>1</v>
      </c>
      <c r="AH108" s="13" t="s">
        <v>116</v>
      </c>
      <c r="AI108" s="17">
        <v>0</v>
      </c>
      <c r="AJ108" s="12">
        <v>0</v>
      </c>
      <c r="AK108" s="12">
        <v>1</v>
      </c>
      <c r="AL108" s="12">
        <v>168</v>
      </c>
      <c r="AM108" s="12">
        <v>237</v>
      </c>
      <c r="AN108" s="12">
        <v>308</v>
      </c>
      <c r="AO108" s="12">
        <v>110</v>
      </c>
      <c r="AP108" s="12">
        <v>139</v>
      </c>
      <c r="AQ108" s="12">
        <v>70</v>
      </c>
      <c r="AR108" s="12">
        <v>1578</v>
      </c>
      <c r="AS108" s="12">
        <v>913</v>
      </c>
      <c r="AT108" s="12">
        <v>185</v>
      </c>
      <c r="AU108" s="12">
        <v>445</v>
      </c>
      <c r="AV108" s="12">
        <v>2</v>
      </c>
      <c r="AW108" s="12">
        <v>1</v>
      </c>
      <c r="AX108" s="12">
        <v>1</v>
      </c>
      <c r="AY108" s="12">
        <v>0</v>
      </c>
      <c r="AZ108" s="16" t="s">
        <v>139</v>
      </c>
      <c r="BA108" s="17">
        <v>0</v>
      </c>
      <c r="BB108" s="13">
        <v>1</v>
      </c>
      <c r="BC108" s="12">
        <v>0</v>
      </c>
      <c r="BD108" s="12" t="s">
        <v>102</v>
      </c>
      <c r="BE108" s="12" t="s">
        <v>102</v>
      </c>
      <c r="BF108" s="12">
        <v>0</v>
      </c>
      <c r="BG108" s="12">
        <v>1</v>
      </c>
      <c r="BH108" s="214" t="s">
        <v>1353</v>
      </c>
      <c r="BI108" s="68" t="s">
        <v>542</v>
      </c>
      <c r="BJ108" s="70" t="s">
        <v>109</v>
      </c>
      <c r="BK108" s="70" t="s">
        <v>102</v>
      </c>
      <c r="BL108" s="13">
        <v>0</v>
      </c>
      <c r="BM108" s="114"/>
      <c r="BN108" s="114"/>
      <c r="BO108" s="115">
        <v>6</v>
      </c>
      <c r="BP108" s="115">
        <v>6</v>
      </c>
      <c r="BQ108" s="12">
        <v>19.02</v>
      </c>
      <c r="BR108" s="19">
        <v>31.35</v>
      </c>
      <c r="BS108" s="115">
        <v>9.4</v>
      </c>
      <c r="BT108" s="115">
        <v>3.8</v>
      </c>
      <c r="BU108" s="115">
        <v>5.6</v>
      </c>
      <c r="BV108" s="115">
        <v>71.599999999999994</v>
      </c>
      <c r="BW108" s="115">
        <v>39</v>
      </c>
      <c r="BX108" s="115">
        <v>32.6</v>
      </c>
      <c r="BY108" s="115">
        <v>40.799999999999997</v>
      </c>
      <c r="BZ108" s="115">
        <v>5.17</v>
      </c>
      <c r="CA108" s="115">
        <v>30</v>
      </c>
      <c r="CB108" s="115">
        <v>17</v>
      </c>
      <c r="CC108" s="115">
        <v>65</v>
      </c>
      <c r="CD108" s="115">
        <v>7831</v>
      </c>
      <c r="CE108" s="114">
        <v>1</v>
      </c>
      <c r="CF108" s="13">
        <v>0</v>
      </c>
      <c r="CG108" s="13">
        <v>0</v>
      </c>
      <c r="CH108" s="12">
        <v>82</v>
      </c>
      <c r="CI108" s="115">
        <v>28.3</v>
      </c>
      <c r="CJ108" s="115">
        <v>1.01</v>
      </c>
      <c r="CK108" s="115">
        <v>11.9</v>
      </c>
      <c r="CL108" s="115">
        <v>5.76</v>
      </c>
      <c r="CN108" s="13">
        <v>1</v>
      </c>
      <c r="CO108" s="12">
        <f t="shared" si="15"/>
        <v>0.64226438337580116</v>
      </c>
      <c r="CP108" s="12">
        <f t="shared" si="16"/>
        <v>-3.3150000000000004</v>
      </c>
      <c r="CQ108" s="13">
        <v>1</v>
      </c>
      <c r="CR108" s="12">
        <f t="shared" si="17"/>
        <v>-2.6727356166241991</v>
      </c>
      <c r="CS108" s="12">
        <v>1</v>
      </c>
      <c r="CT108" s="13">
        <v>0</v>
      </c>
    </row>
    <row r="109" spans="1:98" ht="15" customHeight="1" x14ac:dyDescent="0.25">
      <c r="A109" s="17">
        <v>201902280405</v>
      </c>
      <c r="B109" s="9">
        <v>1304742</v>
      </c>
      <c r="C109" s="10" t="s">
        <v>543</v>
      </c>
      <c r="D109" s="23">
        <v>49</v>
      </c>
      <c r="E109" s="93">
        <v>42850</v>
      </c>
      <c r="F109" s="30">
        <v>43584</v>
      </c>
      <c r="G109" s="11">
        <v>43887</v>
      </c>
      <c r="H109" s="11">
        <v>43887</v>
      </c>
      <c r="I109" s="11">
        <v>43935</v>
      </c>
      <c r="J109" s="12" t="s">
        <v>544</v>
      </c>
      <c r="K109" s="13">
        <v>0</v>
      </c>
      <c r="L109" s="12">
        <v>1</v>
      </c>
      <c r="M109" s="12">
        <v>1</v>
      </c>
      <c r="N109" s="13">
        <v>1</v>
      </c>
      <c r="O109" s="45">
        <f t="shared" si="14"/>
        <v>11</v>
      </c>
      <c r="P109" s="13">
        <f>DATEDIF(F109,G109,"M")</f>
        <v>9</v>
      </c>
      <c r="Q109" s="52" t="s">
        <v>545</v>
      </c>
      <c r="R109" s="9" t="s">
        <v>98</v>
      </c>
      <c r="S109" s="13">
        <v>1</v>
      </c>
      <c r="T109" s="15">
        <v>2.6</v>
      </c>
      <c r="U109" s="16">
        <v>2.6</v>
      </c>
      <c r="V109" s="12">
        <v>0</v>
      </c>
      <c r="W109" s="12">
        <v>1</v>
      </c>
      <c r="X109" s="13">
        <v>1</v>
      </c>
      <c r="Y109" s="13">
        <v>1</v>
      </c>
      <c r="Z109" s="17">
        <v>0</v>
      </c>
      <c r="AA109" s="17">
        <v>0</v>
      </c>
      <c r="AB109" s="13">
        <v>1</v>
      </c>
      <c r="AC109" s="18">
        <v>1</v>
      </c>
      <c r="AD109" s="12">
        <v>3</v>
      </c>
      <c r="AE109" s="13">
        <v>1</v>
      </c>
      <c r="AF109" s="13">
        <v>0</v>
      </c>
      <c r="AG109" s="13">
        <v>1</v>
      </c>
      <c r="AH109" s="13">
        <v>1</v>
      </c>
      <c r="AI109" s="17">
        <v>0</v>
      </c>
      <c r="AJ109" s="12">
        <v>0</v>
      </c>
      <c r="AK109" s="12">
        <v>0</v>
      </c>
      <c r="AL109" s="12">
        <v>340</v>
      </c>
      <c r="AM109" s="12">
        <v>492</v>
      </c>
      <c r="AN109" s="12">
        <v>258</v>
      </c>
      <c r="AO109" s="12">
        <v>83</v>
      </c>
      <c r="AP109" s="12">
        <v>100</v>
      </c>
      <c r="AQ109" s="12">
        <v>12</v>
      </c>
      <c r="AR109" s="12">
        <v>731</v>
      </c>
      <c r="AS109" s="12">
        <v>777</v>
      </c>
      <c r="AT109" s="12">
        <v>121</v>
      </c>
      <c r="AU109" s="12">
        <v>529</v>
      </c>
      <c r="AV109" s="12">
        <v>2</v>
      </c>
      <c r="AW109" s="12">
        <v>2</v>
      </c>
      <c r="AX109" s="12">
        <v>1</v>
      </c>
      <c r="AY109" s="12">
        <v>0</v>
      </c>
      <c r="AZ109" s="16" t="s">
        <v>546</v>
      </c>
      <c r="BA109" s="8">
        <v>0</v>
      </c>
      <c r="BB109" s="13">
        <v>1</v>
      </c>
      <c r="BC109" s="12">
        <v>0</v>
      </c>
      <c r="BD109" s="12">
        <v>1</v>
      </c>
      <c r="BE109" s="12">
        <v>0</v>
      </c>
      <c r="BF109" s="12">
        <v>0</v>
      </c>
      <c r="BG109" s="12">
        <v>1</v>
      </c>
      <c r="BH109" s="214" t="s">
        <v>1353</v>
      </c>
      <c r="BI109" s="68" t="s">
        <v>547</v>
      </c>
      <c r="BJ109" s="70" t="s">
        <v>199</v>
      </c>
      <c r="BK109" s="70" t="s">
        <v>116</v>
      </c>
      <c r="BL109" s="13">
        <v>0</v>
      </c>
      <c r="BM109" s="114"/>
      <c r="BN109" s="114"/>
      <c r="BO109" s="115">
        <v>2</v>
      </c>
      <c r="BP109" s="115">
        <v>4</v>
      </c>
      <c r="BQ109" s="12">
        <v>179.5</v>
      </c>
      <c r="BR109" s="19">
        <v>47.42</v>
      </c>
      <c r="BS109" s="115">
        <v>11</v>
      </c>
      <c r="BT109" s="115">
        <v>1.5</v>
      </c>
      <c r="BU109" s="115">
        <v>9.5</v>
      </c>
      <c r="BV109" s="115">
        <v>66</v>
      </c>
      <c r="BW109" s="115">
        <v>44.5</v>
      </c>
      <c r="BX109" s="115">
        <v>21.5</v>
      </c>
      <c r="BY109" s="115">
        <v>34</v>
      </c>
      <c r="BZ109" s="115">
        <v>8.1999999999999993</v>
      </c>
      <c r="CA109" s="115">
        <v>29</v>
      </c>
      <c r="CB109" s="115">
        <v>26</v>
      </c>
      <c r="CC109" s="115">
        <v>67</v>
      </c>
      <c r="CD109" s="115">
        <v>7134</v>
      </c>
      <c r="CE109" s="114">
        <v>0</v>
      </c>
      <c r="CF109" s="13">
        <v>0</v>
      </c>
      <c r="CG109" s="13">
        <v>0</v>
      </c>
      <c r="CH109" s="12">
        <v>114</v>
      </c>
      <c r="CI109" s="115">
        <v>25.7</v>
      </c>
      <c r="CJ109" s="115">
        <v>0.96</v>
      </c>
      <c r="CK109" s="115">
        <v>11.3</v>
      </c>
      <c r="CL109" s="115">
        <v>41.62</v>
      </c>
      <c r="CN109" s="104">
        <v>1</v>
      </c>
      <c r="CO109" s="12">
        <f t="shared" si="15"/>
        <v>0.68731917220442862</v>
      </c>
      <c r="CP109" s="12">
        <f t="shared" si="16"/>
        <v>-3.7825000000000002</v>
      </c>
      <c r="CQ109" s="104">
        <v>1</v>
      </c>
      <c r="CR109" s="12">
        <f t="shared" si="17"/>
        <v>-3.0951808277955717</v>
      </c>
      <c r="CS109" s="12">
        <v>1</v>
      </c>
      <c r="CT109" s="13">
        <v>0</v>
      </c>
    </row>
    <row r="110" spans="1:98" ht="15" customHeight="1" x14ac:dyDescent="0.25">
      <c r="A110" s="91">
        <v>201309250119</v>
      </c>
      <c r="B110" s="22" t="s">
        <v>548</v>
      </c>
      <c r="C110" s="10" t="s">
        <v>549</v>
      </c>
      <c r="D110" s="92">
        <v>57</v>
      </c>
      <c r="E110" s="11">
        <v>43572</v>
      </c>
      <c r="F110" s="30">
        <v>43584</v>
      </c>
      <c r="G110" s="31">
        <v>44224</v>
      </c>
      <c r="H110" s="31">
        <v>44224</v>
      </c>
      <c r="I110" s="11">
        <v>45304</v>
      </c>
      <c r="J110" s="12" t="s">
        <v>550</v>
      </c>
      <c r="K110" s="13">
        <v>0</v>
      </c>
      <c r="L110" s="12">
        <v>1</v>
      </c>
      <c r="M110" s="12">
        <v>1</v>
      </c>
      <c r="N110" s="13">
        <v>1</v>
      </c>
      <c r="O110" s="45">
        <f t="shared" si="14"/>
        <v>56</v>
      </c>
      <c r="P110" s="13">
        <f>DATEDIF(F110,G110,"M")</f>
        <v>20</v>
      </c>
      <c r="Q110" s="52" t="s">
        <v>551</v>
      </c>
      <c r="R110" s="9" t="s">
        <v>98</v>
      </c>
      <c r="S110" s="13">
        <v>0</v>
      </c>
      <c r="T110" s="15">
        <v>1.4</v>
      </c>
      <c r="U110" s="102">
        <v>1.5</v>
      </c>
      <c r="V110" s="12">
        <v>0</v>
      </c>
      <c r="W110" s="12">
        <v>1</v>
      </c>
      <c r="X110" s="13">
        <v>0</v>
      </c>
      <c r="Y110" s="13">
        <v>0</v>
      </c>
      <c r="Z110" s="103">
        <v>0</v>
      </c>
      <c r="AA110" s="103">
        <v>0</v>
      </c>
      <c r="AB110" s="104">
        <v>0</v>
      </c>
      <c r="AC110" s="18">
        <v>1</v>
      </c>
      <c r="AD110" s="104">
        <v>2</v>
      </c>
      <c r="AE110" s="105">
        <v>0</v>
      </c>
      <c r="AF110" s="106" t="s">
        <v>102</v>
      </c>
      <c r="AG110" s="106">
        <v>1</v>
      </c>
      <c r="AH110" s="106" t="s">
        <v>116</v>
      </c>
      <c r="AI110" s="107">
        <v>0</v>
      </c>
      <c r="AJ110" s="108">
        <v>0</v>
      </c>
      <c r="AK110" s="108">
        <v>0</v>
      </c>
      <c r="AL110" s="14">
        <v>419</v>
      </c>
      <c r="AM110" s="14">
        <v>344</v>
      </c>
      <c r="AN110" s="14">
        <v>277</v>
      </c>
      <c r="AO110" s="14">
        <v>56</v>
      </c>
      <c r="AP110" s="14">
        <v>49</v>
      </c>
      <c r="AQ110" s="14">
        <v>15</v>
      </c>
      <c r="AR110" s="14">
        <v>1059</v>
      </c>
      <c r="AS110" s="14">
        <v>905</v>
      </c>
      <c r="AT110" s="14">
        <v>257</v>
      </c>
      <c r="AU110" s="14">
        <v>421</v>
      </c>
      <c r="AV110" s="14">
        <v>1</v>
      </c>
      <c r="AW110" s="14">
        <v>1</v>
      </c>
      <c r="AX110" s="14">
        <v>1</v>
      </c>
      <c r="AY110" s="108">
        <v>0</v>
      </c>
      <c r="AZ110" s="109" t="s">
        <v>197</v>
      </c>
      <c r="BA110" s="12">
        <v>0</v>
      </c>
      <c r="BB110" s="105">
        <v>1</v>
      </c>
      <c r="BC110" s="12">
        <v>0</v>
      </c>
      <c r="BD110" s="110" t="s">
        <v>116</v>
      </c>
      <c r="BE110" s="111" t="s">
        <v>102</v>
      </c>
      <c r="BF110" s="107">
        <v>0</v>
      </c>
      <c r="BG110" s="107">
        <v>2</v>
      </c>
      <c r="BI110" s="68" t="s">
        <v>552</v>
      </c>
      <c r="BJ110" s="69" t="s">
        <v>109</v>
      </c>
      <c r="BK110" s="69" t="s">
        <v>102</v>
      </c>
      <c r="BL110" s="14">
        <v>1</v>
      </c>
      <c r="BM110" s="113">
        <v>4</v>
      </c>
      <c r="BN110" s="104">
        <v>4</v>
      </c>
      <c r="BO110" s="12">
        <v>8</v>
      </c>
      <c r="BP110" s="12">
        <v>4</v>
      </c>
      <c r="BQ110" s="12">
        <v>9.35</v>
      </c>
      <c r="BR110" s="19">
        <v>199.61</v>
      </c>
      <c r="BS110" s="98">
        <v>5.5</v>
      </c>
      <c r="BT110" s="98">
        <v>2.7</v>
      </c>
      <c r="BU110" s="98">
        <v>2.8</v>
      </c>
      <c r="BV110" s="98">
        <v>74.3</v>
      </c>
      <c r="BW110" s="98">
        <v>40.5</v>
      </c>
      <c r="BX110" s="98">
        <v>74.3</v>
      </c>
      <c r="BY110" s="98">
        <v>40.5</v>
      </c>
      <c r="BZ110" s="98">
        <v>33.799999999999997</v>
      </c>
      <c r="CA110" s="98">
        <v>72</v>
      </c>
      <c r="CB110" s="98">
        <v>17</v>
      </c>
      <c r="CC110" s="98">
        <v>138</v>
      </c>
      <c r="CD110" s="98">
        <v>7222</v>
      </c>
      <c r="CE110" s="13">
        <v>1</v>
      </c>
      <c r="CF110" s="90">
        <v>0</v>
      </c>
      <c r="CG110" s="98">
        <v>0</v>
      </c>
      <c r="CH110" s="12">
        <v>66</v>
      </c>
      <c r="CI110" s="98">
        <v>31.9</v>
      </c>
      <c r="CJ110" s="98">
        <v>0.84</v>
      </c>
      <c r="CK110" s="98">
        <v>9.9</v>
      </c>
      <c r="CL110" s="98">
        <v>6.5</v>
      </c>
      <c r="CM110"/>
      <c r="CN110" s="13">
        <v>1</v>
      </c>
      <c r="CO110" s="12">
        <f t="shared" si="15"/>
        <v>0.48863937506620098</v>
      </c>
      <c r="CP110" s="12">
        <f t="shared" si="16"/>
        <v>-3.4425000000000003</v>
      </c>
      <c r="CQ110" s="13">
        <v>1</v>
      </c>
      <c r="CR110" s="12">
        <f t="shared" si="17"/>
        <v>-2.9538606249337995</v>
      </c>
      <c r="CS110" s="12">
        <v>1</v>
      </c>
      <c r="CT110" s="90">
        <v>1</v>
      </c>
    </row>
    <row r="111" spans="1:98" customFormat="1" ht="15" customHeight="1" x14ac:dyDescent="0.25">
      <c r="A111" s="17">
        <v>201904240303</v>
      </c>
      <c r="B111" s="22" t="s">
        <v>553</v>
      </c>
      <c r="C111" s="10" t="s">
        <v>554</v>
      </c>
      <c r="D111" s="13">
        <v>33</v>
      </c>
      <c r="E111" s="30">
        <v>43590</v>
      </c>
      <c r="F111" s="30">
        <v>43602</v>
      </c>
      <c r="G111" s="32">
        <v>44712</v>
      </c>
      <c r="H111" s="32">
        <v>44712</v>
      </c>
      <c r="I111" s="32">
        <v>45357</v>
      </c>
      <c r="J111" s="100" t="s">
        <v>96</v>
      </c>
      <c r="K111" s="13">
        <v>0</v>
      </c>
      <c r="L111" s="12">
        <v>1</v>
      </c>
      <c r="M111" s="12">
        <v>2</v>
      </c>
      <c r="N111" s="13">
        <v>0</v>
      </c>
      <c r="O111" s="45">
        <f t="shared" si="14"/>
        <v>57</v>
      </c>
      <c r="P111" s="45">
        <f>DATEDIF(F111,G111,"M")</f>
        <v>36</v>
      </c>
      <c r="Q111" s="52" t="s">
        <v>555</v>
      </c>
      <c r="R111" s="9" t="s">
        <v>98</v>
      </c>
      <c r="S111" s="13">
        <v>0</v>
      </c>
      <c r="T111" s="15">
        <v>2</v>
      </c>
      <c r="U111" s="16">
        <v>2</v>
      </c>
      <c r="V111" s="12">
        <v>1</v>
      </c>
      <c r="W111" s="12">
        <v>2</v>
      </c>
      <c r="X111" s="13">
        <v>0</v>
      </c>
      <c r="Y111" s="13">
        <v>0</v>
      </c>
      <c r="Z111" s="17">
        <v>0</v>
      </c>
      <c r="AA111" s="17">
        <v>0</v>
      </c>
      <c r="AB111" s="13">
        <v>1</v>
      </c>
      <c r="AC111" s="18">
        <v>1</v>
      </c>
      <c r="AD111" s="12">
        <v>2</v>
      </c>
      <c r="AE111" s="13">
        <v>0</v>
      </c>
      <c r="AF111" s="13" t="s">
        <v>102</v>
      </c>
      <c r="AG111" s="13">
        <v>2</v>
      </c>
      <c r="AH111" s="13" t="s">
        <v>116</v>
      </c>
      <c r="AI111" s="17">
        <v>0</v>
      </c>
      <c r="AJ111" s="8">
        <v>0</v>
      </c>
      <c r="AK111" s="8">
        <v>0</v>
      </c>
      <c r="AL111" s="12">
        <v>182</v>
      </c>
      <c r="AM111" s="12">
        <v>352</v>
      </c>
      <c r="AN111" s="12">
        <v>153</v>
      </c>
      <c r="AO111" s="12">
        <v>59</v>
      </c>
      <c r="AP111" s="12">
        <v>48</v>
      </c>
      <c r="AQ111" s="12">
        <v>21</v>
      </c>
      <c r="AR111" s="12">
        <v>967</v>
      </c>
      <c r="AS111" s="12">
        <v>938</v>
      </c>
      <c r="AT111" s="12">
        <v>114</v>
      </c>
      <c r="AU111" s="12">
        <v>445</v>
      </c>
      <c r="AV111" s="12">
        <v>1</v>
      </c>
      <c r="AW111" s="12">
        <v>1</v>
      </c>
      <c r="AX111" s="12">
        <v>1</v>
      </c>
      <c r="AY111" s="8">
        <v>0</v>
      </c>
      <c r="AZ111" s="16" t="s">
        <v>139</v>
      </c>
      <c r="BA111" s="17">
        <v>0</v>
      </c>
      <c r="BB111" s="13">
        <v>1</v>
      </c>
      <c r="BC111" s="12">
        <v>0</v>
      </c>
      <c r="BD111" s="12" t="s">
        <v>116</v>
      </c>
      <c r="BE111" s="12" t="s">
        <v>102</v>
      </c>
      <c r="BF111" s="8">
        <v>0</v>
      </c>
      <c r="BG111" s="18">
        <v>1</v>
      </c>
      <c r="BH111" s="214"/>
      <c r="BI111" s="68" t="s">
        <v>556</v>
      </c>
      <c r="BJ111" s="69" t="s">
        <v>109</v>
      </c>
      <c r="BK111" s="69" t="s">
        <v>102</v>
      </c>
      <c r="BL111" s="13">
        <v>1</v>
      </c>
      <c r="BM111" s="13">
        <v>2</v>
      </c>
      <c r="BN111" s="13">
        <v>4</v>
      </c>
      <c r="BO111" s="13">
        <v>5</v>
      </c>
      <c r="BP111" s="13">
        <v>5</v>
      </c>
      <c r="BQ111" s="36">
        <v>16.309999999999999</v>
      </c>
      <c r="BR111" s="76">
        <v>41.13</v>
      </c>
      <c r="BS111" s="12">
        <v>14.1</v>
      </c>
      <c r="BT111" s="12">
        <v>5.4</v>
      </c>
      <c r="BU111" s="12">
        <v>8.6999999999999993</v>
      </c>
      <c r="BV111" s="12">
        <v>65.2</v>
      </c>
      <c r="BW111" s="12">
        <v>40</v>
      </c>
      <c r="BX111" s="12">
        <v>25.2</v>
      </c>
      <c r="BY111" s="12">
        <v>38.200000000000003</v>
      </c>
      <c r="BZ111" s="12">
        <v>6.3</v>
      </c>
      <c r="CA111" s="12">
        <v>23</v>
      </c>
      <c r="CB111" s="12">
        <v>29</v>
      </c>
      <c r="CC111" s="12">
        <v>80</v>
      </c>
      <c r="CD111" s="12">
        <v>9803</v>
      </c>
      <c r="CE111" s="45">
        <v>1</v>
      </c>
      <c r="CF111" s="45">
        <v>0</v>
      </c>
      <c r="CG111" s="12">
        <v>0</v>
      </c>
      <c r="CH111" s="18">
        <v>99</v>
      </c>
      <c r="CI111" s="18">
        <v>31.8</v>
      </c>
      <c r="CJ111" s="18">
        <v>0.88</v>
      </c>
      <c r="CK111" s="18">
        <v>10.4</v>
      </c>
      <c r="CL111" s="18">
        <v>3.89</v>
      </c>
      <c r="CM111" s="18"/>
      <c r="CN111" s="45">
        <v>1</v>
      </c>
      <c r="CO111" s="12">
        <f t="shared" si="15"/>
        <v>0.75848461435255077</v>
      </c>
      <c r="CP111" s="12">
        <f t="shared" si="16"/>
        <v>-3.4000000000000004</v>
      </c>
      <c r="CQ111" s="45">
        <v>2</v>
      </c>
      <c r="CR111" s="12">
        <f t="shared" si="17"/>
        <v>-2.6415153856474496</v>
      </c>
      <c r="CS111" s="12">
        <v>1</v>
      </c>
      <c r="CT111" s="13">
        <v>1</v>
      </c>
    </row>
    <row r="112" spans="1:98" customFormat="1" ht="15" customHeight="1" x14ac:dyDescent="0.25">
      <c r="A112" s="17">
        <v>201905150104</v>
      </c>
      <c r="B112" s="9">
        <v>1309117</v>
      </c>
      <c r="C112" s="10" t="s">
        <v>557</v>
      </c>
      <c r="D112" s="13">
        <v>38</v>
      </c>
      <c r="E112" s="93">
        <v>42850</v>
      </c>
      <c r="F112" s="30">
        <v>43607</v>
      </c>
      <c r="G112" s="96">
        <v>44028</v>
      </c>
      <c r="H112" s="96">
        <v>44028</v>
      </c>
      <c r="I112" s="11">
        <v>45357</v>
      </c>
      <c r="J112" s="12" t="s">
        <v>96</v>
      </c>
      <c r="K112" s="13">
        <v>0</v>
      </c>
      <c r="L112" s="12">
        <v>1</v>
      </c>
      <c r="M112" s="12">
        <v>1</v>
      </c>
      <c r="N112" s="13">
        <v>0</v>
      </c>
      <c r="O112" s="45">
        <f t="shared" si="14"/>
        <v>57</v>
      </c>
      <c r="P112" s="90">
        <f>DATEDIF(F112,G112,"M")</f>
        <v>13</v>
      </c>
      <c r="Q112" s="52" t="s">
        <v>558</v>
      </c>
      <c r="R112" s="9" t="s">
        <v>98</v>
      </c>
      <c r="S112" s="13">
        <v>1</v>
      </c>
      <c r="T112" s="15">
        <v>2.5</v>
      </c>
      <c r="U112" s="16">
        <v>2.5</v>
      </c>
      <c r="V112" s="12">
        <v>0</v>
      </c>
      <c r="W112" s="12">
        <v>1</v>
      </c>
      <c r="X112" s="13">
        <v>1</v>
      </c>
      <c r="Y112" s="13">
        <v>0</v>
      </c>
      <c r="Z112" s="17">
        <v>0</v>
      </c>
      <c r="AA112" s="17">
        <v>0</v>
      </c>
      <c r="AB112" s="13">
        <v>1</v>
      </c>
      <c r="AC112" s="18">
        <v>1</v>
      </c>
      <c r="AD112" s="12">
        <v>3</v>
      </c>
      <c r="AE112" s="13">
        <v>0</v>
      </c>
      <c r="AF112" s="13">
        <v>0</v>
      </c>
      <c r="AG112" s="13">
        <v>1</v>
      </c>
      <c r="AH112" s="13">
        <v>1</v>
      </c>
      <c r="AI112" s="17">
        <v>1</v>
      </c>
      <c r="AJ112" s="12">
        <v>0</v>
      </c>
      <c r="AK112" s="12">
        <v>0</v>
      </c>
      <c r="AL112" s="12">
        <v>205</v>
      </c>
      <c r="AM112" s="12">
        <v>336</v>
      </c>
      <c r="AN112" s="12">
        <v>213</v>
      </c>
      <c r="AO112" s="12">
        <v>118</v>
      </c>
      <c r="AP112" s="12">
        <v>192</v>
      </c>
      <c r="AQ112" s="12">
        <v>102</v>
      </c>
      <c r="AR112" s="12">
        <v>980</v>
      </c>
      <c r="AS112" s="12">
        <v>613</v>
      </c>
      <c r="AT112" s="12">
        <v>174</v>
      </c>
      <c r="AU112" s="12">
        <v>748</v>
      </c>
      <c r="AV112" s="12">
        <v>2</v>
      </c>
      <c r="AW112" s="12">
        <v>1</v>
      </c>
      <c r="AX112" s="12">
        <v>1</v>
      </c>
      <c r="AY112" s="12">
        <v>0</v>
      </c>
      <c r="AZ112" s="16" t="s">
        <v>145</v>
      </c>
      <c r="BA112" s="8">
        <v>0</v>
      </c>
      <c r="BB112" s="13">
        <v>1</v>
      </c>
      <c r="BC112" s="12">
        <v>0</v>
      </c>
      <c r="BD112" s="12">
        <v>1</v>
      </c>
      <c r="BE112" s="12">
        <v>0</v>
      </c>
      <c r="BF112" s="12">
        <v>0</v>
      </c>
      <c r="BG112" s="12">
        <v>1</v>
      </c>
      <c r="BH112" s="214" t="s">
        <v>1353</v>
      </c>
      <c r="BI112" s="68" t="s">
        <v>559</v>
      </c>
      <c r="BJ112" s="70" t="s">
        <v>109</v>
      </c>
      <c r="BK112" s="70" t="s">
        <v>102</v>
      </c>
      <c r="BL112" s="13">
        <v>1</v>
      </c>
      <c r="BM112" s="114"/>
      <c r="BN112" s="114"/>
      <c r="BO112" s="115">
        <v>10</v>
      </c>
      <c r="BP112" s="115">
        <v>6</v>
      </c>
      <c r="BQ112" s="12">
        <v>32.64</v>
      </c>
      <c r="BR112" s="98">
        <v>430.77</v>
      </c>
      <c r="BS112" s="115">
        <v>17.3</v>
      </c>
      <c r="BT112" s="115">
        <v>6</v>
      </c>
      <c r="BU112" s="115">
        <v>11.3</v>
      </c>
      <c r="BV112" s="115">
        <v>83.6</v>
      </c>
      <c r="BW112" s="115">
        <v>42.8</v>
      </c>
      <c r="BX112" s="115">
        <v>40.799999999999997</v>
      </c>
      <c r="BY112" s="115">
        <v>82.3</v>
      </c>
      <c r="BZ112" s="115">
        <v>22.6</v>
      </c>
      <c r="CA112" s="115">
        <v>51</v>
      </c>
      <c r="CB112" s="115">
        <v>67</v>
      </c>
      <c r="CC112" s="115">
        <v>108</v>
      </c>
      <c r="CD112" s="115">
        <v>7431</v>
      </c>
      <c r="CE112" s="90">
        <v>1</v>
      </c>
      <c r="CF112" s="13">
        <v>0</v>
      </c>
      <c r="CG112" s="114">
        <v>0</v>
      </c>
      <c r="CH112" s="12">
        <v>91</v>
      </c>
      <c r="CI112" s="115">
        <v>37.4</v>
      </c>
      <c r="CJ112" s="115">
        <v>1.1000000000000001</v>
      </c>
      <c r="CK112" s="115">
        <v>13</v>
      </c>
      <c r="CL112" s="115">
        <v>10.75</v>
      </c>
      <c r="CM112" s="12"/>
      <c r="CN112" s="13">
        <v>1</v>
      </c>
      <c r="CO112" s="12">
        <f t="shared" si="15"/>
        <v>0.81711042806500511</v>
      </c>
      <c r="CP112" s="12">
        <f t="shared" si="16"/>
        <v>-3.6379999999999999</v>
      </c>
      <c r="CQ112" s="13">
        <v>1</v>
      </c>
      <c r="CR112" s="12">
        <f t="shared" si="17"/>
        <v>-2.8208895719349947</v>
      </c>
      <c r="CS112" s="12">
        <v>1</v>
      </c>
      <c r="CT112" s="13">
        <v>1</v>
      </c>
    </row>
    <row r="113" spans="1:98" customFormat="1" ht="15" customHeight="1" x14ac:dyDescent="0.25">
      <c r="A113" s="17">
        <v>201905060659</v>
      </c>
      <c r="B113" s="9">
        <v>1268017</v>
      </c>
      <c r="C113" s="10" t="s">
        <v>560</v>
      </c>
      <c r="D113" s="13">
        <v>66</v>
      </c>
      <c r="E113" s="93">
        <v>42850</v>
      </c>
      <c r="F113" s="30">
        <v>43607</v>
      </c>
      <c r="G113" s="97">
        <v>44538</v>
      </c>
      <c r="H113" s="97">
        <v>44538</v>
      </c>
      <c r="I113" s="11">
        <v>45357</v>
      </c>
      <c r="J113" s="12" t="s">
        <v>96</v>
      </c>
      <c r="K113" s="13">
        <v>0</v>
      </c>
      <c r="L113" s="12">
        <v>1</v>
      </c>
      <c r="M113" s="12">
        <v>2</v>
      </c>
      <c r="N113" s="13">
        <v>0</v>
      </c>
      <c r="O113" s="45">
        <f t="shared" si="14"/>
        <v>57</v>
      </c>
      <c r="P113" s="101">
        <f>DATEDIF(F113,G113,"M")</f>
        <v>30</v>
      </c>
      <c r="Q113" s="52" t="s">
        <v>561</v>
      </c>
      <c r="R113" s="9" t="s">
        <v>98</v>
      </c>
      <c r="S113" s="13">
        <v>0</v>
      </c>
      <c r="T113" s="15">
        <v>1.3</v>
      </c>
      <c r="U113" s="16">
        <v>1.5</v>
      </c>
      <c r="V113" s="12">
        <v>0</v>
      </c>
      <c r="W113" s="12">
        <v>1</v>
      </c>
      <c r="X113" s="13">
        <v>0</v>
      </c>
      <c r="Y113" s="13">
        <v>0</v>
      </c>
      <c r="Z113" s="17">
        <v>1</v>
      </c>
      <c r="AA113" s="17">
        <v>1</v>
      </c>
      <c r="AB113" s="13">
        <v>0</v>
      </c>
      <c r="AC113" s="18">
        <v>2</v>
      </c>
      <c r="AD113" s="12">
        <v>3</v>
      </c>
      <c r="AE113" s="13">
        <v>0</v>
      </c>
      <c r="AF113" s="13">
        <v>0</v>
      </c>
      <c r="AG113" s="13">
        <v>1</v>
      </c>
      <c r="AH113" s="13">
        <v>1</v>
      </c>
      <c r="AI113" s="17">
        <v>0</v>
      </c>
      <c r="AJ113" s="12">
        <v>0</v>
      </c>
      <c r="AK113" s="12">
        <v>0</v>
      </c>
      <c r="AL113" s="12">
        <v>306</v>
      </c>
      <c r="AM113" s="12">
        <v>263</v>
      </c>
      <c r="AN113" s="12">
        <v>713</v>
      </c>
      <c r="AO113" s="12">
        <v>56</v>
      </c>
      <c r="AP113" s="12">
        <v>399</v>
      </c>
      <c r="AQ113" s="12">
        <v>41</v>
      </c>
      <c r="AR113" s="12">
        <v>945</v>
      </c>
      <c r="AS113" s="12">
        <v>1106</v>
      </c>
      <c r="AT113" s="12">
        <v>320</v>
      </c>
      <c r="AU113" s="12">
        <v>468</v>
      </c>
      <c r="AV113" s="12">
        <v>1</v>
      </c>
      <c r="AW113" s="12">
        <v>1</v>
      </c>
      <c r="AX113" s="12">
        <v>0</v>
      </c>
      <c r="AY113" s="12">
        <v>0</v>
      </c>
      <c r="AZ113" s="16" t="s">
        <v>151</v>
      </c>
      <c r="BA113" s="12">
        <v>1</v>
      </c>
      <c r="BB113" s="13">
        <v>2</v>
      </c>
      <c r="BC113" s="12">
        <v>0</v>
      </c>
      <c r="BD113" s="12">
        <v>1</v>
      </c>
      <c r="BE113" s="12">
        <v>0</v>
      </c>
      <c r="BF113" s="12">
        <v>0</v>
      </c>
      <c r="BG113" s="12">
        <v>1</v>
      </c>
      <c r="BH113" s="214" t="s">
        <v>1691</v>
      </c>
      <c r="BI113" s="68" t="s">
        <v>562</v>
      </c>
      <c r="BJ113" s="70" t="s">
        <v>109</v>
      </c>
      <c r="BK113" s="70" t="s">
        <v>102</v>
      </c>
      <c r="BL113" s="13">
        <v>0</v>
      </c>
      <c r="BM113" s="101">
        <v>2</v>
      </c>
      <c r="BN113" s="101">
        <v>2</v>
      </c>
      <c r="BO113" s="19">
        <v>5</v>
      </c>
      <c r="BP113" s="19">
        <v>2</v>
      </c>
      <c r="BQ113" s="12">
        <v>2.97</v>
      </c>
      <c r="BR113" s="12">
        <v>52.78</v>
      </c>
      <c r="BS113" s="19">
        <v>15.2</v>
      </c>
      <c r="BT113" s="19">
        <v>4.3</v>
      </c>
      <c r="BU113" s="19" t="s">
        <v>563</v>
      </c>
      <c r="BV113" s="19">
        <v>77.7</v>
      </c>
      <c r="BW113" s="19">
        <v>43.8</v>
      </c>
      <c r="BX113" s="19">
        <v>33.9</v>
      </c>
      <c r="BY113" s="19">
        <v>63</v>
      </c>
      <c r="BZ113" s="19">
        <v>22</v>
      </c>
      <c r="CA113" s="19">
        <v>36</v>
      </c>
      <c r="CB113" s="19">
        <v>45</v>
      </c>
      <c r="CC113" s="19">
        <v>146</v>
      </c>
      <c r="CD113" s="19">
        <v>8358</v>
      </c>
      <c r="CE113" s="101">
        <v>0</v>
      </c>
      <c r="CF113" s="13">
        <v>0</v>
      </c>
      <c r="CG113" s="13">
        <v>0</v>
      </c>
      <c r="CH113" s="12">
        <v>89</v>
      </c>
      <c r="CI113" s="19">
        <v>29.4</v>
      </c>
      <c r="CJ113" s="19">
        <v>1.06</v>
      </c>
      <c r="CK113" s="19">
        <v>12.5</v>
      </c>
      <c r="CL113" s="19">
        <v>2.5099999999999998</v>
      </c>
      <c r="CM113" s="12"/>
      <c r="CN113" s="13">
        <v>1</v>
      </c>
      <c r="CO113" s="12">
        <f t="shared" si="15"/>
        <v>0.78001676804354991</v>
      </c>
      <c r="CP113" s="12">
        <f t="shared" si="16"/>
        <v>-3.7229999999999999</v>
      </c>
      <c r="CQ113" s="13">
        <v>1</v>
      </c>
      <c r="CR113" s="12">
        <f t="shared" si="17"/>
        <v>-2.94298323195645</v>
      </c>
      <c r="CS113" s="12">
        <v>1</v>
      </c>
      <c r="CT113" s="13">
        <v>1</v>
      </c>
    </row>
    <row r="114" spans="1:98" customFormat="1" ht="15" customHeight="1" x14ac:dyDescent="0.25">
      <c r="A114" s="17">
        <v>201905150069</v>
      </c>
      <c r="B114" s="9">
        <v>1309312</v>
      </c>
      <c r="C114" s="10" t="s">
        <v>564</v>
      </c>
      <c r="D114" s="13">
        <v>48</v>
      </c>
      <c r="E114" s="93">
        <v>42850</v>
      </c>
      <c r="F114" s="30">
        <v>43608</v>
      </c>
      <c r="G114" s="30" t="s">
        <v>95</v>
      </c>
      <c r="H114" s="98" t="s">
        <v>95</v>
      </c>
      <c r="I114" s="11">
        <v>45357</v>
      </c>
      <c r="J114" s="12" t="s">
        <v>96</v>
      </c>
      <c r="K114" s="13">
        <v>0</v>
      </c>
      <c r="L114" s="12">
        <v>0</v>
      </c>
      <c r="M114" s="12">
        <v>0</v>
      </c>
      <c r="N114" s="13">
        <v>0</v>
      </c>
      <c r="O114" s="45">
        <f t="shared" si="14"/>
        <v>57</v>
      </c>
      <c r="P114" s="90">
        <v>57</v>
      </c>
      <c r="Q114" s="52" t="s">
        <v>565</v>
      </c>
      <c r="R114" s="9" t="s">
        <v>98</v>
      </c>
      <c r="S114" s="13">
        <v>0</v>
      </c>
      <c r="T114" s="15">
        <v>1.3</v>
      </c>
      <c r="U114" s="16">
        <v>1.2</v>
      </c>
      <c r="V114" s="12">
        <v>0</v>
      </c>
      <c r="W114" s="12">
        <v>1</v>
      </c>
      <c r="X114" s="13">
        <v>0</v>
      </c>
      <c r="Y114" s="13">
        <v>0</v>
      </c>
      <c r="Z114" s="17">
        <v>0</v>
      </c>
      <c r="AA114" s="17">
        <v>0</v>
      </c>
      <c r="AB114" s="13">
        <v>1</v>
      </c>
      <c r="AC114" s="18">
        <v>1</v>
      </c>
      <c r="AD114" s="12">
        <v>3</v>
      </c>
      <c r="AE114" s="13">
        <v>0</v>
      </c>
      <c r="AF114" s="13">
        <v>0</v>
      </c>
      <c r="AG114" s="13">
        <v>3</v>
      </c>
      <c r="AH114" s="13">
        <v>1</v>
      </c>
      <c r="AI114" s="17">
        <v>0</v>
      </c>
      <c r="AJ114" s="12">
        <v>0</v>
      </c>
      <c r="AK114" s="12">
        <v>0</v>
      </c>
      <c r="AL114" s="12">
        <v>226</v>
      </c>
      <c r="AM114" s="12">
        <v>294</v>
      </c>
      <c r="AN114" s="12">
        <v>218</v>
      </c>
      <c r="AO114" s="12">
        <v>106</v>
      </c>
      <c r="AP114" s="12">
        <v>60</v>
      </c>
      <c r="AQ114" s="12">
        <v>30</v>
      </c>
      <c r="AR114" s="12">
        <v>1434</v>
      </c>
      <c r="AS114" s="12">
        <v>887</v>
      </c>
      <c r="AT114" s="12">
        <v>96</v>
      </c>
      <c r="AU114" s="12">
        <v>274</v>
      </c>
      <c r="AV114" s="12">
        <v>2</v>
      </c>
      <c r="AW114" s="12">
        <v>1</v>
      </c>
      <c r="AX114" s="12">
        <v>0</v>
      </c>
      <c r="AY114" s="12">
        <v>0</v>
      </c>
      <c r="AZ114" s="16" t="s">
        <v>181</v>
      </c>
      <c r="BA114" s="12">
        <v>1</v>
      </c>
      <c r="BB114" s="13">
        <v>2</v>
      </c>
      <c r="BC114" s="12">
        <v>0</v>
      </c>
      <c r="BD114" s="12">
        <v>1</v>
      </c>
      <c r="BE114" s="12">
        <v>0</v>
      </c>
      <c r="BF114" s="12">
        <v>0</v>
      </c>
      <c r="BG114" s="12">
        <v>1</v>
      </c>
      <c r="BH114" s="214" t="s">
        <v>1402</v>
      </c>
      <c r="BI114" s="68" t="s">
        <v>566</v>
      </c>
      <c r="BJ114" s="70" t="s">
        <v>567</v>
      </c>
      <c r="BK114" s="70" t="s">
        <v>102</v>
      </c>
      <c r="BL114" s="13">
        <v>0</v>
      </c>
      <c r="BM114" s="114"/>
      <c r="BN114" s="114"/>
      <c r="BO114" s="98">
        <v>4</v>
      </c>
      <c r="BP114" s="98">
        <v>2</v>
      </c>
      <c r="BQ114" s="12">
        <v>21.93</v>
      </c>
      <c r="BR114" s="98">
        <v>23.76</v>
      </c>
      <c r="BS114" s="98">
        <v>10.199999999999999</v>
      </c>
      <c r="BT114" s="98">
        <v>4.5</v>
      </c>
      <c r="BU114" s="116">
        <v>5.7</v>
      </c>
      <c r="BV114" s="98">
        <v>68.3</v>
      </c>
      <c r="BW114" s="98">
        <v>35.1</v>
      </c>
      <c r="BX114" s="98">
        <v>33.200000000000003</v>
      </c>
      <c r="BY114" s="98">
        <v>69.7</v>
      </c>
      <c r="BZ114" s="98">
        <v>28.45</v>
      </c>
      <c r="CA114" s="98">
        <v>46</v>
      </c>
      <c r="CB114" s="98">
        <v>57</v>
      </c>
      <c r="CC114" s="98">
        <v>112</v>
      </c>
      <c r="CD114" s="98">
        <v>7085</v>
      </c>
      <c r="CE114" s="90">
        <v>1</v>
      </c>
      <c r="CF114" s="13">
        <v>0</v>
      </c>
      <c r="CG114" s="13">
        <v>0</v>
      </c>
      <c r="CH114" s="12">
        <v>50</v>
      </c>
      <c r="CI114" s="98">
        <v>37.299999999999997</v>
      </c>
      <c r="CJ114" s="98">
        <v>1.02</v>
      </c>
      <c r="CK114" s="98">
        <v>12</v>
      </c>
      <c r="CL114" s="98" t="s">
        <v>127</v>
      </c>
      <c r="CM114" s="12"/>
      <c r="CN114" s="13">
        <v>1</v>
      </c>
      <c r="CO114" s="12">
        <f t="shared" si="15"/>
        <v>0.66567611336286558</v>
      </c>
      <c r="CP114" s="12">
        <f t="shared" si="16"/>
        <v>-2.9835000000000003</v>
      </c>
      <c r="CQ114" s="13">
        <v>0</v>
      </c>
      <c r="CR114" s="12">
        <f t="shared" si="17"/>
        <v>-2.3178238866371346</v>
      </c>
      <c r="CS114" s="12">
        <v>2</v>
      </c>
      <c r="CT114" s="18">
        <v>1</v>
      </c>
    </row>
    <row r="115" spans="1:98" customFormat="1" ht="15" customHeight="1" x14ac:dyDescent="0.25">
      <c r="A115" s="17">
        <v>201905130370</v>
      </c>
      <c r="B115" s="9" t="s">
        <v>568</v>
      </c>
      <c r="C115" s="10" t="s">
        <v>569</v>
      </c>
      <c r="D115" s="13">
        <v>63</v>
      </c>
      <c r="E115" s="93">
        <v>43598</v>
      </c>
      <c r="F115" s="30">
        <v>43609</v>
      </c>
      <c r="G115" s="11" t="s">
        <v>95</v>
      </c>
      <c r="H115" s="11" t="s">
        <v>95</v>
      </c>
      <c r="I115" s="11">
        <v>45357</v>
      </c>
      <c r="J115" s="12" t="s">
        <v>96</v>
      </c>
      <c r="K115" s="13">
        <v>0</v>
      </c>
      <c r="L115" s="12">
        <v>0</v>
      </c>
      <c r="M115" s="12">
        <v>0</v>
      </c>
      <c r="N115" s="13">
        <v>0</v>
      </c>
      <c r="O115" s="45">
        <f t="shared" si="14"/>
        <v>57</v>
      </c>
      <c r="P115" s="13">
        <v>57</v>
      </c>
      <c r="Q115" s="52" t="s">
        <v>570</v>
      </c>
      <c r="R115" s="12" t="s">
        <v>98</v>
      </c>
      <c r="S115" s="13">
        <v>0</v>
      </c>
      <c r="T115" s="15">
        <v>1.4</v>
      </c>
      <c r="U115" s="16">
        <v>1.3</v>
      </c>
      <c r="V115" s="12">
        <v>0</v>
      </c>
      <c r="W115" s="12">
        <v>1</v>
      </c>
      <c r="X115" s="13">
        <v>0</v>
      </c>
      <c r="Y115" s="13">
        <v>0</v>
      </c>
      <c r="Z115" s="17">
        <v>0</v>
      </c>
      <c r="AA115" s="17">
        <v>1</v>
      </c>
      <c r="AB115" s="13">
        <v>0</v>
      </c>
      <c r="AC115" s="18">
        <v>1</v>
      </c>
      <c r="AD115" s="12">
        <v>3</v>
      </c>
      <c r="AE115" s="13">
        <v>0</v>
      </c>
      <c r="AF115" s="13" t="s">
        <v>102</v>
      </c>
      <c r="AG115" s="13">
        <v>1</v>
      </c>
      <c r="AH115" s="13" t="s">
        <v>116</v>
      </c>
      <c r="AI115" s="17">
        <v>0</v>
      </c>
      <c r="AJ115" s="12">
        <v>0</v>
      </c>
      <c r="AK115" s="12">
        <v>0</v>
      </c>
      <c r="AL115" s="12">
        <v>251</v>
      </c>
      <c r="AM115" s="12">
        <v>400</v>
      </c>
      <c r="AN115" s="12">
        <v>123</v>
      </c>
      <c r="AO115" s="12">
        <v>106</v>
      </c>
      <c r="AP115" s="12">
        <v>14</v>
      </c>
      <c r="AQ115" s="12">
        <v>8</v>
      </c>
      <c r="AR115" s="12">
        <v>840</v>
      </c>
      <c r="AS115" s="12">
        <v>1019</v>
      </c>
      <c r="AT115" s="12">
        <v>84</v>
      </c>
      <c r="AU115" s="12">
        <v>267</v>
      </c>
      <c r="AV115" s="12">
        <v>1</v>
      </c>
      <c r="AW115" s="12">
        <v>1</v>
      </c>
      <c r="AX115" s="12">
        <v>1</v>
      </c>
      <c r="AY115" s="12">
        <v>0</v>
      </c>
      <c r="AZ115" s="16" t="s">
        <v>240</v>
      </c>
      <c r="BA115" s="8">
        <v>0</v>
      </c>
      <c r="BB115" s="13">
        <v>1</v>
      </c>
      <c r="BC115" s="12">
        <v>0</v>
      </c>
      <c r="BD115" s="12" t="s">
        <v>102</v>
      </c>
      <c r="BE115" s="12" t="s">
        <v>102</v>
      </c>
      <c r="BF115" s="12">
        <v>0</v>
      </c>
      <c r="BG115" s="12">
        <v>1</v>
      </c>
      <c r="BH115" s="214" t="s">
        <v>1402</v>
      </c>
      <c r="BI115" s="68" t="s">
        <v>571</v>
      </c>
      <c r="BJ115" s="70" t="s">
        <v>109</v>
      </c>
      <c r="BK115" s="70" t="s">
        <v>102</v>
      </c>
      <c r="BL115" s="13">
        <v>0</v>
      </c>
      <c r="BM115" s="13"/>
      <c r="BN115" s="13"/>
      <c r="BO115" s="12">
        <v>9</v>
      </c>
      <c r="BP115" s="12">
        <v>6</v>
      </c>
      <c r="BQ115" s="12">
        <v>6.52</v>
      </c>
      <c r="BR115" s="84">
        <v>27.29</v>
      </c>
      <c r="BS115" s="12">
        <v>11.7</v>
      </c>
      <c r="BT115" s="12">
        <v>4.2</v>
      </c>
      <c r="BU115" s="12">
        <v>7.5</v>
      </c>
      <c r="BV115" s="12">
        <v>66.400000000000006</v>
      </c>
      <c r="BW115" s="12">
        <v>36.299999999999997</v>
      </c>
      <c r="BX115" s="12">
        <v>30.1</v>
      </c>
      <c r="BY115" s="12">
        <v>34.6</v>
      </c>
      <c r="BZ115" s="12">
        <v>5.36</v>
      </c>
      <c r="CA115" s="12">
        <v>45</v>
      </c>
      <c r="CB115" s="12">
        <v>47</v>
      </c>
      <c r="CC115" s="12">
        <v>85</v>
      </c>
      <c r="CD115" s="12">
        <v>6530</v>
      </c>
      <c r="CE115" s="90">
        <v>1</v>
      </c>
      <c r="CF115" s="90">
        <v>0</v>
      </c>
      <c r="CG115" s="13">
        <v>0</v>
      </c>
      <c r="CH115" s="12">
        <v>69</v>
      </c>
      <c r="CI115" s="12">
        <v>29.7</v>
      </c>
      <c r="CJ115" s="12">
        <v>0.94</v>
      </c>
      <c r="CK115" s="12">
        <v>11.1</v>
      </c>
      <c r="CL115" s="12"/>
      <c r="CM115" s="12"/>
      <c r="CN115" s="13">
        <v>1</v>
      </c>
      <c r="CO115" s="12">
        <f t="shared" si="15"/>
        <v>0.70500266875246675</v>
      </c>
      <c r="CP115" s="12">
        <f t="shared" si="16"/>
        <v>-3.0855000000000001</v>
      </c>
      <c r="CQ115" s="13">
        <v>0</v>
      </c>
      <c r="CR115" s="12">
        <f t="shared" si="17"/>
        <v>-2.3804973312475335</v>
      </c>
      <c r="CS115" s="12">
        <v>2</v>
      </c>
      <c r="CT115" s="45">
        <v>1</v>
      </c>
    </row>
    <row r="116" spans="1:98" customFormat="1" ht="15" customHeight="1" x14ac:dyDescent="0.25">
      <c r="A116" s="17">
        <v>201707300075</v>
      </c>
      <c r="B116" s="22" t="s">
        <v>572</v>
      </c>
      <c r="C116" s="10" t="s">
        <v>573</v>
      </c>
      <c r="D116" s="13">
        <v>59</v>
      </c>
      <c r="E116" s="30">
        <v>43606</v>
      </c>
      <c r="F116" s="30">
        <v>43619</v>
      </c>
      <c r="G116" s="32" t="s">
        <v>95</v>
      </c>
      <c r="H116" s="32" t="s">
        <v>95</v>
      </c>
      <c r="I116" s="32">
        <v>45357</v>
      </c>
      <c r="J116" s="100" t="s">
        <v>96</v>
      </c>
      <c r="K116" s="13">
        <v>0</v>
      </c>
      <c r="L116" s="12">
        <v>0</v>
      </c>
      <c r="M116" s="12">
        <v>0</v>
      </c>
      <c r="N116" s="13">
        <v>0</v>
      </c>
      <c r="O116" s="45">
        <f t="shared" si="14"/>
        <v>57</v>
      </c>
      <c r="P116" s="45">
        <v>57</v>
      </c>
      <c r="Q116" s="52" t="s">
        <v>574</v>
      </c>
      <c r="R116" s="9" t="s">
        <v>98</v>
      </c>
      <c r="S116" s="13">
        <v>1</v>
      </c>
      <c r="T116" s="15">
        <v>2.8</v>
      </c>
      <c r="U116" s="16">
        <v>2.2000000000000002</v>
      </c>
      <c r="V116" s="12">
        <v>0</v>
      </c>
      <c r="W116" s="12">
        <v>1</v>
      </c>
      <c r="X116" s="13">
        <v>0</v>
      </c>
      <c r="Y116" s="13">
        <v>1</v>
      </c>
      <c r="Z116" s="17">
        <v>0</v>
      </c>
      <c r="AA116" s="17">
        <v>0</v>
      </c>
      <c r="AB116" s="13">
        <v>0</v>
      </c>
      <c r="AC116" s="18">
        <v>1</v>
      </c>
      <c r="AD116" s="12">
        <v>3</v>
      </c>
      <c r="AE116" s="13">
        <v>0</v>
      </c>
      <c r="AF116" s="13" t="s">
        <v>102</v>
      </c>
      <c r="AG116" s="13">
        <v>2</v>
      </c>
      <c r="AH116" s="13" t="s">
        <v>116</v>
      </c>
      <c r="AI116" s="17">
        <v>0</v>
      </c>
      <c r="AJ116" s="8">
        <v>0</v>
      </c>
      <c r="AK116" s="8">
        <v>0</v>
      </c>
      <c r="AL116" s="12">
        <v>245</v>
      </c>
      <c r="AM116" s="12">
        <v>306</v>
      </c>
      <c r="AN116" s="12">
        <v>287</v>
      </c>
      <c r="AO116" s="12">
        <v>169</v>
      </c>
      <c r="AP116" s="12">
        <v>206</v>
      </c>
      <c r="AQ116" s="12">
        <v>158</v>
      </c>
      <c r="AR116" s="12">
        <v>725</v>
      </c>
      <c r="AS116" s="12">
        <v>1078</v>
      </c>
      <c r="AT116" s="12">
        <v>283</v>
      </c>
      <c r="AU116" s="12">
        <v>651</v>
      </c>
      <c r="AV116" s="12">
        <v>1</v>
      </c>
      <c r="AW116" s="12">
        <v>1</v>
      </c>
      <c r="AX116" s="12">
        <v>1</v>
      </c>
      <c r="AY116" s="8">
        <v>0</v>
      </c>
      <c r="AZ116" s="16" t="s">
        <v>145</v>
      </c>
      <c r="BA116" s="17">
        <v>0</v>
      </c>
      <c r="BB116" s="13">
        <v>1</v>
      </c>
      <c r="BC116" s="12">
        <v>0</v>
      </c>
      <c r="BD116" s="12" t="s">
        <v>116</v>
      </c>
      <c r="BE116" s="12" t="s">
        <v>102</v>
      </c>
      <c r="BF116" s="8">
        <v>0</v>
      </c>
      <c r="BG116" s="18">
        <v>1</v>
      </c>
      <c r="BH116" s="214" t="s">
        <v>1402</v>
      </c>
      <c r="BI116" s="68" t="s">
        <v>575</v>
      </c>
      <c r="BJ116" s="69" t="s">
        <v>109</v>
      </c>
      <c r="BK116" s="69" t="s">
        <v>102</v>
      </c>
      <c r="BL116" s="13">
        <v>0</v>
      </c>
      <c r="BM116" s="13"/>
      <c r="BN116" s="13"/>
      <c r="BO116" s="13">
        <v>8</v>
      </c>
      <c r="BP116" s="13">
        <v>4</v>
      </c>
      <c r="BQ116" s="36">
        <v>1.22</v>
      </c>
      <c r="BR116" s="76">
        <v>55.5</v>
      </c>
      <c r="BS116" s="12">
        <v>11.5</v>
      </c>
      <c r="BT116" s="12">
        <v>4.4000000000000004</v>
      </c>
      <c r="BU116" s="12">
        <v>7.1</v>
      </c>
      <c r="BV116" s="12">
        <v>53.5</v>
      </c>
      <c r="BW116" s="12">
        <v>32.6</v>
      </c>
      <c r="BX116" s="12">
        <v>20.9</v>
      </c>
      <c r="BY116" s="12">
        <v>16.5</v>
      </c>
      <c r="BZ116" s="12">
        <v>6.67</v>
      </c>
      <c r="CA116" s="12">
        <v>33</v>
      </c>
      <c r="CB116" s="12">
        <v>16</v>
      </c>
      <c r="CC116" s="12">
        <v>64</v>
      </c>
      <c r="CD116" s="12">
        <v>4085</v>
      </c>
      <c r="CE116" s="45">
        <v>1</v>
      </c>
      <c r="CF116" s="45">
        <v>0</v>
      </c>
      <c r="CG116" s="12">
        <v>0</v>
      </c>
      <c r="CH116" s="18">
        <v>85</v>
      </c>
      <c r="CI116" s="18">
        <v>32.1</v>
      </c>
      <c r="CJ116" s="18">
        <v>1.01</v>
      </c>
      <c r="CK116" s="18">
        <v>11.9</v>
      </c>
      <c r="CL116" s="18" t="s">
        <v>127</v>
      </c>
      <c r="CM116" s="18"/>
      <c r="CN116" s="45">
        <v>1</v>
      </c>
      <c r="CO116" s="12">
        <f t="shared" si="15"/>
        <v>0.70006057463338367</v>
      </c>
      <c r="CP116" s="12">
        <f t="shared" si="16"/>
        <v>-2.7710000000000004</v>
      </c>
      <c r="CQ116" s="45">
        <v>1</v>
      </c>
      <c r="CR116" s="12">
        <f t="shared" si="17"/>
        <v>-2.0709394253666167</v>
      </c>
      <c r="CS116" s="12">
        <v>2</v>
      </c>
      <c r="CT116" s="13">
        <v>0</v>
      </c>
    </row>
    <row r="117" spans="1:98" customFormat="1" ht="15" customHeight="1" x14ac:dyDescent="0.25">
      <c r="A117" s="17">
        <v>201906050023</v>
      </c>
      <c r="B117" s="9">
        <v>1312879</v>
      </c>
      <c r="C117" s="10" t="s">
        <v>576</v>
      </c>
      <c r="D117" s="13">
        <v>34</v>
      </c>
      <c r="E117" s="93">
        <v>42850</v>
      </c>
      <c r="F117" s="30">
        <v>43627</v>
      </c>
      <c r="G117" s="30" t="s">
        <v>95</v>
      </c>
      <c r="H117" s="12" t="s">
        <v>95</v>
      </c>
      <c r="I117" s="11">
        <v>45357</v>
      </c>
      <c r="J117" s="12" t="s">
        <v>96</v>
      </c>
      <c r="K117" s="13">
        <v>0</v>
      </c>
      <c r="L117" s="12">
        <v>0</v>
      </c>
      <c r="M117" s="12">
        <v>0</v>
      </c>
      <c r="N117" s="13">
        <v>0</v>
      </c>
      <c r="O117" s="45">
        <f t="shared" si="14"/>
        <v>56</v>
      </c>
      <c r="P117" s="13">
        <v>56</v>
      </c>
      <c r="Q117" s="52" t="s">
        <v>577</v>
      </c>
      <c r="R117" s="9" t="s">
        <v>98</v>
      </c>
      <c r="S117" s="13">
        <v>0</v>
      </c>
      <c r="T117" s="15">
        <v>1.6</v>
      </c>
      <c r="U117" s="16">
        <v>1.5</v>
      </c>
      <c r="V117" s="12">
        <v>0</v>
      </c>
      <c r="W117" s="12">
        <v>1</v>
      </c>
      <c r="X117" s="13">
        <v>1</v>
      </c>
      <c r="Y117" s="13">
        <v>0</v>
      </c>
      <c r="Z117" s="17">
        <v>0</v>
      </c>
      <c r="AA117" s="17">
        <v>0</v>
      </c>
      <c r="AB117" s="13">
        <v>1</v>
      </c>
      <c r="AC117" s="18">
        <v>1</v>
      </c>
      <c r="AD117" s="12">
        <v>3</v>
      </c>
      <c r="AE117" s="13">
        <v>0</v>
      </c>
      <c r="AF117" s="13">
        <v>0</v>
      </c>
      <c r="AG117" s="13">
        <v>2</v>
      </c>
      <c r="AH117" s="13">
        <v>1</v>
      </c>
      <c r="AI117" s="17">
        <v>0</v>
      </c>
      <c r="AJ117" s="12">
        <v>0</v>
      </c>
      <c r="AK117" s="12">
        <v>0</v>
      </c>
      <c r="AL117" s="12">
        <v>214</v>
      </c>
      <c r="AM117" s="12">
        <v>299</v>
      </c>
      <c r="AN117" s="12">
        <v>340</v>
      </c>
      <c r="AO117" s="12">
        <v>162</v>
      </c>
      <c r="AP117" s="12">
        <v>285</v>
      </c>
      <c r="AQ117" s="12">
        <v>160</v>
      </c>
      <c r="AR117" s="12">
        <v>694</v>
      </c>
      <c r="AS117" s="12">
        <v>906</v>
      </c>
      <c r="AT117" s="12">
        <v>349</v>
      </c>
      <c r="AU117" s="12">
        <v>976</v>
      </c>
      <c r="AV117" s="12">
        <v>2</v>
      </c>
      <c r="AW117" s="12">
        <v>1</v>
      </c>
      <c r="AX117" s="12">
        <v>0</v>
      </c>
      <c r="AY117" s="12">
        <v>0</v>
      </c>
      <c r="AZ117" s="16" t="s">
        <v>114</v>
      </c>
      <c r="BA117" s="17">
        <v>1</v>
      </c>
      <c r="BB117" s="13">
        <v>2</v>
      </c>
      <c r="BC117" s="12">
        <v>0</v>
      </c>
      <c r="BD117" s="12">
        <v>1</v>
      </c>
      <c r="BE117" s="12">
        <v>0</v>
      </c>
      <c r="BF117" s="12">
        <v>0</v>
      </c>
      <c r="BG117" s="12">
        <v>1</v>
      </c>
      <c r="BH117" s="214" t="s">
        <v>1402</v>
      </c>
      <c r="BI117" s="68" t="s">
        <v>578</v>
      </c>
      <c r="BJ117" s="12">
        <v>2</v>
      </c>
      <c r="BK117" s="12">
        <v>0</v>
      </c>
      <c r="BL117" s="13">
        <v>0</v>
      </c>
      <c r="BM117" s="13"/>
      <c r="BN117" s="13"/>
      <c r="BO117" s="12">
        <v>6</v>
      </c>
      <c r="BP117" s="12">
        <v>4</v>
      </c>
      <c r="BQ117" s="12">
        <v>285.43</v>
      </c>
      <c r="BR117" s="19">
        <v>26.59</v>
      </c>
      <c r="BS117" s="12">
        <v>6.5</v>
      </c>
      <c r="BT117" s="12">
        <v>3.5</v>
      </c>
      <c r="BU117" s="12">
        <v>3</v>
      </c>
      <c r="BV117" s="12">
        <v>59.2</v>
      </c>
      <c r="BW117" s="12">
        <v>36.5</v>
      </c>
      <c r="BX117" s="12">
        <v>22.7</v>
      </c>
      <c r="BY117" s="12">
        <v>20</v>
      </c>
      <c r="BZ117" s="12">
        <v>4.87</v>
      </c>
      <c r="CA117" s="12">
        <v>28</v>
      </c>
      <c r="CB117" s="12">
        <v>29</v>
      </c>
      <c r="CC117" s="12">
        <v>69</v>
      </c>
      <c r="CD117" s="12">
        <v>7850</v>
      </c>
      <c r="CE117" s="90">
        <v>1</v>
      </c>
      <c r="CF117" s="90">
        <v>0</v>
      </c>
      <c r="CG117" s="13">
        <v>0</v>
      </c>
      <c r="CH117" s="12">
        <v>104</v>
      </c>
      <c r="CI117" s="12">
        <v>37.5</v>
      </c>
      <c r="CJ117" s="12">
        <v>0.98</v>
      </c>
      <c r="CK117" s="12">
        <v>11.5</v>
      </c>
      <c r="CL117" s="12" t="s">
        <v>127</v>
      </c>
      <c r="CM117" s="12"/>
      <c r="CN117" s="13">
        <v>1</v>
      </c>
      <c r="CO117" s="12">
        <f t="shared" si="15"/>
        <v>0.5365228153842847</v>
      </c>
      <c r="CP117" s="12">
        <f t="shared" si="16"/>
        <v>-3.1025</v>
      </c>
      <c r="CQ117" s="13">
        <v>0</v>
      </c>
      <c r="CR117" s="12">
        <f t="shared" si="17"/>
        <v>-2.5659771846157153</v>
      </c>
      <c r="CS117" s="12">
        <v>2</v>
      </c>
      <c r="CT117" s="13">
        <v>1</v>
      </c>
    </row>
    <row r="118" spans="1:98" customFormat="1" ht="15" customHeight="1" x14ac:dyDescent="0.25">
      <c r="A118" s="17">
        <v>201905160433</v>
      </c>
      <c r="B118" s="9">
        <v>1311375</v>
      </c>
      <c r="C118" s="10" t="s">
        <v>579</v>
      </c>
      <c r="D118" s="13">
        <v>63</v>
      </c>
      <c r="E118" s="93">
        <v>43621</v>
      </c>
      <c r="F118" s="30">
        <v>43636</v>
      </c>
      <c r="G118" s="11">
        <v>44228</v>
      </c>
      <c r="H118" s="11">
        <v>44228</v>
      </c>
      <c r="I118" s="11">
        <v>45357</v>
      </c>
      <c r="J118" s="12" t="s">
        <v>119</v>
      </c>
      <c r="K118" s="13">
        <v>0</v>
      </c>
      <c r="L118" s="12">
        <v>1</v>
      </c>
      <c r="M118" s="12">
        <v>1</v>
      </c>
      <c r="N118" s="13">
        <v>0</v>
      </c>
      <c r="O118" s="45">
        <f t="shared" si="14"/>
        <v>56</v>
      </c>
      <c r="P118" s="13">
        <f>DATEDIF(F118,G118,"M")</f>
        <v>19</v>
      </c>
      <c r="Q118" s="52" t="s">
        <v>580</v>
      </c>
      <c r="R118" s="9" t="s">
        <v>98</v>
      </c>
      <c r="S118" s="13">
        <v>1</v>
      </c>
      <c r="T118" s="15">
        <v>2.7</v>
      </c>
      <c r="U118" s="16">
        <v>2.8</v>
      </c>
      <c r="V118" s="12">
        <v>0</v>
      </c>
      <c r="W118" s="12">
        <v>1</v>
      </c>
      <c r="X118" s="13">
        <v>0</v>
      </c>
      <c r="Y118" s="13">
        <v>0</v>
      </c>
      <c r="Z118" s="17">
        <v>1</v>
      </c>
      <c r="AA118" s="17">
        <v>0</v>
      </c>
      <c r="AB118" s="13">
        <v>1</v>
      </c>
      <c r="AC118" s="18">
        <v>2</v>
      </c>
      <c r="AD118" s="12">
        <v>3</v>
      </c>
      <c r="AE118" s="13">
        <v>1</v>
      </c>
      <c r="AF118" s="13">
        <v>0</v>
      </c>
      <c r="AG118" s="13">
        <v>2</v>
      </c>
      <c r="AH118" s="13">
        <v>1</v>
      </c>
      <c r="AI118" s="17">
        <v>0</v>
      </c>
      <c r="AJ118" s="12">
        <v>0</v>
      </c>
      <c r="AK118" s="12">
        <v>0</v>
      </c>
      <c r="AL118" s="12">
        <v>304</v>
      </c>
      <c r="AM118" s="12">
        <v>263</v>
      </c>
      <c r="AN118" s="12">
        <v>267</v>
      </c>
      <c r="AO118" s="12">
        <v>154</v>
      </c>
      <c r="AP118" s="12">
        <v>240</v>
      </c>
      <c r="AQ118" s="12">
        <v>120</v>
      </c>
      <c r="AR118" s="12">
        <v>719</v>
      </c>
      <c r="AS118" s="12">
        <v>893</v>
      </c>
      <c r="AT118" s="12">
        <v>302</v>
      </c>
      <c r="AU118" s="12">
        <v>549</v>
      </c>
      <c r="AV118" s="12">
        <v>2</v>
      </c>
      <c r="AW118" s="12">
        <v>1</v>
      </c>
      <c r="AX118" s="12">
        <v>0</v>
      </c>
      <c r="AY118" s="12">
        <v>0</v>
      </c>
      <c r="AZ118" s="16" t="s">
        <v>99</v>
      </c>
      <c r="BA118" s="17">
        <v>1</v>
      </c>
      <c r="BB118" s="13">
        <v>2</v>
      </c>
      <c r="BC118" s="12">
        <v>0</v>
      </c>
      <c r="BD118" s="12">
        <v>1</v>
      </c>
      <c r="BE118" s="12">
        <v>0</v>
      </c>
      <c r="BF118" s="12">
        <v>0</v>
      </c>
      <c r="BG118" s="12">
        <v>2</v>
      </c>
      <c r="BH118" s="214" t="s">
        <v>1402</v>
      </c>
      <c r="BI118" s="68" t="s">
        <v>581</v>
      </c>
      <c r="BJ118" s="70" t="s">
        <v>116</v>
      </c>
      <c r="BK118" s="70" t="s">
        <v>102</v>
      </c>
      <c r="BL118" s="13">
        <v>0</v>
      </c>
      <c r="BM118" s="114"/>
      <c r="BN118" s="114"/>
      <c r="BO118" s="115">
        <v>6</v>
      </c>
      <c r="BP118" s="115">
        <v>6</v>
      </c>
      <c r="BQ118" s="12">
        <v>16.649999999999999</v>
      </c>
      <c r="BR118" s="19">
        <v>36.33</v>
      </c>
      <c r="BS118" s="115">
        <v>14.1</v>
      </c>
      <c r="BT118" s="115">
        <v>5.5</v>
      </c>
      <c r="BU118" s="115">
        <v>8.6</v>
      </c>
      <c r="BV118" s="115">
        <v>72.599999999999994</v>
      </c>
      <c r="BW118" s="115">
        <v>37.700000000000003</v>
      </c>
      <c r="BX118" s="115">
        <v>34.9</v>
      </c>
      <c r="BY118" s="115">
        <v>27</v>
      </c>
      <c r="BZ118" s="115">
        <v>3.9</v>
      </c>
      <c r="CA118" s="115">
        <v>37</v>
      </c>
      <c r="CB118" s="115">
        <v>30</v>
      </c>
      <c r="CC118" s="115">
        <v>105</v>
      </c>
      <c r="CD118" s="115">
        <v>7165</v>
      </c>
      <c r="CE118" s="90">
        <v>1</v>
      </c>
      <c r="CF118" s="90">
        <v>0</v>
      </c>
      <c r="CG118" s="114">
        <v>0</v>
      </c>
      <c r="CH118" s="12">
        <v>67</v>
      </c>
      <c r="CI118" s="115">
        <v>41.3</v>
      </c>
      <c r="CJ118" s="115">
        <v>1.02</v>
      </c>
      <c r="CK118" s="115">
        <v>12</v>
      </c>
      <c r="CL118" s="115" t="s">
        <v>127</v>
      </c>
      <c r="CM118" s="12"/>
      <c r="CN118" s="13">
        <v>1</v>
      </c>
      <c r="CO118" s="12">
        <f t="shared" si="15"/>
        <v>0.75848461435255077</v>
      </c>
      <c r="CP118" s="12">
        <f t="shared" si="16"/>
        <v>-3.2045000000000003</v>
      </c>
      <c r="CQ118" s="13">
        <v>1</v>
      </c>
      <c r="CR118" s="12">
        <f t="shared" si="17"/>
        <v>-2.4460153856474496</v>
      </c>
      <c r="CS118" s="12">
        <v>2</v>
      </c>
      <c r="CT118" s="45">
        <v>1</v>
      </c>
    </row>
    <row r="119" spans="1:98" customFormat="1" ht="15" customHeight="1" x14ac:dyDescent="0.25">
      <c r="A119" s="17">
        <v>201906200212</v>
      </c>
      <c r="B119" s="9">
        <v>1316313</v>
      </c>
      <c r="C119" s="10" t="s">
        <v>582</v>
      </c>
      <c r="D119" s="13">
        <v>53</v>
      </c>
      <c r="E119" s="93">
        <v>43640</v>
      </c>
      <c r="F119" s="30">
        <v>43648</v>
      </c>
      <c r="G119" s="11">
        <v>44340</v>
      </c>
      <c r="H119" s="11">
        <v>44340</v>
      </c>
      <c r="I119" s="11">
        <v>45357</v>
      </c>
      <c r="J119" s="12" t="s">
        <v>96</v>
      </c>
      <c r="K119" s="13">
        <v>0</v>
      </c>
      <c r="L119" s="12">
        <v>1</v>
      </c>
      <c r="M119" s="12">
        <v>1</v>
      </c>
      <c r="N119" s="13">
        <v>0</v>
      </c>
      <c r="O119" s="45">
        <f t="shared" si="14"/>
        <v>56</v>
      </c>
      <c r="P119" s="13">
        <f>DATEDIF(F119,G119,"M")</f>
        <v>22</v>
      </c>
      <c r="Q119" s="52" t="s">
        <v>583</v>
      </c>
      <c r="R119" s="9" t="s">
        <v>98</v>
      </c>
      <c r="S119" s="13">
        <v>1</v>
      </c>
      <c r="T119" s="15">
        <v>2.6</v>
      </c>
      <c r="U119" s="16">
        <v>2.8</v>
      </c>
      <c r="V119" s="12">
        <v>0</v>
      </c>
      <c r="W119" s="12">
        <v>1</v>
      </c>
      <c r="X119" s="13">
        <v>1</v>
      </c>
      <c r="Y119" s="13">
        <v>0</v>
      </c>
      <c r="Z119" s="17">
        <v>0</v>
      </c>
      <c r="AA119" s="17">
        <v>0</v>
      </c>
      <c r="AB119" s="13">
        <v>0</v>
      </c>
      <c r="AC119" s="18">
        <v>1</v>
      </c>
      <c r="AD119" s="12">
        <v>3</v>
      </c>
      <c r="AE119" s="13">
        <v>0</v>
      </c>
      <c r="AF119" s="13">
        <v>0</v>
      </c>
      <c r="AG119" s="13">
        <v>1</v>
      </c>
      <c r="AH119" s="13">
        <v>1</v>
      </c>
      <c r="AI119" s="17">
        <v>0</v>
      </c>
      <c r="AJ119" s="12">
        <v>0</v>
      </c>
      <c r="AK119" s="12">
        <v>0</v>
      </c>
      <c r="AL119" s="12">
        <v>208</v>
      </c>
      <c r="AM119" s="12">
        <v>288</v>
      </c>
      <c r="AN119" s="12">
        <v>208</v>
      </c>
      <c r="AO119" s="12">
        <v>116</v>
      </c>
      <c r="AP119" s="12">
        <v>224</v>
      </c>
      <c r="AQ119" s="12">
        <v>96</v>
      </c>
      <c r="AR119" s="12">
        <v>169</v>
      </c>
      <c r="AS119" s="12">
        <v>874</v>
      </c>
      <c r="AT119" s="12">
        <v>228</v>
      </c>
      <c r="AU119" s="12">
        <v>600</v>
      </c>
      <c r="AV119" s="12">
        <v>1</v>
      </c>
      <c r="AW119" s="12">
        <v>1</v>
      </c>
      <c r="AX119" s="12">
        <v>1</v>
      </c>
      <c r="AY119" s="12">
        <v>0</v>
      </c>
      <c r="AZ119" s="16" t="s">
        <v>187</v>
      </c>
      <c r="BA119" s="8">
        <v>0</v>
      </c>
      <c r="BB119" s="13">
        <v>1</v>
      </c>
      <c r="BC119" s="12">
        <v>0</v>
      </c>
      <c r="BD119" s="12">
        <v>0</v>
      </c>
      <c r="BE119" s="12">
        <v>0</v>
      </c>
      <c r="BF119" s="12">
        <v>0</v>
      </c>
      <c r="BG119" s="12">
        <v>1</v>
      </c>
      <c r="BH119" s="214" t="s">
        <v>1402</v>
      </c>
      <c r="BI119" s="68" t="s">
        <v>584</v>
      </c>
      <c r="BJ119" s="70" t="s">
        <v>109</v>
      </c>
      <c r="BK119" s="70" t="s">
        <v>102</v>
      </c>
      <c r="BL119" s="13">
        <v>0</v>
      </c>
      <c r="BM119" s="114"/>
      <c r="BN119" s="114"/>
      <c r="BO119" s="115">
        <v>10</v>
      </c>
      <c r="BP119" s="115">
        <v>4</v>
      </c>
      <c r="BQ119" s="12">
        <v>161.18</v>
      </c>
      <c r="BR119" s="19">
        <v>17.52</v>
      </c>
      <c r="BS119" s="115">
        <v>13</v>
      </c>
      <c r="BT119" s="115">
        <v>3.8</v>
      </c>
      <c r="BU119" s="115">
        <v>9.1999999999999993</v>
      </c>
      <c r="BV119" s="115">
        <v>64.900000000000006</v>
      </c>
      <c r="BW119" s="115">
        <v>37.299999999999997</v>
      </c>
      <c r="BX119" s="115">
        <v>27.6</v>
      </c>
      <c r="BY119" s="115">
        <v>21.3</v>
      </c>
      <c r="BZ119" s="115">
        <v>10.119999999999999</v>
      </c>
      <c r="CA119" s="115">
        <v>28</v>
      </c>
      <c r="CB119" s="115">
        <v>21</v>
      </c>
      <c r="CC119" s="115">
        <v>104</v>
      </c>
      <c r="CD119" s="115">
        <v>6003</v>
      </c>
      <c r="CE119" s="90">
        <v>1</v>
      </c>
      <c r="CF119" s="90">
        <v>0</v>
      </c>
      <c r="CG119" s="114">
        <v>0</v>
      </c>
      <c r="CH119" s="12">
        <v>83</v>
      </c>
      <c r="CI119" s="115">
        <v>33</v>
      </c>
      <c r="CJ119" s="115">
        <v>1.1000000000000001</v>
      </c>
      <c r="CK119" s="115">
        <v>13</v>
      </c>
      <c r="CL119" s="115">
        <v>42.81</v>
      </c>
      <c r="CM119" s="12"/>
      <c r="CN119" s="13">
        <v>1</v>
      </c>
      <c r="CO119" s="12">
        <f t="shared" si="15"/>
        <v>0.73520261252251229</v>
      </c>
      <c r="CP119" s="12">
        <f t="shared" si="16"/>
        <v>-3.1705000000000001</v>
      </c>
      <c r="CQ119" s="13">
        <v>1</v>
      </c>
      <c r="CR119" s="12">
        <f t="shared" si="17"/>
        <v>-2.4352973874774877</v>
      </c>
      <c r="CS119" s="12">
        <v>2</v>
      </c>
      <c r="CT119" s="45">
        <v>1</v>
      </c>
    </row>
    <row r="120" spans="1:98" customFormat="1" ht="15" customHeight="1" x14ac:dyDescent="0.25">
      <c r="A120" s="17">
        <v>201906100469</v>
      </c>
      <c r="B120" s="9">
        <v>1312444</v>
      </c>
      <c r="C120" s="10" t="s">
        <v>585</v>
      </c>
      <c r="D120" s="13">
        <v>54</v>
      </c>
      <c r="E120" s="93">
        <v>42850</v>
      </c>
      <c r="F120" s="30">
        <v>43648</v>
      </c>
      <c r="G120" s="11">
        <v>44513</v>
      </c>
      <c r="H120" s="11">
        <v>44513</v>
      </c>
      <c r="I120" s="11">
        <v>45357</v>
      </c>
      <c r="J120" s="12" t="s">
        <v>96</v>
      </c>
      <c r="K120" s="13">
        <v>0</v>
      </c>
      <c r="L120" s="12">
        <v>1</v>
      </c>
      <c r="M120" s="12">
        <v>2</v>
      </c>
      <c r="N120" s="13">
        <v>0</v>
      </c>
      <c r="O120" s="45">
        <f t="shared" si="14"/>
        <v>56</v>
      </c>
      <c r="P120" s="13">
        <f>DATEDIF(F120,G120,"M")</f>
        <v>28</v>
      </c>
      <c r="Q120" s="52" t="s">
        <v>586</v>
      </c>
      <c r="R120" s="9" t="s">
        <v>98</v>
      </c>
      <c r="S120" s="13">
        <v>0</v>
      </c>
      <c r="T120" s="15">
        <v>1.4</v>
      </c>
      <c r="U120" s="16">
        <v>1.4</v>
      </c>
      <c r="V120" s="12">
        <v>0</v>
      </c>
      <c r="W120" s="12">
        <v>1</v>
      </c>
      <c r="X120" s="13">
        <v>0</v>
      </c>
      <c r="Y120" s="13">
        <v>0</v>
      </c>
      <c r="Z120" s="17">
        <v>0</v>
      </c>
      <c r="AA120" s="17">
        <v>0</v>
      </c>
      <c r="AB120" s="13">
        <v>0</v>
      </c>
      <c r="AC120" s="18">
        <v>1</v>
      </c>
      <c r="AD120" s="12">
        <v>3</v>
      </c>
      <c r="AE120" s="13">
        <v>0</v>
      </c>
      <c r="AF120" s="13">
        <v>0</v>
      </c>
      <c r="AG120" s="13">
        <v>1</v>
      </c>
      <c r="AH120" s="13">
        <v>1</v>
      </c>
      <c r="AI120" s="17">
        <v>0</v>
      </c>
      <c r="AJ120" s="12">
        <v>0</v>
      </c>
      <c r="AK120" s="12">
        <v>0</v>
      </c>
      <c r="AL120" s="12">
        <v>171</v>
      </c>
      <c r="AM120" s="12">
        <v>226</v>
      </c>
      <c r="AN120" s="12">
        <v>242</v>
      </c>
      <c r="AO120" s="12">
        <v>79</v>
      </c>
      <c r="AP120" s="12">
        <v>254</v>
      </c>
      <c r="AQ120" s="12">
        <v>43</v>
      </c>
      <c r="AR120" s="12">
        <v>740</v>
      </c>
      <c r="AS120" s="12">
        <v>839</v>
      </c>
      <c r="AT120" s="12">
        <v>155</v>
      </c>
      <c r="AU120" s="12">
        <v>481</v>
      </c>
      <c r="AV120" s="12">
        <v>1</v>
      </c>
      <c r="AW120" s="12">
        <v>1</v>
      </c>
      <c r="AX120" s="12">
        <v>1</v>
      </c>
      <c r="AY120" s="12">
        <v>0</v>
      </c>
      <c r="AZ120" s="16" t="s">
        <v>546</v>
      </c>
      <c r="BA120" s="12">
        <v>0</v>
      </c>
      <c r="BB120" s="13">
        <v>1</v>
      </c>
      <c r="BC120" s="12">
        <v>0</v>
      </c>
      <c r="BD120" s="12">
        <v>1</v>
      </c>
      <c r="BE120" s="12">
        <v>0</v>
      </c>
      <c r="BF120" s="12">
        <v>0</v>
      </c>
      <c r="BG120" s="12">
        <v>1</v>
      </c>
      <c r="BH120" s="214"/>
      <c r="BI120" s="68" t="s">
        <v>587</v>
      </c>
      <c r="BJ120" s="70" t="s">
        <v>109</v>
      </c>
      <c r="BK120" s="70" t="s">
        <v>102</v>
      </c>
      <c r="BL120" s="13">
        <v>0</v>
      </c>
      <c r="BM120" s="13"/>
      <c r="BN120" s="13"/>
      <c r="BO120" s="12">
        <v>7</v>
      </c>
      <c r="BP120" s="12">
        <v>6</v>
      </c>
      <c r="BQ120" s="12">
        <v>257.2</v>
      </c>
      <c r="BR120" s="84">
        <v>119.6</v>
      </c>
      <c r="BS120" s="12">
        <v>28</v>
      </c>
      <c r="BT120" s="12">
        <v>14.4</v>
      </c>
      <c r="BU120" s="12">
        <v>13.6</v>
      </c>
      <c r="BV120" s="12">
        <v>59.7</v>
      </c>
      <c r="BW120" s="12">
        <v>41</v>
      </c>
      <c r="BX120" s="12">
        <v>18.7</v>
      </c>
      <c r="BY120" s="12">
        <v>38</v>
      </c>
      <c r="BZ120" s="12">
        <v>2.2000000000000002</v>
      </c>
      <c r="CA120" s="12">
        <v>58</v>
      </c>
      <c r="CB120" s="12">
        <v>66</v>
      </c>
      <c r="CC120" s="12">
        <v>67</v>
      </c>
      <c r="CD120" s="12">
        <v>6811</v>
      </c>
      <c r="CE120" s="90">
        <v>1</v>
      </c>
      <c r="CF120" s="90">
        <v>1</v>
      </c>
      <c r="CG120" s="13">
        <v>0</v>
      </c>
      <c r="CH120" s="12">
        <v>74</v>
      </c>
      <c r="CI120" s="12">
        <v>25.7</v>
      </c>
      <c r="CJ120" s="12">
        <v>1</v>
      </c>
      <c r="CK120" s="12">
        <v>11.8</v>
      </c>
      <c r="CL120" s="12">
        <v>121.73</v>
      </c>
      <c r="CM120" s="12"/>
      <c r="CN120" s="13">
        <v>1</v>
      </c>
      <c r="CO120" s="12">
        <f t="shared" si="15"/>
        <v>0.95512430068586474</v>
      </c>
      <c r="CP120" s="12">
        <f t="shared" si="16"/>
        <v>-3.4850000000000003</v>
      </c>
      <c r="CQ120" s="13">
        <v>1</v>
      </c>
      <c r="CR120" s="12">
        <f t="shared" si="17"/>
        <v>-2.5298756993141356</v>
      </c>
      <c r="CS120" s="12">
        <v>2</v>
      </c>
      <c r="CT120" s="45">
        <v>1</v>
      </c>
    </row>
    <row r="121" spans="1:98" customFormat="1" ht="15" customHeight="1" x14ac:dyDescent="0.25">
      <c r="A121" s="17">
        <v>201906190071</v>
      </c>
      <c r="B121" s="9" t="s">
        <v>588</v>
      </c>
      <c r="C121" s="10" t="s">
        <v>589</v>
      </c>
      <c r="D121" s="13">
        <v>52</v>
      </c>
      <c r="E121" s="93">
        <v>43644</v>
      </c>
      <c r="F121" s="30">
        <v>43651</v>
      </c>
      <c r="G121" s="11" t="s">
        <v>95</v>
      </c>
      <c r="H121" s="11" t="s">
        <v>95</v>
      </c>
      <c r="I121" s="11">
        <v>45357</v>
      </c>
      <c r="J121" s="12" t="s">
        <v>96</v>
      </c>
      <c r="K121" s="13">
        <v>0</v>
      </c>
      <c r="L121" s="12">
        <v>0</v>
      </c>
      <c r="M121" s="12">
        <v>0</v>
      </c>
      <c r="N121" s="13">
        <v>0</v>
      </c>
      <c r="O121" s="45">
        <f t="shared" si="14"/>
        <v>56</v>
      </c>
      <c r="P121" s="13">
        <v>56</v>
      </c>
      <c r="Q121" s="52" t="s">
        <v>590</v>
      </c>
      <c r="R121" s="9" t="s">
        <v>98</v>
      </c>
      <c r="S121" s="13">
        <v>0</v>
      </c>
      <c r="T121" s="15">
        <v>2</v>
      </c>
      <c r="U121" s="16">
        <v>2</v>
      </c>
      <c r="V121" s="12">
        <v>0</v>
      </c>
      <c r="W121" s="12">
        <v>1</v>
      </c>
      <c r="X121" s="13">
        <v>0</v>
      </c>
      <c r="Y121" s="13">
        <v>1</v>
      </c>
      <c r="Z121" s="17">
        <v>0</v>
      </c>
      <c r="AA121" s="17">
        <v>0</v>
      </c>
      <c r="AB121" s="13">
        <v>1</v>
      </c>
      <c r="AC121" s="18">
        <v>1</v>
      </c>
      <c r="AD121" s="12">
        <v>3</v>
      </c>
      <c r="AE121" s="13">
        <v>0</v>
      </c>
      <c r="AF121" s="13" t="s">
        <v>102</v>
      </c>
      <c r="AG121" s="13">
        <v>1</v>
      </c>
      <c r="AH121" s="13" t="s">
        <v>116</v>
      </c>
      <c r="AI121" s="17">
        <v>1</v>
      </c>
      <c r="AJ121" s="12">
        <v>0</v>
      </c>
      <c r="AK121" s="18">
        <v>0</v>
      </c>
      <c r="AL121" s="18">
        <v>236</v>
      </c>
      <c r="AM121" s="18">
        <v>375</v>
      </c>
      <c r="AN121" s="18">
        <v>262</v>
      </c>
      <c r="AO121" s="18">
        <v>73</v>
      </c>
      <c r="AP121" s="18">
        <v>148</v>
      </c>
      <c r="AQ121" s="18">
        <v>18</v>
      </c>
      <c r="AR121" s="18">
        <v>368</v>
      </c>
      <c r="AS121" s="18">
        <v>1194</v>
      </c>
      <c r="AT121" s="18">
        <v>74</v>
      </c>
      <c r="AU121" s="18">
        <v>351</v>
      </c>
      <c r="AV121" s="12">
        <v>2</v>
      </c>
      <c r="AW121" s="12">
        <v>1</v>
      </c>
      <c r="AX121" s="12">
        <v>1</v>
      </c>
      <c r="AY121" s="12">
        <v>0</v>
      </c>
      <c r="AZ121" s="16" t="s">
        <v>132</v>
      </c>
      <c r="BA121" s="8">
        <v>0</v>
      </c>
      <c r="BB121" s="13">
        <v>1</v>
      </c>
      <c r="BC121" s="12">
        <v>0</v>
      </c>
      <c r="BD121" s="12" t="s">
        <v>116</v>
      </c>
      <c r="BE121" s="12" t="s">
        <v>102</v>
      </c>
      <c r="BF121" s="12">
        <v>0</v>
      </c>
      <c r="BG121" s="12">
        <v>2</v>
      </c>
      <c r="BH121" s="214"/>
      <c r="BI121" s="68" t="s">
        <v>591</v>
      </c>
      <c r="BJ121" s="70" t="s">
        <v>109</v>
      </c>
      <c r="BK121" s="70" t="s">
        <v>102</v>
      </c>
      <c r="BL121" s="13">
        <v>0</v>
      </c>
      <c r="BM121" s="13"/>
      <c r="BN121" s="13"/>
      <c r="BO121" s="12">
        <v>4</v>
      </c>
      <c r="BP121" s="12">
        <v>1</v>
      </c>
      <c r="BQ121" s="12">
        <v>170.97</v>
      </c>
      <c r="BR121" s="84">
        <v>89.1</v>
      </c>
      <c r="BS121" s="12">
        <v>10.7</v>
      </c>
      <c r="BT121" s="12">
        <v>3.3</v>
      </c>
      <c r="BU121" s="12">
        <v>7.4</v>
      </c>
      <c r="BV121" s="12">
        <v>70.099999999999994</v>
      </c>
      <c r="BW121" s="12">
        <v>40.200000000000003</v>
      </c>
      <c r="BX121" s="12">
        <v>29.9</v>
      </c>
      <c r="BY121" s="12">
        <v>28.1</v>
      </c>
      <c r="BZ121" s="12">
        <v>19.71</v>
      </c>
      <c r="CA121" s="12">
        <v>35</v>
      </c>
      <c r="CB121" s="12">
        <v>18</v>
      </c>
      <c r="CC121" s="12">
        <v>81</v>
      </c>
      <c r="CD121" s="12">
        <v>8058</v>
      </c>
      <c r="CE121" s="90">
        <v>0</v>
      </c>
      <c r="CF121" s="90">
        <v>0</v>
      </c>
      <c r="CG121" s="13">
        <v>0</v>
      </c>
      <c r="CH121" s="12">
        <v>67</v>
      </c>
      <c r="CI121" s="12">
        <v>28.7</v>
      </c>
      <c r="CJ121" s="12">
        <v>0.93</v>
      </c>
      <c r="CK121" s="12">
        <v>10.9</v>
      </c>
      <c r="CL121" s="12"/>
      <c r="CM121" s="12"/>
      <c r="CN121" s="13">
        <v>1</v>
      </c>
      <c r="CO121" s="12">
        <f t="shared" si="15"/>
        <v>0.67939329327223841</v>
      </c>
      <c r="CP121" s="12">
        <f t="shared" si="16"/>
        <v>-3.4170000000000007</v>
      </c>
      <c r="CQ121" s="13">
        <v>1</v>
      </c>
      <c r="CR121" s="12">
        <f t="shared" si="17"/>
        <v>-2.7376067067277621</v>
      </c>
      <c r="CS121" s="12">
        <v>1</v>
      </c>
      <c r="CT121" s="12">
        <v>0</v>
      </c>
    </row>
    <row r="122" spans="1:98" customFormat="1" ht="15" customHeight="1" x14ac:dyDescent="0.25">
      <c r="A122" s="17">
        <v>201906110472</v>
      </c>
      <c r="B122" s="9" t="s">
        <v>592</v>
      </c>
      <c r="C122" s="10" t="s">
        <v>593</v>
      </c>
      <c r="D122" s="13">
        <v>56</v>
      </c>
      <c r="E122" s="93">
        <v>43648</v>
      </c>
      <c r="F122" s="30">
        <v>43658</v>
      </c>
      <c r="G122" s="11">
        <v>44105</v>
      </c>
      <c r="H122" s="11">
        <v>44105</v>
      </c>
      <c r="I122" s="11">
        <v>44470</v>
      </c>
      <c r="J122" s="12" t="s">
        <v>594</v>
      </c>
      <c r="K122" s="13">
        <v>0</v>
      </c>
      <c r="L122" s="12">
        <v>1</v>
      </c>
      <c r="M122" s="12">
        <v>1</v>
      </c>
      <c r="N122" s="13">
        <v>1</v>
      </c>
      <c r="O122" s="45">
        <f t="shared" si="14"/>
        <v>26</v>
      </c>
      <c r="P122" s="13">
        <f>DATEDIF(F122,G122,"M")</f>
        <v>14</v>
      </c>
      <c r="Q122" s="52" t="s">
        <v>595</v>
      </c>
      <c r="R122" s="9" t="s">
        <v>98</v>
      </c>
      <c r="S122" s="13">
        <v>0</v>
      </c>
      <c r="T122" s="15">
        <v>1.3</v>
      </c>
      <c r="U122" s="16">
        <v>1</v>
      </c>
      <c r="V122" s="12">
        <v>0</v>
      </c>
      <c r="W122" s="12">
        <v>1</v>
      </c>
      <c r="X122" s="13">
        <v>1</v>
      </c>
      <c r="Y122" s="13">
        <v>0</v>
      </c>
      <c r="Z122" s="17">
        <v>0</v>
      </c>
      <c r="AA122" s="17">
        <v>0</v>
      </c>
      <c r="AB122" s="13">
        <v>0</v>
      </c>
      <c r="AC122" s="18">
        <v>1</v>
      </c>
      <c r="AD122" s="12">
        <v>3</v>
      </c>
      <c r="AE122" s="13">
        <v>0</v>
      </c>
      <c r="AF122" s="13" t="s">
        <v>102</v>
      </c>
      <c r="AG122" s="13">
        <v>1</v>
      </c>
      <c r="AH122" s="13" t="s">
        <v>116</v>
      </c>
      <c r="AI122" s="17">
        <v>0</v>
      </c>
      <c r="AJ122" s="12">
        <v>0</v>
      </c>
      <c r="AK122" s="12">
        <v>0</v>
      </c>
      <c r="AL122" s="12">
        <v>328</v>
      </c>
      <c r="AM122" s="12">
        <v>365</v>
      </c>
      <c r="AN122" s="12">
        <v>211</v>
      </c>
      <c r="AO122" s="12">
        <v>93</v>
      </c>
      <c r="AP122" s="12">
        <v>74</v>
      </c>
      <c r="AQ122" s="12">
        <v>35</v>
      </c>
      <c r="AR122" s="12">
        <v>721</v>
      </c>
      <c r="AS122" s="12">
        <v>1027</v>
      </c>
      <c r="AT122" s="12">
        <v>238</v>
      </c>
      <c r="AU122" s="12">
        <v>584</v>
      </c>
      <c r="AV122" s="12">
        <v>2</v>
      </c>
      <c r="AW122" s="12">
        <v>2</v>
      </c>
      <c r="AX122" s="12">
        <v>1</v>
      </c>
      <c r="AY122" s="12">
        <v>0</v>
      </c>
      <c r="AZ122" s="16" t="s">
        <v>145</v>
      </c>
      <c r="BA122" s="8">
        <v>0</v>
      </c>
      <c r="BB122" s="13">
        <v>1</v>
      </c>
      <c r="BC122" s="12">
        <v>0</v>
      </c>
      <c r="BD122" s="12" t="s">
        <v>102</v>
      </c>
      <c r="BE122" s="12" t="s">
        <v>102</v>
      </c>
      <c r="BF122" s="12">
        <v>0</v>
      </c>
      <c r="BG122" s="12">
        <v>1</v>
      </c>
      <c r="BH122" s="214" t="s">
        <v>1402</v>
      </c>
      <c r="BI122" s="68" t="s">
        <v>596</v>
      </c>
      <c r="BJ122" s="70" t="s">
        <v>109</v>
      </c>
      <c r="BK122" s="70" t="s">
        <v>102</v>
      </c>
      <c r="BL122" s="13">
        <v>0</v>
      </c>
      <c r="BM122" s="13"/>
      <c r="BN122" s="13"/>
      <c r="BO122" s="12">
        <v>2</v>
      </c>
      <c r="BP122" s="12">
        <v>5</v>
      </c>
      <c r="BQ122" s="12">
        <v>78.88</v>
      </c>
      <c r="BR122" s="84" t="s">
        <v>597</v>
      </c>
      <c r="BS122" s="12">
        <v>9.1999999999999993</v>
      </c>
      <c r="BT122" s="12">
        <v>2.6</v>
      </c>
      <c r="BU122" s="12">
        <v>6.6</v>
      </c>
      <c r="BV122" s="12">
        <v>67</v>
      </c>
      <c r="BW122" s="12">
        <v>36.200000000000003</v>
      </c>
      <c r="BX122" s="12">
        <v>30.8</v>
      </c>
      <c r="BY122" s="12">
        <v>14.9</v>
      </c>
      <c r="BZ122" s="12">
        <v>1.97</v>
      </c>
      <c r="CA122" s="12">
        <v>35</v>
      </c>
      <c r="CB122" s="12">
        <v>26</v>
      </c>
      <c r="CC122" s="12">
        <v>79</v>
      </c>
      <c r="CD122" s="12">
        <v>6570</v>
      </c>
      <c r="CE122" s="90">
        <v>1</v>
      </c>
      <c r="CF122" s="90">
        <v>0</v>
      </c>
      <c r="CG122" s="13">
        <v>0</v>
      </c>
      <c r="CH122" s="12">
        <v>88</v>
      </c>
      <c r="CI122" s="12">
        <v>32.4</v>
      </c>
      <c r="CJ122" s="12">
        <v>0.89</v>
      </c>
      <c r="CK122" s="12">
        <v>10.5</v>
      </c>
      <c r="CL122" s="12">
        <v>0.89</v>
      </c>
      <c r="CM122" s="12"/>
      <c r="CN122" s="13">
        <v>1</v>
      </c>
      <c r="CO122" s="12">
        <f t="shared" si="15"/>
        <v>0.63609996604806651</v>
      </c>
      <c r="CP122" s="12">
        <f t="shared" si="16"/>
        <v>-3.0770000000000004</v>
      </c>
      <c r="CQ122" s="13">
        <v>1</v>
      </c>
      <c r="CR122" s="12">
        <f t="shared" si="17"/>
        <v>-2.4409000339519338</v>
      </c>
      <c r="CS122" s="12">
        <v>2</v>
      </c>
      <c r="CT122" s="12">
        <v>1</v>
      </c>
    </row>
    <row r="123" spans="1:98" customFormat="1" ht="15" customHeight="1" x14ac:dyDescent="0.25">
      <c r="A123" s="17">
        <v>201503300753</v>
      </c>
      <c r="B123" s="9" t="s">
        <v>598</v>
      </c>
      <c r="C123" s="10" t="s">
        <v>599</v>
      </c>
      <c r="D123" s="13">
        <v>35</v>
      </c>
      <c r="E123" s="93">
        <v>43668</v>
      </c>
      <c r="F123" s="30">
        <v>43676</v>
      </c>
      <c r="G123" s="11" t="s">
        <v>95</v>
      </c>
      <c r="H123" s="11" t="s">
        <v>95</v>
      </c>
      <c r="I123" s="11">
        <v>45357</v>
      </c>
      <c r="J123" s="12" t="s">
        <v>96</v>
      </c>
      <c r="K123" s="13">
        <v>0</v>
      </c>
      <c r="L123" s="12">
        <v>0</v>
      </c>
      <c r="M123" s="12">
        <v>0</v>
      </c>
      <c r="N123" s="13">
        <v>0</v>
      </c>
      <c r="O123" s="45">
        <f t="shared" si="14"/>
        <v>55</v>
      </c>
      <c r="P123" s="13">
        <v>55</v>
      </c>
      <c r="Q123" s="52" t="s">
        <v>600</v>
      </c>
      <c r="R123" s="9" t="s">
        <v>98</v>
      </c>
      <c r="S123" s="13">
        <v>0</v>
      </c>
      <c r="T123" s="15">
        <v>1.5</v>
      </c>
      <c r="U123" s="16">
        <v>1</v>
      </c>
      <c r="V123" s="12">
        <v>0</v>
      </c>
      <c r="W123" s="12">
        <v>1</v>
      </c>
      <c r="X123" s="13">
        <v>1</v>
      </c>
      <c r="Y123" s="13">
        <v>0</v>
      </c>
      <c r="Z123" s="17">
        <v>1</v>
      </c>
      <c r="AA123" s="17">
        <v>0</v>
      </c>
      <c r="AB123" s="13">
        <v>0</v>
      </c>
      <c r="AC123" s="18">
        <v>1</v>
      </c>
      <c r="AD123" s="12">
        <v>1</v>
      </c>
      <c r="AE123" s="13">
        <v>0</v>
      </c>
      <c r="AF123" s="13" t="s">
        <v>102</v>
      </c>
      <c r="AG123" s="13">
        <v>2</v>
      </c>
      <c r="AH123" s="13" t="s">
        <v>116</v>
      </c>
      <c r="AI123" s="17">
        <v>0</v>
      </c>
      <c r="AJ123" s="12">
        <v>0</v>
      </c>
      <c r="AK123" s="12">
        <v>0</v>
      </c>
      <c r="AL123" s="12">
        <v>300</v>
      </c>
      <c r="AM123" s="12">
        <v>355</v>
      </c>
      <c r="AN123" s="12">
        <v>221</v>
      </c>
      <c r="AO123" s="12">
        <v>88</v>
      </c>
      <c r="AP123" s="12">
        <v>59</v>
      </c>
      <c r="AQ123" s="12">
        <v>23</v>
      </c>
      <c r="AR123" s="12">
        <v>801</v>
      </c>
      <c r="AS123" s="12">
        <v>1136</v>
      </c>
      <c r="AT123" s="12">
        <v>162</v>
      </c>
      <c r="AU123" s="12">
        <v>359</v>
      </c>
      <c r="AV123" s="12">
        <v>0</v>
      </c>
      <c r="AW123" s="12">
        <v>0</v>
      </c>
      <c r="AX123" s="12">
        <v>0</v>
      </c>
      <c r="AY123" s="12">
        <v>0</v>
      </c>
      <c r="AZ123" s="16" t="s">
        <v>601</v>
      </c>
      <c r="BA123" s="17">
        <v>1</v>
      </c>
      <c r="BB123" s="13">
        <v>4</v>
      </c>
      <c r="BC123" s="12">
        <v>0</v>
      </c>
      <c r="BD123" s="12" t="s">
        <v>116</v>
      </c>
      <c r="BE123" s="12" t="s">
        <v>102</v>
      </c>
      <c r="BF123" s="12">
        <v>0</v>
      </c>
      <c r="BG123" s="12">
        <v>1</v>
      </c>
      <c r="BH123" s="214" t="s">
        <v>1097</v>
      </c>
      <c r="BI123" s="68" t="s">
        <v>602</v>
      </c>
      <c r="BJ123" s="70" t="s">
        <v>199</v>
      </c>
      <c r="BK123" s="70" t="s">
        <v>116</v>
      </c>
      <c r="BL123" s="13">
        <v>1</v>
      </c>
      <c r="BM123" s="13"/>
      <c r="BN123" s="13"/>
      <c r="BO123" s="12">
        <v>10</v>
      </c>
      <c r="BP123" s="12">
        <v>6</v>
      </c>
      <c r="BQ123" s="12">
        <v>726.21</v>
      </c>
      <c r="BR123" s="84">
        <v>790.25</v>
      </c>
      <c r="BS123" s="12">
        <v>11.9</v>
      </c>
      <c r="BT123" s="12">
        <v>3.5</v>
      </c>
      <c r="BU123" s="12">
        <v>8.4</v>
      </c>
      <c r="BV123" s="12">
        <v>73.400000000000006</v>
      </c>
      <c r="BW123" s="12">
        <v>41.6</v>
      </c>
      <c r="BX123" s="12">
        <v>31.8</v>
      </c>
      <c r="BY123" s="12">
        <v>52.6</v>
      </c>
      <c r="BZ123" s="12">
        <v>6.95</v>
      </c>
      <c r="CA123" s="12">
        <v>39</v>
      </c>
      <c r="CB123" s="12">
        <v>40</v>
      </c>
      <c r="CC123" s="12">
        <v>86</v>
      </c>
      <c r="CD123" s="12">
        <v>7461</v>
      </c>
      <c r="CE123" s="90">
        <v>1</v>
      </c>
      <c r="CF123" s="90">
        <v>0</v>
      </c>
      <c r="CG123" s="13">
        <v>0</v>
      </c>
      <c r="CH123" s="12">
        <v>98</v>
      </c>
      <c r="CI123" s="12">
        <v>34.799999999999997</v>
      </c>
      <c r="CJ123" s="12">
        <v>1.04</v>
      </c>
      <c r="CK123" s="12">
        <v>12.3</v>
      </c>
      <c r="CL123" s="12">
        <v>103.21</v>
      </c>
      <c r="CM123" s="12"/>
      <c r="CN123" s="13">
        <v>1</v>
      </c>
      <c r="CO123" s="12">
        <f t="shared" si="15"/>
        <v>0.70986099451907037</v>
      </c>
      <c r="CP123" s="12">
        <f t="shared" si="16"/>
        <v>-3.5360000000000005</v>
      </c>
      <c r="CQ123" s="13">
        <v>1</v>
      </c>
      <c r="CR123" s="12">
        <f t="shared" si="17"/>
        <v>-2.8261390054809299</v>
      </c>
      <c r="CS123" s="12">
        <v>1</v>
      </c>
      <c r="CT123" s="90">
        <v>1</v>
      </c>
    </row>
    <row r="124" spans="1:98" customFormat="1" ht="15" customHeight="1" x14ac:dyDescent="0.25">
      <c r="A124" s="17">
        <v>201908050006</v>
      </c>
      <c r="B124" s="9" t="s">
        <v>603</v>
      </c>
      <c r="C124" s="10" t="s">
        <v>604</v>
      </c>
      <c r="D124" s="13">
        <v>68</v>
      </c>
      <c r="E124" s="93">
        <v>43684</v>
      </c>
      <c r="F124" s="30">
        <v>43693</v>
      </c>
      <c r="G124" s="11">
        <v>44063</v>
      </c>
      <c r="H124" s="11">
        <v>44063</v>
      </c>
      <c r="I124" s="11">
        <v>44470</v>
      </c>
      <c r="J124" s="5" t="s">
        <v>594</v>
      </c>
      <c r="K124" s="13">
        <v>0</v>
      </c>
      <c r="L124" s="12">
        <v>1</v>
      </c>
      <c r="M124" s="12">
        <v>1</v>
      </c>
      <c r="N124" s="13">
        <v>1</v>
      </c>
      <c r="O124" s="45">
        <f t="shared" si="14"/>
        <v>25</v>
      </c>
      <c r="P124" s="13">
        <f>DATEDIF(F124,G124,"M")</f>
        <v>12</v>
      </c>
      <c r="Q124" s="52" t="s">
        <v>605</v>
      </c>
      <c r="R124" s="9" t="s">
        <v>98</v>
      </c>
      <c r="S124" s="13">
        <v>1</v>
      </c>
      <c r="T124" s="15">
        <v>2.2000000000000002</v>
      </c>
      <c r="U124" s="16">
        <v>2.5</v>
      </c>
      <c r="V124" s="12">
        <v>0</v>
      </c>
      <c r="W124" s="12">
        <v>1</v>
      </c>
      <c r="X124" s="13">
        <v>1</v>
      </c>
      <c r="Y124" s="13">
        <v>1</v>
      </c>
      <c r="Z124" s="17">
        <v>0</v>
      </c>
      <c r="AA124" s="17">
        <v>1</v>
      </c>
      <c r="AB124" s="13">
        <v>1</v>
      </c>
      <c r="AC124" s="18">
        <v>1</v>
      </c>
      <c r="AD124" s="12">
        <v>3</v>
      </c>
      <c r="AE124" s="13">
        <v>0</v>
      </c>
      <c r="AF124" s="13" t="s">
        <v>102</v>
      </c>
      <c r="AG124" s="13">
        <v>1</v>
      </c>
      <c r="AH124" s="13" t="s">
        <v>116</v>
      </c>
      <c r="AI124" s="17">
        <v>0</v>
      </c>
      <c r="AJ124" s="12">
        <v>0</v>
      </c>
      <c r="AK124" s="12">
        <v>0</v>
      </c>
      <c r="AL124" s="12">
        <v>272</v>
      </c>
      <c r="AM124" s="12">
        <v>343</v>
      </c>
      <c r="AN124" s="12">
        <v>294</v>
      </c>
      <c r="AO124" s="12">
        <v>263</v>
      </c>
      <c r="AP124" s="12">
        <v>160</v>
      </c>
      <c r="AQ124" s="12">
        <v>245</v>
      </c>
      <c r="AR124" s="12">
        <v>1158</v>
      </c>
      <c r="AS124" s="12">
        <v>1020</v>
      </c>
      <c r="AT124" s="12">
        <v>202</v>
      </c>
      <c r="AU124" s="12">
        <v>349</v>
      </c>
      <c r="AV124" s="12">
        <v>2</v>
      </c>
      <c r="AW124" s="12">
        <v>1</v>
      </c>
      <c r="AX124" s="12">
        <v>1</v>
      </c>
      <c r="AY124" s="12">
        <v>0</v>
      </c>
      <c r="AZ124" s="16" t="s">
        <v>107</v>
      </c>
      <c r="BA124" s="8">
        <v>0</v>
      </c>
      <c r="BB124" s="13">
        <v>1</v>
      </c>
      <c r="BC124" s="12">
        <v>1</v>
      </c>
      <c r="BD124" s="12" t="s">
        <v>102</v>
      </c>
      <c r="BE124" s="12" t="s">
        <v>102</v>
      </c>
      <c r="BF124" s="12">
        <v>0</v>
      </c>
      <c r="BG124" s="12">
        <v>1</v>
      </c>
      <c r="BH124" s="214"/>
      <c r="BI124" s="68" t="s">
        <v>606</v>
      </c>
      <c r="BJ124" s="70" t="s">
        <v>109</v>
      </c>
      <c r="BK124" s="70" t="s">
        <v>102</v>
      </c>
      <c r="BL124" s="13">
        <v>1</v>
      </c>
      <c r="BM124" s="13">
        <v>3</v>
      </c>
      <c r="BN124" s="13">
        <v>4</v>
      </c>
      <c r="BO124" s="12">
        <v>10</v>
      </c>
      <c r="BP124" s="12">
        <v>6</v>
      </c>
      <c r="BQ124" s="12">
        <v>200.85</v>
      </c>
      <c r="BR124" s="84">
        <v>86.38</v>
      </c>
      <c r="BS124" s="12">
        <v>15.7</v>
      </c>
      <c r="BT124" s="12">
        <v>7</v>
      </c>
      <c r="BU124" s="12">
        <v>8.6999999999999993</v>
      </c>
      <c r="BV124" s="12">
        <v>81.3</v>
      </c>
      <c r="BW124" s="12">
        <v>29.4</v>
      </c>
      <c r="BX124" s="12">
        <v>51.9</v>
      </c>
      <c r="BY124" s="12">
        <v>226.2</v>
      </c>
      <c r="BZ124" s="12">
        <v>22.75</v>
      </c>
      <c r="CA124" s="12">
        <v>94</v>
      </c>
      <c r="CB124" s="12">
        <v>59</v>
      </c>
      <c r="CC124" s="12">
        <v>85</v>
      </c>
      <c r="CD124" s="12">
        <v>4770</v>
      </c>
      <c r="CE124" s="90">
        <v>1</v>
      </c>
      <c r="CF124" s="90">
        <v>0</v>
      </c>
      <c r="CG124" s="13">
        <v>0</v>
      </c>
      <c r="CH124" s="12">
        <v>92</v>
      </c>
      <c r="CI124" s="12">
        <v>31.5</v>
      </c>
      <c r="CJ124" s="12">
        <v>1.1299999999999999</v>
      </c>
      <c r="CK124" s="12">
        <v>13.4</v>
      </c>
      <c r="CL124" s="12">
        <v>154.18</v>
      </c>
      <c r="CM124" s="12"/>
      <c r="CN124" s="13">
        <v>1</v>
      </c>
      <c r="CO124" s="12">
        <f t="shared" si="15"/>
        <v>0.78929377059009431</v>
      </c>
      <c r="CP124" s="12">
        <f t="shared" si="16"/>
        <v>-2.4990000000000001</v>
      </c>
      <c r="CQ124" s="13">
        <v>1</v>
      </c>
      <c r="CR124" s="12">
        <f t="shared" si="17"/>
        <v>-1.7097062294099059</v>
      </c>
      <c r="CS124" s="12">
        <v>2</v>
      </c>
      <c r="CT124" s="45">
        <v>0</v>
      </c>
    </row>
    <row r="125" spans="1:98" customFormat="1" ht="15" customHeight="1" x14ac:dyDescent="0.25">
      <c r="A125" s="17">
        <v>201908190606</v>
      </c>
      <c r="B125" s="9" t="s">
        <v>607</v>
      </c>
      <c r="C125" s="10" t="s">
        <v>608</v>
      </c>
      <c r="D125" s="13">
        <v>54</v>
      </c>
      <c r="E125" s="93">
        <v>43703</v>
      </c>
      <c r="F125" s="30">
        <v>43707</v>
      </c>
      <c r="G125" s="11" t="s">
        <v>95</v>
      </c>
      <c r="H125" s="11" t="s">
        <v>95</v>
      </c>
      <c r="I125" s="11">
        <v>45357</v>
      </c>
      <c r="J125" s="12" t="s">
        <v>96</v>
      </c>
      <c r="K125" s="13">
        <v>0</v>
      </c>
      <c r="L125" s="12">
        <v>0</v>
      </c>
      <c r="M125" s="12">
        <v>0</v>
      </c>
      <c r="N125" s="13">
        <v>0</v>
      </c>
      <c r="O125" s="45">
        <f t="shared" si="14"/>
        <v>54</v>
      </c>
      <c r="P125" s="13">
        <v>54</v>
      </c>
      <c r="Q125" s="52" t="s">
        <v>609</v>
      </c>
      <c r="R125" s="9" t="s">
        <v>98</v>
      </c>
      <c r="S125" s="13">
        <v>1</v>
      </c>
      <c r="T125" s="15">
        <v>2.9</v>
      </c>
      <c r="U125" s="16">
        <v>2.8</v>
      </c>
      <c r="V125" s="12">
        <v>0</v>
      </c>
      <c r="W125" s="12">
        <v>1</v>
      </c>
      <c r="X125" s="13">
        <v>1</v>
      </c>
      <c r="Y125" s="13">
        <v>1</v>
      </c>
      <c r="Z125" s="17">
        <v>0</v>
      </c>
      <c r="AA125" s="17">
        <v>0</v>
      </c>
      <c r="AB125" s="13">
        <v>1</v>
      </c>
      <c r="AC125" s="18">
        <v>1</v>
      </c>
      <c r="AD125" s="12">
        <v>3</v>
      </c>
      <c r="AE125" s="13">
        <v>0</v>
      </c>
      <c r="AF125" s="13" t="s">
        <v>102</v>
      </c>
      <c r="AG125" s="13">
        <v>1</v>
      </c>
      <c r="AH125" s="13" t="s">
        <v>116</v>
      </c>
      <c r="AI125" s="17">
        <v>0</v>
      </c>
      <c r="AJ125" s="12">
        <v>0</v>
      </c>
      <c r="AK125" s="12">
        <v>0</v>
      </c>
      <c r="AL125" s="12">
        <v>193</v>
      </c>
      <c r="AM125" s="12">
        <v>263</v>
      </c>
      <c r="AN125" s="12">
        <v>252</v>
      </c>
      <c r="AO125" s="12">
        <v>208</v>
      </c>
      <c r="AP125" s="12">
        <v>295</v>
      </c>
      <c r="AQ125" s="12">
        <v>176</v>
      </c>
      <c r="AR125" s="12">
        <v>761</v>
      </c>
      <c r="AS125" s="12">
        <v>891</v>
      </c>
      <c r="AT125" s="12">
        <v>344</v>
      </c>
      <c r="AU125" s="12">
        <v>607</v>
      </c>
      <c r="AV125" s="12">
        <v>1</v>
      </c>
      <c r="AW125" s="12">
        <v>1</v>
      </c>
      <c r="AX125" s="12">
        <v>1</v>
      </c>
      <c r="AY125" s="12">
        <v>0</v>
      </c>
      <c r="AZ125" s="16" t="s">
        <v>145</v>
      </c>
      <c r="BA125" s="8">
        <v>0</v>
      </c>
      <c r="BB125" s="13">
        <v>1</v>
      </c>
      <c r="BC125" s="12">
        <v>0</v>
      </c>
      <c r="BD125" s="12" t="s">
        <v>116</v>
      </c>
      <c r="BE125" s="12" t="s">
        <v>102</v>
      </c>
      <c r="BF125" s="12">
        <v>0</v>
      </c>
      <c r="BG125" s="12">
        <v>1</v>
      </c>
      <c r="BH125" s="214" t="s">
        <v>1353</v>
      </c>
      <c r="BI125" s="68" t="s">
        <v>610</v>
      </c>
      <c r="BJ125" s="70" t="s">
        <v>109</v>
      </c>
      <c r="BK125" s="70" t="s">
        <v>102</v>
      </c>
      <c r="BL125" s="13">
        <v>1</v>
      </c>
      <c r="BM125" s="13">
        <v>1</v>
      </c>
      <c r="BN125" s="13">
        <v>2</v>
      </c>
      <c r="BO125" s="12">
        <v>4</v>
      </c>
      <c r="BP125" s="12">
        <v>6</v>
      </c>
      <c r="BQ125" s="12">
        <v>16.36</v>
      </c>
      <c r="BR125" s="84">
        <v>67.92</v>
      </c>
      <c r="BS125" s="12">
        <v>8.1999999999999993</v>
      </c>
      <c r="BT125" s="12">
        <v>3.2</v>
      </c>
      <c r="BU125" s="12">
        <v>5</v>
      </c>
      <c r="BV125" s="12">
        <v>77.7</v>
      </c>
      <c r="BW125" s="12">
        <v>39.6</v>
      </c>
      <c r="BX125" s="12">
        <v>38.1</v>
      </c>
      <c r="BY125" s="12">
        <v>71.599999999999994</v>
      </c>
      <c r="BZ125" s="12">
        <v>82.87</v>
      </c>
      <c r="CA125" s="12">
        <v>49</v>
      </c>
      <c r="CB125" s="12">
        <v>31</v>
      </c>
      <c r="CC125" s="12">
        <v>127</v>
      </c>
      <c r="CD125" s="12">
        <v>7545</v>
      </c>
      <c r="CE125" s="90">
        <v>1</v>
      </c>
      <c r="CF125" s="90">
        <v>0</v>
      </c>
      <c r="CG125" s="13">
        <v>0</v>
      </c>
      <c r="CH125" s="12">
        <v>67</v>
      </c>
      <c r="CI125" s="12">
        <v>30.3</v>
      </c>
      <c r="CJ125" s="12">
        <v>0.87</v>
      </c>
      <c r="CK125" s="12">
        <v>10.3</v>
      </c>
      <c r="CL125" s="12">
        <v>5.0199999999999996</v>
      </c>
      <c r="CM125" s="12"/>
      <c r="CN125" s="13">
        <v>1</v>
      </c>
      <c r="CO125" s="12">
        <f t="shared" si="15"/>
        <v>0.60311714257325311</v>
      </c>
      <c r="CP125" s="12">
        <f t="shared" si="16"/>
        <v>-3.3660000000000005</v>
      </c>
      <c r="CQ125" s="13">
        <v>1</v>
      </c>
      <c r="CR125" s="12">
        <f t="shared" si="17"/>
        <v>-2.7628828574267477</v>
      </c>
      <c r="CS125" s="12">
        <v>1</v>
      </c>
      <c r="CT125" s="18">
        <v>0</v>
      </c>
    </row>
    <row r="126" spans="1:98" customFormat="1" ht="15" customHeight="1" x14ac:dyDescent="0.25">
      <c r="A126" s="8">
        <v>201907170018</v>
      </c>
      <c r="B126" s="22" t="s">
        <v>611</v>
      </c>
      <c r="C126" s="10" t="s">
        <v>612</v>
      </c>
      <c r="D126" s="13">
        <v>52</v>
      </c>
      <c r="E126" s="11">
        <v>43701</v>
      </c>
      <c r="F126" s="30">
        <v>43712</v>
      </c>
      <c r="G126" s="30" t="s">
        <v>95</v>
      </c>
      <c r="H126" s="31" t="s">
        <v>95</v>
      </c>
      <c r="I126" s="31">
        <v>45357</v>
      </c>
      <c r="J126" s="12" t="s">
        <v>96</v>
      </c>
      <c r="K126" s="13">
        <v>0</v>
      </c>
      <c r="L126" s="12">
        <v>0</v>
      </c>
      <c r="M126" s="12">
        <v>0</v>
      </c>
      <c r="N126" s="13">
        <v>0</v>
      </c>
      <c r="O126" s="45">
        <f t="shared" si="14"/>
        <v>54</v>
      </c>
      <c r="P126" s="13">
        <v>54</v>
      </c>
      <c r="Q126" s="52" t="s">
        <v>613</v>
      </c>
      <c r="R126" s="9" t="s">
        <v>98</v>
      </c>
      <c r="S126" s="13">
        <v>0</v>
      </c>
      <c r="T126" s="15">
        <v>1.6</v>
      </c>
      <c r="U126" s="16">
        <v>1.8</v>
      </c>
      <c r="V126" s="12">
        <v>0</v>
      </c>
      <c r="W126" s="13">
        <v>1</v>
      </c>
      <c r="X126" s="13">
        <v>0</v>
      </c>
      <c r="Y126" s="13">
        <v>0</v>
      </c>
      <c r="Z126" s="17">
        <v>1</v>
      </c>
      <c r="AA126" s="17">
        <v>0</v>
      </c>
      <c r="AB126" s="13">
        <v>0</v>
      </c>
      <c r="AC126" s="18">
        <v>1</v>
      </c>
      <c r="AD126" s="12">
        <v>3</v>
      </c>
      <c r="AE126" s="13">
        <v>0</v>
      </c>
      <c r="AF126" s="13">
        <v>0</v>
      </c>
      <c r="AG126" s="13">
        <v>1</v>
      </c>
      <c r="AH126" s="13">
        <v>1</v>
      </c>
      <c r="AI126" s="8">
        <v>0</v>
      </c>
      <c r="AJ126" s="8">
        <v>0</v>
      </c>
      <c r="AK126" s="8">
        <v>0</v>
      </c>
      <c r="AL126" s="12">
        <v>225</v>
      </c>
      <c r="AM126" s="12">
        <v>270</v>
      </c>
      <c r="AN126" s="12">
        <v>146</v>
      </c>
      <c r="AO126" s="12">
        <v>73</v>
      </c>
      <c r="AP126" s="12">
        <v>41</v>
      </c>
      <c r="AQ126" s="12">
        <v>13</v>
      </c>
      <c r="AR126" s="12">
        <v>753</v>
      </c>
      <c r="AS126" s="12">
        <v>844</v>
      </c>
      <c r="AT126" s="12">
        <v>167</v>
      </c>
      <c r="AU126" s="12">
        <v>304</v>
      </c>
      <c r="AV126" s="12">
        <v>1</v>
      </c>
      <c r="AW126" s="12">
        <v>1</v>
      </c>
      <c r="AX126" s="12">
        <v>0</v>
      </c>
      <c r="AY126" s="8">
        <v>0</v>
      </c>
      <c r="AZ126" s="16" t="s">
        <v>181</v>
      </c>
      <c r="BA126" s="12">
        <v>1</v>
      </c>
      <c r="BB126" s="13">
        <v>2</v>
      </c>
      <c r="BC126" s="12">
        <v>0</v>
      </c>
      <c r="BD126" s="12">
        <v>1</v>
      </c>
      <c r="BE126" s="12">
        <v>0</v>
      </c>
      <c r="BF126" s="8">
        <v>0</v>
      </c>
      <c r="BG126" s="12">
        <v>1</v>
      </c>
      <c r="BH126" s="214" t="s">
        <v>1353</v>
      </c>
      <c r="BI126" s="68" t="s">
        <v>614</v>
      </c>
      <c r="BJ126" s="70" t="s">
        <v>109</v>
      </c>
      <c r="BK126" s="70" t="s">
        <v>102</v>
      </c>
      <c r="BL126" s="13">
        <v>0</v>
      </c>
      <c r="BM126" s="13"/>
      <c r="BN126" s="13"/>
      <c r="BO126" s="12">
        <v>10</v>
      </c>
      <c r="BP126" s="12">
        <v>6</v>
      </c>
      <c r="BQ126" s="12">
        <v>4.49</v>
      </c>
      <c r="BR126" s="19">
        <v>15.69</v>
      </c>
      <c r="BS126" s="12">
        <v>7.9</v>
      </c>
      <c r="BT126" s="12">
        <v>3.8</v>
      </c>
      <c r="BU126" s="12">
        <v>4.0999999999999996</v>
      </c>
      <c r="BV126" s="12">
        <v>74</v>
      </c>
      <c r="BW126" s="12">
        <v>39.9</v>
      </c>
      <c r="BX126" s="12">
        <v>34.1</v>
      </c>
      <c r="BY126" s="12">
        <v>111.4</v>
      </c>
      <c r="BZ126" s="12">
        <v>15.28</v>
      </c>
      <c r="CA126" s="12">
        <v>39</v>
      </c>
      <c r="CB126" s="12">
        <v>37</v>
      </c>
      <c r="CC126" s="12">
        <v>57</v>
      </c>
      <c r="CD126" s="12">
        <v>6485</v>
      </c>
      <c r="CE126" s="13">
        <v>1</v>
      </c>
      <c r="CF126" s="13">
        <v>0</v>
      </c>
      <c r="CG126" s="12">
        <v>0</v>
      </c>
      <c r="CH126" s="13">
        <v>57</v>
      </c>
      <c r="CI126" s="12">
        <v>32.5</v>
      </c>
      <c r="CJ126" s="12">
        <v>0.94</v>
      </c>
      <c r="CK126" s="12">
        <v>11.1</v>
      </c>
      <c r="CL126" s="12">
        <v>5.08</v>
      </c>
      <c r="CM126" s="12"/>
      <c r="CN126" s="13">
        <v>1</v>
      </c>
      <c r="CO126" s="12">
        <f t="shared" si="15"/>
        <v>0.59243388025169141</v>
      </c>
      <c r="CP126" s="12">
        <f t="shared" si="16"/>
        <v>-3.3915000000000002</v>
      </c>
      <c r="CQ126" s="13">
        <v>1</v>
      </c>
      <c r="CR126" s="12">
        <f t="shared" si="17"/>
        <v>-2.7990661197483089</v>
      </c>
      <c r="CS126" s="12">
        <v>1</v>
      </c>
      <c r="CT126" s="13">
        <v>1</v>
      </c>
    </row>
    <row r="127" spans="1:98" ht="15" customHeight="1" x14ac:dyDescent="0.25">
      <c r="A127" s="8">
        <v>201909110011</v>
      </c>
      <c r="B127" s="22" t="s">
        <v>615</v>
      </c>
      <c r="C127" s="10" t="s">
        <v>616</v>
      </c>
      <c r="D127" s="13">
        <v>56</v>
      </c>
      <c r="E127" s="11">
        <v>43724</v>
      </c>
      <c r="F127" s="30">
        <v>43726</v>
      </c>
      <c r="G127" s="31">
        <v>43833</v>
      </c>
      <c r="H127" s="31">
        <v>43833</v>
      </c>
      <c r="I127" s="31">
        <v>43833</v>
      </c>
      <c r="J127" s="31" t="s">
        <v>617</v>
      </c>
      <c r="K127" s="13">
        <v>0</v>
      </c>
      <c r="L127" s="12">
        <v>1</v>
      </c>
      <c r="M127" s="12">
        <v>1</v>
      </c>
      <c r="N127" s="13">
        <v>1</v>
      </c>
      <c r="O127" s="45">
        <f t="shared" si="14"/>
        <v>3</v>
      </c>
      <c r="P127" s="13">
        <f>DATEDIF(F127,G127,"M")</f>
        <v>3</v>
      </c>
      <c r="Q127" s="52" t="s">
        <v>618</v>
      </c>
      <c r="R127" s="9" t="s">
        <v>98</v>
      </c>
      <c r="S127" s="13">
        <v>1</v>
      </c>
      <c r="T127" s="15">
        <v>2.1</v>
      </c>
      <c r="U127" s="16">
        <v>2</v>
      </c>
      <c r="V127" s="12">
        <v>0</v>
      </c>
      <c r="W127" s="13">
        <v>1</v>
      </c>
      <c r="X127" s="13">
        <v>1</v>
      </c>
      <c r="Y127" s="13">
        <v>0</v>
      </c>
      <c r="Z127" s="17">
        <v>0</v>
      </c>
      <c r="AA127" s="17">
        <v>0</v>
      </c>
      <c r="AB127" s="13">
        <v>1</v>
      </c>
      <c r="AC127" s="18">
        <v>1</v>
      </c>
      <c r="AD127" s="12">
        <v>3</v>
      </c>
      <c r="AE127" s="13">
        <v>0</v>
      </c>
      <c r="AF127" s="13">
        <v>0</v>
      </c>
      <c r="AG127" s="13">
        <v>1</v>
      </c>
      <c r="AH127" s="13">
        <v>1</v>
      </c>
      <c r="AI127" s="8">
        <v>1</v>
      </c>
      <c r="AJ127" s="8">
        <v>0</v>
      </c>
      <c r="AK127" s="8">
        <v>0</v>
      </c>
      <c r="AL127" s="12">
        <v>218</v>
      </c>
      <c r="AM127" s="12">
        <v>325</v>
      </c>
      <c r="AN127" s="12">
        <v>226</v>
      </c>
      <c r="AO127" s="12">
        <v>81</v>
      </c>
      <c r="AP127" s="12">
        <v>75</v>
      </c>
      <c r="AQ127" s="12">
        <v>20</v>
      </c>
      <c r="AR127" s="12">
        <v>773</v>
      </c>
      <c r="AS127" s="12">
        <v>946</v>
      </c>
      <c r="AT127" s="12">
        <v>107</v>
      </c>
      <c r="AU127" s="12">
        <v>543</v>
      </c>
      <c r="AV127" s="12">
        <v>2</v>
      </c>
      <c r="AW127" s="12">
        <v>1</v>
      </c>
      <c r="AX127" s="12">
        <v>1</v>
      </c>
      <c r="AY127" s="8">
        <v>0</v>
      </c>
      <c r="AZ127" s="16" t="s">
        <v>240</v>
      </c>
      <c r="BA127" s="8">
        <v>0</v>
      </c>
      <c r="BB127" s="13">
        <v>1</v>
      </c>
      <c r="BC127" s="12">
        <v>0</v>
      </c>
      <c r="BD127" s="12">
        <v>1</v>
      </c>
      <c r="BE127" s="12">
        <v>0</v>
      </c>
      <c r="BF127" s="8">
        <v>0</v>
      </c>
      <c r="BG127" s="12">
        <v>1</v>
      </c>
      <c r="BH127" s="214" t="s">
        <v>1353</v>
      </c>
      <c r="BI127" s="68" t="s">
        <v>619</v>
      </c>
      <c r="BJ127" s="70" t="s">
        <v>109</v>
      </c>
      <c r="BK127" s="70" t="s">
        <v>102</v>
      </c>
      <c r="BL127" s="13">
        <v>0</v>
      </c>
      <c r="BM127" s="13">
        <v>3</v>
      </c>
      <c r="BN127" s="13">
        <v>3</v>
      </c>
      <c r="BO127" s="12">
        <v>8</v>
      </c>
      <c r="BP127" s="12">
        <v>5</v>
      </c>
      <c r="BQ127" s="12">
        <v>1999.78</v>
      </c>
      <c r="BR127" s="19">
        <v>326.39999999999998</v>
      </c>
      <c r="BS127" s="12">
        <v>8.9</v>
      </c>
      <c r="BT127" s="12">
        <v>4.2</v>
      </c>
      <c r="BU127" s="12">
        <v>4.7</v>
      </c>
      <c r="BV127" s="12">
        <v>61.2</v>
      </c>
      <c r="BW127" s="12">
        <v>37</v>
      </c>
      <c r="BX127" s="12">
        <v>24.2</v>
      </c>
      <c r="BY127" s="12">
        <v>41</v>
      </c>
      <c r="BZ127" s="12">
        <v>117.78</v>
      </c>
      <c r="CA127" s="12">
        <v>40</v>
      </c>
      <c r="CB127" s="12">
        <v>46</v>
      </c>
      <c r="CC127" s="12">
        <v>98</v>
      </c>
      <c r="CD127" s="12">
        <v>4783</v>
      </c>
      <c r="CE127" s="13">
        <v>1</v>
      </c>
      <c r="CF127" s="13">
        <v>0</v>
      </c>
      <c r="CG127" s="12">
        <v>0</v>
      </c>
      <c r="CH127" s="13">
        <v>90</v>
      </c>
      <c r="CI127" s="12">
        <v>31.1</v>
      </c>
      <c r="CJ127" s="12">
        <v>1.01</v>
      </c>
      <c r="CK127" s="12">
        <v>11.9</v>
      </c>
      <c r="CL127" s="12">
        <v>990.66</v>
      </c>
      <c r="CN127" s="13">
        <v>1</v>
      </c>
      <c r="CO127" s="12">
        <f t="shared" si="15"/>
        <v>0.62659740438564249</v>
      </c>
      <c r="CP127" s="12">
        <f t="shared" si="16"/>
        <v>-3.145</v>
      </c>
      <c r="CQ127" s="13">
        <v>1</v>
      </c>
      <c r="CR127" s="12">
        <f t="shared" si="17"/>
        <v>-2.5184025956143574</v>
      </c>
      <c r="CS127" s="12">
        <v>2</v>
      </c>
      <c r="CT127" s="13">
        <v>1</v>
      </c>
    </row>
    <row r="128" spans="1:98" customFormat="1" ht="15" customHeight="1" x14ac:dyDescent="0.25">
      <c r="A128" s="8">
        <v>20190925058</v>
      </c>
      <c r="B128" s="22" t="s">
        <v>620</v>
      </c>
      <c r="C128" s="10" t="s">
        <v>621</v>
      </c>
      <c r="D128" s="13">
        <v>75</v>
      </c>
      <c r="E128" s="11">
        <v>43733</v>
      </c>
      <c r="F128" s="30">
        <v>43737</v>
      </c>
      <c r="G128" s="31">
        <v>45170</v>
      </c>
      <c r="H128" s="31">
        <v>45170</v>
      </c>
      <c r="I128" s="31">
        <v>45357</v>
      </c>
      <c r="J128" s="12" t="s">
        <v>96</v>
      </c>
      <c r="K128" s="13">
        <v>0</v>
      </c>
      <c r="L128" s="12">
        <v>1</v>
      </c>
      <c r="M128" s="12">
        <v>2</v>
      </c>
      <c r="N128" s="13">
        <v>0</v>
      </c>
      <c r="O128" s="45">
        <f t="shared" si="14"/>
        <v>53</v>
      </c>
      <c r="P128" s="13">
        <f>DATEDIF(F128,G128,"M")</f>
        <v>47</v>
      </c>
      <c r="Q128" s="52" t="s">
        <v>622</v>
      </c>
      <c r="R128" s="9" t="s">
        <v>98</v>
      </c>
      <c r="S128" s="13">
        <v>0</v>
      </c>
      <c r="T128" s="15">
        <v>2</v>
      </c>
      <c r="U128" s="16">
        <v>2</v>
      </c>
      <c r="V128" s="12">
        <v>0</v>
      </c>
      <c r="W128" s="13">
        <v>1</v>
      </c>
      <c r="X128" s="13">
        <v>0</v>
      </c>
      <c r="Y128" s="13">
        <v>0</v>
      </c>
      <c r="Z128" s="17">
        <v>0</v>
      </c>
      <c r="AA128" s="17">
        <v>0</v>
      </c>
      <c r="AB128" s="13">
        <v>0</v>
      </c>
      <c r="AC128" s="18">
        <v>1</v>
      </c>
      <c r="AD128" s="12">
        <v>3</v>
      </c>
      <c r="AE128" s="13">
        <v>0</v>
      </c>
      <c r="AF128" s="13">
        <v>0</v>
      </c>
      <c r="AG128" s="13">
        <v>1</v>
      </c>
      <c r="AH128" s="13">
        <v>1</v>
      </c>
      <c r="AI128" s="8">
        <v>0</v>
      </c>
      <c r="AJ128" s="8">
        <v>0</v>
      </c>
      <c r="AK128" s="8">
        <v>0</v>
      </c>
      <c r="AL128" s="12">
        <v>236</v>
      </c>
      <c r="AM128" s="12">
        <v>193</v>
      </c>
      <c r="AN128" s="12">
        <v>211</v>
      </c>
      <c r="AO128" s="12">
        <v>96</v>
      </c>
      <c r="AP128" s="12">
        <v>199</v>
      </c>
      <c r="AQ128" s="12">
        <v>74</v>
      </c>
      <c r="AR128" s="12">
        <v>1120</v>
      </c>
      <c r="AS128" s="12">
        <v>788</v>
      </c>
      <c r="AT128" s="12">
        <v>260</v>
      </c>
      <c r="AU128" s="12">
        <v>470</v>
      </c>
      <c r="AV128" s="12">
        <v>1</v>
      </c>
      <c r="AW128" s="12">
        <v>1</v>
      </c>
      <c r="AX128" s="12">
        <v>1</v>
      </c>
      <c r="AY128" s="8">
        <v>0</v>
      </c>
      <c r="AZ128" s="16" t="s">
        <v>139</v>
      </c>
      <c r="BA128" s="12">
        <v>0</v>
      </c>
      <c r="BB128" s="13">
        <v>1</v>
      </c>
      <c r="BC128" s="12">
        <v>0</v>
      </c>
      <c r="BD128" s="12">
        <v>1</v>
      </c>
      <c r="BE128" s="12">
        <v>0</v>
      </c>
      <c r="BF128" s="8">
        <v>0</v>
      </c>
      <c r="BG128" s="12">
        <v>1</v>
      </c>
      <c r="BH128" s="214"/>
      <c r="BI128" s="68" t="s">
        <v>623</v>
      </c>
      <c r="BJ128" s="70" t="s">
        <v>101</v>
      </c>
      <c r="BK128" s="70" t="s">
        <v>102</v>
      </c>
      <c r="BL128" s="13">
        <v>0</v>
      </c>
      <c r="BM128" s="13"/>
      <c r="BN128" s="13"/>
      <c r="BO128" s="12">
        <v>8</v>
      </c>
      <c r="BP128" s="12">
        <v>4</v>
      </c>
      <c r="BQ128" s="12">
        <v>18.23</v>
      </c>
      <c r="BR128" s="19">
        <v>58.17</v>
      </c>
      <c r="BS128" s="12">
        <v>11.1</v>
      </c>
      <c r="BT128" s="12">
        <v>3.5</v>
      </c>
      <c r="BU128" s="12">
        <v>7.6</v>
      </c>
      <c r="BV128" s="12">
        <v>69.8</v>
      </c>
      <c r="BW128" s="12">
        <v>37.4</v>
      </c>
      <c r="BX128" s="12">
        <v>32.4</v>
      </c>
      <c r="BY128" s="12">
        <v>59.7</v>
      </c>
      <c r="BZ128" s="12">
        <v>2.41</v>
      </c>
      <c r="CA128" s="12">
        <v>37</v>
      </c>
      <c r="CB128" s="12">
        <v>29</v>
      </c>
      <c r="CC128" s="12">
        <v>87</v>
      </c>
      <c r="CD128" s="12">
        <v>8839</v>
      </c>
      <c r="CE128" s="13">
        <v>0</v>
      </c>
      <c r="CF128" s="13">
        <v>0</v>
      </c>
      <c r="CG128" s="12">
        <v>0</v>
      </c>
      <c r="CH128" s="13">
        <v>96</v>
      </c>
      <c r="CI128" s="12">
        <v>31.3</v>
      </c>
      <c r="CJ128" s="12">
        <v>0.92</v>
      </c>
      <c r="CK128" s="12">
        <v>10.9</v>
      </c>
      <c r="CL128" s="12"/>
      <c r="CM128" s="12"/>
      <c r="CN128" s="13">
        <v>1</v>
      </c>
      <c r="CO128" s="12">
        <f t="shared" si="15"/>
        <v>0.68991316599919394</v>
      </c>
      <c r="CP128" s="12">
        <f t="shared" si="16"/>
        <v>-3.1790000000000003</v>
      </c>
      <c r="CQ128" s="13">
        <v>0</v>
      </c>
      <c r="CR128" s="12">
        <f t="shared" si="17"/>
        <v>-2.4890868340008065</v>
      </c>
      <c r="CS128" s="12">
        <v>2</v>
      </c>
      <c r="CT128" s="13">
        <v>1</v>
      </c>
    </row>
    <row r="129" spans="1:98" ht="15" customHeight="1" x14ac:dyDescent="0.25">
      <c r="A129" s="8">
        <v>201910090069</v>
      </c>
      <c r="B129" s="22" t="s">
        <v>624</v>
      </c>
      <c r="C129" s="10" t="s">
        <v>625</v>
      </c>
      <c r="D129" s="13">
        <v>63</v>
      </c>
      <c r="E129" s="11">
        <v>43747</v>
      </c>
      <c r="F129" s="30">
        <v>43759</v>
      </c>
      <c r="G129" s="31">
        <v>45078</v>
      </c>
      <c r="H129" s="31">
        <v>45078</v>
      </c>
      <c r="I129" s="31">
        <v>45198</v>
      </c>
      <c r="J129" s="14" t="s">
        <v>626</v>
      </c>
      <c r="K129" s="13">
        <v>0</v>
      </c>
      <c r="L129" s="12">
        <v>1</v>
      </c>
      <c r="M129" s="12">
        <v>2</v>
      </c>
      <c r="N129" s="13">
        <v>1</v>
      </c>
      <c r="O129" s="45">
        <f t="shared" si="14"/>
        <v>47</v>
      </c>
      <c r="P129" s="13">
        <f>DATEDIF(F129,G129,"M")</f>
        <v>43</v>
      </c>
      <c r="Q129" s="52" t="s">
        <v>627</v>
      </c>
      <c r="R129" s="9" t="s">
        <v>98</v>
      </c>
      <c r="S129" s="13">
        <v>1</v>
      </c>
      <c r="T129" s="15">
        <v>2.2999999999999998</v>
      </c>
      <c r="U129" s="16">
        <v>2.2999999999999998</v>
      </c>
      <c r="V129" s="12">
        <v>0</v>
      </c>
      <c r="W129" s="13">
        <v>1</v>
      </c>
      <c r="X129" s="13">
        <v>1</v>
      </c>
      <c r="Y129" s="13">
        <v>0</v>
      </c>
      <c r="Z129" s="17">
        <v>1</v>
      </c>
      <c r="AA129" s="17">
        <v>1</v>
      </c>
      <c r="AB129" s="13">
        <v>1</v>
      </c>
      <c r="AC129" s="18">
        <v>1</v>
      </c>
      <c r="AD129" s="12">
        <v>3</v>
      </c>
      <c r="AE129" s="13">
        <v>0</v>
      </c>
      <c r="AF129" s="13">
        <v>0</v>
      </c>
      <c r="AG129" s="13">
        <v>1</v>
      </c>
      <c r="AH129" s="13">
        <v>1</v>
      </c>
      <c r="AI129" s="8">
        <v>0</v>
      </c>
      <c r="AJ129" s="8">
        <v>0</v>
      </c>
      <c r="AK129" s="8">
        <v>1</v>
      </c>
      <c r="AL129" s="12">
        <v>272</v>
      </c>
      <c r="AM129" s="12">
        <v>207</v>
      </c>
      <c r="AN129" s="12">
        <v>176</v>
      </c>
      <c r="AO129" s="12">
        <v>131</v>
      </c>
      <c r="AP129" s="12">
        <v>111</v>
      </c>
      <c r="AQ129" s="12">
        <v>103</v>
      </c>
      <c r="AR129" s="12">
        <v>826</v>
      </c>
      <c r="AS129" s="12">
        <v>705</v>
      </c>
      <c r="AT129" s="12">
        <v>185</v>
      </c>
      <c r="AU129" s="12">
        <v>429</v>
      </c>
      <c r="AV129" s="12">
        <v>2</v>
      </c>
      <c r="AW129" s="12">
        <v>1</v>
      </c>
      <c r="AX129" s="12">
        <v>1</v>
      </c>
      <c r="AY129" s="8">
        <v>0</v>
      </c>
      <c r="AZ129" s="16" t="s">
        <v>187</v>
      </c>
      <c r="BA129" s="12">
        <v>0</v>
      </c>
      <c r="BB129" s="13">
        <v>1</v>
      </c>
      <c r="BC129" s="12">
        <v>0</v>
      </c>
      <c r="BD129" s="12">
        <v>0</v>
      </c>
      <c r="BE129" s="12">
        <v>0</v>
      </c>
      <c r="BF129" s="8">
        <v>0</v>
      </c>
      <c r="BG129" s="12">
        <v>1</v>
      </c>
      <c r="BH129" s="214" t="s">
        <v>1402</v>
      </c>
      <c r="BI129" s="68" t="s">
        <v>628</v>
      </c>
      <c r="BJ129" s="70" t="s">
        <v>109</v>
      </c>
      <c r="BK129" s="70" t="s">
        <v>102</v>
      </c>
      <c r="BL129" s="13">
        <v>1</v>
      </c>
      <c r="BO129" s="12">
        <v>8</v>
      </c>
      <c r="BP129" s="12">
        <v>5</v>
      </c>
      <c r="BQ129" s="12">
        <v>3.6</v>
      </c>
      <c r="BR129" s="19">
        <v>32.08</v>
      </c>
      <c r="BS129" s="12">
        <v>15</v>
      </c>
      <c r="BT129" s="12">
        <v>4.5999999999999996</v>
      </c>
      <c r="BU129" s="12">
        <v>10.4</v>
      </c>
      <c r="BV129" s="12">
        <v>66.3</v>
      </c>
      <c r="BW129" s="12">
        <v>39</v>
      </c>
      <c r="BX129" s="12">
        <v>27.3</v>
      </c>
      <c r="BY129" s="12">
        <v>95</v>
      </c>
      <c r="BZ129" s="12">
        <v>50.66</v>
      </c>
      <c r="CA129" s="12">
        <v>42</v>
      </c>
      <c r="CB129" s="12">
        <v>43</v>
      </c>
      <c r="CC129" s="12">
        <v>80</v>
      </c>
      <c r="CD129" s="12">
        <v>6692</v>
      </c>
      <c r="CE129" s="13">
        <v>1</v>
      </c>
      <c r="CF129" s="13">
        <v>0</v>
      </c>
      <c r="CG129" s="12">
        <v>0</v>
      </c>
      <c r="CH129" s="13">
        <v>91</v>
      </c>
      <c r="CI129" s="12">
        <v>30</v>
      </c>
      <c r="CJ129" s="12">
        <v>1.01</v>
      </c>
      <c r="CK129" s="12">
        <v>11.9</v>
      </c>
      <c r="CL129" s="12">
        <v>3.81</v>
      </c>
      <c r="CN129" s="13">
        <v>1</v>
      </c>
      <c r="CO129" s="12">
        <f t="shared" si="15"/>
        <v>0.77622023097674975</v>
      </c>
      <c r="CP129" s="12">
        <f t="shared" si="16"/>
        <v>-3.3150000000000004</v>
      </c>
      <c r="CQ129" s="13">
        <v>1</v>
      </c>
      <c r="CR129" s="12">
        <f t="shared" si="17"/>
        <v>-2.5387797690232508</v>
      </c>
      <c r="CS129" s="12">
        <v>2</v>
      </c>
      <c r="CT129" s="18">
        <v>1</v>
      </c>
    </row>
    <row r="130" spans="1:98" ht="15" customHeight="1" x14ac:dyDescent="0.25">
      <c r="A130" s="8">
        <v>201909050071</v>
      </c>
      <c r="B130" s="22" t="s">
        <v>629</v>
      </c>
      <c r="C130" s="10" t="s">
        <v>630</v>
      </c>
      <c r="D130" s="13">
        <v>40</v>
      </c>
      <c r="E130" s="11">
        <v>43747</v>
      </c>
      <c r="F130" s="30">
        <v>43763</v>
      </c>
      <c r="G130" s="31">
        <v>44706</v>
      </c>
      <c r="H130" s="31">
        <v>44706</v>
      </c>
      <c r="I130" s="31">
        <v>45357</v>
      </c>
      <c r="J130" s="12" t="s">
        <v>96</v>
      </c>
      <c r="K130" s="13">
        <v>0</v>
      </c>
      <c r="L130" s="12">
        <v>1</v>
      </c>
      <c r="M130" s="12">
        <v>2</v>
      </c>
      <c r="N130" s="13">
        <v>0</v>
      </c>
      <c r="O130" s="45">
        <f t="shared" ref="O130:O161" si="18">DATEDIF(F130,I130,"M")</f>
        <v>52</v>
      </c>
      <c r="P130" s="13">
        <f>DATEDIF(F130,G130,"M")</f>
        <v>31</v>
      </c>
      <c r="Q130" s="52" t="s">
        <v>631</v>
      </c>
      <c r="R130" s="9" t="s">
        <v>98</v>
      </c>
      <c r="S130" s="13">
        <v>0</v>
      </c>
      <c r="T130" s="15">
        <v>1.7</v>
      </c>
      <c r="U130" s="16">
        <v>2.7</v>
      </c>
      <c r="V130" s="12">
        <v>0</v>
      </c>
      <c r="W130" s="13">
        <v>1</v>
      </c>
      <c r="X130" s="13">
        <v>0</v>
      </c>
      <c r="Y130" s="13">
        <v>0</v>
      </c>
      <c r="Z130" s="17">
        <v>0</v>
      </c>
      <c r="AA130" s="17">
        <v>0</v>
      </c>
      <c r="AB130" s="13">
        <v>0</v>
      </c>
      <c r="AC130" s="18">
        <v>0</v>
      </c>
      <c r="AD130" s="12">
        <v>3</v>
      </c>
      <c r="AE130" s="13">
        <v>0</v>
      </c>
      <c r="AF130" s="13">
        <v>0</v>
      </c>
      <c r="AG130" s="13">
        <v>1</v>
      </c>
      <c r="AH130" s="13">
        <v>1</v>
      </c>
      <c r="AI130" s="8">
        <v>0</v>
      </c>
      <c r="AJ130" s="8">
        <v>0</v>
      </c>
      <c r="AK130" s="8">
        <v>0</v>
      </c>
      <c r="AL130" s="12">
        <v>259</v>
      </c>
      <c r="AM130" s="12">
        <v>402</v>
      </c>
      <c r="AN130" s="12">
        <v>225</v>
      </c>
      <c r="AO130" s="12">
        <v>97</v>
      </c>
      <c r="AP130" s="12">
        <v>68</v>
      </c>
      <c r="AQ130" s="12">
        <v>19</v>
      </c>
      <c r="AR130" s="12">
        <v>734</v>
      </c>
      <c r="AS130" s="12">
        <v>891</v>
      </c>
      <c r="AT130" s="12">
        <v>144</v>
      </c>
      <c r="AU130" s="12">
        <v>625</v>
      </c>
      <c r="AV130" s="12">
        <v>1</v>
      </c>
      <c r="AW130" s="12">
        <v>1</v>
      </c>
      <c r="AX130" s="12">
        <v>1</v>
      </c>
      <c r="AY130" s="8">
        <v>0</v>
      </c>
      <c r="AZ130" s="16" t="s">
        <v>187</v>
      </c>
      <c r="BA130" s="8">
        <v>0</v>
      </c>
      <c r="BB130" s="13">
        <v>1</v>
      </c>
      <c r="BC130" s="12">
        <v>0</v>
      </c>
      <c r="BD130" s="12">
        <v>1</v>
      </c>
      <c r="BE130" s="12">
        <v>0</v>
      </c>
      <c r="BF130" s="8">
        <v>0</v>
      </c>
      <c r="BG130" s="12">
        <v>1</v>
      </c>
      <c r="BI130" s="68" t="s">
        <v>632</v>
      </c>
      <c r="BJ130" s="70" t="s">
        <v>109</v>
      </c>
      <c r="BK130" s="70" t="s">
        <v>102</v>
      </c>
      <c r="BL130" s="13">
        <v>0</v>
      </c>
      <c r="BO130" s="12">
        <v>3</v>
      </c>
      <c r="BP130" s="12">
        <v>3</v>
      </c>
      <c r="BQ130" s="12">
        <v>36.14</v>
      </c>
      <c r="BR130" s="19">
        <v>19.82</v>
      </c>
      <c r="BS130" s="12">
        <v>9.3000000000000007</v>
      </c>
      <c r="BT130" s="12">
        <v>3.9</v>
      </c>
      <c r="BU130" s="12">
        <v>5.4</v>
      </c>
      <c r="BV130" s="12">
        <v>68.599999999999994</v>
      </c>
      <c r="BW130" s="12">
        <v>39.5</v>
      </c>
      <c r="BX130" s="12">
        <v>29.1</v>
      </c>
      <c r="BY130" s="12">
        <v>17.8</v>
      </c>
      <c r="BZ130" s="12">
        <v>10.74</v>
      </c>
      <c r="CA130" s="12">
        <v>37</v>
      </c>
      <c r="CB130" s="12">
        <v>40</v>
      </c>
      <c r="CC130" s="12">
        <v>77</v>
      </c>
      <c r="CD130" s="12">
        <v>7465</v>
      </c>
      <c r="CE130" s="13">
        <v>1</v>
      </c>
      <c r="CF130" s="13">
        <v>0</v>
      </c>
      <c r="CG130" s="12">
        <v>0</v>
      </c>
      <c r="CH130" s="13">
        <v>89</v>
      </c>
      <c r="CI130" s="12">
        <v>27.2</v>
      </c>
      <c r="CJ130" s="12">
        <v>1.08</v>
      </c>
      <c r="CK130" s="12">
        <v>12.8</v>
      </c>
      <c r="CL130" s="12">
        <v>16.399999999999999</v>
      </c>
      <c r="CN130" s="13">
        <v>1</v>
      </c>
      <c r="CO130" s="12">
        <f t="shared" ref="CO130:CO161" si="19">LOG10(BS130)*0.66</f>
        <v>0.63919874604559723</v>
      </c>
      <c r="CP130" s="12">
        <f t="shared" ref="CP130:CP161" si="20">-0.085*BW130</f>
        <v>-3.3575000000000004</v>
      </c>
      <c r="CQ130" s="13">
        <v>1</v>
      </c>
      <c r="CR130" s="12">
        <f t="shared" ref="CR130:CR161" si="21">SUM(CO130,CP130)</f>
        <v>-2.7183012539544031</v>
      </c>
      <c r="CS130" s="12">
        <v>1</v>
      </c>
      <c r="CT130" s="45">
        <v>1</v>
      </c>
    </row>
    <row r="131" spans="1:98" ht="15" customHeight="1" x14ac:dyDescent="0.25">
      <c r="A131" s="8">
        <v>201911020007</v>
      </c>
      <c r="B131" s="22" t="s">
        <v>633</v>
      </c>
      <c r="C131" s="10" t="s">
        <v>634</v>
      </c>
      <c r="D131" s="13">
        <v>44</v>
      </c>
      <c r="E131" s="11">
        <v>43775</v>
      </c>
      <c r="F131" s="30">
        <v>43777</v>
      </c>
      <c r="G131" s="31">
        <v>44445</v>
      </c>
      <c r="H131" s="31">
        <v>44445</v>
      </c>
      <c r="I131" s="31">
        <v>45357</v>
      </c>
      <c r="J131" s="12" t="s">
        <v>96</v>
      </c>
      <c r="K131" s="13">
        <v>0</v>
      </c>
      <c r="L131" s="12">
        <v>1</v>
      </c>
      <c r="M131" s="12">
        <v>1</v>
      </c>
      <c r="N131" s="13">
        <v>0</v>
      </c>
      <c r="O131" s="45">
        <f t="shared" si="18"/>
        <v>51</v>
      </c>
      <c r="P131" s="13">
        <f>DATEDIF(F131,G131,"M")</f>
        <v>21</v>
      </c>
      <c r="Q131" s="52" t="s">
        <v>635</v>
      </c>
      <c r="R131" s="9" t="s">
        <v>98</v>
      </c>
      <c r="S131" s="13">
        <v>1</v>
      </c>
      <c r="T131" s="15">
        <v>2.8</v>
      </c>
      <c r="U131" s="16">
        <v>2.8</v>
      </c>
      <c r="V131" s="12">
        <v>0</v>
      </c>
      <c r="W131" s="13">
        <v>1</v>
      </c>
      <c r="X131" s="13">
        <v>1</v>
      </c>
      <c r="Y131" s="13">
        <v>1</v>
      </c>
      <c r="Z131" s="17">
        <v>1</v>
      </c>
      <c r="AA131" s="17">
        <v>0</v>
      </c>
      <c r="AB131" s="13">
        <v>1</v>
      </c>
      <c r="AC131" s="18">
        <v>1</v>
      </c>
      <c r="AD131" s="12">
        <v>3</v>
      </c>
      <c r="AE131" s="13">
        <v>0</v>
      </c>
      <c r="AF131" s="13">
        <v>0</v>
      </c>
      <c r="AG131" s="13">
        <v>1</v>
      </c>
      <c r="AH131" s="13">
        <v>1</v>
      </c>
      <c r="AI131" s="8">
        <v>0</v>
      </c>
      <c r="AJ131" s="8">
        <v>0</v>
      </c>
      <c r="AK131" s="8">
        <v>1</v>
      </c>
      <c r="AL131" s="12">
        <v>175</v>
      </c>
      <c r="AM131" s="12">
        <v>219</v>
      </c>
      <c r="AN131" s="12">
        <v>248</v>
      </c>
      <c r="AO131" s="12">
        <v>87</v>
      </c>
      <c r="AP131" s="12">
        <v>634</v>
      </c>
      <c r="AQ131" s="12">
        <v>187</v>
      </c>
      <c r="AR131" s="12">
        <v>950</v>
      </c>
      <c r="AS131" s="12">
        <v>940</v>
      </c>
      <c r="AT131" s="12">
        <v>164</v>
      </c>
      <c r="AU131" s="12">
        <v>548</v>
      </c>
      <c r="AV131" s="12">
        <v>2</v>
      </c>
      <c r="AW131" s="12">
        <v>1</v>
      </c>
      <c r="AX131" s="12">
        <v>1</v>
      </c>
      <c r="AY131" s="8">
        <v>0</v>
      </c>
      <c r="AZ131" s="16" t="s">
        <v>240</v>
      </c>
      <c r="BA131" s="17">
        <v>0</v>
      </c>
      <c r="BB131" s="13">
        <v>1</v>
      </c>
      <c r="BC131" s="12">
        <v>0</v>
      </c>
      <c r="BD131" s="12">
        <v>1</v>
      </c>
      <c r="BE131" s="12">
        <v>0</v>
      </c>
      <c r="BF131" s="8">
        <v>0</v>
      </c>
      <c r="BG131" s="12">
        <v>1</v>
      </c>
      <c r="BI131" s="68" t="s">
        <v>636</v>
      </c>
      <c r="BJ131" s="70" t="s">
        <v>109</v>
      </c>
      <c r="BK131" s="70" t="s">
        <v>102</v>
      </c>
      <c r="BL131" s="13">
        <v>0</v>
      </c>
      <c r="BM131" s="13">
        <v>2</v>
      </c>
      <c r="BN131" s="13">
        <v>1</v>
      </c>
      <c r="BO131" s="12">
        <v>4</v>
      </c>
      <c r="BP131" s="12">
        <v>1</v>
      </c>
      <c r="BQ131" s="12">
        <v>60.63</v>
      </c>
      <c r="BR131" s="19">
        <v>29.58</v>
      </c>
      <c r="BS131" s="12">
        <v>4.3</v>
      </c>
      <c r="BT131" s="12">
        <v>1.4</v>
      </c>
      <c r="BU131" s="12">
        <v>2.9</v>
      </c>
      <c r="BV131" s="12">
        <v>67.7</v>
      </c>
      <c r="BW131" s="12">
        <v>42.2</v>
      </c>
      <c r="BX131" s="12">
        <v>25.5</v>
      </c>
      <c r="BY131" s="12">
        <v>13</v>
      </c>
      <c r="BZ131" s="12">
        <v>3.9</v>
      </c>
      <c r="CA131" s="12">
        <v>23</v>
      </c>
      <c r="CB131" s="12">
        <v>27</v>
      </c>
      <c r="CC131" s="12">
        <v>86</v>
      </c>
      <c r="CD131" s="12">
        <v>8786</v>
      </c>
      <c r="CE131" s="13">
        <v>1</v>
      </c>
      <c r="CF131" s="13">
        <v>0</v>
      </c>
      <c r="CG131" s="12">
        <v>0</v>
      </c>
      <c r="CH131" s="13">
        <v>90</v>
      </c>
      <c r="CI131" s="12">
        <v>28.9</v>
      </c>
      <c r="CJ131" s="12">
        <v>1.07</v>
      </c>
      <c r="CK131" s="12">
        <v>12.6</v>
      </c>
      <c r="CL131" s="12">
        <v>23.03</v>
      </c>
      <c r="CN131" s="13">
        <v>1</v>
      </c>
      <c r="CO131" s="12">
        <f t="shared" si="19"/>
        <v>0.41808918068252715</v>
      </c>
      <c r="CP131" s="12">
        <f t="shared" si="20"/>
        <v>-3.5870000000000006</v>
      </c>
      <c r="CQ131" s="13">
        <v>1</v>
      </c>
      <c r="CR131" s="12">
        <f t="shared" si="21"/>
        <v>-3.1689108193174733</v>
      </c>
      <c r="CS131" s="12">
        <v>1</v>
      </c>
      <c r="CT131" s="45">
        <v>0</v>
      </c>
    </row>
    <row r="132" spans="1:98" ht="15" customHeight="1" x14ac:dyDescent="0.25">
      <c r="A132" s="8">
        <v>201910150482</v>
      </c>
      <c r="B132" s="22" t="s">
        <v>637</v>
      </c>
      <c r="C132" s="10" t="s">
        <v>638</v>
      </c>
      <c r="D132" s="13">
        <v>45</v>
      </c>
      <c r="E132" s="11">
        <v>43769</v>
      </c>
      <c r="F132" s="30">
        <v>43777</v>
      </c>
      <c r="G132" s="30" t="s">
        <v>95</v>
      </c>
      <c r="H132" s="98" t="s">
        <v>95</v>
      </c>
      <c r="I132" s="31">
        <v>45357</v>
      </c>
      <c r="J132" s="12" t="s">
        <v>96</v>
      </c>
      <c r="K132" s="13">
        <v>0</v>
      </c>
      <c r="L132" s="12">
        <v>0</v>
      </c>
      <c r="M132" s="12">
        <v>0</v>
      </c>
      <c r="N132" s="13">
        <v>0</v>
      </c>
      <c r="O132" s="45">
        <f t="shared" si="18"/>
        <v>51</v>
      </c>
      <c r="P132" s="13">
        <v>51</v>
      </c>
      <c r="Q132" s="52" t="s">
        <v>639</v>
      </c>
      <c r="R132" s="9" t="s">
        <v>98</v>
      </c>
      <c r="S132" s="13">
        <v>1</v>
      </c>
      <c r="T132" s="15">
        <v>2.9</v>
      </c>
      <c r="U132" s="16">
        <v>1.9</v>
      </c>
      <c r="V132" s="12">
        <v>0</v>
      </c>
      <c r="W132" s="13">
        <v>1</v>
      </c>
      <c r="X132" s="13">
        <v>1</v>
      </c>
      <c r="Y132" s="13">
        <v>0</v>
      </c>
      <c r="Z132" s="17">
        <v>0</v>
      </c>
      <c r="AA132" s="17">
        <v>0</v>
      </c>
      <c r="AB132" s="13">
        <v>0</v>
      </c>
      <c r="AC132" s="18">
        <v>1</v>
      </c>
      <c r="AD132" s="12">
        <v>3</v>
      </c>
      <c r="AE132" s="13">
        <v>0</v>
      </c>
      <c r="AF132" s="13">
        <v>0</v>
      </c>
      <c r="AG132" s="13">
        <v>1</v>
      </c>
      <c r="AH132" s="13">
        <v>1</v>
      </c>
      <c r="AI132" s="8">
        <v>0</v>
      </c>
      <c r="AJ132" s="8">
        <v>0</v>
      </c>
      <c r="AK132" s="8">
        <v>0</v>
      </c>
      <c r="AL132" s="12">
        <v>260</v>
      </c>
      <c r="AM132" s="12">
        <v>211</v>
      </c>
      <c r="AN132" s="12">
        <v>130</v>
      </c>
      <c r="AO132" s="12">
        <v>47</v>
      </c>
      <c r="AP132" s="12">
        <v>66</v>
      </c>
      <c r="AQ132" s="12">
        <v>9</v>
      </c>
      <c r="AR132" s="12">
        <v>269</v>
      </c>
      <c r="AS132" s="12">
        <v>735</v>
      </c>
      <c r="AT132" s="12">
        <v>112</v>
      </c>
      <c r="AU132" s="12">
        <v>379</v>
      </c>
      <c r="AV132" s="12">
        <v>1</v>
      </c>
      <c r="AW132" s="12">
        <v>1</v>
      </c>
      <c r="AX132" s="12">
        <v>1</v>
      </c>
      <c r="AY132" s="8">
        <v>0</v>
      </c>
      <c r="AZ132" s="16" t="s">
        <v>240</v>
      </c>
      <c r="BA132" s="8">
        <v>0</v>
      </c>
      <c r="BB132" s="13">
        <v>1</v>
      </c>
      <c r="BC132" s="12">
        <v>0</v>
      </c>
      <c r="BD132" s="12">
        <v>1</v>
      </c>
      <c r="BE132" s="12">
        <v>0</v>
      </c>
      <c r="BF132" s="8">
        <v>0</v>
      </c>
      <c r="BG132" s="12">
        <v>1</v>
      </c>
      <c r="BH132" s="214" t="s">
        <v>1353</v>
      </c>
      <c r="BI132" s="68" t="s">
        <v>640</v>
      </c>
      <c r="BJ132" s="70" t="s">
        <v>109</v>
      </c>
      <c r="BK132" s="70" t="s">
        <v>102</v>
      </c>
      <c r="BL132" s="13">
        <v>0</v>
      </c>
      <c r="BM132" s="13">
        <v>2</v>
      </c>
      <c r="BN132" s="13">
        <v>3</v>
      </c>
      <c r="BO132" s="12">
        <v>6</v>
      </c>
      <c r="BP132" s="12">
        <v>5</v>
      </c>
      <c r="BQ132" s="12">
        <v>3.47</v>
      </c>
      <c r="BR132" s="19">
        <v>17.57</v>
      </c>
      <c r="BS132" s="12">
        <v>21.8</v>
      </c>
      <c r="BT132" s="12">
        <v>5.9</v>
      </c>
      <c r="BU132" s="12">
        <v>15.9</v>
      </c>
      <c r="BV132" s="12">
        <v>74.5</v>
      </c>
      <c r="BW132" s="12">
        <v>46.4</v>
      </c>
      <c r="BX132" s="12">
        <v>28.1</v>
      </c>
      <c r="BY132" s="12" t="s">
        <v>641</v>
      </c>
      <c r="BZ132" s="12">
        <v>6.08</v>
      </c>
      <c r="CA132" s="12">
        <v>32</v>
      </c>
      <c r="CB132" s="12">
        <v>43</v>
      </c>
      <c r="CC132" s="12">
        <v>70</v>
      </c>
      <c r="CD132" s="12">
        <v>7371</v>
      </c>
      <c r="CE132" s="13">
        <v>1</v>
      </c>
      <c r="CF132" s="13">
        <v>0</v>
      </c>
      <c r="CG132" s="12">
        <v>0</v>
      </c>
      <c r="CH132" s="13">
        <v>100</v>
      </c>
      <c r="CI132" s="12">
        <v>31</v>
      </c>
      <c r="CJ132" s="12">
        <v>0.97</v>
      </c>
      <c r="CK132" s="12">
        <v>11.5</v>
      </c>
      <c r="CL132" s="12">
        <v>1.96</v>
      </c>
      <c r="CN132" s="13">
        <v>1</v>
      </c>
      <c r="CO132" s="12">
        <f t="shared" si="19"/>
        <v>0.88338128577903918</v>
      </c>
      <c r="CP132" s="12">
        <f t="shared" si="20"/>
        <v>-3.944</v>
      </c>
      <c r="CQ132" s="13">
        <v>1</v>
      </c>
      <c r="CR132" s="12">
        <f t="shared" si="21"/>
        <v>-3.0606187142209609</v>
      </c>
      <c r="CS132" s="12">
        <v>1</v>
      </c>
      <c r="CT132" s="13">
        <v>1</v>
      </c>
    </row>
    <row r="133" spans="1:98" ht="15" customHeight="1" x14ac:dyDescent="0.25">
      <c r="A133" s="8">
        <v>201910310009</v>
      </c>
      <c r="B133" s="22" t="s">
        <v>642</v>
      </c>
      <c r="C133" s="10" t="s">
        <v>643</v>
      </c>
      <c r="D133" s="13">
        <v>53</v>
      </c>
      <c r="E133" s="11">
        <v>43774</v>
      </c>
      <c r="F133" s="30">
        <v>43777</v>
      </c>
      <c r="G133" s="30" t="s">
        <v>95</v>
      </c>
      <c r="H133" s="98" t="s">
        <v>95</v>
      </c>
      <c r="I133" s="31">
        <v>45357</v>
      </c>
      <c r="J133" s="12" t="s">
        <v>96</v>
      </c>
      <c r="K133" s="13">
        <v>0</v>
      </c>
      <c r="L133" s="12">
        <v>0</v>
      </c>
      <c r="M133" s="12">
        <v>0</v>
      </c>
      <c r="N133" s="13">
        <v>0</v>
      </c>
      <c r="O133" s="45">
        <f t="shared" si="18"/>
        <v>51</v>
      </c>
      <c r="P133" s="13">
        <v>51</v>
      </c>
      <c r="Q133" s="52" t="s">
        <v>644</v>
      </c>
      <c r="R133" s="9" t="s">
        <v>98</v>
      </c>
      <c r="S133" s="13">
        <v>0</v>
      </c>
      <c r="T133" s="15">
        <v>1.9</v>
      </c>
      <c r="U133" s="16">
        <v>1.7</v>
      </c>
      <c r="V133" s="12">
        <v>0</v>
      </c>
      <c r="W133" s="13">
        <v>1</v>
      </c>
      <c r="X133" s="13">
        <v>1</v>
      </c>
      <c r="Y133" s="13">
        <v>0</v>
      </c>
      <c r="Z133" s="17">
        <v>0</v>
      </c>
      <c r="AA133" s="17">
        <v>0</v>
      </c>
      <c r="AB133" s="13">
        <v>1</v>
      </c>
      <c r="AC133" s="18">
        <v>1</v>
      </c>
      <c r="AD133" s="12">
        <v>3</v>
      </c>
      <c r="AE133" s="13">
        <v>0</v>
      </c>
      <c r="AF133" s="13">
        <v>0</v>
      </c>
      <c r="AG133" s="13">
        <v>2</v>
      </c>
      <c r="AH133" s="13">
        <v>1</v>
      </c>
      <c r="AI133" s="8">
        <v>0</v>
      </c>
      <c r="AJ133" s="8">
        <v>0</v>
      </c>
      <c r="AK133" s="8">
        <v>0</v>
      </c>
      <c r="AL133" s="12">
        <v>157</v>
      </c>
      <c r="AM133" s="12">
        <v>224</v>
      </c>
      <c r="AN133" s="12">
        <v>374</v>
      </c>
      <c r="AO133" s="12">
        <v>116</v>
      </c>
      <c r="AP133" s="12">
        <v>138</v>
      </c>
      <c r="AQ133" s="12">
        <v>60</v>
      </c>
      <c r="AR133" s="12">
        <v>1717</v>
      </c>
      <c r="AS133" s="12">
        <v>864</v>
      </c>
      <c r="AT133" s="12">
        <v>228</v>
      </c>
      <c r="AU133" s="12">
        <v>510</v>
      </c>
      <c r="AV133" s="12">
        <v>2</v>
      </c>
      <c r="AW133" s="12">
        <v>1</v>
      </c>
      <c r="AX133" s="12">
        <v>0</v>
      </c>
      <c r="AY133" s="8">
        <v>0</v>
      </c>
      <c r="AZ133" s="149" t="s">
        <v>370</v>
      </c>
      <c r="BA133" s="17">
        <v>1</v>
      </c>
      <c r="BB133" s="13">
        <v>2</v>
      </c>
      <c r="BC133" s="12">
        <v>0</v>
      </c>
      <c r="BD133" s="12">
        <v>1</v>
      </c>
      <c r="BE133" s="12">
        <v>0</v>
      </c>
      <c r="BF133" s="8">
        <v>0</v>
      </c>
      <c r="BG133" s="12">
        <v>1</v>
      </c>
      <c r="BH133" s="214" t="s">
        <v>1078</v>
      </c>
      <c r="BI133" s="68" t="s">
        <v>645</v>
      </c>
      <c r="BJ133" s="70" t="s">
        <v>109</v>
      </c>
      <c r="BK133" s="70" t="s">
        <v>102</v>
      </c>
      <c r="BL133" s="13">
        <v>1</v>
      </c>
      <c r="BO133" s="12">
        <v>8</v>
      </c>
      <c r="BP133" s="12">
        <v>6</v>
      </c>
      <c r="BQ133" s="12">
        <v>4.8600000000000003</v>
      </c>
      <c r="BR133" s="19">
        <v>64.41</v>
      </c>
      <c r="BS133" s="12">
        <v>10.9</v>
      </c>
      <c r="BT133" s="12">
        <v>4.2</v>
      </c>
      <c r="BU133" s="12">
        <v>6.7</v>
      </c>
      <c r="BV133" s="12">
        <v>63.7</v>
      </c>
      <c r="BW133" s="12">
        <v>39.1</v>
      </c>
      <c r="BX133" s="12">
        <v>24.6</v>
      </c>
      <c r="BY133" s="12">
        <v>21.4</v>
      </c>
      <c r="BZ133" s="12">
        <v>5.53</v>
      </c>
      <c r="CA133" s="12">
        <v>26</v>
      </c>
      <c r="CB133" s="12">
        <v>25</v>
      </c>
      <c r="CC133" s="12">
        <v>64</v>
      </c>
      <c r="CD133" s="12">
        <v>8048</v>
      </c>
      <c r="CE133" s="13">
        <v>1</v>
      </c>
      <c r="CF133" s="13">
        <v>0</v>
      </c>
      <c r="CG133" s="12">
        <v>0</v>
      </c>
      <c r="CH133" s="13">
        <v>85</v>
      </c>
      <c r="CI133" s="12">
        <v>34.5</v>
      </c>
      <c r="CJ133" s="12">
        <v>0.99</v>
      </c>
      <c r="CK133" s="12">
        <v>11.7</v>
      </c>
      <c r="CN133" s="13">
        <v>1</v>
      </c>
      <c r="CO133" s="12">
        <f t="shared" si="19"/>
        <v>0.6847014886408116</v>
      </c>
      <c r="CP133" s="12">
        <f t="shared" si="20"/>
        <v>-3.3235000000000006</v>
      </c>
      <c r="CQ133" s="13">
        <v>0</v>
      </c>
      <c r="CR133" s="12">
        <f t="shared" si="21"/>
        <v>-2.6387985113591892</v>
      </c>
      <c r="CS133" s="12">
        <v>1</v>
      </c>
      <c r="CT133" s="45">
        <v>1</v>
      </c>
    </row>
    <row r="134" spans="1:98" ht="15" customHeight="1" x14ac:dyDescent="0.25">
      <c r="A134" s="8">
        <v>201906200493</v>
      </c>
      <c r="B134" s="22" t="s">
        <v>646</v>
      </c>
      <c r="C134" s="10" t="s">
        <v>647</v>
      </c>
      <c r="D134" s="13">
        <v>51</v>
      </c>
      <c r="E134" s="11">
        <v>43774</v>
      </c>
      <c r="F134" s="30">
        <v>43788</v>
      </c>
      <c r="G134" s="30" t="s">
        <v>95</v>
      </c>
      <c r="H134" s="98" t="s">
        <v>95</v>
      </c>
      <c r="I134" s="31">
        <v>45357</v>
      </c>
      <c r="J134" s="12" t="s">
        <v>96</v>
      </c>
      <c r="K134" s="13">
        <v>0</v>
      </c>
      <c r="L134" s="12">
        <v>0</v>
      </c>
      <c r="M134" s="12">
        <v>0</v>
      </c>
      <c r="N134" s="13">
        <v>0</v>
      </c>
      <c r="O134" s="45">
        <f t="shared" si="18"/>
        <v>51</v>
      </c>
      <c r="P134" s="13">
        <v>51</v>
      </c>
      <c r="Q134" s="52" t="s">
        <v>648</v>
      </c>
      <c r="R134" s="9" t="s">
        <v>98</v>
      </c>
      <c r="S134" s="13">
        <v>1</v>
      </c>
      <c r="T134" s="15">
        <v>2.5</v>
      </c>
      <c r="U134" s="16">
        <v>2.5</v>
      </c>
      <c r="V134" s="12">
        <v>0</v>
      </c>
      <c r="W134" s="13">
        <v>1</v>
      </c>
      <c r="X134" s="13">
        <v>1</v>
      </c>
      <c r="Y134" s="13">
        <v>0</v>
      </c>
      <c r="Z134" s="17">
        <v>0</v>
      </c>
      <c r="AA134" s="17">
        <v>0</v>
      </c>
      <c r="AB134" s="13">
        <v>1</v>
      </c>
      <c r="AC134" s="18">
        <v>1</v>
      </c>
      <c r="AD134" s="12">
        <v>3</v>
      </c>
      <c r="AE134" s="13">
        <v>0</v>
      </c>
      <c r="AF134" s="13">
        <v>0</v>
      </c>
      <c r="AG134" s="13">
        <v>3</v>
      </c>
      <c r="AH134" s="13">
        <v>1</v>
      </c>
      <c r="AI134" s="8">
        <v>0</v>
      </c>
      <c r="AJ134" s="8">
        <v>0</v>
      </c>
      <c r="AK134" s="8">
        <v>0</v>
      </c>
      <c r="AL134" s="12">
        <v>266</v>
      </c>
      <c r="AM134" s="12">
        <v>294</v>
      </c>
      <c r="AN134" s="12">
        <v>229</v>
      </c>
      <c r="AO134" s="12">
        <v>48</v>
      </c>
      <c r="AP134" s="12">
        <v>64</v>
      </c>
      <c r="AQ134" s="12">
        <v>20</v>
      </c>
      <c r="AR134" s="12">
        <v>1516</v>
      </c>
      <c r="AS134" s="12">
        <v>1121</v>
      </c>
      <c r="AT134" s="12">
        <v>129</v>
      </c>
      <c r="AU134" s="12">
        <v>322</v>
      </c>
      <c r="AV134" s="12">
        <v>2</v>
      </c>
      <c r="AW134" s="12">
        <v>1</v>
      </c>
      <c r="AX134" s="12">
        <v>0</v>
      </c>
      <c r="AY134" s="8">
        <v>0</v>
      </c>
      <c r="AZ134" s="149" t="s">
        <v>176</v>
      </c>
      <c r="BA134" s="17">
        <v>1</v>
      </c>
      <c r="BB134" s="13">
        <v>2</v>
      </c>
      <c r="BC134" s="12">
        <v>0</v>
      </c>
      <c r="BD134" s="12">
        <v>0</v>
      </c>
      <c r="BE134" s="12">
        <v>0</v>
      </c>
      <c r="BF134" s="8">
        <v>0</v>
      </c>
      <c r="BG134" s="12">
        <v>1</v>
      </c>
      <c r="BH134" s="214" t="s">
        <v>1402</v>
      </c>
      <c r="BI134" s="68" t="s">
        <v>649</v>
      </c>
      <c r="BJ134" s="70" t="s">
        <v>101</v>
      </c>
      <c r="BK134" s="70" t="s">
        <v>102</v>
      </c>
      <c r="BL134" s="13">
        <v>0</v>
      </c>
      <c r="BO134" s="12">
        <v>7</v>
      </c>
      <c r="BP134" s="12">
        <v>6</v>
      </c>
      <c r="BQ134" s="12">
        <v>3.26</v>
      </c>
      <c r="BR134" s="19">
        <v>20.18</v>
      </c>
      <c r="BS134" s="12">
        <v>10.5</v>
      </c>
      <c r="BT134" s="12">
        <v>3</v>
      </c>
      <c r="BU134" s="12">
        <v>7.5</v>
      </c>
      <c r="BV134" s="12">
        <v>67</v>
      </c>
      <c r="BW134" s="12">
        <v>37.799999999999997</v>
      </c>
      <c r="BX134" s="12">
        <v>29.2</v>
      </c>
      <c r="BY134" s="12">
        <v>36.700000000000003</v>
      </c>
      <c r="BZ134" s="12">
        <v>7.86</v>
      </c>
      <c r="CA134" s="12">
        <v>33</v>
      </c>
      <c r="CB134" s="12">
        <v>41</v>
      </c>
      <c r="CC134" s="12">
        <v>101</v>
      </c>
      <c r="CD134" s="12">
        <v>8575</v>
      </c>
      <c r="CE134" s="13">
        <v>1</v>
      </c>
      <c r="CF134" s="13">
        <v>0</v>
      </c>
      <c r="CG134" s="12">
        <v>0</v>
      </c>
      <c r="CH134" s="13">
        <v>73</v>
      </c>
      <c r="CI134" s="12">
        <v>31.7</v>
      </c>
      <c r="CJ134" s="12">
        <v>0.92</v>
      </c>
      <c r="CK134" s="12">
        <v>10.8</v>
      </c>
      <c r="CL134" s="12">
        <v>3.07</v>
      </c>
      <c r="CN134" s="13">
        <v>1</v>
      </c>
      <c r="CO134" s="12">
        <f t="shared" si="19"/>
        <v>0.67398493738615917</v>
      </c>
      <c r="CP134" s="12">
        <f t="shared" si="20"/>
        <v>-3.2130000000000001</v>
      </c>
      <c r="CQ134" s="13">
        <v>1</v>
      </c>
      <c r="CR134" s="12">
        <f t="shared" si="21"/>
        <v>-2.5390150626138408</v>
      </c>
      <c r="CS134" s="12">
        <v>2</v>
      </c>
      <c r="CT134" s="45">
        <v>1</v>
      </c>
    </row>
    <row r="135" spans="1:98" ht="15" customHeight="1" x14ac:dyDescent="0.25">
      <c r="A135" s="8">
        <v>201911220317</v>
      </c>
      <c r="B135" s="22" t="s">
        <v>650</v>
      </c>
      <c r="C135" s="10" t="s">
        <v>651</v>
      </c>
      <c r="D135" s="13">
        <v>65</v>
      </c>
      <c r="E135" s="11">
        <v>43796</v>
      </c>
      <c r="F135" s="30">
        <v>43805</v>
      </c>
      <c r="G135" s="31">
        <v>45259</v>
      </c>
      <c r="H135" s="31">
        <v>45259</v>
      </c>
      <c r="I135" s="31">
        <v>45357</v>
      </c>
      <c r="J135" s="12" t="s">
        <v>96</v>
      </c>
      <c r="K135" s="13">
        <v>0</v>
      </c>
      <c r="L135" s="12">
        <v>1</v>
      </c>
      <c r="M135" s="12">
        <v>2</v>
      </c>
      <c r="N135" s="13">
        <v>0</v>
      </c>
      <c r="O135" s="45">
        <f t="shared" si="18"/>
        <v>51</v>
      </c>
      <c r="P135" s="13">
        <f>DATEDIF(F135,G135,"M")</f>
        <v>47</v>
      </c>
      <c r="Q135" s="52" t="s">
        <v>652</v>
      </c>
      <c r="R135" s="9" t="s">
        <v>98</v>
      </c>
      <c r="S135" s="13">
        <v>1</v>
      </c>
      <c r="T135" s="15">
        <v>3</v>
      </c>
      <c r="U135" s="16">
        <v>3</v>
      </c>
      <c r="V135" s="12">
        <v>0</v>
      </c>
      <c r="W135" s="13">
        <v>1</v>
      </c>
      <c r="X135" s="13">
        <v>1</v>
      </c>
      <c r="Y135" s="13">
        <v>1</v>
      </c>
      <c r="Z135" s="17">
        <v>0</v>
      </c>
      <c r="AA135" s="17">
        <v>0</v>
      </c>
      <c r="AB135" s="13">
        <v>1</v>
      </c>
      <c r="AC135" s="18">
        <v>1</v>
      </c>
      <c r="AD135" s="12">
        <v>3</v>
      </c>
      <c r="AE135" s="13">
        <v>0</v>
      </c>
      <c r="AF135" s="13">
        <v>0</v>
      </c>
      <c r="AG135" s="13">
        <v>3</v>
      </c>
      <c r="AH135" s="13">
        <v>1</v>
      </c>
      <c r="AI135" s="8">
        <v>0</v>
      </c>
      <c r="AJ135" s="8">
        <v>0</v>
      </c>
      <c r="AK135" s="8">
        <v>0</v>
      </c>
      <c r="AL135" s="12">
        <v>224</v>
      </c>
      <c r="AM135" s="12">
        <v>249</v>
      </c>
      <c r="AN135" s="12">
        <v>318</v>
      </c>
      <c r="AO135" s="12">
        <v>80</v>
      </c>
      <c r="AP135" s="12">
        <v>114</v>
      </c>
      <c r="AQ135" s="12">
        <v>54</v>
      </c>
      <c r="AR135" s="12">
        <v>1247</v>
      </c>
      <c r="AS135" s="12">
        <v>973</v>
      </c>
      <c r="AT135" s="12">
        <v>247</v>
      </c>
      <c r="AU135" s="12">
        <v>530</v>
      </c>
      <c r="AV135" s="12">
        <v>2</v>
      </c>
      <c r="AW135" s="12">
        <v>1</v>
      </c>
      <c r="AX135" s="12">
        <v>0</v>
      </c>
      <c r="AY135" s="8">
        <v>0</v>
      </c>
      <c r="AZ135" s="149" t="s">
        <v>370</v>
      </c>
      <c r="BA135" s="17">
        <v>1</v>
      </c>
      <c r="BB135" s="13">
        <v>2</v>
      </c>
      <c r="BC135" s="12">
        <v>1</v>
      </c>
      <c r="BD135" s="12">
        <v>0</v>
      </c>
      <c r="BE135" s="12">
        <v>0</v>
      </c>
      <c r="BF135" s="8">
        <v>0</v>
      </c>
      <c r="BG135" s="12">
        <v>1</v>
      </c>
      <c r="BH135" s="214" t="s">
        <v>1692</v>
      </c>
      <c r="BI135" s="68" t="s">
        <v>653</v>
      </c>
      <c r="BJ135" s="70" t="s">
        <v>109</v>
      </c>
      <c r="BK135" s="70" t="s">
        <v>102</v>
      </c>
      <c r="BL135" s="13">
        <v>0</v>
      </c>
      <c r="BM135" s="13">
        <v>2</v>
      </c>
      <c r="BN135" s="13">
        <v>2</v>
      </c>
      <c r="BO135" s="12">
        <v>6</v>
      </c>
      <c r="BP135" s="12">
        <v>3</v>
      </c>
      <c r="BQ135" s="12">
        <v>3.46</v>
      </c>
      <c r="BR135" s="19">
        <v>21.85</v>
      </c>
      <c r="BS135" s="12">
        <v>10.9</v>
      </c>
      <c r="BT135" s="12">
        <v>3.4</v>
      </c>
      <c r="BU135" s="12">
        <v>7.5</v>
      </c>
      <c r="BV135" s="12">
        <v>65.5</v>
      </c>
      <c r="BW135" s="12">
        <v>42.4</v>
      </c>
      <c r="BX135" s="12">
        <v>23.1</v>
      </c>
      <c r="BY135" s="12">
        <v>98</v>
      </c>
      <c r="BZ135" s="12">
        <v>6</v>
      </c>
      <c r="CA135" s="12">
        <v>14</v>
      </c>
      <c r="CB135" s="12">
        <v>15</v>
      </c>
      <c r="CC135" s="12">
        <v>95</v>
      </c>
      <c r="CD135" s="12">
        <v>8935</v>
      </c>
      <c r="CE135" s="13">
        <v>0</v>
      </c>
      <c r="CF135" s="13">
        <v>0</v>
      </c>
      <c r="CG135" s="12">
        <v>0</v>
      </c>
      <c r="CH135" s="12">
        <v>79</v>
      </c>
      <c r="CI135" s="12">
        <v>32.700000000000003</v>
      </c>
      <c r="CJ135" s="12">
        <v>0.97</v>
      </c>
      <c r="CK135" s="12">
        <v>11.4</v>
      </c>
      <c r="CL135" s="12">
        <v>0.97</v>
      </c>
      <c r="CN135" s="13">
        <v>1</v>
      </c>
      <c r="CO135" s="12">
        <f t="shared" si="19"/>
        <v>0.6847014886408116</v>
      </c>
      <c r="CP135" s="12">
        <f t="shared" si="20"/>
        <v>-3.6040000000000001</v>
      </c>
      <c r="CQ135" s="13">
        <v>1</v>
      </c>
      <c r="CR135" s="12">
        <f t="shared" si="21"/>
        <v>-2.9192985113591883</v>
      </c>
      <c r="CS135" s="12">
        <v>1</v>
      </c>
      <c r="CT135" s="13">
        <v>0</v>
      </c>
    </row>
    <row r="136" spans="1:98" ht="15" customHeight="1" x14ac:dyDescent="0.25">
      <c r="A136" s="8">
        <v>201912030326</v>
      </c>
      <c r="B136" s="22" t="s">
        <v>654</v>
      </c>
      <c r="C136" s="10" t="s">
        <v>655</v>
      </c>
      <c r="D136" s="13">
        <v>45</v>
      </c>
      <c r="E136" s="11">
        <v>43802</v>
      </c>
      <c r="F136" s="30">
        <v>43810</v>
      </c>
      <c r="G136" s="30" t="s">
        <v>95</v>
      </c>
      <c r="H136" s="98" t="s">
        <v>95</v>
      </c>
      <c r="I136" s="31">
        <v>45357</v>
      </c>
      <c r="J136" s="12" t="s">
        <v>96</v>
      </c>
      <c r="K136" s="45">
        <v>0</v>
      </c>
      <c r="L136" s="12">
        <v>0</v>
      </c>
      <c r="M136" s="12">
        <v>0</v>
      </c>
      <c r="N136" s="13">
        <v>0</v>
      </c>
      <c r="O136" s="45">
        <f t="shared" si="18"/>
        <v>50</v>
      </c>
      <c r="P136" s="13">
        <v>50</v>
      </c>
      <c r="Q136" s="52" t="s">
        <v>656</v>
      </c>
      <c r="R136" s="9" t="s">
        <v>98</v>
      </c>
      <c r="S136" s="13">
        <v>0</v>
      </c>
      <c r="T136" s="15">
        <v>1.3</v>
      </c>
      <c r="U136" s="16">
        <v>1.2</v>
      </c>
      <c r="V136" s="12">
        <v>0</v>
      </c>
      <c r="W136" s="13">
        <v>1</v>
      </c>
      <c r="X136" s="13">
        <v>0</v>
      </c>
      <c r="Y136" s="13">
        <v>0</v>
      </c>
      <c r="Z136" s="17">
        <v>1</v>
      </c>
      <c r="AA136" s="17">
        <v>0</v>
      </c>
      <c r="AB136" s="13">
        <v>1</v>
      </c>
      <c r="AC136" s="18">
        <v>1</v>
      </c>
      <c r="AD136" s="12">
        <v>3</v>
      </c>
      <c r="AE136" s="13">
        <v>0</v>
      </c>
      <c r="AF136" s="13">
        <v>0</v>
      </c>
      <c r="AG136" s="13">
        <v>1</v>
      </c>
      <c r="AH136" s="13">
        <v>1</v>
      </c>
      <c r="AI136" s="8">
        <v>0</v>
      </c>
      <c r="AJ136" s="8">
        <v>0</v>
      </c>
      <c r="AK136" s="8">
        <v>0</v>
      </c>
      <c r="AL136" s="12">
        <v>77</v>
      </c>
      <c r="AM136" s="12">
        <v>86</v>
      </c>
      <c r="AN136" s="12">
        <v>157</v>
      </c>
      <c r="AO136" s="12">
        <v>81</v>
      </c>
      <c r="AP136" s="12">
        <v>26</v>
      </c>
      <c r="AQ136" s="12">
        <v>10</v>
      </c>
      <c r="AR136" s="12">
        <v>1513</v>
      </c>
      <c r="AS136" s="12">
        <v>833</v>
      </c>
      <c r="AT136" s="70">
        <v>107</v>
      </c>
      <c r="AU136" s="12">
        <v>282</v>
      </c>
      <c r="AV136" s="12">
        <v>1</v>
      </c>
      <c r="AW136" s="12">
        <v>1</v>
      </c>
      <c r="AX136" s="12">
        <v>0</v>
      </c>
      <c r="AY136" s="8">
        <v>0</v>
      </c>
      <c r="AZ136" s="16" t="s">
        <v>176</v>
      </c>
      <c r="BA136" s="12">
        <v>1</v>
      </c>
      <c r="BB136" s="13">
        <v>2</v>
      </c>
      <c r="BC136" s="12">
        <v>0</v>
      </c>
      <c r="BD136" s="12">
        <v>0</v>
      </c>
      <c r="BE136" s="12">
        <v>0</v>
      </c>
      <c r="BF136" s="8">
        <v>0</v>
      </c>
      <c r="BG136" s="12">
        <v>1</v>
      </c>
      <c r="BH136" s="214" t="s">
        <v>1402</v>
      </c>
      <c r="BI136" s="68" t="s">
        <v>657</v>
      </c>
      <c r="BJ136" s="70" t="s">
        <v>101</v>
      </c>
      <c r="BK136" s="70" t="s">
        <v>102</v>
      </c>
      <c r="BL136" s="13">
        <v>0</v>
      </c>
      <c r="BO136" s="12">
        <v>9</v>
      </c>
      <c r="BP136" s="12">
        <v>6</v>
      </c>
      <c r="BQ136" s="12">
        <v>4.2300000000000004</v>
      </c>
      <c r="BR136" s="19">
        <v>24.53</v>
      </c>
      <c r="BS136" s="12">
        <v>13.1</v>
      </c>
      <c r="BT136" s="12">
        <v>4</v>
      </c>
      <c r="BU136" s="12">
        <v>9.1</v>
      </c>
      <c r="BV136" s="12">
        <v>70.099999999999994</v>
      </c>
      <c r="BW136" s="12">
        <v>39.4</v>
      </c>
      <c r="BX136" s="12">
        <v>30.7</v>
      </c>
      <c r="BY136" s="12">
        <v>87</v>
      </c>
      <c r="BZ136" s="12">
        <v>15.8</v>
      </c>
      <c r="CA136" s="12">
        <v>39</v>
      </c>
      <c r="CB136" s="12">
        <v>36</v>
      </c>
      <c r="CC136" s="12">
        <v>93</v>
      </c>
      <c r="CD136" s="12">
        <v>7325</v>
      </c>
      <c r="CE136" s="13">
        <v>1</v>
      </c>
      <c r="CF136" s="13">
        <v>0</v>
      </c>
      <c r="CG136" s="12">
        <v>0</v>
      </c>
      <c r="CH136" s="13">
        <v>73</v>
      </c>
      <c r="CI136" s="12">
        <v>31.7</v>
      </c>
      <c r="CJ136" s="12">
        <v>1.01</v>
      </c>
      <c r="CK136" s="12">
        <v>11.9</v>
      </c>
      <c r="CN136" s="13">
        <v>1</v>
      </c>
      <c r="CO136" s="12">
        <f t="shared" si="19"/>
        <v>0.73739905513280446</v>
      </c>
      <c r="CP136" s="12">
        <f t="shared" si="20"/>
        <v>-3.3490000000000002</v>
      </c>
      <c r="CQ136" s="13">
        <v>1</v>
      </c>
      <c r="CR136" s="12">
        <f t="shared" si="21"/>
        <v>-2.6116009448671957</v>
      </c>
      <c r="CS136" s="12">
        <v>2</v>
      </c>
      <c r="CT136" s="45">
        <v>1</v>
      </c>
    </row>
    <row r="137" spans="1:98" ht="15" customHeight="1" x14ac:dyDescent="0.25">
      <c r="A137" s="8">
        <v>201911140036</v>
      </c>
      <c r="B137" s="22" t="s">
        <v>658</v>
      </c>
      <c r="C137" s="10" t="s">
        <v>659</v>
      </c>
      <c r="D137" s="13">
        <v>36</v>
      </c>
      <c r="E137" s="11">
        <v>43802</v>
      </c>
      <c r="F137" s="30">
        <v>43815</v>
      </c>
      <c r="G137" s="31">
        <v>44126</v>
      </c>
      <c r="H137" s="31">
        <v>44126</v>
      </c>
      <c r="I137" s="31">
        <v>44440</v>
      </c>
      <c r="J137" s="12" t="s">
        <v>660</v>
      </c>
      <c r="K137" s="13">
        <v>0</v>
      </c>
      <c r="L137" s="12">
        <v>1</v>
      </c>
      <c r="M137" s="12">
        <v>1</v>
      </c>
      <c r="N137" s="13">
        <v>1</v>
      </c>
      <c r="O137" s="45">
        <f t="shared" si="18"/>
        <v>20</v>
      </c>
      <c r="P137" s="13">
        <f>DATEDIF(F137,G137,"M")</f>
        <v>10</v>
      </c>
      <c r="Q137" s="52" t="s">
        <v>661</v>
      </c>
      <c r="R137" s="9" t="s">
        <v>98</v>
      </c>
      <c r="S137" s="13">
        <v>1</v>
      </c>
      <c r="T137" s="15">
        <v>2.9</v>
      </c>
      <c r="U137" s="16">
        <v>2</v>
      </c>
      <c r="V137" s="12">
        <v>0</v>
      </c>
      <c r="W137" s="13">
        <v>1</v>
      </c>
      <c r="X137" s="13">
        <v>0</v>
      </c>
      <c r="Y137" s="13">
        <v>1</v>
      </c>
      <c r="Z137" s="17">
        <v>0</v>
      </c>
      <c r="AA137" s="17">
        <v>0</v>
      </c>
      <c r="AB137" s="13">
        <v>1</v>
      </c>
      <c r="AC137" s="18">
        <v>0</v>
      </c>
      <c r="AD137" s="12">
        <v>3</v>
      </c>
      <c r="AE137" s="13">
        <v>3</v>
      </c>
      <c r="AF137" s="13">
        <v>0</v>
      </c>
      <c r="AG137" s="13">
        <v>3</v>
      </c>
      <c r="AH137" s="13">
        <v>1</v>
      </c>
      <c r="AI137" s="8">
        <v>0</v>
      </c>
      <c r="AJ137" s="8">
        <v>0</v>
      </c>
      <c r="AK137" s="8">
        <v>0</v>
      </c>
      <c r="AL137" s="12">
        <v>295</v>
      </c>
      <c r="AM137" s="12">
        <v>273</v>
      </c>
      <c r="AN137" s="12">
        <v>220</v>
      </c>
      <c r="AO137" s="12">
        <v>64</v>
      </c>
      <c r="AP137" s="12">
        <v>28</v>
      </c>
      <c r="AQ137" s="12">
        <v>10</v>
      </c>
      <c r="AR137" s="12">
        <v>773</v>
      </c>
      <c r="AS137" s="12">
        <v>862</v>
      </c>
      <c r="AT137" s="12">
        <v>90</v>
      </c>
      <c r="AU137" s="12">
        <v>437</v>
      </c>
      <c r="AV137" s="12">
        <v>1</v>
      </c>
      <c r="AW137" s="12">
        <v>1</v>
      </c>
      <c r="AX137" s="12">
        <v>1</v>
      </c>
      <c r="AY137" s="8">
        <v>0</v>
      </c>
      <c r="AZ137" s="149" t="s">
        <v>107</v>
      </c>
      <c r="BA137" s="17">
        <v>0</v>
      </c>
      <c r="BB137" s="13">
        <v>1</v>
      </c>
      <c r="BC137" s="12">
        <v>1</v>
      </c>
      <c r="BD137" s="12">
        <v>0</v>
      </c>
      <c r="BE137" s="12">
        <v>0</v>
      </c>
      <c r="BF137" s="8">
        <v>0</v>
      </c>
      <c r="BG137" s="12">
        <v>1</v>
      </c>
      <c r="BH137" s="214" t="s">
        <v>1402</v>
      </c>
      <c r="BI137" s="68" t="s">
        <v>662</v>
      </c>
      <c r="BJ137" s="70" t="s">
        <v>199</v>
      </c>
      <c r="BK137" s="70" t="s">
        <v>116</v>
      </c>
      <c r="BL137" s="13">
        <v>0</v>
      </c>
      <c r="BM137" s="13">
        <v>2</v>
      </c>
      <c r="BN137" s="13">
        <v>4</v>
      </c>
      <c r="BO137" s="12">
        <v>4</v>
      </c>
      <c r="BP137" s="12">
        <v>6</v>
      </c>
      <c r="BQ137" s="12">
        <v>18.59</v>
      </c>
      <c r="BR137" s="19">
        <v>119.13</v>
      </c>
      <c r="BS137" s="12">
        <v>6.7</v>
      </c>
      <c r="BT137" s="12">
        <v>1.1000000000000001</v>
      </c>
      <c r="BU137" s="12">
        <v>5.6</v>
      </c>
      <c r="BV137" s="12">
        <v>60.4</v>
      </c>
      <c r="BW137" s="12">
        <v>43.9</v>
      </c>
      <c r="BX137" s="12">
        <v>16.5</v>
      </c>
      <c r="BY137" s="12">
        <v>22</v>
      </c>
      <c r="BZ137" s="12">
        <v>30.6</v>
      </c>
      <c r="CA137" s="12">
        <v>21</v>
      </c>
      <c r="CB137" s="12">
        <v>18</v>
      </c>
      <c r="CC137" s="12">
        <v>63</v>
      </c>
      <c r="CD137" s="12">
        <v>7026</v>
      </c>
      <c r="CE137" s="13">
        <v>1</v>
      </c>
      <c r="CF137" s="13">
        <v>0</v>
      </c>
      <c r="CG137" s="12">
        <v>0</v>
      </c>
      <c r="CH137" s="13">
        <v>82</v>
      </c>
      <c r="CI137" s="12">
        <v>30.3</v>
      </c>
      <c r="CJ137" s="12">
        <v>1.08</v>
      </c>
      <c r="CK137" s="12">
        <v>12.7</v>
      </c>
      <c r="CL137" s="12">
        <v>12.06</v>
      </c>
      <c r="CN137" s="13">
        <v>1</v>
      </c>
      <c r="CO137" s="12">
        <f t="shared" si="19"/>
        <v>0.54520936978254553</v>
      </c>
      <c r="CP137" s="12">
        <f t="shared" si="20"/>
        <v>-3.7315</v>
      </c>
      <c r="CQ137" s="13">
        <v>1</v>
      </c>
      <c r="CR137" s="12">
        <f t="shared" si="21"/>
        <v>-3.1862906302174547</v>
      </c>
      <c r="CS137" s="12">
        <v>1</v>
      </c>
      <c r="CT137" s="45">
        <v>0</v>
      </c>
    </row>
    <row r="138" spans="1:98" s="1" customFormat="1" ht="15" customHeight="1" x14ac:dyDescent="0.25">
      <c r="A138" s="209" t="s">
        <v>663</v>
      </c>
      <c r="B138" s="210" t="s">
        <v>664</v>
      </c>
      <c r="C138" s="61" t="s">
        <v>665</v>
      </c>
      <c r="D138" s="47">
        <v>56</v>
      </c>
      <c r="E138" s="94">
        <v>43837</v>
      </c>
      <c r="F138" s="38">
        <v>43844</v>
      </c>
      <c r="G138" s="34" t="s">
        <v>95</v>
      </c>
      <c r="H138" s="125" t="s">
        <v>95</v>
      </c>
      <c r="I138" s="132">
        <v>45357</v>
      </c>
      <c r="J138" s="133" t="s">
        <v>96</v>
      </c>
      <c r="K138" s="46">
        <v>0</v>
      </c>
      <c r="L138" s="1">
        <v>0</v>
      </c>
      <c r="M138" s="1">
        <v>0</v>
      </c>
      <c r="N138" s="46">
        <v>0</v>
      </c>
      <c r="O138" s="47">
        <f t="shared" si="18"/>
        <v>49</v>
      </c>
      <c r="P138" s="134">
        <v>49</v>
      </c>
      <c r="Q138" s="136" t="s">
        <v>666</v>
      </c>
      <c r="R138" s="137" t="s">
        <v>98</v>
      </c>
      <c r="S138" s="47">
        <v>0</v>
      </c>
      <c r="T138" s="138">
        <v>1.1000000000000001</v>
      </c>
      <c r="U138" s="61">
        <v>1</v>
      </c>
      <c r="V138" s="1">
        <v>0</v>
      </c>
      <c r="W138" s="1">
        <v>1</v>
      </c>
      <c r="X138" s="47">
        <v>0</v>
      </c>
      <c r="Y138" s="47">
        <v>1</v>
      </c>
      <c r="Z138" s="61">
        <v>0</v>
      </c>
      <c r="AA138" s="61">
        <v>0</v>
      </c>
      <c r="AB138" s="47">
        <v>0</v>
      </c>
      <c r="AC138" s="61">
        <v>1</v>
      </c>
      <c r="AD138" s="1">
        <v>3</v>
      </c>
      <c r="AE138" s="46">
        <v>0</v>
      </c>
      <c r="AF138" s="46">
        <v>0</v>
      </c>
      <c r="AG138" s="46">
        <v>1</v>
      </c>
      <c r="AH138" s="46">
        <v>1</v>
      </c>
      <c r="AI138" s="61">
        <v>0</v>
      </c>
      <c r="AJ138" s="1">
        <v>0</v>
      </c>
      <c r="AK138" s="1">
        <v>0</v>
      </c>
      <c r="AL138" s="1">
        <v>311</v>
      </c>
      <c r="AM138" s="1">
        <v>362</v>
      </c>
      <c r="AN138" s="1">
        <v>107</v>
      </c>
      <c r="AO138" s="1">
        <v>62</v>
      </c>
      <c r="AP138" s="1">
        <v>34</v>
      </c>
      <c r="AQ138" s="1">
        <v>10</v>
      </c>
      <c r="AR138" s="1">
        <v>1349</v>
      </c>
      <c r="AS138" s="1">
        <v>847</v>
      </c>
      <c r="AT138" s="1">
        <v>237</v>
      </c>
      <c r="AU138" s="1">
        <v>430</v>
      </c>
      <c r="AV138" s="1">
        <v>1</v>
      </c>
      <c r="AW138" s="1">
        <v>1</v>
      </c>
      <c r="AX138" s="1">
        <v>1</v>
      </c>
      <c r="AY138" s="1">
        <v>0</v>
      </c>
      <c r="AZ138" s="57" t="s">
        <v>240</v>
      </c>
      <c r="BA138" s="63">
        <v>0</v>
      </c>
      <c r="BB138" s="46">
        <v>1</v>
      </c>
      <c r="BC138" s="1">
        <v>0</v>
      </c>
      <c r="BD138" s="1">
        <v>1</v>
      </c>
      <c r="BE138" s="1">
        <v>0</v>
      </c>
      <c r="BF138" s="1">
        <v>0</v>
      </c>
      <c r="BG138" s="1">
        <v>1</v>
      </c>
      <c r="BH138" s="214" t="s">
        <v>1693</v>
      </c>
      <c r="BI138" s="71" t="s">
        <v>667</v>
      </c>
      <c r="BJ138" s="61">
        <v>1</v>
      </c>
      <c r="BK138" s="61">
        <v>0</v>
      </c>
      <c r="BL138" s="61">
        <v>0</v>
      </c>
      <c r="BM138" s="46">
        <v>2</v>
      </c>
      <c r="BN138" s="46">
        <v>2</v>
      </c>
      <c r="BO138" s="1">
        <v>5</v>
      </c>
      <c r="BP138" s="1">
        <v>2</v>
      </c>
      <c r="BQ138" s="125">
        <v>1.39</v>
      </c>
      <c r="BR138" s="152">
        <v>28.78</v>
      </c>
      <c r="BS138" s="1">
        <v>23</v>
      </c>
      <c r="BT138" s="1">
        <v>5.8</v>
      </c>
      <c r="BU138" s="1">
        <v>17.2</v>
      </c>
      <c r="BV138" s="1">
        <v>64.3</v>
      </c>
      <c r="BW138" s="1">
        <v>39.9</v>
      </c>
      <c r="BX138" s="1">
        <v>24.4</v>
      </c>
      <c r="BY138" s="1">
        <v>28</v>
      </c>
      <c r="BZ138" s="1">
        <v>1.9</v>
      </c>
      <c r="CA138" s="1">
        <v>21</v>
      </c>
      <c r="CB138" s="1">
        <v>21</v>
      </c>
      <c r="CC138" s="1">
        <v>77</v>
      </c>
      <c r="CD138" s="1">
        <v>8761</v>
      </c>
      <c r="CE138" s="46">
        <v>1</v>
      </c>
      <c r="CF138" s="1">
        <v>0</v>
      </c>
      <c r="CG138" s="1">
        <v>0</v>
      </c>
      <c r="CH138" s="46">
        <v>104</v>
      </c>
      <c r="CI138" s="1">
        <v>29.8</v>
      </c>
      <c r="CJ138" s="1">
        <v>0.93</v>
      </c>
      <c r="CK138" s="1">
        <v>11</v>
      </c>
      <c r="CL138" s="1">
        <v>1.27</v>
      </c>
      <c r="CN138" s="46">
        <v>1</v>
      </c>
      <c r="CO138" s="1">
        <f t="shared" si="19"/>
        <v>0.89874037177161137</v>
      </c>
      <c r="CP138" s="1">
        <f t="shared" si="20"/>
        <v>-3.3915000000000002</v>
      </c>
      <c r="CQ138" s="46">
        <v>1</v>
      </c>
      <c r="CR138" s="1">
        <f t="shared" si="21"/>
        <v>-2.4927596282283888</v>
      </c>
      <c r="CS138" s="1">
        <v>2</v>
      </c>
      <c r="CT138" s="47">
        <v>0</v>
      </c>
    </row>
    <row r="139" spans="1:98" s="1" customFormat="1" ht="15" customHeight="1" x14ac:dyDescent="0.25">
      <c r="A139" s="211" t="s">
        <v>668</v>
      </c>
      <c r="B139" s="9">
        <v>1356826</v>
      </c>
      <c r="C139" s="10" t="s">
        <v>669</v>
      </c>
      <c r="D139" s="45">
        <v>53</v>
      </c>
      <c r="E139" s="93">
        <v>42850</v>
      </c>
      <c r="F139" s="11">
        <v>43885</v>
      </c>
      <c r="G139" s="30" t="s">
        <v>95</v>
      </c>
      <c r="H139" s="115" t="s">
        <v>95</v>
      </c>
      <c r="I139" s="31">
        <v>45357</v>
      </c>
      <c r="J139" s="12" t="s">
        <v>96</v>
      </c>
      <c r="K139" s="13">
        <v>0</v>
      </c>
      <c r="L139" s="12">
        <v>0</v>
      </c>
      <c r="M139" s="12">
        <v>0</v>
      </c>
      <c r="N139" s="13">
        <v>0</v>
      </c>
      <c r="O139" s="45">
        <f t="shared" si="18"/>
        <v>48</v>
      </c>
      <c r="P139" s="114">
        <v>48</v>
      </c>
      <c r="Q139" s="52" t="s">
        <v>670</v>
      </c>
      <c r="R139" s="9" t="s">
        <v>98</v>
      </c>
      <c r="S139" s="45">
        <v>1</v>
      </c>
      <c r="T139" s="139">
        <v>2.7</v>
      </c>
      <c r="U139" s="18">
        <v>2.5</v>
      </c>
      <c r="V139" s="18">
        <v>0</v>
      </c>
      <c r="W139" s="18">
        <v>1</v>
      </c>
      <c r="X139" s="45">
        <v>0</v>
      </c>
      <c r="Y139" s="45">
        <v>0</v>
      </c>
      <c r="Z139" s="18">
        <v>0</v>
      </c>
      <c r="AA139" s="18">
        <v>0</v>
      </c>
      <c r="AB139" s="45">
        <v>1</v>
      </c>
      <c r="AC139" s="18">
        <v>1</v>
      </c>
      <c r="AD139" s="12">
        <v>3</v>
      </c>
      <c r="AE139" s="13">
        <v>0</v>
      </c>
      <c r="AF139" s="13">
        <v>0</v>
      </c>
      <c r="AG139" s="13">
        <v>1</v>
      </c>
      <c r="AH139" s="13">
        <v>1</v>
      </c>
      <c r="AI139" s="18">
        <v>0</v>
      </c>
      <c r="AJ139" s="12">
        <v>0</v>
      </c>
      <c r="AK139" s="12">
        <v>0</v>
      </c>
      <c r="AL139" s="12">
        <v>260</v>
      </c>
      <c r="AM139" s="12">
        <v>368</v>
      </c>
      <c r="AN139" s="12">
        <v>321</v>
      </c>
      <c r="AO139" s="12">
        <v>76</v>
      </c>
      <c r="AP139" s="12">
        <v>78</v>
      </c>
      <c r="AQ139" s="12">
        <v>24</v>
      </c>
      <c r="AR139" s="12">
        <v>1345</v>
      </c>
      <c r="AS139" s="12">
        <v>910</v>
      </c>
      <c r="AT139" s="12">
        <v>176</v>
      </c>
      <c r="AU139" s="12">
        <v>452</v>
      </c>
      <c r="AV139" s="12">
        <v>2</v>
      </c>
      <c r="AW139" s="12">
        <v>1</v>
      </c>
      <c r="AX139" s="12">
        <v>1</v>
      </c>
      <c r="AY139" s="12">
        <v>0</v>
      </c>
      <c r="AZ139" s="16" t="s">
        <v>546</v>
      </c>
      <c r="BA139" s="8">
        <v>0</v>
      </c>
      <c r="BB139" s="13">
        <v>1</v>
      </c>
      <c r="BC139" s="12">
        <v>0</v>
      </c>
      <c r="BD139" s="12">
        <v>1</v>
      </c>
      <c r="BE139" s="12">
        <v>0</v>
      </c>
      <c r="BF139" s="12">
        <v>0</v>
      </c>
      <c r="BG139" s="12">
        <v>1</v>
      </c>
      <c r="BH139" s="214" t="s">
        <v>1402</v>
      </c>
      <c r="BI139" s="68" t="s">
        <v>671</v>
      </c>
      <c r="BJ139" s="18">
        <v>1</v>
      </c>
      <c r="BK139" s="18">
        <v>0</v>
      </c>
      <c r="BL139" s="18">
        <v>1</v>
      </c>
      <c r="BM139" s="114">
        <v>3</v>
      </c>
      <c r="BN139" s="114">
        <v>4</v>
      </c>
      <c r="BO139" s="115">
        <v>4</v>
      </c>
      <c r="BP139" s="115">
        <v>5</v>
      </c>
      <c r="BQ139" s="115">
        <v>3.28</v>
      </c>
      <c r="BR139" s="98">
        <v>123.57</v>
      </c>
      <c r="BS139" s="115">
        <v>14.1</v>
      </c>
      <c r="BT139" s="115">
        <v>4.5999999999999996</v>
      </c>
      <c r="BU139" s="115">
        <v>9.5</v>
      </c>
      <c r="BV139" s="115">
        <v>40.799999999999997</v>
      </c>
      <c r="BW139" s="115">
        <v>37.1</v>
      </c>
      <c r="BX139" s="115">
        <v>30.1</v>
      </c>
      <c r="BY139" s="115">
        <v>37</v>
      </c>
      <c r="BZ139" s="115">
        <v>8</v>
      </c>
      <c r="CA139" s="115">
        <v>27</v>
      </c>
      <c r="CB139" s="115">
        <v>32</v>
      </c>
      <c r="CC139" s="115">
        <v>86</v>
      </c>
      <c r="CD139" s="115">
        <v>7598</v>
      </c>
      <c r="CE139" s="13">
        <v>1</v>
      </c>
      <c r="CF139" s="13">
        <v>0</v>
      </c>
      <c r="CG139" s="12">
        <v>0</v>
      </c>
      <c r="CH139" s="114">
        <v>81</v>
      </c>
      <c r="CI139" s="115">
        <v>34.200000000000003</v>
      </c>
      <c r="CJ139" s="115">
        <v>0.91</v>
      </c>
      <c r="CK139" s="115">
        <v>10.7</v>
      </c>
      <c r="CL139" s="115">
        <v>4.91</v>
      </c>
      <c r="CM139" s="12"/>
      <c r="CN139" s="13">
        <v>1</v>
      </c>
      <c r="CO139" s="12">
        <f t="shared" si="19"/>
        <v>0.75848461435255077</v>
      </c>
      <c r="CP139" s="12">
        <f t="shared" si="20"/>
        <v>-3.1535000000000002</v>
      </c>
      <c r="CQ139" s="13">
        <v>1</v>
      </c>
      <c r="CR139" s="12">
        <f t="shared" si="21"/>
        <v>-2.3950153856474494</v>
      </c>
      <c r="CS139" s="12">
        <v>2</v>
      </c>
      <c r="CT139" s="12">
        <v>1</v>
      </c>
    </row>
    <row r="140" spans="1:98" ht="15" customHeight="1" x14ac:dyDescent="0.25">
      <c r="A140" s="8">
        <v>202002260080</v>
      </c>
      <c r="B140" s="22" t="s">
        <v>672</v>
      </c>
      <c r="C140" s="10" t="s">
        <v>673</v>
      </c>
      <c r="D140" s="13">
        <v>56</v>
      </c>
      <c r="E140" s="11">
        <v>43888</v>
      </c>
      <c r="F140" s="30">
        <v>43894</v>
      </c>
      <c r="G140" s="31">
        <v>44739</v>
      </c>
      <c r="H140" s="31">
        <v>44739</v>
      </c>
      <c r="I140" s="31">
        <v>45357</v>
      </c>
      <c r="J140" s="12" t="s">
        <v>119</v>
      </c>
      <c r="K140" s="45">
        <v>0</v>
      </c>
      <c r="L140" s="14">
        <v>1</v>
      </c>
      <c r="M140" s="14">
        <v>2</v>
      </c>
      <c r="N140" s="13">
        <v>0</v>
      </c>
      <c r="O140" s="45">
        <f t="shared" si="18"/>
        <v>48</v>
      </c>
      <c r="P140" s="13">
        <f>DATEDIF(F140,G140,"M")</f>
        <v>27</v>
      </c>
      <c r="Q140" s="52" t="s">
        <v>674</v>
      </c>
      <c r="R140" s="9" t="s">
        <v>675</v>
      </c>
      <c r="S140" s="13">
        <v>0</v>
      </c>
      <c r="T140" s="15">
        <v>1.7</v>
      </c>
      <c r="U140" s="16">
        <v>1.5</v>
      </c>
      <c r="V140" s="13">
        <v>1</v>
      </c>
      <c r="W140" s="13">
        <v>2</v>
      </c>
      <c r="X140" s="13">
        <v>0</v>
      </c>
      <c r="Y140" s="13">
        <v>0</v>
      </c>
      <c r="Z140" s="17">
        <v>0</v>
      </c>
      <c r="AA140" s="17">
        <v>0</v>
      </c>
      <c r="AB140" s="13">
        <v>1</v>
      </c>
      <c r="AC140" s="18">
        <v>1</v>
      </c>
      <c r="AD140" s="12">
        <v>2</v>
      </c>
      <c r="AE140" s="13">
        <v>0</v>
      </c>
      <c r="AF140" s="13">
        <v>0</v>
      </c>
      <c r="AG140" s="13">
        <v>1</v>
      </c>
      <c r="AH140" s="13">
        <v>1</v>
      </c>
      <c r="AI140" s="8">
        <v>0</v>
      </c>
      <c r="AJ140" s="8">
        <v>0</v>
      </c>
      <c r="AK140" s="8">
        <v>0</v>
      </c>
      <c r="AL140" s="12">
        <v>425</v>
      </c>
      <c r="AM140" s="12">
        <v>378</v>
      </c>
      <c r="AN140" s="12">
        <v>111</v>
      </c>
      <c r="AO140" s="12">
        <v>59</v>
      </c>
      <c r="AP140" s="12">
        <v>27</v>
      </c>
      <c r="AQ140" s="12">
        <v>10</v>
      </c>
      <c r="AR140" s="12">
        <v>1539</v>
      </c>
      <c r="AS140" s="12">
        <v>882</v>
      </c>
      <c r="AT140" s="12">
        <v>239</v>
      </c>
      <c r="AU140" s="12">
        <v>504</v>
      </c>
      <c r="AV140" s="12">
        <v>1</v>
      </c>
      <c r="AW140" s="12">
        <v>1</v>
      </c>
      <c r="AX140" s="12">
        <v>1</v>
      </c>
      <c r="AY140" s="8">
        <v>0</v>
      </c>
      <c r="AZ140" s="16" t="s">
        <v>240</v>
      </c>
      <c r="BA140" s="8">
        <v>0</v>
      </c>
      <c r="BB140" s="13">
        <v>1</v>
      </c>
      <c r="BC140" s="12">
        <v>0</v>
      </c>
      <c r="BD140" s="12">
        <v>1</v>
      </c>
      <c r="BE140" s="12">
        <v>0</v>
      </c>
      <c r="BF140" s="8">
        <v>0</v>
      </c>
      <c r="BG140" s="12">
        <v>2</v>
      </c>
      <c r="BH140" s="214" t="s">
        <v>1402</v>
      </c>
      <c r="BI140" s="68" t="s">
        <v>676</v>
      </c>
      <c r="BJ140" s="70" t="s">
        <v>116</v>
      </c>
      <c r="BK140" s="70" t="s">
        <v>102</v>
      </c>
      <c r="BL140" s="13">
        <v>0</v>
      </c>
      <c r="BM140" s="13">
        <v>1</v>
      </c>
      <c r="BN140" s="13">
        <v>4</v>
      </c>
      <c r="BO140" s="12">
        <v>1</v>
      </c>
      <c r="BP140" s="12">
        <v>5</v>
      </c>
      <c r="BQ140" s="12">
        <v>21.29</v>
      </c>
      <c r="BR140" s="19">
        <v>72.91</v>
      </c>
      <c r="BS140" s="12">
        <v>13.6</v>
      </c>
      <c r="BT140" s="12">
        <v>3.7</v>
      </c>
      <c r="BU140" s="12">
        <v>9.9</v>
      </c>
      <c r="BV140" s="12">
        <v>79.7</v>
      </c>
      <c r="BW140" s="12">
        <v>43.3</v>
      </c>
      <c r="BX140" s="12">
        <v>36.4</v>
      </c>
      <c r="BY140" s="12">
        <v>45</v>
      </c>
      <c r="BZ140" s="12">
        <v>8.3000000000000007</v>
      </c>
      <c r="CA140" s="12">
        <v>104</v>
      </c>
      <c r="CB140" s="12">
        <v>80</v>
      </c>
      <c r="CC140" s="12">
        <v>146</v>
      </c>
      <c r="CD140" s="12">
        <v>7046</v>
      </c>
      <c r="CE140" s="13">
        <v>1</v>
      </c>
      <c r="CF140" s="13">
        <v>0</v>
      </c>
      <c r="CG140" s="12">
        <v>0</v>
      </c>
      <c r="CH140" s="13">
        <v>90</v>
      </c>
      <c r="CI140" s="12">
        <v>28.3</v>
      </c>
      <c r="CJ140" s="12">
        <v>0.92</v>
      </c>
      <c r="CK140" s="12">
        <v>10.9</v>
      </c>
      <c r="CL140" s="12">
        <v>15.99</v>
      </c>
      <c r="CN140" s="13">
        <v>1</v>
      </c>
      <c r="CO140" s="12">
        <f t="shared" si="19"/>
        <v>0.74813567952434357</v>
      </c>
      <c r="CP140" s="12">
        <f t="shared" si="20"/>
        <v>-3.6804999999999999</v>
      </c>
      <c r="CQ140" s="13">
        <v>1</v>
      </c>
      <c r="CR140" s="12">
        <f t="shared" si="21"/>
        <v>-2.9323643204756564</v>
      </c>
      <c r="CS140" s="12">
        <v>1</v>
      </c>
      <c r="CT140" s="90">
        <v>1</v>
      </c>
    </row>
    <row r="141" spans="1:98" ht="15" customHeight="1" x14ac:dyDescent="0.25">
      <c r="A141" s="211" t="s">
        <v>677</v>
      </c>
      <c r="B141" s="9">
        <v>1357347</v>
      </c>
      <c r="C141" s="10" t="s">
        <v>678</v>
      </c>
      <c r="D141" s="45">
        <v>35</v>
      </c>
      <c r="E141" s="93">
        <v>43866</v>
      </c>
      <c r="F141" s="11">
        <v>43900</v>
      </c>
      <c r="G141" s="30" t="s">
        <v>95</v>
      </c>
      <c r="H141" s="98" t="s">
        <v>95</v>
      </c>
      <c r="I141" s="31">
        <v>45357</v>
      </c>
      <c r="J141" s="12" t="s">
        <v>96</v>
      </c>
      <c r="K141" s="13">
        <v>0</v>
      </c>
      <c r="L141" s="12">
        <v>0</v>
      </c>
      <c r="M141" s="12">
        <v>0</v>
      </c>
      <c r="N141" s="13">
        <v>0</v>
      </c>
      <c r="O141" s="45">
        <f t="shared" si="18"/>
        <v>47</v>
      </c>
      <c r="P141" s="90">
        <v>47</v>
      </c>
      <c r="Q141" s="52" t="s">
        <v>670</v>
      </c>
      <c r="R141" s="9" t="s">
        <v>98</v>
      </c>
      <c r="S141" s="140">
        <v>1</v>
      </c>
      <c r="T141" s="141">
        <v>2.7</v>
      </c>
      <c r="U141" s="87">
        <v>2.7</v>
      </c>
      <c r="V141" s="12">
        <v>0</v>
      </c>
      <c r="W141" s="12">
        <v>1</v>
      </c>
      <c r="X141" s="140">
        <v>0</v>
      </c>
      <c r="Y141" s="140">
        <v>0</v>
      </c>
      <c r="Z141" s="87">
        <v>0</v>
      </c>
      <c r="AA141" s="87">
        <v>0</v>
      </c>
      <c r="AB141" s="140">
        <v>0</v>
      </c>
      <c r="AC141" s="18">
        <v>1</v>
      </c>
      <c r="AD141" s="12">
        <v>3</v>
      </c>
      <c r="AE141" s="13">
        <v>0</v>
      </c>
      <c r="AF141" s="13">
        <v>0</v>
      </c>
      <c r="AG141" s="13">
        <v>1</v>
      </c>
      <c r="AH141" s="13">
        <v>1</v>
      </c>
      <c r="AI141" s="87">
        <v>0</v>
      </c>
      <c r="AJ141" s="12">
        <v>0</v>
      </c>
      <c r="AK141" s="12">
        <v>0</v>
      </c>
      <c r="AL141" s="12">
        <v>264</v>
      </c>
      <c r="AM141" s="12">
        <v>397</v>
      </c>
      <c r="AN141" s="12">
        <v>162</v>
      </c>
      <c r="AO141" s="12">
        <v>25</v>
      </c>
      <c r="AP141" s="12">
        <v>79</v>
      </c>
      <c r="AQ141" s="12">
        <v>14</v>
      </c>
      <c r="AR141" s="12">
        <v>839</v>
      </c>
      <c r="AS141" s="12">
        <v>1152</v>
      </c>
      <c r="AT141" s="12">
        <v>118</v>
      </c>
      <c r="AU141" s="12">
        <v>545</v>
      </c>
      <c r="AV141" s="12">
        <v>2</v>
      </c>
      <c r="AW141" s="12">
        <v>1</v>
      </c>
      <c r="AX141" s="12">
        <v>1</v>
      </c>
      <c r="AY141" s="12">
        <v>0</v>
      </c>
      <c r="AZ141" s="16" t="s">
        <v>132</v>
      </c>
      <c r="BA141" s="8">
        <v>0</v>
      </c>
      <c r="BB141" s="13">
        <v>1</v>
      </c>
      <c r="BC141" s="12">
        <v>0</v>
      </c>
      <c r="BD141" s="12">
        <v>1</v>
      </c>
      <c r="BE141" s="12">
        <v>0</v>
      </c>
      <c r="BF141" s="12">
        <v>0</v>
      </c>
      <c r="BG141" s="12">
        <v>1</v>
      </c>
      <c r="BH141" s="214" t="s">
        <v>1353</v>
      </c>
      <c r="BI141" s="68" t="s">
        <v>679</v>
      </c>
      <c r="BJ141" s="18">
        <v>2</v>
      </c>
      <c r="BK141" s="18">
        <v>0</v>
      </c>
      <c r="BL141" s="18">
        <v>0</v>
      </c>
      <c r="BO141" s="12">
        <v>6</v>
      </c>
      <c r="BP141" s="12">
        <v>2</v>
      </c>
      <c r="BQ141" s="98">
        <v>1356.57</v>
      </c>
      <c r="BR141" s="98">
        <v>279.24</v>
      </c>
      <c r="BS141" s="12">
        <v>9.1999999999999993</v>
      </c>
      <c r="BT141" s="12">
        <v>1.7</v>
      </c>
      <c r="BU141" s="12">
        <v>7.5</v>
      </c>
      <c r="BV141" s="12">
        <v>58.7</v>
      </c>
      <c r="BW141" s="12">
        <v>36</v>
      </c>
      <c r="BX141" s="12">
        <v>22.7</v>
      </c>
      <c r="BY141" s="12">
        <v>31</v>
      </c>
      <c r="BZ141" s="12">
        <v>1.3</v>
      </c>
      <c r="CA141" s="12">
        <v>267</v>
      </c>
      <c r="CB141" s="12">
        <v>296</v>
      </c>
      <c r="CC141" s="12">
        <v>47</v>
      </c>
      <c r="CD141" s="12">
        <v>7133</v>
      </c>
      <c r="CE141" s="13">
        <v>1</v>
      </c>
      <c r="CF141" s="13">
        <v>0</v>
      </c>
      <c r="CG141" s="12">
        <v>0</v>
      </c>
      <c r="CH141" s="13">
        <v>63</v>
      </c>
      <c r="CI141" s="12">
        <v>28.9</v>
      </c>
      <c r="CJ141" s="12">
        <v>1.1499999999999999</v>
      </c>
      <c r="CK141" s="12">
        <v>13.6</v>
      </c>
      <c r="CL141" s="12">
        <v>669.56</v>
      </c>
      <c r="CN141" s="13">
        <v>1</v>
      </c>
      <c r="CO141" s="12">
        <f t="shared" si="19"/>
        <v>0.63609996604806651</v>
      </c>
      <c r="CP141" s="12">
        <f t="shared" si="20"/>
        <v>-3.06</v>
      </c>
      <c r="CQ141" s="13">
        <v>1</v>
      </c>
      <c r="CR141" s="12">
        <f t="shared" si="21"/>
        <v>-2.4239000339519334</v>
      </c>
      <c r="CS141" s="12">
        <v>2</v>
      </c>
      <c r="CT141" s="13">
        <v>1</v>
      </c>
    </row>
    <row r="142" spans="1:98" ht="15" customHeight="1" x14ac:dyDescent="0.25">
      <c r="A142" s="117">
        <v>202001160274</v>
      </c>
      <c r="B142" s="118">
        <v>1357855</v>
      </c>
      <c r="C142" s="10" t="s">
        <v>680</v>
      </c>
      <c r="D142" s="119">
        <v>32</v>
      </c>
      <c r="E142" s="93">
        <v>43896</v>
      </c>
      <c r="F142" s="97">
        <v>43906</v>
      </c>
      <c r="G142" s="30" t="s">
        <v>95</v>
      </c>
      <c r="H142" s="19" t="s">
        <v>95</v>
      </c>
      <c r="I142" s="31">
        <v>45357</v>
      </c>
      <c r="J142" s="12" t="s">
        <v>96</v>
      </c>
      <c r="K142" s="13">
        <v>0</v>
      </c>
      <c r="L142" s="12">
        <v>0</v>
      </c>
      <c r="M142" s="12">
        <v>0</v>
      </c>
      <c r="N142" s="13">
        <v>0</v>
      </c>
      <c r="O142" s="45">
        <f t="shared" si="18"/>
        <v>47</v>
      </c>
      <c r="P142" s="101">
        <v>47</v>
      </c>
      <c r="Q142" s="52" t="s">
        <v>681</v>
      </c>
      <c r="R142" s="9" t="s">
        <v>98</v>
      </c>
      <c r="S142" s="101">
        <v>1</v>
      </c>
      <c r="T142" s="142">
        <v>2.2999999999999998</v>
      </c>
      <c r="U142" s="52">
        <v>2.5</v>
      </c>
      <c r="V142" s="19">
        <v>0</v>
      </c>
      <c r="W142" s="19">
        <v>1</v>
      </c>
      <c r="X142" s="101">
        <v>1</v>
      </c>
      <c r="Y142" s="101">
        <v>0</v>
      </c>
      <c r="Z142" s="117">
        <v>0</v>
      </c>
      <c r="AA142" s="117">
        <v>0</v>
      </c>
      <c r="AB142" s="101">
        <v>1</v>
      </c>
      <c r="AC142" s="87">
        <v>1</v>
      </c>
      <c r="AD142" s="19">
        <v>3</v>
      </c>
      <c r="AE142" s="101">
        <v>0</v>
      </c>
      <c r="AF142" s="101">
        <v>0</v>
      </c>
      <c r="AG142" s="101">
        <v>1</v>
      </c>
      <c r="AH142" s="101">
        <v>1</v>
      </c>
      <c r="AI142" s="117">
        <v>0</v>
      </c>
      <c r="AJ142" s="19">
        <v>0</v>
      </c>
      <c r="AK142" s="19">
        <v>0</v>
      </c>
      <c r="AL142" s="19">
        <v>223</v>
      </c>
      <c r="AM142" s="19">
        <v>334</v>
      </c>
      <c r="AN142" s="19">
        <v>122</v>
      </c>
      <c r="AO142" s="19">
        <v>49</v>
      </c>
      <c r="AP142" s="19">
        <v>38</v>
      </c>
      <c r="AQ142" s="19">
        <v>6</v>
      </c>
      <c r="AR142" s="19">
        <v>924</v>
      </c>
      <c r="AS142" s="19">
        <v>1149</v>
      </c>
      <c r="AT142" s="19">
        <v>59</v>
      </c>
      <c r="AU142" s="19">
        <v>387</v>
      </c>
      <c r="AV142" s="19">
        <v>2</v>
      </c>
      <c r="AW142" s="19">
        <v>1</v>
      </c>
      <c r="AX142" s="19">
        <v>1</v>
      </c>
      <c r="AY142" s="19">
        <v>0</v>
      </c>
      <c r="AZ142" s="52" t="s">
        <v>682</v>
      </c>
      <c r="BA142" s="12">
        <v>0</v>
      </c>
      <c r="BB142" s="101">
        <v>1</v>
      </c>
      <c r="BC142" s="19">
        <v>0</v>
      </c>
      <c r="BD142" s="19">
        <v>1</v>
      </c>
      <c r="BE142" s="19">
        <v>0</v>
      </c>
      <c r="BF142" s="19">
        <v>0</v>
      </c>
      <c r="BG142" s="19">
        <v>1</v>
      </c>
      <c r="BH142" s="214" t="s">
        <v>1693</v>
      </c>
      <c r="BI142" s="68" t="s">
        <v>683</v>
      </c>
      <c r="BJ142" s="70" t="s">
        <v>101</v>
      </c>
      <c r="BK142" s="70" t="s">
        <v>102</v>
      </c>
      <c r="BL142" s="101">
        <v>0</v>
      </c>
      <c r="BO142" s="115">
        <v>6</v>
      </c>
      <c r="BP142" s="115">
        <v>2</v>
      </c>
      <c r="BQ142" s="19">
        <v>316.19</v>
      </c>
      <c r="BR142" s="19">
        <v>306.04000000000002</v>
      </c>
      <c r="BS142" s="115">
        <v>14.8</v>
      </c>
      <c r="BT142" s="115">
        <v>4.2</v>
      </c>
      <c r="BU142" s="115">
        <v>10.6</v>
      </c>
      <c r="BV142" s="115">
        <v>64.900000000000006</v>
      </c>
      <c r="BW142" s="115">
        <v>39.4</v>
      </c>
      <c r="BX142" s="115">
        <v>25.5</v>
      </c>
      <c r="BY142" s="115">
        <v>54</v>
      </c>
      <c r="BZ142" s="115">
        <v>4.0999999999999996</v>
      </c>
      <c r="CA142" s="115">
        <v>25</v>
      </c>
      <c r="CB142" s="115">
        <v>32</v>
      </c>
      <c r="CC142" s="115">
        <v>110</v>
      </c>
      <c r="CD142" s="115">
        <v>9790</v>
      </c>
      <c r="CE142" s="13">
        <v>1</v>
      </c>
      <c r="CF142" s="13">
        <v>0</v>
      </c>
      <c r="CG142" s="12">
        <v>0</v>
      </c>
      <c r="CH142" s="114">
        <v>73</v>
      </c>
      <c r="CI142" s="115">
        <v>34.799999999999997</v>
      </c>
      <c r="CJ142" s="115">
        <v>1.01</v>
      </c>
      <c r="CK142" s="115">
        <v>11.9</v>
      </c>
      <c r="CL142" s="115">
        <v>296.55</v>
      </c>
      <c r="CN142" s="13">
        <v>1</v>
      </c>
      <c r="CO142" s="12">
        <f t="shared" si="19"/>
        <v>0.77237273216067193</v>
      </c>
      <c r="CP142" s="12">
        <f t="shared" si="20"/>
        <v>-3.3490000000000002</v>
      </c>
      <c r="CQ142" s="13">
        <v>1</v>
      </c>
      <c r="CR142" s="12">
        <f t="shared" si="21"/>
        <v>-2.5766272678393283</v>
      </c>
      <c r="CS142" s="12">
        <v>2</v>
      </c>
      <c r="CT142" s="13">
        <v>1</v>
      </c>
    </row>
    <row r="143" spans="1:98" ht="15" customHeight="1" x14ac:dyDescent="0.25">
      <c r="A143" s="8">
        <v>201911150373</v>
      </c>
      <c r="B143" s="22" t="s">
        <v>684</v>
      </c>
      <c r="C143" s="10" t="s">
        <v>685</v>
      </c>
      <c r="D143" s="13">
        <v>43</v>
      </c>
      <c r="E143" s="11">
        <v>43901</v>
      </c>
      <c r="F143" s="30">
        <v>43907</v>
      </c>
      <c r="G143" s="30" t="s">
        <v>95</v>
      </c>
      <c r="H143" s="31" t="s">
        <v>95</v>
      </c>
      <c r="I143" s="31">
        <v>45357</v>
      </c>
      <c r="J143" s="12" t="s">
        <v>96</v>
      </c>
      <c r="K143" s="13">
        <v>0</v>
      </c>
      <c r="L143" s="14">
        <v>0</v>
      </c>
      <c r="M143" s="14">
        <v>0</v>
      </c>
      <c r="N143" s="13">
        <v>0</v>
      </c>
      <c r="O143" s="45">
        <f t="shared" si="18"/>
        <v>47</v>
      </c>
      <c r="P143" s="13">
        <v>47</v>
      </c>
      <c r="Q143" s="52" t="s">
        <v>686</v>
      </c>
      <c r="R143" s="9" t="s">
        <v>98</v>
      </c>
      <c r="S143" s="13">
        <v>1</v>
      </c>
      <c r="T143" s="15">
        <v>2.2999999999999998</v>
      </c>
      <c r="U143" s="16">
        <v>2.4</v>
      </c>
      <c r="V143" s="13">
        <v>0</v>
      </c>
      <c r="W143" s="18">
        <v>1</v>
      </c>
      <c r="X143" s="13">
        <v>0</v>
      </c>
      <c r="Y143" s="13">
        <v>1</v>
      </c>
      <c r="Z143" s="17">
        <v>0</v>
      </c>
      <c r="AA143" s="17">
        <v>0</v>
      </c>
      <c r="AB143" s="13">
        <v>1</v>
      </c>
      <c r="AC143" s="18">
        <v>1</v>
      </c>
      <c r="AD143" s="12">
        <v>3</v>
      </c>
      <c r="AE143" s="13">
        <v>0</v>
      </c>
      <c r="AF143" s="13">
        <v>0</v>
      </c>
      <c r="AG143" s="13">
        <v>1</v>
      </c>
      <c r="AH143" s="13">
        <v>1</v>
      </c>
      <c r="AI143" s="8">
        <v>0</v>
      </c>
      <c r="AJ143" s="8">
        <v>0</v>
      </c>
      <c r="AK143" s="8">
        <v>0</v>
      </c>
      <c r="AL143" s="12">
        <v>183</v>
      </c>
      <c r="AM143" s="12">
        <v>280</v>
      </c>
      <c r="AN143" s="12">
        <v>234</v>
      </c>
      <c r="AO143" s="12">
        <v>65</v>
      </c>
      <c r="AP143" s="12">
        <v>87</v>
      </c>
      <c r="AQ143" s="12">
        <v>20</v>
      </c>
      <c r="AR143" s="12">
        <v>761</v>
      </c>
      <c r="AS143" s="12">
        <v>938</v>
      </c>
      <c r="AT143" s="12">
        <v>69</v>
      </c>
      <c r="AU143" s="12">
        <v>456</v>
      </c>
      <c r="AV143" s="12">
        <v>1</v>
      </c>
      <c r="AW143" s="12">
        <v>1</v>
      </c>
      <c r="AX143" s="12">
        <v>1</v>
      </c>
      <c r="AY143" s="8">
        <v>0</v>
      </c>
      <c r="AZ143" s="16" t="s">
        <v>139</v>
      </c>
      <c r="BA143" s="8">
        <v>0</v>
      </c>
      <c r="BB143" s="13">
        <v>1</v>
      </c>
      <c r="BC143" s="12">
        <v>0</v>
      </c>
      <c r="BD143" s="12">
        <v>1</v>
      </c>
      <c r="BE143" s="12">
        <v>0</v>
      </c>
      <c r="BF143" s="8">
        <v>0</v>
      </c>
      <c r="BG143" s="12">
        <v>1</v>
      </c>
      <c r="BI143" s="68" t="s">
        <v>687</v>
      </c>
      <c r="BJ143" s="70" t="s">
        <v>109</v>
      </c>
      <c r="BK143" s="70" t="s">
        <v>102</v>
      </c>
      <c r="BL143" s="13">
        <v>0</v>
      </c>
      <c r="BO143" s="12">
        <v>6</v>
      </c>
      <c r="BP143" s="12">
        <v>2</v>
      </c>
      <c r="BQ143" s="12">
        <v>1315.53</v>
      </c>
      <c r="BR143" s="19">
        <v>26.58</v>
      </c>
      <c r="BS143" s="12">
        <v>11.6</v>
      </c>
      <c r="BT143" s="12">
        <v>2.4</v>
      </c>
      <c r="BU143" s="12">
        <v>9.1999999999999993</v>
      </c>
      <c r="BV143" s="12">
        <v>63.3</v>
      </c>
      <c r="BW143" s="12">
        <v>38</v>
      </c>
      <c r="BX143" s="12">
        <v>25.6</v>
      </c>
      <c r="BY143" s="12">
        <v>27</v>
      </c>
      <c r="BZ143" s="12">
        <v>4.0999999999999996</v>
      </c>
      <c r="CA143" s="12">
        <v>27</v>
      </c>
      <c r="CB143" s="12">
        <v>30</v>
      </c>
      <c r="CC143" s="12">
        <v>57</v>
      </c>
      <c r="CD143" s="12">
        <v>6272</v>
      </c>
      <c r="CE143" s="13">
        <v>1</v>
      </c>
      <c r="CF143" s="13">
        <v>0</v>
      </c>
      <c r="CG143" s="12">
        <v>0</v>
      </c>
      <c r="CH143" s="13">
        <v>106</v>
      </c>
      <c r="CI143" s="12">
        <v>28.8</v>
      </c>
      <c r="CJ143" s="12">
        <v>0.94</v>
      </c>
      <c r="CK143" s="12">
        <v>11.1</v>
      </c>
      <c r="CL143" s="12">
        <v>512.54999999999995</v>
      </c>
      <c r="CN143" s="13">
        <v>1</v>
      </c>
      <c r="CO143" s="12">
        <f t="shared" si="19"/>
        <v>0.70254227288976612</v>
      </c>
      <c r="CP143" s="12">
        <f t="shared" si="20"/>
        <v>-3.2300000000000004</v>
      </c>
      <c r="CQ143" s="13">
        <v>1</v>
      </c>
      <c r="CR143" s="12">
        <f t="shared" si="21"/>
        <v>-2.5274577271102343</v>
      </c>
      <c r="CS143" s="12">
        <v>2</v>
      </c>
      <c r="CT143" s="45">
        <v>0</v>
      </c>
    </row>
    <row r="144" spans="1:98" ht="15" customHeight="1" x14ac:dyDescent="0.25">
      <c r="A144" s="8">
        <v>202003120024</v>
      </c>
      <c r="B144" s="22" t="s">
        <v>688</v>
      </c>
      <c r="C144" s="10" t="s">
        <v>689</v>
      </c>
      <c r="D144" s="13">
        <v>65</v>
      </c>
      <c r="E144" s="11">
        <v>43902</v>
      </c>
      <c r="F144" s="30">
        <v>43908</v>
      </c>
      <c r="G144" s="30" t="s">
        <v>95</v>
      </c>
      <c r="H144" s="126" t="s">
        <v>690</v>
      </c>
      <c r="I144" s="31">
        <v>45357</v>
      </c>
      <c r="J144" s="12" t="s">
        <v>96</v>
      </c>
      <c r="K144" s="13">
        <v>0</v>
      </c>
      <c r="L144" s="14">
        <v>0</v>
      </c>
      <c r="M144" s="14">
        <v>0</v>
      </c>
      <c r="N144" s="13">
        <v>0</v>
      </c>
      <c r="O144" s="45">
        <f t="shared" si="18"/>
        <v>47</v>
      </c>
      <c r="P144" s="13">
        <v>47</v>
      </c>
      <c r="Q144" s="52" t="s">
        <v>691</v>
      </c>
      <c r="R144" s="9" t="s">
        <v>98</v>
      </c>
      <c r="S144" s="13">
        <v>0</v>
      </c>
      <c r="T144" s="15">
        <v>1.1000000000000001</v>
      </c>
      <c r="U144" s="16">
        <v>1.7</v>
      </c>
      <c r="V144" s="13">
        <v>1</v>
      </c>
      <c r="W144" s="18">
        <v>2</v>
      </c>
      <c r="X144" s="13">
        <v>0</v>
      </c>
      <c r="Y144" s="13">
        <v>0</v>
      </c>
      <c r="Z144" s="17">
        <v>0</v>
      </c>
      <c r="AA144" s="17">
        <v>0</v>
      </c>
      <c r="AB144" s="13">
        <v>0</v>
      </c>
      <c r="AC144" s="18">
        <v>1</v>
      </c>
      <c r="AD144" s="12">
        <v>3</v>
      </c>
      <c r="AE144" s="13">
        <v>0</v>
      </c>
      <c r="AF144" s="13">
        <v>0</v>
      </c>
      <c r="AG144" s="13">
        <v>1</v>
      </c>
      <c r="AH144" s="13">
        <v>1</v>
      </c>
      <c r="AI144" s="8">
        <v>0</v>
      </c>
      <c r="AJ144" s="8">
        <v>0</v>
      </c>
      <c r="AK144" s="8">
        <v>0</v>
      </c>
      <c r="AL144" s="12">
        <v>213</v>
      </c>
      <c r="AM144" s="12">
        <v>256</v>
      </c>
      <c r="AN144" s="12">
        <v>192</v>
      </c>
      <c r="AO144" s="12">
        <v>85</v>
      </c>
      <c r="AP144" s="12">
        <v>46</v>
      </c>
      <c r="AQ144" s="12">
        <v>18</v>
      </c>
      <c r="AR144" s="12">
        <v>1481</v>
      </c>
      <c r="AS144" s="12">
        <v>980</v>
      </c>
      <c r="AT144" s="12">
        <v>63</v>
      </c>
      <c r="AU144" s="12">
        <v>301</v>
      </c>
      <c r="AV144" s="12">
        <v>2</v>
      </c>
      <c r="AW144" s="12">
        <v>1</v>
      </c>
      <c r="AX144" s="12">
        <v>1</v>
      </c>
      <c r="AY144" s="8">
        <v>0</v>
      </c>
      <c r="AZ144" s="16" t="s">
        <v>107</v>
      </c>
      <c r="BA144" s="12">
        <v>0</v>
      </c>
      <c r="BB144" s="13">
        <v>1</v>
      </c>
      <c r="BC144" s="12">
        <v>0</v>
      </c>
      <c r="BD144" s="12">
        <v>1</v>
      </c>
      <c r="BE144" s="12">
        <v>0</v>
      </c>
      <c r="BF144" s="8">
        <v>0</v>
      </c>
      <c r="BG144" s="12">
        <v>1</v>
      </c>
      <c r="BH144" s="214" t="s">
        <v>1353</v>
      </c>
      <c r="BI144" s="68" t="s">
        <v>692</v>
      </c>
      <c r="BJ144" s="70" t="s">
        <v>115</v>
      </c>
      <c r="BK144" s="70" t="s">
        <v>116</v>
      </c>
      <c r="BL144" s="13">
        <v>0</v>
      </c>
      <c r="BO144" s="12">
        <v>6</v>
      </c>
      <c r="BP144" s="12">
        <v>6</v>
      </c>
      <c r="BQ144" s="12">
        <v>1580.66</v>
      </c>
      <c r="BR144" s="19">
        <v>368.31</v>
      </c>
      <c r="BS144" s="12">
        <v>14.7</v>
      </c>
      <c r="BT144" s="12">
        <v>4.0999999999999996</v>
      </c>
      <c r="BU144" s="12">
        <v>10.6</v>
      </c>
      <c r="BV144" s="12">
        <v>68.2</v>
      </c>
      <c r="BW144" s="12">
        <v>37.9</v>
      </c>
      <c r="BX144" s="12">
        <v>30.3</v>
      </c>
      <c r="BY144" s="12">
        <v>86</v>
      </c>
      <c r="BZ144" s="12">
        <v>20.5</v>
      </c>
      <c r="CA144" s="12">
        <v>38</v>
      </c>
      <c r="CB144" s="12">
        <v>25</v>
      </c>
      <c r="CC144" s="12">
        <v>96</v>
      </c>
      <c r="CD144" s="12">
        <v>5677</v>
      </c>
      <c r="CE144" s="13">
        <v>1</v>
      </c>
      <c r="CF144" s="13">
        <v>0</v>
      </c>
      <c r="CG144" s="12">
        <v>0</v>
      </c>
      <c r="CH144" s="13">
        <v>80</v>
      </c>
      <c r="CI144" s="12">
        <v>33.4</v>
      </c>
      <c r="CJ144" s="12">
        <v>1.01</v>
      </c>
      <c r="CK144" s="12">
        <v>11.9</v>
      </c>
      <c r="CL144" s="12">
        <v>221.13</v>
      </c>
      <c r="CN144" s="13">
        <v>1</v>
      </c>
      <c r="CO144" s="12">
        <f t="shared" si="19"/>
        <v>0.77042944093379617</v>
      </c>
      <c r="CP144" s="12">
        <f t="shared" si="20"/>
        <v>-3.2215000000000003</v>
      </c>
      <c r="CQ144" s="13">
        <v>1</v>
      </c>
      <c r="CR144" s="12">
        <f t="shared" si="21"/>
        <v>-2.4510705590662041</v>
      </c>
      <c r="CS144" s="12">
        <v>2</v>
      </c>
      <c r="CT144" s="13">
        <v>1</v>
      </c>
    </row>
    <row r="145" spans="1:98" ht="15" customHeight="1" x14ac:dyDescent="0.25">
      <c r="A145" s="211" t="s">
        <v>693</v>
      </c>
      <c r="B145" s="9">
        <v>1791818</v>
      </c>
      <c r="C145" s="10" t="s">
        <v>694</v>
      </c>
      <c r="D145" s="120">
        <v>48</v>
      </c>
      <c r="E145" s="93">
        <v>42850</v>
      </c>
      <c r="F145" s="11">
        <v>43918</v>
      </c>
      <c r="G145" s="96">
        <v>45352</v>
      </c>
      <c r="H145" s="96">
        <v>45352</v>
      </c>
      <c r="I145" s="31">
        <v>45357</v>
      </c>
      <c r="J145" s="12" t="s">
        <v>96</v>
      </c>
      <c r="K145" s="13">
        <v>0</v>
      </c>
      <c r="L145" s="14">
        <v>1</v>
      </c>
      <c r="M145" s="14">
        <v>2</v>
      </c>
      <c r="N145" s="13">
        <v>0</v>
      </c>
      <c r="O145" s="45">
        <f t="shared" si="18"/>
        <v>47</v>
      </c>
      <c r="P145" s="90">
        <f>DATEDIF(F145,G145,"M")</f>
        <v>47</v>
      </c>
      <c r="Q145" s="52" t="s">
        <v>695</v>
      </c>
      <c r="R145" s="9" t="s">
        <v>98</v>
      </c>
      <c r="S145" s="140">
        <v>0</v>
      </c>
      <c r="T145" s="141">
        <v>1.5</v>
      </c>
      <c r="U145" s="87">
        <v>1.3</v>
      </c>
      <c r="V145" s="19">
        <v>0</v>
      </c>
      <c r="W145" s="19">
        <v>1</v>
      </c>
      <c r="X145" s="140">
        <v>0</v>
      </c>
      <c r="Y145" s="140">
        <v>0</v>
      </c>
      <c r="Z145" s="87">
        <v>0</v>
      </c>
      <c r="AA145" s="87">
        <v>0</v>
      </c>
      <c r="AB145" s="140">
        <v>0</v>
      </c>
      <c r="AC145" s="18">
        <v>1</v>
      </c>
      <c r="AD145" s="12">
        <v>3</v>
      </c>
      <c r="AE145" s="13">
        <v>0</v>
      </c>
      <c r="AF145" s="13">
        <v>0</v>
      </c>
      <c r="AG145" s="13">
        <v>3</v>
      </c>
      <c r="AH145" s="13">
        <v>1</v>
      </c>
      <c r="AI145" s="87">
        <v>0</v>
      </c>
      <c r="AJ145" s="12">
        <v>0</v>
      </c>
      <c r="AK145" s="12">
        <v>0</v>
      </c>
      <c r="AL145" s="12">
        <v>486</v>
      </c>
      <c r="AM145" s="12">
        <v>445</v>
      </c>
      <c r="AN145" s="12">
        <v>188</v>
      </c>
      <c r="AO145" s="12">
        <v>82</v>
      </c>
      <c r="AP145" s="12">
        <v>56</v>
      </c>
      <c r="AQ145" s="12">
        <v>18</v>
      </c>
      <c r="AR145" s="12">
        <v>1303</v>
      </c>
      <c r="AS145" s="12">
        <v>931</v>
      </c>
      <c r="AT145" s="12">
        <v>169</v>
      </c>
      <c r="AU145" s="12">
        <v>426</v>
      </c>
      <c r="AV145" s="12">
        <v>1</v>
      </c>
      <c r="AW145" s="12">
        <v>1</v>
      </c>
      <c r="AX145" s="12">
        <v>0</v>
      </c>
      <c r="AY145" s="12">
        <v>0</v>
      </c>
      <c r="AZ145" s="16" t="s">
        <v>99</v>
      </c>
      <c r="BA145" s="17">
        <v>1</v>
      </c>
      <c r="BB145" s="13">
        <v>2</v>
      </c>
      <c r="BC145" s="12">
        <v>0</v>
      </c>
      <c r="BD145" s="12">
        <v>1</v>
      </c>
      <c r="BE145" s="12">
        <v>0</v>
      </c>
      <c r="BF145" s="12">
        <v>0</v>
      </c>
      <c r="BG145" s="12">
        <v>1</v>
      </c>
      <c r="BH145" s="214" t="s">
        <v>1353</v>
      </c>
      <c r="BI145" s="68" t="s">
        <v>696</v>
      </c>
      <c r="BJ145" s="18">
        <v>1</v>
      </c>
      <c r="BK145" s="18">
        <v>0</v>
      </c>
      <c r="BL145" s="18">
        <v>0</v>
      </c>
      <c r="BO145" s="115">
        <v>5</v>
      </c>
      <c r="BP145" s="115">
        <v>3</v>
      </c>
      <c r="BQ145" s="98">
        <v>2.46</v>
      </c>
      <c r="BR145" s="98">
        <v>55.85</v>
      </c>
      <c r="BS145" s="115">
        <v>23.5</v>
      </c>
      <c r="BT145" s="115">
        <v>5.9</v>
      </c>
      <c r="BU145" s="115">
        <v>17.600000000000001</v>
      </c>
      <c r="BV145" s="115">
        <v>73.099999999999994</v>
      </c>
      <c r="BW145" s="115">
        <v>45.6</v>
      </c>
      <c r="BX145" s="115">
        <v>27.5</v>
      </c>
      <c r="BY145" s="115">
        <v>64</v>
      </c>
      <c r="BZ145" s="115">
        <v>6.2</v>
      </c>
      <c r="CA145" s="115">
        <v>23</v>
      </c>
      <c r="CB145" s="115">
        <v>24</v>
      </c>
      <c r="CC145" s="115">
        <v>83</v>
      </c>
      <c r="CD145" s="115">
        <v>8599</v>
      </c>
      <c r="CE145" s="13">
        <v>0</v>
      </c>
      <c r="CF145" s="13">
        <v>0</v>
      </c>
      <c r="CG145" s="12">
        <v>0</v>
      </c>
      <c r="CH145" s="114"/>
      <c r="CI145" s="115"/>
      <c r="CJ145" s="115"/>
      <c r="CK145" s="115"/>
      <c r="CL145" s="115">
        <v>1.87</v>
      </c>
      <c r="CN145" s="13">
        <v>1</v>
      </c>
      <c r="CO145" s="12">
        <f t="shared" si="19"/>
        <v>0.90490478909934602</v>
      </c>
      <c r="CP145" s="12">
        <f t="shared" si="20"/>
        <v>-3.8760000000000003</v>
      </c>
      <c r="CQ145" s="13">
        <v>1</v>
      </c>
      <c r="CR145" s="12">
        <f t="shared" si="21"/>
        <v>-2.9710952109006543</v>
      </c>
      <c r="CS145" s="12">
        <v>1</v>
      </c>
      <c r="CT145" s="18">
        <v>1</v>
      </c>
    </row>
    <row r="146" spans="1:98" ht="15" customHeight="1" x14ac:dyDescent="0.25">
      <c r="A146" s="8">
        <v>201810090073</v>
      </c>
      <c r="B146" s="69" t="s">
        <v>697</v>
      </c>
      <c r="C146" s="10" t="s">
        <v>698</v>
      </c>
      <c r="D146" s="23">
        <v>62</v>
      </c>
      <c r="E146" s="11">
        <v>43930</v>
      </c>
      <c r="F146" s="30">
        <v>43934</v>
      </c>
      <c r="G146" s="31">
        <v>45108</v>
      </c>
      <c r="H146" s="31">
        <v>45108</v>
      </c>
      <c r="I146" s="31">
        <v>45357</v>
      </c>
      <c r="J146" s="12" t="s">
        <v>96</v>
      </c>
      <c r="K146" s="13">
        <v>0</v>
      </c>
      <c r="L146" s="14">
        <v>1</v>
      </c>
      <c r="M146" s="14">
        <v>2</v>
      </c>
      <c r="N146" s="13">
        <v>0</v>
      </c>
      <c r="O146" s="45">
        <f t="shared" si="18"/>
        <v>46</v>
      </c>
      <c r="P146" s="13">
        <f>DATEDIF(F146,G146,"M")</f>
        <v>38</v>
      </c>
      <c r="Q146" s="52" t="s">
        <v>699</v>
      </c>
      <c r="R146" s="9" t="s">
        <v>98</v>
      </c>
      <c r="S146" s="13">
        <v>1</v>
      </c>
      <c r="T146" s="15">
        <v>2.7</v>
      </c>
      <c r="U146" s="16">
        <v>3</v>
      </c>
      <c r="V146" s="13">
        <v>0</v>
      </c>
      <c r="W146" s="18">
        <v>1</v>
      </c>
      <c r="X146" s="13">
        <v>0</v>
      </c>
      <c r="Y146" s="13">
        <v>1</v>
      </c>
      <c r="Z146" s="17">
        <v>0</v>
      </c>
      <c r="AA146" s="17">
        <v>0</v>
      </c>
      <c r="AB146" s="13">
        <v>1</v>
      </c>
      <c r="AC146" s="18">
        <v>1</v>
      </c>
      <c r="AD146" s="12">
        <v>3</v>
      </c>
      <c r="AE146" s="13">
        <v>0</v>
      </c>
      <c r="AF146" s="13">
        <v>0</v>
      </c>
      <c r="AG146" s="13">
        <v>1</v>
      </c>
      <c r="AH146" s="13">
        <v>1</v>
      </c>
      <c r="AI146" s="8">
        <v>1</v>
      </c>
      <c r="AJ146" s="8">
        <v>0</v>
      </c>
      <c r="AK146" s="8">
        <v>0</v>
      </c>
      <c r="AL146" s="12">
        <v>202</v>
      </c>
      <c r="AM146" s="12">
        <v>341</v>
      </c>
      <c r="AN146" s="12">
        <v>353</v>
      </c>
      <c r="AO146" s="12">
        <v>174</v>
      </c>
      <c r="AP146" s="12">
        <v>237</v>
      </c>
      <c r="AQ146" s="12">
        <v>50</v>
      </c>
      <c r="AR146" s="12">
        <v>582</v>
      </c>
      <c r="AS146" s="12">
        <v>853</v>
      </c>
      <c r="AT146" s="12">
        <v>118</v>
      </c>
      <c r="AU146" s="12">
        <v>784</v>
      </c>
      <c r="AV146" s="12">
        <v>2</v>
      </c>
      <c r="AW146" s="12">
        <v>1</v>
      </c>
      <c r="AX146" s="12">
        <v>1</v>
      </c>
      <c r="AY146" s="8">
        <v>0</v>
      </c>
      <c r="AZ146" s="16" t="s">
        <v>187</v>
      </c>
      <c r="BA146" s="12">
        <v>0</v>
      </c>
      <c r="BB146" s="13">
        <v>1</v>
      </c>
      <c r="BC146" s="12">
        <v>0</v>
      </c>
      <c r="BD146" s="12">
        <v>1</v>
      </c>
      <c r="BE146" s="12">
        <v>0</v>
      </c>
      <c r="BF146" s="8">
        <v>0</v>
      </c>
      <c r="BG146" s="12">
        <v>1</v>
      </c>
      <c r="BH146" s="214" t="s">
        <v>1402</v>
      </c>
      <c r="BI146" s="68" t="s">
        <v>700</v>
      </c>
      <c r="BJ146" s="70" t="s">
        <v>109</v>
      </c>
      <c r="BK146" s="70" t="s">
        <v>102</v>
      </c>
      <c r="BL146" s="13">
        <v>0</v>
      </c>
      <c r="BO146" s="12">
        <v>3</v>
      </c>
      <c r="BP146" s="12">
        <v>5</v>
      </c>
      <c r="BQ146" s="12">
        <v>7.16</v>
      </c>
      <c r="BR146" s="19">
        <v>58.23</v>
      </c>
      <c r="BS146" s="12">
        <v>5</v>
      </c>
      <c r="BT146" s="12">
        <v>1.5</v>
      </c>
      <c r="BU146" s="12">
        <v>3.5</v>
      </c>
      <c r="BV146" s="12">
        <v>79.599999999999994</v>
      </c>
      <c r="BW146" s="12">
        <v>42.9</v>
      </c>
      <c r="BX146" s="12">
        <v>36.700000000000003</v>
      </c>
      <c r="BY146" s="12">
        <v>86</v>
      </c>
      <c r="BZ146" s="12">
        <v>8.6999999999999993</v>
      </c>
      <c r="CA146" s="12">
        <v>19</v>
      </c>
      <c r="CB146" s="12">
        <v>21</v>
      </c>
      <c r="CC146" s="12">
        <v>71</v>
      </c>
      <c r="CD146" s="12">
        <v>9416</v>
      </c>
      <c r="CE146" s="13">
        <v>0</v>
      </c>
      <c r="CF146" s="13">
        <v>0</v>
      </c>
      <c r="CG146" s="12">
        <v>0</v>
      </c>
      <c r="CH146" s="13">
        <v>89</v>
      </c>
      <c r="CI146" s="12">
        <v>35.299999999999997</v>
      </c>
      <c r="CJ146" s="12">
        <v>1.04</v>
      </c>
      <c r="CK146" s="12">
        <v>12.3</v>
      </c>
      <c r="CL146" s="12">
        <v>6.11</v>
      </c>
      <c r="CN146" s="13">
        <v>1</v>
      </c>
      <c r="CO146" s="12">
        <f t="shared" si="19"/>
        <v>0.46132020286177244</v>
      </c>
      <c r="CP146" s="12">
        <f t="shared" si="20"/>
        <v>-3.6465000000000001</v>
      </c>
      <c r="CQ146" s="13">
        <v>1</v>
      </c>
      <c r="CR146" s="12">
        <f t="shared" si="21"/>
        <v>-3.1851797971382276</v>
      </c>
      <c r="CS146" s="12">
        <v>1</v>
      </c>
      <c r="CT146" s="12">
        <v>0</v>
      </c>
    </row>
    <row r="147" spans="1:98" ht="15" customHeight="1" x14ac:dyDescent="0.25">
      <c r="A147" s="70" t="s">
        <v>701</v>
      </c>
      <c r="B147" s="9">
        <v>1363971</v>
      </c>
      <c r="C147" s="10" t="s">
        <v>702</v>
      </c>
      <c r="D147" s="23">
        <v>41</v>
      </c>
      <c r="E147" s="93">
        <v>43937</v>
      </c>
      <c r="F147" s="11">
        <v>43949</v>
      </c>
      <c r="G147" s="30" t="s">
        <v>95</v>
      </c>
      <c r="H147" s="12" t="s">
        <v>95</v>
      </c>
      <c r="I147" s="31">
        <v>45357</v>
      </c>
      <c r="J147" s="12" t="s">
        <v>96</v>
      </c>
      <c r="K147" s="13">
        <v>0</v>
      </c>
      <c r="L147" s="12">
        <v>0</v>
      </c>
      <c r="M147" s="14">
        <v>0</v>
      </c>
      <c r="N147" s="13">
        <v>0</v>
      </c>
      <c r="O147" s="45">
        <f t="shared" si="18"/>
        <v>46</v>
      </c>
      <c r="P147" s="13">
        <v>46</v>
      </c>
      <c r="Q147" s="52" t="s">
        <v>703</v>
      </c>
      <c r="R147" s="9" t="s">
        <v>98</v>
      </c>
      <c r="S147" s="13">
        <v>0</v>
      </c>
      <c r="T147" s="15">
        <v>0.8</v>
      </c>
      <c r="U147" s="16">
        <v>0.6</v>
      </c>
      <c r="V147" s="19">
        <v>0</v>
      </c>
      <c r="W147" s="19">
        <v>1</v>
      </c>
      <c r="X147" s="13">
        <v>0</v>
      </c>
      <c r="Y147" s="13">
        <v>0</v>
      </c>
      <c r="Z147" s="17">
        <v>0</v>
      </c>
      <c r="AA147" s="17">
        <v>0</v>
      </c>
      <c r="AB147" s="13">
        <v>0</v>
      </c>
      <c r="AC147" s="18">
        <v>1</v>
      </c>
      <c r="AD147" s="12">
        <v>3</v>
      </c>
      <c r="AE147" s="13">
        <v>0</v>
      </c>
      <c r="AF147" s="13">
        <v>0</v>
      </c>
      <c r="AG147" s="13">
        <v>1</v>
      </c>
      <c r="AH147" s="13">
        <v>1</v>
      </c>
      <c r="AI147" s="17">
        <v>0</v>
      </c>
      <c r="AJ147" s="12">
        <v>0</v>
      </c>
      <c r="AK147" s="12">
        <v>0</v>
      </c>
      <c r="AL147" s="12">
        <v>313</v>
      </c>
      <c r="AM147" s="12">
        <v>335</v>
      </c>
      <c r="AN147" s="12">
        <v>143</v>
      </c>
      <c r="AO147" s="12">
        <v>70</v>
      </c>
      <c r="AP147" s="12">
        <v>36</v>
      </c>
      <c r="AQ147" s="12">
        <v>16</v>
      </c>
      <c r="AR147" s="12">
        <v>1197</v>
      </c>
      <c r="AS147" s="12">
        <v>1026</v>
      </c>
      <c r="AT147" s="12">
        <v>240</v>
      </c>
      <c r="AU147" s="12">
        <v>451</v>
      </c>
      <c r="AV147" s="12">
        <v>1</v>
      </c>
      <c r="AW147" s="12">
        <v>1</v>
      </c>
      <c r="AX147" s="12">
        <v>1</v>
      </c>
      <c r="AY147" s="12">
        <v>0</v>
      </c>
      <c r="AZ147" s="16" t="s">
        <v>240</v>
      </c>
      <c r="BA147" s="8">
        <v>0</v>
      </c>
      <c r="BB147" s="13">
        <v>1</v>
      </c>
      <c r="BC147" s="12">
        <v>0</v>
      </c>
      <c r="BD147" s="12">
        <v>1</v>
      </c>
      <c r="BE147" s="12">
        <v>0</v>
      </c>
      <c r="BF147" s="12">
        <v>0</v>
      </c>
      <c r="BG147" s="12">
        <v>2</v>
      </c>
      <c r="BH147" s="214" t="s">
        <v>1402</v>
      </c>
      <c r="BI147" s="68" t="s">
        <v>704</v>
      </c>
      <c r="BJ147" s="12">
        <v>2</v>
      </c>
      <c r="BK147" s="12">
        <v>0</v>
      </c>
      <c r="BL147" s="13">
        <v>0</v>
      </c>
      <c r="BO147" s="12">
        <v>3</v>
      </c>
      <c r="BP147" s="12">
        <v>1</v>
      </c>
      <c r="BQ147" s="12">
        <v>136.02000000000001</v>
      </c>
      <c r="BR147" s="19">
        <v>17.12</v>
      </c>
      <c r="BS147" s="12">
        <v>23.4</v>
      </c>
      <c r="BT147" s="12">
        <v>6.9</v>
      </c>
      <c r="BU147" s="12">
        <v>16.5</v>
      </c>
      <c r="BV147" s="12">
        <v>75.3</v>
      </c>
      <c r="BW147" s="12">
        <v>42.1</v>
      </c>
      <c r="BX147" s="12">
        <v>33.200000000000003</v>
      </c>
      <c r="BY147" s="12">
        <v>27</v>
      </c>
      <c r="BZ147" s="12">
        <v>2.6</v>
      </c>
      <c r="CA147" s="12">
        <v>25</v>
      </c>
      <c r="CB147" s="12">
        <v>20</v>
      </c>
      <c r="CC147" s="12">
        <v>63</v>
      </c>
      <c r="CD147" s="12">
        <v>8752</v>
      </c>
      <c r="CE147" s="13">
        <v>1</v>
      </c>
      <c r="CF147" s="13">
        <v>0</v>
      </c>
      <c r="CG147" s="12">
        <v>0</v>
      </c>
      <c r="CH147" s="13">
        <v>72</v>
      </c>
      <c r="CI147" s="12">
        <v>30.8</v>
      </c>
      <c r="CJ147" s="12">
        <v>0.99</v>
      </c>
      <c r="CK147" s="12">
        <v>11.7</v>
      </c>
      <c r="CL147" s="12">
        <v>3.92</v>
      </c>
      <c r="CN147" s="13">
        <v>1</v>
      </c>
      <c r="CO147" s="12">
        <f t="shared" si="19"/>
        <v>0.90368246589069423</v>
      </c>
      <c r="CP147" s="12">
        <f t="shared" si="20"/>
        <v>-3.5785000000000005</v>
      </c>
      <c r="CQ147" s="13">
        <v>0</v>
      </c>
      <c r="CR147" s="12">
        <f t="shared" si="21"/>
        <v>-2.6748175341093061</v>
      </c>
      <c r="CS147" s="12">
        <v>1</v>
      </c>
      <c r="CT147" s="45">
        <v>1</v>
      </c>
    </row>
    <row r="148" spans="1:98" ht="15" customHeight="1" x14ac:dyDescent="0.25">
      <c r="A148" s="8">
        <v>202004290033</v>
      </c>
      <c r="B148" s="69" t="s">
        <v>705</v>
      </c>
      <c r="C148" s="10" t="s">
        <v>706</v>
      </c>
      <c r="D148" s="13">
        <v>37</v>
      </c>
      <c r="E148" s="11">
        <v>43958</v>
      </c>
      <c r="F148" s="30">
        <v>43957</v>
      </c>
      <c r="G148" s="31">
        <v>44673</v>
      </c>
      <c r="H148" s="31">
        <v>44673</v>
      </c>
      <c r="I148" s="31">
        <v>45357</v>
      </c>
      <c r="J148" s="12" t="s">
        <v>707</v>
      </c>
      <c r="K148" s="13">
        <v>0</v>
      </c>
      <c r="L148" s="14">
        <v>1</v>
      </c>
      <c r="M148" s="14">
        <v>1</v>
      </c>
      <c r="N148" s="13">
        <v>0</v>
      </c>
      <c r="O148" s="45">
        <f t="shared" si="18"/>
        <v>46</v>
      </c>
      <c r="P148" s="13">
        <f>DATEDIF(F148,G148,"M")</f>
        <v>23</v>
      </c>
      <c r="Q148" s="52" t="s">
        <v>708</v>
      </c>
      <c r="R148" s="9" t="s">
        <v>98</v>
      </c>
      <c r="S148" s="13">
        <v>0</v>
      </c>
      <c r="T148" s="15">
        <v>1.1000000000000001</v>
      </c>
      <c r="U148" s="16">
        <v>1</v>
      </c>
      <c r="V148" s="13">
        <v>0</v>
      </c>
      <c r="W148" s="18">
        <v>1</v>
      </c>
      <c r="X148" s="13">
        <v>0</v>
      </c>
      <c r="Y148" s="13">
        <v>0</v>
      </c>
      <c r="Z148" s="17">
        <v>1</v>
      </c>
      <c r="AA148" s="17">
        <v>0</v>
      </c>
      <c r="AB148" s="13">
        <v>1</v>
      </c>
      <c r="AC148" s="18">
        <v>1</v>
      </c>
      <c r="AD148" s="12">
        <v>2</v>
      </c>
      <c r="AE148" s="13">
        <v>0</v>
      </c>
      <c r="AF148" s="13">
        <v>0</v>
      </c>
      <c r="AG148" s="13">
        <v>1</v>
      </c>
      <c r="AH148" s="13">
        <v>1</v>
      </c>
      <c r="AI148" s="8">
        <v>0</v>
      </c>
      <c r="AJ148" s="8">
        <v>0</v>
      </c>
      <c r="AK148" s="8">
        <v>0</v>
      </c>
      <c r="AL148" s="12">
        <v>311</v>
      </c>
      <c r="AM148" s="12">
        <v>353</v>
      </c>
      <c r="AN148" s="12">
        <v>96</v>
      </c>
      <c r="AO148" s="12">
        <v>66</v>
      </c>
      <c r="AP148" s="12">
        <v>27</v>
      </c>
      <c r="AQ148" s="12">
        <v>12</v>
      </c>
      <c r="AR148" s="12">
        <v>895</v>
      </c>
      <c r="AS148" s="12">
        <v>1134</v>
      </c>
      <c r="AT148" s="12">
        <v>102</v>
      </c>
      <c r="AU148" s="12">
        <v>325</v>
      </c>
      <c r="AV148" s="12">
        <v>1</v>
      </c>
      <c r="AW148" s="12">
        <v>1</v>
      </c>
      <c r="AX148" s="12">
        <v>1</v>
      </c>
      <c r="AY148" s="8">
        <v>0</v>
      </c>
      <c r="AZ148" s="16" t="s">
        <v>107</v>
      </c>
      <c r="BA148" s="8">
        <v>0</v>
      </c>
      <c r="BB148" s="13">
        <v>1</v>
      </c>
      <c r="BC148" s="12">
        <v>0</v>
      </c>
      <c r="BD148" s="12">
        <v>1</v>
      </c>
      <c r="BE148" s="12">
        <v>0</v>
      </c>
      <c r="BF148" s="8">
        <v>0</v>
      </c>
      <c r="BG148" s="12">
        <v>1</v>
      </c>
      <c r="BH148" s="214" t="s">
        <v>1402</v>
      </c>
      <c r="BI148" s="68" t="s">
        <v>709</v>
      </c>
      <c r="BJ148" s="70" t="s">
        <v>115</v>
      </c>
      <c r="BK148" s="70" t="s">
        <v>116</v>
      </c>
      <c r="BL148" s="13">
        <v>0</v>
      </c>
      <c r="BM148" s="13">
        <v>1</v>
      </c>
      <c r="BN148" s="13">
        <v>0</v>
      </c>
      <c r="BO148" s="12">
        <v>6</v>
      </c>
      <c r="BP148" s="12">
        <v>3</v>
      </c>
      <c r="BQ148" s="12">
        <v>4.07</v>
      </c>
      <c r="BR148" s="19">
        <v>689.42</v>
      </c>
      <c r="BS148" s="12">
        <v>18.5</v>
      </c>
      <c r="BT148" s="12">
        <v>6.1</v>
      </c>
      <c r="BU148" s="12">
        <v>12.4</v>
      </c>
      <c r="BV148" s="12">
        <v>65.2</v>
      </c>
      <c r="BW148" s="12">
        <v>36.799999999999997</v>
      </c>
      <c r="BX148" s="12">
        <v>28.4</v>
      </c>
      <c r="BY148" s="12">
        <v>34</v>
      </c>
      <c r="BZ148" s="12">
        <v>6.7</v>
      </c>
      <c r="CA148" s="12">
        <v>27</v>
      </c>
      <c r="CB148" s="12">
        <v>38</v>
      </c>
      <c r="CC148" s="12">
        <v>85</v>
      </c>
      <c r="CD148" s="12">
        <v>7129</v>
      </c>
      <c r="CE148" s="13">
        <v>1</v>
      </c>
      <c r="CF148" s="13">
        <v>0</v>
      </c>
      <c r="CG148" s="12">
        <v>0</v>
      </c>
      <c r="CH148" s="13">
        <v>76</v>
      </c>
      <c r="CI148" s="12">
        <v>31.9</v>
      </c>
      <c r="CJ148" s="12">
        <v>1.1599999999999999</v>
      </c>
      <c r="CK148" s="12">
        <v>13.7</v>
      </c>
      <c r="CL148" s="12">
        <v>3.37</v>
      </c>
      <c r="CN148" s="13">
        <v>1</v>
      </c>
      <c r="CO148" s="12">
        <f t="shared" si="19"/>
        <v>0.83633334074598908</v>
      </c>
      <c r="CP148" s="12">
        <f t="shared" si="20"/>
        <v>-3.1280000000000001</v>
      </c>
      <c r="CQ148" s="13">
        <v>0</v>
      </c>
      <c r="CR148" s="12">
        <f t="shared" si="21"/>
        <v>-2.2916666592540111</v>
      </c>
      <c r="CS148" s="12">
        <v>2</v>
      </c>
      <c r="CT148" s="13">
        <v>1</v>
      </c>
    </row>
    <row r="149" spans="1:98" ht="15" customHeight="1" x14ac:dyDescent="0.25">
      <c r="A149" s="211" t="s">
        <v>710</v>
      </c>
      <c r="B149" s="12">
        <v>1362362</v>
      </c>
      <c r="C149" s="10" t="s">
        <v>711</v>
      </c>
      <c r="D149" s="45">
        <v>44</v>
      </c>
      <c r="E149" s="93">
        <v>43565</v>
      </c>
      <c r="F149" s="11">
        <v>43964</v>
      </c>
      <c r="G149" s="96">
        <v>45345</v>
      </c>
      <c r="H149" s="96">
        <v>45345</v>
      </c>
      <c r="I149" s="31">
        <v>45357</v>
      </c>
      <c r="J149" s="12" t="s">
        <v>96</v>
      </c>
      <c r="K149" s="45">
        <v>0</v>
      </c>
      <c r="L149" s="14">
        <v>1</v>
      </c>
      <c r="M149" s="14">
        <v>2</v>
      </c>
      <c r="N149" s="13">
        <v>0</v>
      </c>
      <c r="O149" s="45">
        <f t="shared" si="18"/>
        <v>45</v>
      </c>
      <c r="P149" s="90">
        <f>DATEDIF(F149,G149,"M")</f>
        <v>45</v>
      </c>
      <c r="Q149" s="52" t="s">
        <v>712</v>
      </c>
      <c r="R149" s="9" t="s">
        <v>98</v>
      </c>
      <c r="S149" s="140">
        <v>0</v>
      </c>
      <c r="T149" s="141">
        <v>2</v>
      </c>
      <c r="U149" s="87">
        <v>2</v>
      </c>
      <c r="V149" s="19">
        <v>0</v>
      </c>
      <c r="W149" s="19">
        <v>1</v>
      </c>
      <c r="X149" s="140">
        <v>0</v>
      </c>
      <c r="Y149" s="140">
        <v>0</v>
      </c>
      <c r="Z149" s="87">
        <v>1</v>
      </c>
      <c r="AA149" s="87">
        <v>0</v>
      </c>
      <c r="AB149" s="140">
        <v>0</v>
      </c>
      <c r="AC149" s="18">
        <v>1</v>
      </c>
      <c r="AD149" s="12">
        <v>3</v>
      </c>
      <c r="AE149" s="13">
        <v>0</v>
      </c>
      <c r="AF149" s="13">
        <v>0</v>
      </c>
      <c r="AG149" s="13">
        <v>3</v>
      </c>
      <c r="AH149" s="13">
        <v>1</v>
      </c>
      <c r="AI149" s="87">
        <v>0</v>
      </c>
      <c r="AJ149" s="12">
        <v>0</v>
      </c>
      <c r="AK149" s="12">
        <v>0</v>
      </c>
      <c r="AL149" s="12">
        <v>466</v>
      </c>
      <c r="AM149" s="12">
        <v>360</v>
      </c>
      <c r="AN149" s="12">
        <v>233</v>
      </c>
      <c r="AO149" s="12">
        <v>78</v>
      </c>
      <c r="AP149" s="12">
        <v>35</v>
      </c>
      <c r="AQ149" s="12">
        <v>18</v>
      </c>
      <c r="AR149" s="12">
        <v>1219</v>
      </c>
      <c r="AS149" s="12">
        <v>1269</v>
      </c>
      <c r="AT149" s="12">
        <v>313</v>
      </c>
      <c r="AU149" s="12">
        <v>495</v>
      </c>
      <c r="AV149" s="12">
        <v>1</v>
      </c>
      <c r="AW149" s="12">
        <v>1</v>
      </c>
      <c r="AX149" s="12">
        <v>0</v>
      </c>
      <c r="AY149" s="12">
        <v>0</v>
      </c>
      <c r="AZ149" s="16" t="s">
        <v>114</v>
      </c>
      <c r="BA149" s="17">
        <v>1</v>
      </c>
      <c r="BB149" s="13">
        <v>2</v>
      </c>
      <c r="BC149" s="12">
        <v>0</v>
      </c>
      <c r="BD149" s="12">
        <v>1</v>
      </c>
      <c r="BE149" s="12">
        <v>0</v>
      </c>
      <c r="BF149" s="12">
        <v>1</v>
      </c>
      <c r="BG149" s="12">
        <v>1</v>
      </c>
      <c r="BH149" s="214" t="s">
        <v>1402</v>
      </c>
      <c r="BI149" s="68" t="s">
        <v>713</v>
      </c>
      <c r="BJ149" s="18">
        <v>1</v>
      </c>
      <c r="BK149" s="18">
        <v>0</v>
      </c>
      <c r="BL149" s="18">
        <v>0</v>
      </c>
      <c r="BO149" s="13"/>
      <c r="BP149" s="13" t="s">
        <v>127</v>
      </c>
      <c r="BQ149" s="98">
        <v>5.29</v>
      </c>
      <c r="BR149" s="98">
        <v>23.31</v>
      </c>
      <c r="BS149" s="12">
        <v>29.6</v>
      </c>
      <c r="BT149" s="12">
        <v>8.8000000000000007</v>
      </c>
      <c r="BU149" s="12">
        <v>20.8</v>
      </c>
      <c r="BV149" s="12">
        <v>61.7</v>
      </c>
      <c r="BW149" s="12">
        <v>36.6</v>
      </c>
      <c r="BX149" s="12">
        <v>25.1</v>
      </c>
      <c r="BY149" s="12">
        <v>36</v>
      </c>
      <c r="BZ149" s="12">
        <v>37.299999999999997</v>
      </c>
      <c r="CA149" s="12">
        <v>35</v>
      </c>
      <c r="CB149" s="12">
        <v>39</v>
      </c>
      <c r="CC149" s="12">
        <v>69</v>
      </c>
      <c r="CD149" s="12">
        <v>4000</v>
      </c>
      <c r="CE149" s="13">
        <v>1</v>
      </c>
      <c r="CF149" s="13">
        <v>0</v>
      </c>
      <c r="CG149" s="12">
        <v>0</v>
      </c>
      <c r="CH149" s="13">
        <v>68</v>
      </c>
      <c r="CI149" s="12">
        <v>35.6</v>
      </c>
      <c r="CJ149" s="12">
        <v>1.28</v>
      </c>
      <c r="CK149" s="12">
        <v>15.1</v>
      </c>
      <c r="CL149" s="12">
        <v>2.65</v>
      </c>
      <c r="CN149" s="13">
        <v>1</v>
      </c>
      <c r="CO149" s="12">
        <f t="shared" si="19"/>
        <v>0.97105252929889951</v>
      </c>
      <c r="CP149" s="12">
        <f t="shared" si="20"/>
        <v>-3.1110000000000002</v>
      </c>
      <c r="CQ149" s="13">
        <v>1</v>
      </c>
      <c r="CR149" s="12">
        <f t="shared" si="21"/>
        <v>-2.1399474707011006</v>
      </c>
      <c r="CS149" s="12">
        <v>2</v>
      </c>
      <c r="CT149" s="45">
        <v>1</v>
      </c>
    </row>
    <row r="150" spans="1:98" ht="15" customHeight="1" x14ac:dyDescent="0.25">
      <c r="A150" s="8">
        <v>202005090177</v>
      </c>
      <c r="B150" s="22" t="s">
        <v>714</v>
      </c>
      <c r="C150" s="10" t="s">
        <v>715</v>
      </c>
      <c r="D150" s="13">
        <v>60</v>
      </c>
      <c r="E150" s="11">
        <v>43964</v>
      </c>
      <c r="F150" s="30">
        <v>43969</v>
      </c>
      <c r="G150" s="30" t="s">
        <v>95</v>
      </c>
      <c r="H150" s="31" t="s">
        <v>95</v>
      </c>
      <c r="I150" s="31">
        <v>45357</v>
      </c>
      <c r="J150" s="12" t="s">
        <v>96</v>
      </c>
      <c r="K150" s="13">
        <v>0</v>
      </c>
      <c r="L150" s="14">
        <v>0</v>
      </c>
      <c r="M150" s="14">
        <v>0</v>
      </c>
      <c r="N150" s="13">
        <v>0</v>
      </c>
      <c r="O150" s="45">
        <f t="shared" si="18"/>
        <v>45</v>
      </c>
      <c r="P150" s="13">
        <v>45</v>
      </c>
      <c r="S150" s="13">
        <v>1</v>
      </c>
      <c r="T150" s="15">
        <v>2.2000000000000002</v>
      </c>
      <c r="U150" s="16">
        <v>2.2000000000000002</v>
      </c>
      <c r="V150" s="13">
        <v>0</v>
      </c>
      <c r="W150" s="18">
        <v>1</v>
      </c>
      <c r="X150" s="13">
        <v>0</v>
      </c>
      <c r="Y150" s="13">
        <v>1</v>
      </c>
      <c r="Z150" s="17">
        <v>0</v>
      </c>
      <c r="AA150" s="17">
        <v>0</v>
      </c>
      <c r="AB150" s="13">
        <v>1</v>
      </c>
      <c r="AC150" s="18">
        <v>1</v>
      </c>
      <c r="AD150" s="12">
        <v>3</v>
      </c>
      <c r="AE150" s="13">
        <v>0</v>
      </c>
      <c r="AF150" s="13">
        <v>0</v>
      </c>
      <c r="AG150" s="13">
        <v>1</v>
      </c>
      <c r="AH150" s="13">
        <v>1</v>
      </c>
      <c r="AI150" s="8">
        <v>0</v>
      </c>
      <c r="AJ150" s="8">
        <v>0</v>
      </c>
      <c r="AK150" s="8">
        <v>0</v>
      </c>
      <c r="AL150" s="12">
        <v>201</v>
      </c>
      <c r="AM150" s="12">
        <v>253</v>
      </c>
      <c r="AN150" s="12">
        <v>269</v>
      </c>
      <c r="AO150" s="12">
        <v>121</v>
      </c>
      <c r="AP150" s="12">
        <v>255</v>
      </c>
      <c r="AQ150" s="12">
        <v>99</v>
      </c>
      <c r="AR150" s="12">
        <v>931</v>
      </c>
      <c r="AS150" s="12">
        <v>797</v>
      </c>
      <c r="AT150" s="12">
        <v>217</v>
      </c>
      <c r="AU150" s="12">
        <v>551</v>
      </c>
      <c r="AV150" s="12">
        <v>1</v>
      </c>
      <c r="AW150" s="12">
        <v>1</v>
      </c>
      <c r="AX150" s="12">
        <v>1</v>
      </c>
      <c r="AY150" s="8">
        <v>0</v>
      </c>
      <c r="AZ150" s="16" t="s">
        <v>145</v>
      </c>
      <c r="BA150" s="12">
        <v>0</v>
      </c>
      <c r="BB150" s="13">
        <v>1</v>
      </c>
      <c r="BC150" s="12">
        <v>0</v>
      </c>
      <c r="BD150" s="12">
        <v>1</v>
      </c>
      <c r="BE150" s="12">
        <v>0</v>
      </c>
      <c r="BF150" s="8">
        <v>0</v>
      </c>
      <c r="BG150" s="12">
        <v>2</v>
      </c>
      <c r="BI150" s="68"/>
      <c r="BJ150" s="70" t="s">
        <v>109</v>
      </c>
      <c r="BK150" s="70" t="s">
        <v>102</v>
      </c>
      <c r="BL150" s="13">
        <v>0</v>
      </c>
      <c r="BO150" s="12">
        <v>10</v>
      </c>
      <c r="BP150" s="12">
        <v>6</v>
      </c>
      <c r="BQ150" s="12">
        <v>2957.77</v>
      </c>
      <c r="BR150" s="19">
        <v>21.96</v>
      </c>
      <c r="BS150" s="12">
        <v>9.6999999999999993</v>
      </c>
      <c r="BT150" s="12">
        <v>3.7</v>
      </c>
      <c r="BU150" s="12">
        <v>6</v>
      </c>
      <c r="BV150" s="12">
        <v>72.099999999999994</v>
      </c>
      <c r="BW150" s="12">
        <v>37.299999999999997</v>
      </c>
      <c r="BX150" s="12">
        <v>34.799999999999997</v>
      </c>
      <c r="BY150" s="12">
        <v>52</v>
      </c>
      <c r="BZ150" s="12">
        <v>32.5</v>
      </c>
      <c r="CA150" s="12">
        <v>57</v>
      </c>
      <c r="CB150" s="12">
        <v>43</v>
      </c>
      <c r="CC150" s="12">
        <v>182</v>
      </c>
      <c r="CD150" s="12">
        <v>5152</v>
      </c>
      <c r="CH150" s="13">
        <v>52</v>
      </c>
      <c r="CI150" s="12">
        <v>31.22</v>
      </c>
      <c r="CJ150" s="12">
        <v>0.99</v>
      </c>
      <c r="CK150" s="12">
        <v>11.7</v>
      </c>
      <c r="CL150" s="12">
        <v>419.26</v>
      </c>
      <c r="CN150" s="13">
        <v>1</v>
      </c>
      <c r="CO150" s="12">
        <f t="shared" si="19"/>
        <v>0.65126934461572161</v>
      </c>
      <c r="CP150" s="12">
        <f t="shared" si="20"/>
        <v>-3.1705000000000001</v>
      </c>
      <c r="CQ150" s="13">
        <v>1</v>
      </c>
      <c r="CR150" s="12">
        <f t="shared" si="21"/>
        <v>-2.5192306553842787</v>
      </c>
      <c r="CS150" s="12">
        <v>2</v>
      </c>
      <c r="CT150" s="90">
        <v>0</v>
      </c>
    </row>
    <row r="151" spans="1:98" ht="15" customHeight="1" x14ac:dyDescent="0.25">
      <c r="A151" s="17">
        <v>202005140020</v>
      </c>
      <c r="B151" s="9">
        <v>1368411</v>
      </c>
      <c r="C151" s="10" t="s">
        <v>716</v>
      </c>
      <c r="D151" s="23">
        <v>48</v>
      </c>
      <c r="E151" s="93">
        <v>42850</v>
      </c>
      <c r="F151" s="11">
        <v>43985</v>
      </c>
      <c r="G151" s="30" t="s">
        <v>95</v>
      </c>
      <c r="H151" s="12" t="s">
        <v>95</v>
      </c>
      <c r="I151" s="31">
        <v>45357</v>
      </c>
      <c r="J151" s="12" t="s">
        <v>96</v>
      </c>
      <c r="K151" s="13">
        <v>0</v>
      </c>
      <c r="L151" s="12">
        <v>0</v>
      </c>
      <c r="M151" s="14">
        <v>0</v>
      </c>
      <c r="N151" s="13">
        <v>0</v>
      </c>
      <c r="O151" s="45">
        <f t="shared" si="18"/>
        <v>45</v>
      </c>
      <c r="P151" s="13">
        <v>45</v>
      </c>
      <c r="Q151" s="52" t="s">
        <v>717</v>
      </c>
      <c r="R151" s="9" t="s">
        <v>98</v>
      </c>
      <c r="S151" s="13">
        <v>0</v>
      </c>
      <c r="T151" s="15">
        <v>1.3</v>
      </c>
      <c r="U151" s="16">
        <v>1.1000000000000001</v>
      </c>
      <c r="V151" s="12">
        <v>1</v>
      </c>
      <c r="W151" s="12">
        <v>2</v>
      </c>
      <c r="X151" s="13">
        <v>0</v>
      </c>
      <c r="Y151" s="13">
        <v>0</v>
      </c>
      <c r="Z151" s="17">
        <v>0</v>
      </c>
      <c r="AA151" s="17">
        <v>0</v>
      </c>
      <c r="AB151" s="13">
        <v>0</v>
      </c>
      <c r="AC151" s="18">
        <v>1</v>
      </c>
      <c r="AD151" s="12">
        <v>2</v>
      </c>
      <c r="AE151" s="13">
        <v>0</v>
      </c>
      <c r="AF151" s="13">
        <v>0</v>
      </c>
      <c r="AG151" s="13">
        <v>2</v>
      </c>
      <c r="AH151" s="13">
        <v>1</v>
      </c>
      <c r="AI151" s="17">
        <v>0</v>
      </c>
      <c r="AJ151" s="12">
        <v>0</v>
      </c>
      <c r="AK151" s="12">
        <v>0</v>
      </c>
      <c r="AL151" s="12">
        <v>238</v>
      </c>
      <c r="AM151" s="12">
        <v>378</v>
      </c>
      <c r="AN151" s="12">
        <v>247</v>
      </c>
      <c r="AO151" s="12">
        <v>51</v>
      </c>
      <c r="AP151" s="12">
        <v>113</v>
      </c>
      <c r="AQ151" s="12">
        <v>25</v>
      </c>
      <c r="AR151" s="12">
        <v>351</v>
      </c>
      <c r="AS151" s="12">
        <v>1053</v>
      </c>
      <c r="AT151" s="12">
        <v>114</v>
      </c>
      <c r="AU151" s="12">
        <v>356</v>
      </c>
      <c r="AV151" s="12">
        <v>2</v>
      </c>
      <c r="AW151" s="12">
        <v>2</v>
      </c>
      <c r="AX151" s="12">
        <v>0</v>
      </c>
      <c r="AY151" s="12">
        <v>0</v>
      </c>
      <c r="AZ151" s="16" t="s">
        <v>114</v>
      </c>
      <c r="BA151" s="17">
        <v>1</v>
      </c>
      <c r="BB151" s="13">
        <v>2</v>
      </c>
      <c r="BC151" s="12">
        <v>0</v>
      </c>
      <c r="BD151" s="12">
        <v>1</v>
      </c>
      <c r="BE151" s="12">
        <v>0</v>
      </c>
      <c r="BF151" s="12">
        <v>0</v>
      </c>
      <c r="BG151" s="12">
        <v>1</v>
      </c>
      <c r="BH151" s="214" t="s">
        <v>1402</v>
      </c>
      <c r="BI151" s="68" t="s">
        <v>718</v>
      </c>
      <c r="BJ151" s="12">
        <v>2</v>
      </c>
      <c r="BK151" s="12">
        <v>0</v>
      </c>
      <c r="BL151" s="13">
        <v>0</v>
      </c>
      <c r="BM151" s="114">
        <v>3</v>
      </c>
      <c r="BN151" s="114">
        <v>4</v>
      </c>
      <c r="BO151" s="115">
        <v>7</v>
      </c>
      <c r="BP151" s="115">
        <v>6</v>
      </c>
      <c r="BQ151" s="12">
        <v>132.99</v>
      </c>
      <c r="BR151" s="19">
        <v>32.770000000000003</v>
      </c>
      <c r="BS151" s="115">
        <v>13.5</v>
      </c>
      <c r="BT151" s="115">
        <v>3.6</v>
      </c>
      <c r="BU151" s="115">
        <v>9.9</v>
      </c>
      <c r="BV151" s="115">
        <v>68.900000000000006</v>
      </c>
      <c r="BW151" s="115">
        <v>36.9</v>
      </c>
      <c r="BX151" s="115">
        <v>32</v>
      </c>
      <c r="BY151" s="115">
        <v>23</v>
      </c>
      <c r="BZ151" s="115">
        <v>8.1</v>
      </c>
      <c r="CA151" s="115">
        <v>41</v>
      </c>
      <c r="CB151" s="115">
        <v>58</v>
      </c>
      <c r="CC151" s="115">
        <v>86</v>
      </c>
      <c r="CD151" s="115">
        <v>8178</v>
      </c>
      <c r="CE151" s="13">
        <v>1</v>
      </c>
      <c r="CF151" s="13">
        <v>0</v>
      </c>
      <c r="CG151" s="12">
        <v>0</v>
      </c>
      <c r="CH151" s="114">
        <v>87</v>
      </c>
      <c r="CI151" s="115">
        <v>36.1</v>
      </c>
      <c r="CJ151" s="115">
        <v>0.98</v>
      </c>
      <c r="CK151" s="115">
        <v>11.6</v>
      </c>
      <c r="CL151" s="115"/>
      <c r="CN151" s="13">
        <v>1</v>
      </c>
      <c r="CO151" s="12">
        <f t="shared" si="19"/>
        <v>0.7460202872067041</v>
      </c>
      <c r="CP151" s="12">
        <f t="shared" si="20"/>
        <v>-3.1365000000000003</v>
      </c>
      <c r="CQ151" s="13">
        <v>1</v>
      </c>
      <c r="CR151" s="12">
        <f t="shared" si="21"/>
        <v>-2.3904797127932964</v>
      </c>
      <c r="CS151" s="12">
        <v>2</v>
      </c>
      <c r="CT151" s="45">
        <v>1</v>
      </c>
    </row>
    <row r="152" spans="1:98" ht="15" customHeight="1" x14ac:dyDescent="0.25">
      <c r="A152" s="211" t="s">
        <v>719</v>
      </c>
      <c r="B152" s="9">
        <v>1368386</v>
      </c>
      <c r="C152" s="10" t="s">
        <v>720</v>
      </c>
      <c r="D152" s="120">
        <v>36</v>
      </c>
      <c r="E152" s="93">
        <v>42850</v>
      </c>
      <c r="F152" s="11">
        <v>43990</v>
      </c>
      <c r="G152" s="30" t="s">
        <v>95</v>
      </c>
      <c r="H152" s="115" t="s">
        <v>95</v>
      </c>
      <c r="I152" s="31">
        <v>45357</v>
      </c>
      <c r="J152" s="12" t="s">
        <v>96</v>
      </c>
      <c r="K152" s="13">
        <v>0</v>
      </c>
      <c r="L152" s="12">
        <v>0</v>
      </c>
      <c r="M152" s="12">
        <v>0</v>
      </c>
      <c r="N152" s="13">
        <v>0</v>
      </c>
      <c r="O152" s="45">
        <f t="shared" si="18"/>
        <v>44</v>
      </c>
      <c r="P152" s="114">
        <v>44</v>
      </c>
      <c r="Q152" s="52" t="s">
        <v>721</v>
      </c>
      <c r="R152" s="9" t="s">
        <v>98</v>
      </c>
      <c r="S152" s="45">
        <v>1</v>
      </c>
      <c r="T152" s="139">
        <v>2.8</v>
      </c>
      <c r="U152" s="18">
        <v>2.8</v>
      </c>
      <c r="V152" s="18">
        <v>0</v>
      </c>
      <c r="W152" s="18">
        <v>1</v>
      </c>
      <c r="X152" s="45">
        <v>0</v>
      </c>
      <c r="Y152" s="45">
        <v>1</v>
      </c>
      <c r="Z152" s="18">
        <v>0</v>
      </c>
      <c r="AA152" s="18">
        <v>0</v>
      </c>
      <c r="AB152" s="45">
        <v>1</v>
      </c>
      <c r="AC152" s="18">
        <v>1</v>
      </c>
      <c r="AD152" s="12">
        <v>3</v>
      </c>
      <c r="AE152" s="13">
        <v>0</v>
      </c>
      <c r="AF152" s="13">
        <v>0</v>
      </c>
      <c r="AG152" s="13">
        <v>1</v>
      </c>
      <c r="AH152" s="13">
        <v>1</v>
      </c>
      <c r="AI152" s="18">
        <v>0</v>
      </c>
      <c r="AJ152" s="12">
        <v>0</v>
      </c>
      <c r="AK152" s="12">
        <v>0</v>
      </c>
      <c r="AL152" s="12">
        <v>204</v>
      </c>
      <c r="AM152" s="12">
        <v>214</v>
      </c>
      <c r="AN152" s="12">
        <v>224</v>
      </c>
      <c r="AO152" s="12">
        <v>65</v>
      </c>
      <c r="AP152" s="12">
        <v>326</v>
      </c>
      <c r="AQ152" s="12">
        <v>38</v>
      </c>
      <c r="AR152" s="12">
        <v>932</v>
      </c>
      <c r="AS152" s="12">
        <v>915</v>
      </c>
      <c r="AT152" s="12">
        <v>271</v>
      </c>
      <c r="AU152" s="12">
        <v>475</v>
      </c>
      <c r="AV152" s="12">
        <v>2</v>
      </c>
      <c r="AW152" s="12">
        <v>1</v>
      </c>
      <c r="AX152" s="12">
        <v>1</v>
      </c>
      <c r="AY152" s="12">
        <v>0</v>
      </c>
      <c r="AZ152" s="16" t="s">
        <v>145</v>
      </c>
      <c r="BA152" s="8">
        <v>0</v>
      </c>
      <c r="BB152" s="13">
        <v>1</v>
      </c>
      <c r="BC152" s="12">
        <v>0</v>
      </c>
      <c r="BD152" s="12">
        <v>1</v>
      </c>
      <c r="BE152" s="12">
        <v>0</v>
      </c>
      <c r="BF152" s="12">
        <v>0</v>
      </c>
      <c r="BG152" s="12">
        <v>1</v>
      </c>
      <c r="BH152" s="214" t="s">
        <v>1694</v>
      </c>
      <c r="BI152" s="68" t="s">
        <v>722</v>
      </c>
      <c r="BJ152" s="18">
        <v>1</v>
      </c>
      <c r="BK152" s="18">
        <v>0</v>
      </c>
      <c r="BL152" s="18">
        <v>0</v>
      </c>
      <c r="BO152" s="12">
        <v>4</v>
      </c>
      <c r="BP152" s="12">
        <v>1</v>
      </c>
      <c r="BQ152" s="115">
        <v>138.63999999999999</v>
      </c>
      <c r="BR152" s="98">
        <v>79.61</v>
      </c>
      <c r="BS152" s="12">
        <v>10.3</v>
      </c>
      <c r="BT152" s="12">
        <v>3.4</v>
      </c>
      <c r="BU152" s="12">
        <v>6.9</v>
      </c>
      <c r="BV152" s="12">
        <v>72.400000000000006</v>
      </c>
      <c r="BW152" s="158">
        <v>47.2</v>
      </c>
      <c r="BX152" s="12">
        <v>25.2</v>
      </c>
      <c r="BY152" s="12">
        <v>33</v>
      </c>
      <c r="BZ152" s="12">
        <v>10.7</v>
      </c>
      <c r="CA152" s="12">
        <v>18</v>
      </c>
      <c r="CB152" s="12">
        <v>24</v>
      </c>
      <c r="CC152" s="12">
        <v>59</v>
      </c>
      <c r="CD152" s="12">
        <v>8702</v>
      </c>
      <c r="CE152" s="13">
        <v>1</v>
      </c>
      <c r="CF152" s="13">
        <v>1</v>
      </c>
      <c r="CG152" s="12">
        <v>0</v>
      </c>
      <c r="CH152" s="13">
        <v>86</v>
      </c>
      <c r="CI152" s="12">
        <v>28.1</v>
      </c>
      <c r="CJ152" s="12">
        <v>0.93</v>
      </c>
      <c r="CK152" s="12">
        <v>10.9</v>
      </c>
      <c r="CL152" s="12">
        <v>45.88</v>
      </c>
      <c r="CN152" s="13">
        <v>1</v>
      </c>
      <c r="CO152" s="12">
        <f t="shared" si="19"/>
        <v>0.66847256830541368</v>
      </c>
      <c r="CP152" s="12">
        <f t="shared" si="20"/>
        <v>-4.0120000000000005</v>
      </c>
      <c r="CQ152" s="13">
        <v>1</v>
      </c>
      <c r="CR152" s="12">
        <f t="shared" si="21"/>
        <v>-3.3435274316945867</v>
      </c>
      <c r="CS152" s="12">
        <v>1</v>
      </c>
      <c r="CT152" s="13">
        <v>0</v>
      </c>
    </row>
    <row r="153" spans="1:98" ht="15" customHeight="1" x14ac:dyDescent="0.25">
      <c r="A153" s="17">
        <v>201609260157</v>
      </c>
      <c r="B153" s="9">
        <v>1275130</v>
      </c>
      <c r="C153" s="10" t="s">
        <v>723</v>
      </c>
      <c r="D153" s="23">
        <v>68</v>
      </c>
      <c r="E153" s="93">
        <v>42850</v>
      </c>
      <c r="F153" s="11">
        <v>43999</v>
      </c>
      <c r="G153" s="30" t="s">
        <v>95</v>
      </c>
      <c r="H153" s="12" t="s">
        <v>95</v>
      </c>
      <c r="I153" s="31">
        <v>45357</v>
      </c>
      <c r="J153" s="12" t="s">
        <v>96</v>
      </c>
      <c r="K153" s="13">
        <v>0</v>
      </c>
      <c r="L153" s="12">
        <v>0</v>
      </c>
      <c r="M153" s="14">
        <v>0</v>
      </c>
      <c r="N153" s="13">
        <v>0</v>
      </c>
      <c r="O153" s="45">
        <f t="shared" si="18"/>
        <v>44</v>
      </c>
      <c r="P153" s="13">
        <v>44</v>
      </c>
      <c r="Q153" s="52"/>
      <c r="R153" s="9" t="s">
        <v>98</v>
      </c>
      <c r="S153" s="13">
        <v>1</v>
      </c>
      <c r="T153" s="15">
        <v>2.5</v>
      </c>
      <c r="U153" s="16">
        <v>2.5</v>
      </c>
      <c r="V153" s="19">
        <v>0</v>
      </c>
      <c r="W153" s="19">
        <v>1</v>
      </c>
      <c r="X153" s="13">
        <v>0</v>
      </c>
      <c r="Y153" s="13">
        <v>0</v>
      </c>
      <c r="Z153" s="17">
        <v>0</v>
      </c>
      <c r="AA153" s="17">
        <v>0</v>
      </c>
      <c r="AB153" s="13">
        <v>1</v>
      </c>
      <c r="AC153" s="18">
        <v>1</v>
      </c>
      <c r="AD153" s="12">
        <v>3</v>
      </c>
      <c r="AE153" s="13">
        <v>0</v>
      </c>
      <c r="AF153" s="13">
        <v>0</v>
      </c>
      <c r="AG153" s="13">
        <v>1</v>
      </c>
      <c r="AH153" s="13">
        <v>1</v>
      </c>
      <c r="AI153" s="17">
        <v>0</v>
      </c>
      <c r="AJ153" s="12">
        <v>0</v>
      </c>
      <c r="AK153" s="12">
        <v>0</v>
      </c>
      <c r="AL153" s="12">
        <v>398</v>
      </c>
      <c r="AM153" s="12">
        <v>336</v>
      </c>
      <c r="AN153" s="12">
        <v>163</v>
      </c>
      <c r="AO153" s="12">
        <v>59</v>
      </c>
      <c r="AP153" s="12">
        <v>69</v>
      </c>
      <c r="AQ153" s="12">
        <v>14</v>
      </c>
      <c r="AR153" s="12">
        <v>1144</v>
      </c>
      <c r="AS153" s="12">
        <v>969</v>
      </c>
      <c r="AT153" s="12">
        <v>108</v>
      </c>
      <c r="AU153" s="12">
        <v>503</v>
      </c>
      <c r="AV153" s="12">
        <v>2</v>
      </c>
      <c r="AW153" s="12">
        <v>1</v>
      </c>
      <c r="AX153" s="12">
        <v>1</v>
      </c>
      <c r="AY153" s="12">
        <v>0</v>
      </c>
      <c r="AZ153" s="16" t="s">
        <v>724</v>
      </c>
      <c r="BA153" s="8">
        <v>0</v>
      </c>
      <c r="BB153" s="13">
        <v>1</v>
      </c>
      <c r="BC153" s="12">
        <v>0</v>
      </c>
      <c r="BD153" s="12">
        <v>1</v>
      </c>
      <c r="BE153" s="12">
        <v>0</v>
      </c>
      <c r="BF153" s="12">
        <v>0</v>
      </c>
      <c r="BG153" s="12">
        <v>1</v>
      </c>
      <c r="BH153" s="214" t="s">
        <v>1695</v>
      </c>
      <c r="BI153" s="68" t="s">
        <v>725</v>
      </c>
      <c r="BJ153" s="12">
        <v>2</v>
      </c>
      <c r="BK153" s="12">
        <v>0</v>
      </c>
      <c r="BL153" s="13">
        <v>0</v>
      </c>
      <c r="BO153" s="12">
        <v>3</v>
      </c>
      <c r="BP153" s="12">
        <v>2</v>
      </c>
      <c r="BQ153" s="12">
        <v>2.06</v>
      </c>
      <c r="BR153" s="19">
        <v>41.45</v>
      </c>
      <c r="BS153" s="12">
        <v>10.9</v>
      </c>
      <c r="BT153" s="12">
        <v>3.6</v>
      </c>
      <c r="BU153" s="12">
        <v>7.3</v>
      </c>
      <c r="BV153" s="12">
        <v>75.400000000000006</v>
      </c>
      <c r="BW153" s="12">
        <v>38.299999999999997</v>
      </c>
      <c r="BX153" s="158">
        <v>37.1</v>
      </c>
      <c r="BY153" s="12">
        <v>50</v>
      </c>
      <c r="BZ153" s="12">
        <v>6.4</v>
      </c>
      <c r="CA153" s="12">
        <v>35</v>
      </c>
      <c r="CB153" s="12">
        <v>16</v>
      </c>
      <c r="CC153" s="12">
        <v>76</v>
      </c>
      <c r="CD153" s="12">
        <v>7116</v>
      </c>
      <c r="CE153" s="13">
        <v>1</v>
      </c>
      <c r="CF153" s="13">
        <v>0</v>
      </c>
      <c r="CG153" s="12">
        <v>0</v>
      </c>
      <c r="CH153" s="13">
        <v>110</v>
      </c>
      <c r="CI153" s="12">
        <v>29.6</v>
      </c>
      <c r="CJ153" s="12">
        <v>0.88</v>
      </c>
      <c r="CK153" s="12">
        <v>10.4</v>
      </c>
      <c r="CL153" s="12">
        <v>1.68</v>
      </c>
      <c r="CN153" s="13">
        <v>1</v>
      </c>
      <c r="CO153" s="12">
        <f t="shared" si="19"/>
        <v>0.6847014886408116</v>
      </c>
      <c r="CP153" s="12">
        <f t="shared" si="20"/>
        <v>-3.2555000000000001</v>
      </c>
      <c r="CQ153" s="13">
        <v>1</v>
      </c>
      <c r="CR153" s="12">
        <f t="shared" si="21"/>
        <v>-2.5707985113591887</v>
      </c>
      <c r="CS153" s="12">
        <v>2</v>
      </c>
      <c r="CT153" s="45">
        <v>1</v>
      </c>
    </row>
    <row r="154" spans="1:98" ht="15" customHeight="1" x14ac:dyDescent="0.25">
      <c r="A154" s="8">
        <v>202006150427</v>
      </c>
      <c r="B154" s="22" t="s">
        <v>726</v>
      </c>
      <c r="C154" s="10" t="s">
        <v>727</v>
      </c>
      <c r="D154" s="23">
        <v>54</v>
      </c>
      <c r="E154" s="11">
        <v>44001</v>
      </c>
      <c r="F154" s="30">
        <v>44004</v>
      </c>
      <c r="G154" s="30" t="s">
        <v>95</v>
      </c>
      <c r="H154" s="31" t="s">
        <v>95</v>
      </c>
      <c r="I154" s="31">
        <v>45357</v>
      </c>
      <c r="J154" s="12" t="s">
        <v>96</v>
      </c>
      <c r="K154" s="13">
        <v>0</v>
      </c>
      <c r="L154" s="14">
        <v>0</v>
      </c>
      <c r="M154" s="14">
        <v>0</v>
      </c>
      <c r="N154" s="13">
        <v>0</v>
      </c>
      <c r="O154" s="45">
        <f t="shared" si="18"/>
        <v>44</v>
      </c>
      <c r="P154" s="13">
        <v>44</v>
      </c>
      <c r="Q154" s="52" t="s">
        <v>728</v>
      </c>
      <c r="R154" s="9" t="s">
        <v>98</v>
      </c>
      <c r="S154" s="13">
        <v>1</v>
      </c>
      <c r="T154" s="15">
        <v>2.7</v>
      </c>
      <c r="U154" s="16">
        <v>3</v>
      </c>
      <c r="V154" s="13">
        <v>0</v>
      </c>
      <c r="W154" s="18">
        <v>1</v>
      </c>
      <c r="X154" s="13">
        <v>0</v>
      </c>
      <c r="Y154" s="13">
        <v>1</v>
      </c>
      <c r="Z154" s="17">
        <v>0</v>
      </c>
      <c r="AA154" s="17">
        <v>0</v>
      </c>
      <c r="AB154" s="13">
        <v>1</v>
      </c>
      <c r="AC154" s="18">
        <v>1</v>
      </c>
      <c r="AD154" s="12">
        <v>3</v>
      </c>
      <c r="AE154" s="13">
        <v>0</v>
      </c>
      <c r="AF154" s="13">
        <v>0</v>
      </c>
      <c r="AG154" s="13">
        <v>1</v>
      </c>
      <c r="AH154" s="13">
        <v>1</v>
      </c>
      <c r="AI154" s="8">
        <v>0</v>
      </c>
      <c r="AJ154" s="8">
        <v>0</v>
      </c>
      <c r="AK154" s="8">
        <v>0</v>
      </c>
      <c r="AL154" s="12">
        <v>232</v>
      </c>
      <c r="AM154" s="12">
        <v>219</v>
      </c>
      <c r="AN154" s="12">
        <v>258</v>
      </c>
      <c r="AO154" s="12">
        <v>113</v>
      </c>
      <c r="AP154" s="12">
        <v>172</v>
      </c>
      <c r="AQ154" s="12">
        <v>60</v>
      </c>
      <c r="AR154" s="12">
        <v>749</v>
      </c>
      <c r="AS154" s="12">
        <v>995</v>
      </c>
      <c r="AT154" s="12">
        <v>219</v>
      </c>
      <c r="AU154" s="12">
        <v>489</v>
      </c>
      <c r="AV154" s="12">
        <v>2</v>
      </c>
      <c r="AW154" s="12">
        <v>1</v>
      </c>
      <c r="AX154" s="12">
        <v>1</v>
      </c>
      <c r="AY154" s="8">
        <v>0</v>
      </c>
      <c r="AZ154" s="16" t="s">
        <v>240</v>
      </c>
      <c r="BA154" s="8">
        <v>0</v>
      </c>
      <c r="BB154" s="13">
        <v>1</v>
      </c>
      <c r="BC154" s="12">
        <v>0</v>
      </c>
      <c r="BD154" s="12">
        <v>1</v>
      </c>
      <c r="BE154" s="12">
        <v>0</v>
      </c>
      <c r="BF154" s="8">
        <v>0</v>
      </c>
      <c r="BG154" s="12">
        <v>1</v>
      </c>
      <c r="BH154" s="214" t="s">
        <v>1402</v>
      </c>
      <c r="BI154" s="68" t="s">
        <v>729</v>
      </c>
      <c r="BJ154" s="70" t="s">
        <v>109</v>
      </c>
      <c r="BK154" s="70" t="s">
        <v>102</v>
      </c>
      <c r="BL154" s="13">
        <v>0</v>
      </c>
      <c r="BO154" s="12">
        <v>6</v>
      </c>
      <c r="BP154" s="12">
        <v>4</v>
      </c>
      <c r="BQ154" s="12">
        <v>1.27</v>
      </c>
      <c r="BR154" s="19">
        <v>33.4</v>
      </c>
      <c r="BS154" s="12">
        <v>7.9</v>
      </c>
      <c r="BT154" s="12">
        <v>2.8</v>
      </c>
      <c r="BU154" s="12">
        <v>5.0999999999999996</v>
      </c>
      <c r="BV154" s="12">
        <v>69</v>
      </c>
      <c r="BW154" s="12">
        <v>36.299999999999997</v>
      </c>
      <c r="BX154" s="12">
        <v>32.700000000000003</v>
      </c>
      <c r="BY154" s="12">
        <v>37</v>
      </c>
      <c r="BZ154" s="12">
        <v>4.2</v>
      </c>
      <c r="CA154" s="12">
        <v>40</v>
      </c>
      <c r="CB154" s="12">
        <v>42</v>
      </c>
      <c r="CC154" s="12">
        <v>62</v>
      </c>
      <c r="CD154" s="12">
        <v>6689</v>
      </c>
      <c r="CE154" s="13">
        <v>1</v>
      </c>
      <c r="CF154" s="13">
        <v>0</v>
      </c>
      <c r="CG154" s="12">
        <v>0</v>
      </c>
      <c r="CH154" s="13">
        <v>80</v>
      </c>
      <c r="CI154" s="12">
        <v>27.7</v>
      </c>
      <c r="CJ154" s="12">
        <v>0.97</v>
      </c>
      <c r="CK154" s="12">
        <v>11.4</v>
      </c>
      <c r="CL154" s="12">
        <v>0.77</v>
      </c>
      <c r="CN154" s="13">
        <v>1</v>
      </c>
      <c r="CO154" s="12">
        <f t="shared" si="19"/>
        <v>0.59243388025169141</v>
      </c>
      <c r="CP154" s="12">
        <f t="shared" si="20"/>
        <v>-3.0855000000000001</v>
      </c>
      <c r="CQ154" s="13">
        <v>1</v>
      </c>
      <c r="CR154" s="12">
        <f t="shared" si="21"/>
        <v>-2.4930661197483088</v>
      </c>
      <c r="CS154" s="12">
        <v>2</v>
      </c>
      <c r="CT154" s="13">
        <v>0</v>
      </c>
    </row>
    <row r="155" spans="1:98" ht="15" customHeight="1" x14ac:dyDescent="0.25">
      <c r="A155" s="211" t="s">
        <v>730</v>
      </c>
      <c r="B155" s="9">
        <v>1505084</v>
      </c>
      <c r="C155" s="10" t="s">
        <v>731</v>
      </c>
      <c r="D155" s="45">
        <v>41</v>
      </c>
      <c r="E155" s="93">
        <v>42850</v>
      </c>
      <c r="F155" s="11">
        <v>44013</v>
      </c>
      <c r="G155" s="30" t="s">
        <v>95</v>
      </c>
      <c r="H155" s="115" t="s">
        <v>95</v>
      </c>
      <c r="I155" s="31">
        <v>45357</v>
      </c>
      <c r="J155" s="12" t="s">
        <v>96</v>
      </c>
      <c r="K155" s="13">
        <v>0</v>
      </c>
      <c r="L155" s="12">
        <v>0</v>
      </c>
      <c r="M155" s="12">
        <v>0</v>
      </c>
      <c r="N155" s="13">
        <v>0</v>
      </c>
      <c r="O155" s="45">
        <f t="shared" si="18"/>
        <v>44</v>
      </c>
      <c r="P155" s="114">
        <v>44</v>
      </c>
      <c r="Q155" s="52" t="s">
        <v>732</v>
      </c>
      <c r="R155" s="9" t="s">
        <v>98</v>
      </c>
      <c r="S155" s="45">
        <v>1</v>
      </c>
      <c r="T155" s="139">
        <v>2.7</v>
      </c>
      <c r="U155" s="18">
        <v>2.6</v>
      </c>
      <c r="V155" s="18">
        <v>0</v>
      </c>
      <c r="W155" s="18">
        <v>1</v>
      </c>
      <c r="X155" s="45">
        <v>0</v>
      </c>
      <c r="Y155" s="45">
        <v>0</v>
      </c>
      <c r="Z155" s="18">
        <v>0</v>
      </c>
      <c r="AA155" s="18">
        <v>0</v>
      </c>
      <c r="AB155" s="45">
        <v>0</v>
      </c>
      <c r="AC155" s="18">
        <v>1</v>
      </c>
      <c r="AD155" s="12">
        <v>3</v>
      </c>
      <c r="AE155" s="13">
        <v>0</v>
      </c>
      <c r="AF155" s="13">
        <v>0</v>
      </c>
      <c r="AG155" s="13">
        <v>1</v>
      </c>
      <c r="AH155" s="13">
        <v>1</v>
      </c>
      <c r="AI155" s="18">
        <v>0</v>
      </c>
      <c r="AJ155" s="12">
        <v>0</v>
      </c>
      <c r="AK155" s="12">
        <v>0</v>
      </c>
      <c r="AL155" s="12">
        <v>145</v>
      </c>
      <c r="AM155" s="12">
        <v>182</v>
      </c>
      <c r="AN155" s="12">
        <v>161</v>
      </c>
      <c r="AO155" s="12">
        <v>137</v>
      </c>
      <c r="AP155" s="12">
        <v>49</v>
      </c>
      <c r="AQ155" s="12">
        <v>39</v>
      </c>
      <c r="AR155" s="12">
        <v>1056</v>
      </c>
      <c r="AS155" s="12">
        <v>973</v>
      </c>
      <c r="AT155" s="12">
        <v>155</v>
      </c>
      <c r="AU155" s="12">
        <v>367</v>
      </c>
      <c r="AV155" s="12">
        <v>2</v>
      </c>
      <c r="AW155" s="12">
        <v>1</v>
      </c>
      <c r="AX155" s="12">
        <v>1</v>
      </c>
      <c r="AY155" s="12">
        <v>0</v>
      </c>
      <c r="AZ155" s="16" t="s">
        <v>107</v>
      </c>
      <c r="BA155" s="8">
        <v>0</v>
      </c>
      <c r="BB155" s="13">
        <v>1</v>
      </c>
      <c r="BC155" s="12">
        <v>0</v>
      </c>
      <c r="BD155" s="12">
        <v>1</v>
      </c>
      <c r="BE155" s="12">
        <v>0</v>
      </c>
      <c r="BF155" s="12">
        <v>0</v>
      </c>
      <c r="BG155" s="12">
        <v>1</v>
      </c>
      <c r="BI155" s="68" t="s">
        <v>733</v>
      </c>
      <c r="BJ155" s="18">
        <v>2</v>
      </c>
      <c r="BK155" s="18">
        <v>0</v>
      </c>
      <c r="BL155" s="18">
        <v>1</v>
      </c>
      <c r="BM155" s="114">
        <v>2</v>
      </c>
      <c r="BN155" s="114">
        <v>2</v>
      </c>
      <c r="BO155" s="115">
        <v>6</v>
      </c>
      <c r="BP155" s="115">
        <v>3</v>
      </c>
      <c r="BQ155" s="115">
        <v>3.07</v>
      </c>
      <c r="BR155" s="98">
        <v>147.24</v>
      </c>
      <c r="BS155" s="115">
        <v>11.1</v>
      </c>
      <c r="BT155" s="115">
        <v>3.6</v>
      </c>
      <c r="BU155" s="115">
        <v>7.5</v>
      </c>
      <c r="BV155" s="115">
        <v>70.099999999999994</v>
      </c>
      <c r="BW155" s="115">
        <v>44.8</v>
      </c>
      <c r="BX155" s="115">
        <v>25.3</v>
      </c>
      <c r="BY155" s="115">
        <v>20</v>
      </c>
      <c r="BZ155" s="115">
        <v>4.4000000000000004</v>
      </c>
      <c r="CA155" s="115">
        <v>22</v>
      </c>
      <c r="CB155" s="115">
        <v>24</v>
      </c>
      <c r="CC155" s="115">
        <v>57</v>
      </c>
      <c r="CD155" s="115">
        <v>11045</v>
      </c>
      <c r="CE155" s="13">
        <v>0</v>
      </c>
      <c r="CF155" s="13">
        <v>0</v>
      </c>
      <c r="CG155" s="12">
        <v>0</v>
      </c>
      <c r="CH155" s="114">
        <v>89</v>
      </c>
      <c r="CI155" s="115">
        <v>37.1</v>
      </c>
      <c r="CJ155" s="115">
        <v>1.08</v>
      </c>
      <c r="CK155" s="115">
        <v>12.8</v>
      </c>
      <c r="CL155" s="115">
        <v>2.1</v>
      </c>
      <c r="CN155" s="13">
        <v>1</v>
      </c>
      <c r="CO155" s="12">
        <f t="shared" si="19"/>
        <v>0.68991316599919394</v>
      </c>
      <c r="CP155" s="12">
        <f t="shared" si="20"/>
        <v>-3.8079999999999998</v>
      </c>
      <c r="CQ155" s="13">
        <v>1</v>
      </c>
      <c r="CR155" s="12">
        <f t="shared" si="21"/>
        <v>-3.1180868340008061</v>
      </c>
      <c r="CS155" s="12">
        <v>1</v>
      </c>
      <c r="CT155" s="12">
        <v>1</v>
      </c>
    </row>
    <row r="156" spans="1:98" ht="15" customHeight="1" x14ac:dyDescent="0.25">
      <c r="A156" s="8">
        <v>202006300179</v>
      </c>
      <c r="B156" s="22" t="s">
        <v>734</v>
      </c>
      <c r="C156" s="10" t="s">
        <v>735</v>
      </c>
      <c r="D156" s="13">
        <v>55</v>
      </c>
      <c r="E156" s="11">
        <v>44014</v>
      </c>
      <c r="F156" s="30">
        <v>44015</v>
      </c>
      <c r="G156" s="30" t="s">
        <v>95</v>
      </c>
      <c r="H156" s="31" t="s">
        <v>95</v>
      </c>
      <c r="I156" s="31">
        <v>45357</v>
      </c>
      <c r="J156" s="12" t="s">
        <v>96</v>
      </c>
      <c r="K156" s="13">
        <v>0</v>
      </c>
      <c r="L156" s="14">
        <v>0</v>
      </c>
      <c r="M156" s="14">
        <v>0</v>
      </c>
      <c r="N156" s="13">
        <v>0</v>
      </c>
      <c r="O156" s="45">
        <f t="shared" si="18"/>
        <v>44</v>
      </c>
      <c r="P156" s="13">
        <v>44</v>
      </c>
      <c r="Q156" s="52" t="s">
        <v>736</v>
      </c>
      <c r="R156" s="9" t="s">
        <v>98</v>
      </c>
      <c r="S156" s="13">
        <v>0</v>
      </c>
      <c r="T156" s="15">
        <v>1.7</v>
      </c>
      <c r="U156" s="16">
        <v>1.5</v>
      </c>
      <c r="V156" s="13">
        <v>0</v>
      </c>
      <c r="W156" s="18">
        <v>1</v>
      </c>
      <c r="X156" s="13">
        <v>0</v>
      </c>
      <c r="Y156" s="13">
        <v>0</v>
      </c>
      <c r="Z156" s="17">
        <v>0</v>
      </c>
      <c r="AA156" s="17">
        <v>0</v>
      </c>
      <c r="AB156" s="13">
        <v>1</v>
      </c>
      <c r="AC156" s="18">
        <v>1</v>
      </c>
      <c r="AD156" s="12">
        <v>3</v>
      </c>
      <c r="AE156" s="13">
        <v>0</v>
      </c>
      <c r="AF156" s="13">
        <v>0</v>
      </c>
      <c r="AG156" s="13">
        <v>1</v>
      </c>
      <c r="AH156" s="13">
        <v>1</v>
      </c>
      <c r="AI156" s="8">
        <v>0</v>
      </c>
      <c r="AJ156" s="8">
        <v>0</v>
      </c>
      <c r="AK156" s="8">
        <v>0</v>
      </c>
      <c r="AL156" s="12">
        <v>200</v>
      </c>
      <c r="AM156" s="12">
        <v>354</v>
      </c>
      <c r="AN156" s="12">
        <v>192</v>
      </c>
      <c r="AO156" s="12">
        <v>85</v>
      </c>
      <c r="AP156" s="12">
        <v>357</v>
      </c>
      <c r="AQ156" s="12">
        <v>72</v>
      </c>
      <c r="AR156" s="12">
        <v>323</v>
      </c>
      <c r="AS156" s="12">
        <v>940</v>
      </c>
      <c r="AT156" s="12">
        <v>239</v>
      </c>
      <c r="AU156" s="12">
        <v>935</v>
      </c>
      <c r="AV156" s="12">
        <v>2</v>
      </c>
      <c r="AW156" s="12">
        <v>1</v>
      </c>
      <c r="AX156" s="12">
        <v>1</v>
      </c>
      <c r="AY156" s="8">
        <v>0</v>
      </c>
      <c r="AZ156" s="16" t="s">
        <v>240</v>
      </c>
      <c r="BA156" s="12">
        <v>0</v>
      </c>
      <c r="BB156" s="13">
        <v>1</v>
      </c>
      <c r="BC156" s="12">
        <v>0</v>
      </c>
      <c r="BD156" s="12">
        <v>1</v>
      </c>
      <c r="BE156" s="12">
        <v>0</v>
      </c>
      <c r="BF156" s="8">
        <v>0</v>
      </c>
      <c r="BG156" s="12">
        <v>2</v>
      </c>
      <c r="BH156" s="214" t="s">
        <v>1402</v>
      </c>
      <c r="BI156" s="68" t="s">
        <v>737</v>
      </c>
      <c r="BJ156" s="70" t="s">
        <v>109</v>
      </c>
      <c r="BK156" s="70" t="s">
        <v>102</v>
      </c>
      <c r="BL156" s="13">
        <v>1</v>
      </c>
      <c r="BO156" s="12">
        <v>4</v>
      </c>
      <c r="BP156" s="12">
        <v>4</v>
      </c>
      <c r="BQ156" s="12">
        <v>183.51</v>
      </c>
      <c r="BR156" s="19">
        <v>81.96</v>
      </c>
      <c r="BS156" s="12">
        <v>12.8</v>
      </c>
      <c r="BT156" s="12">
        <v>4.2</v>
      </c>
      <c r="BU156" s="12">
        <v>8.6</v>
      </c>
      <c r="BV156" s="12">
        <v>65.8</v>
      </c>
      <c r="BW156" s="12">
        <v>37.9</v>
      </c>
      <c r="BX156" s="12">
        <v>27.9</v>
      </c>
      <c r="BY156" s="12">
        <v>12</v>
      </c>
      <c r="BZ156" s="12">
        <v>3.6</v>
      </c>
      <c r="CA156" s="12">
        <v>24</v>
      </c>
      <c r="CB156" s="12">
        <v>10</v>
      </c>
      <c r="CC156" s="12">
        <v>69</v>
      </c>
      <c r="CD156" s="12">
        <v>8355</v>
      </c>
      <c r="CE156" s="13">
        <v>1</v>
      </c>
      <c r="CF156" s="13">
        <v>0</v>
      </c>
      <c r="CG156" s="12">
        <v>0</v>
      </c>
      <c r="CH156" s="13">
        <v>75</v>
      </c>
      <c r="CI156" s="12">
        <v>32.4</v>
      </c>
      <c r="CJ156" s="12">
        <v>1</v>
      </c>
      <c r="CK156" s="12">
        <v>11.8</v>
      </c>
      <c r="CL156" s="12">
        <v>73.72</v>
      </c>
      <c r="CN156" s="13">
        <v>1</v>
      </c>
      <c r="CO156" s="12">
        <f t="shared" si="19"/>
        <v>0.73075857996759308</v>
      </c>
      <c r="CP156" s="12">
        <f t="shared" si="20"/>
        <v>-3.2215000000000003</v>
      </c>
      <c r="CQ156" s="13">
        <v>0</v>
      </c>
      <c r="CR156" s="12">
        <f t="shared" si="21"/>
        <v>-2.4907414200324069</v>
      </c>
      <c r="CS156" s="12">
        <v>2</v>
      </c>
      <c r="CT156" s="90">
        <v>1</v>
      </c>
    </row>
    <row r="157" spans="1:98" ht="15" customHeight="1" x14ac:dyDescent="0.25">
      <c r="A157" s="211" t="s">
        <v>738</v>
      </c>
      <c r="B157" s="9">
        <v>1506555</v>
      </c>
      <c r="C157" s="10" t="s">
        <v>739</v>
      </c>
      <c r="D157" s="120">
        <v>52</v>
      </c>
      <c r="E157" s="93">
        <v>42850</v>
      </c>
      <c r="F157" s="11">
        <v>44021</v>
      </c>
      <c r="G157" s="30" t="s">
        <v>95</v>
      </c>
      <c r="H157" s="115" t="s">
        <v>95</v>
      </c>
      <c r="I157" s="31">
        <v>45357</v>
      </c>
      <c r="J157" s="12" t="s">
        <v>96</v>
      </c>
      <c r="K157" s="13">
        <v>0</v>
      </c>
      <c r="L157" s="12">
        <v>0</v>
      </c>
      <c r="M157" s="12">
        <v>0</v>
      </c>
      <c r="N157" s="13">
        <v>0</v>
      </c>
      <c r="O157" s="45">
        <f t="shared" si="18"/>
        <v>43</v>
      </c>
      <c r="P157" s="114">
        <v>43</v>
      </c>
      <c r="Q157" s="52" t="s">
        <v>740</v>
      </c>
      <c r="R157" s="9" t="s">
        <v>98</v>
      </c>
      <c r="S157" s="45">
        <v>0</v>
      </c>
      <c r="T157" s="139">
        <v>1.7</v>
      </c>
      <c r="U157" s="18">
        <v>1.5</v>
      </c>
      <c r="V157" s="18">
        <v>0</v>
      </c>
      <c r="W157" s="18">
        <v>1</v>
      </c>
      <c r="X157" s="45">
        <v>0</v>
      </c>
      <c r="Y157" s="45">
        <v>1</v>
      </c>
      <c r="Z157" s="18">
        <v>0</v>
      </c>
      <c r="AA157" s="18">
        <v>0</v>
      </c>
      <c r="AB157" s="45">
        <v>1</v>
      </c>
      <c r="AC157" s="18">
        <v>1</v>
      </c>
      <c r="AD157" s="12">
        <v>3</v>
      </c>
      <c r="AE157" s="13">
        <v>0</v>
      </c>
      <c r="AF157" s="13">
        <v>0</v>
      </c>
      <c r="AG157" s="13">
        <v>3</v>
      </c>
      <c r="AH157" s="13">
        <v>1</v>
      </c>
      <c r="AI157" s="18">
        <v>0</v>
      </c>
      <c r="AJ157" s="12">
        <v>0</v>
      </c>
      <c r="AK157" s="12">
        <v>0</v>
      </c>
      <c r="AL157" s="12">
        <v>267</v>
      </c>
      <c r="AM157" s="12">
        <v>202</v>
      </c>
      <c r="AN157" s="12">
        <v>243</v>
      </c>
      <c r="AO157" s="12">
        <v>91</v>
      </c>
      <c r="AP157" s="12">
        <v>176</v>
      </c>
      <c r="AQ157" s="12">
        <v>52</v>
      </c>
      <c r="AR157" s="12">
        <v>61</v>
      </c>
      <c r="AS157" s="12">
        <v>862</v>
      </c>
      <c r="AT157" s="12">
        <v>173</v>
      </c>
      <c r="AU157" s="12">
        <v>543</v>
      </c>
      <c r="AV157" s="12">
        <v>1</v>
      </c>
      <c r="AW157" s="12">
        <v>1</v>
      </c>
      <c r="AX157" s="12">
        <v>0</v>
      </c>
      <c r="AY157" s="12">
        <v>0</v>
      </c>
      <c r="AZ157" s="16" t="s">
        <v>176</v>
      </c>
      <c r="BA157" s="17">
        <v>1</v>
      </c>
      <c r="BB157" s="13">
        <v>2</v>
      </c>
      <c r="BC157" s="12">
        <v>0</v>
      </c>
      <c r="BD157" s="12">
        <v>1</v>
      </c>
      <c r="BE157" s="12">
        <v>0</v>
      </c>
      <c r="BF157" s="12">
        <v>0</v>
      </c>
      <c r="BG157" s="12">
        <v>1</v>
      </c>
      <c r="BH157" s="214" t="s">
        <v>1353</v>
      </c>
      <c r="BI157" s="68" t="s">
        <v>741</v>
      </c>
      <c r="BJ157" s="18">
        <v>2</v>
      </c>
      <c r="BK157" s="18">
        <v>0</v>
      </c>
      <c r="BL157" s="18">
        <v>0</v>
      </c>
      <c r="BM157" s="114">
        <v>1</v>
      </c>
      <c r="BN157" s="114">
        <v>4</v>
      </c>
      <c r="BO157" s="115">
        <v>3</v>
      </c>
      <c r="BP157" s="115">
        <v>6</v>
      </c>
      <c r="BQ157" s="115">
        <v>3.36</v>
      </c>
      <c r="BR157" s="98">
        <v>3.58</v>
      </c>
      <c r="BS157" s="115">
        <v>10.8</v>
      </c>
      <c r="BT157" s="115">
        <v>2.9</v>
      </c>
      <c r="BU157" s="115">
        <v>7.9</v>
      </c>
      <c r="BV157" s="115">
        <v>70.2</v>
      </c>
      <c r="BW157" s="115">
        <v>42.5</v>
      </c>
      <c r="BX157" s="115">
        <v>27.7</v>
      </c>
      <c r="BY157" s="115">
        <v>108</v>
      </c>
      <c r="BZ157" s="115">
        <v>8.6999999999999993</v>
      </c>
      <c r="CA157" s="115">
        <v>43</v>
      </c>
      <c r="CB157" s="115">
        <v>15</v>
      </c>
      <c r="CC157" s="115">
        <v>82</v>
      </c>
      <c r="CD157" s="115">
        <v>9382</v>
      </c>
      <c r="CE157" s="13">
        <v>1</v>
      </c>
      <c r="CF157" s="13">
        <v>0</v>
      </c>
      <c r="CG157" s="12">
        <v>0</v>
      </c>
      <c r="CH157" s="114">
        <v>95</v>
      </c>
      <c r="CI157" s="115">
        <v>30.8</v>
      </c>
      <c r="CJ157" s="115">
        <v>0.92</v>
      </c>
      <c r="CK157" s="115">
        <v>10.8</v>
      </c>
      <c r="CL157" s="115">
        <v>2.2200000000000002</v>
      </c>
      <c r="CN157" s="13">
        <v>1</v>
      </c>
      <c r="CO157" s="12">
        <f t="shared" si="19"/>
        <v>0.68205967862138683</v>
      </c>
      <c r="CP157" s="12">
        <f t="shared" si="20"/>
        <v>-3.6125000000000003</v>
      </c>
      <c r="CQ157" s="13">
        <v>1</v>
      </c>
      <c r="CR157" s="12">
        <f t="shared" si="21"/>
        <v>-2.9304403213786134</v>
      </c>
      <c r="CS157" s="12">
        <v>1</v>
      </c>
      <c r="CT157" s="13">
        <v>0</v>
      </c>
    </row>
    <row r="158" spans="1:98" ht="15" customHeight="1" x14ac:dyDescent="0.25">
      <c r="A158" s="17">
        <v>202008040273</v>
      </c>
      <c r="B158" s="9">
        <v>1512395</v>
      </c>
      <c r="C158" s="10" t="s">
        <v>742</v>
      </c>
      <c r="D158" s="23">
        <v>45</v>
      </c>
      <c r="E158" s="93">
        <v>42850</v>
      </c>
      <c r="F158" s="11">
        <v>44050</v>
      </c>
      <c r="G158" s="30" t="s">
        <v>95</v>
      </c>
      <c r="H158" s="12" t="s">
        <v>95</v>
      </c>
      <c r="I158" s="31">
        <v>45357</v>
      </c>
      <c r="J158" s="12" t="s">
        <v>96</v>
      </c>
      <c r="K158" s="13">
        <v>0</v>
      </c>
      <c r="L158" s="12">
        <v>0</v>
      </c>
      <c r="M158" s="12">
        <v>0</v>
      </c>
      <c r="N158" s="13">
        <v>0</v>
      </c>
      <c r="O158" s="45">
        <f t="shared" si="18"/>
        <v>42</v>
      </c>
      <c r="P158" s="13">
        <v>42</v>
      </c>
      <c r="Q158" s="52" t="s">
        <v>743</v>
      </c>
      <c r="R158" s="9" t="s">
        <v>98</v>
      </c>
      <c r="S158" s="13">
        <v>1</v>
      </c>
      <c r="T158" s="15">
        <v>2.6</v>
      </c>
      <c r="U158" s="16">
        <v>2.2999999999999998</v>
      </c>
      <c r="V158" s="18">
        <v>0</v>
      </c>
      <c r="W158" s="18">
        <v>1</v>
      </c>
      <c r="X158" s="13">
        <v>0</v>
      </c>
      <c r="Y158" s="13">
        <v>1</v>
      </c>
      <c r="Z158" s="17">
        <v>0</v>
      </c>
      <c r="AA158" s="17">
        <v>0</v>
      </c>
      <c r="AB158" s="13">
        <v>0</v>
      </c>
      <c r="AC158" s="18">
        <v>1</v>
      </c>
      <c r="AD158" s="12">
        <v>3</v>
      </c>
      <c r="AE158" s="13">
        <v>0</v>
      </c>
      <c r="AF158" s="13">
        <v>0</v>
      </c>
      <c r="AG158" s="13">
        <v>1</v>
      </c>
      <c r="AH158" s="13">
        <v>1</v>
      </c>
      <c r="AI158" s="17">
        <v>1</v>
      </c>
      <c r="AJ158" s="12">
        <v>0</v>
      </c>
      <c r="AK158" s="12">
        <v>0</v>
      </c>
      <c r="AL158" s="12">
        <v>266</v>
      </c>
      <c r="AM158" s="12">
        <v>317</v>
      </c>
      <c r="AN158" s="12">
        <v>224</v>
      </c>
      <c r="AO158" s="12">
        <v>95</v>
      </c>
      <c r="AP158" s="12">
        <v>68</v>
      </c>
      <c r="AQ158" s="12">
        <v>13</v>
      </c>
      <c r="AR158" s="12">
        <v>947</v>
      </c>
      <c r="AS158" s="12">
        <v>843</v>
      </c>
      <c r="AT158" s="12">
        <v>124</v>
      </c>
      <c r="AU158" s="12">
        <v>407</v>
      </c>
      <c r="AV158" s="12">
        <v>2</v>
      </c>
      <c r="AW158" s="12">
        <v>1</v>
      </c>
      <c r="AX158" s="12">
        <v>1</v>
      </c>
      <c r="AY158" s="12">
        <v>0</v>
      </c>
      <c r="AZ158" s="16" t="s">
        <v>744</v>
      </c>
      <c r="BA158" s="8">
        <v>0</v>
      </c>
      <c r="BB158" s="13">
        <v>1</v>
      </c>
      <c r="BC158" s="12">
        <v>0</v>
      </c>
      <c r="BD158" s="12">
        <v>0</v>
      </c>
      <c r="BE158" s="12">
        <v>0</v>
      </c>
      <c r="BF158" s="12">
        <v>0</v>
      </c>
      <c r="BG158" s="12">
        <v>1</v>
      </c>
      <c r="BH158" s="214" t="s">
        <v>1696</v>
      </c>
      <c r="BI158" s="68" t="s">
        <v>745</v>
      </c>
      <c r="BJ158" s="12">
        <v>2</v>
      </c>
      <c r="BK158" s="12">
        <v>0</v>
      </c>
      <c r="BL158" s="13">
        <v>0</v>
      </c>
      <c r="BM158" s="114">
        <v>2</v>
      </c>
      <c r="BN158" s="114">
        <v>2</v>
      </c>
      <c r="BO158" s="115">
        <v>4</v>
      </c>
      <c r="BP158" s="115">
        <v>3</v>
      </c>
      <c r="BQ158" s="12">
        <v>137.22999999999999</v>
      </c>
      <c r="BR158" s="19">
        <v>274.23</v>
      </c>
      <c r="BS158" s="115">
        <v>17.399999999999999</v>
      </c>
      <c r="BT158" s="115">
        <v>4.0999999999999996</v>
      </c>
      <c r="BU158" s="115">
        <v>13.3</v>
      </c>
      <c r="BV158" s="115">
        <v>81.3</v>
      </c>
      <c r="BW158" s="115">
        <v>47.9</v>
      </c>
      <c r="BX158" s="115">
        <v>33.4</v>
      </c>
      <c r="BY158" s="115">
        <v>55</v>
      </c>
      <c r="BZ158" s="115">
        <v>3.8</v>
      </c>
      <c r="CA158" s="115">
        <v>42</v>
      </c>
      <c r="CB158" s="115">
        <v>62</v>
      </c>
      <c r="CC158" s="115">
        <v>50</v>
      </c>
      <c r="CD158" s="115">
        <v>8354</v>
      </c>
      <c r="CE158" s="114">
        <v>1</v>
      </c>
      <c r="CF158" s="13">
        <v>0</v>
      </c>
      <c r="CG158" s="12">
        <v>0</v>
      </c>
      <c r="CH158" s="45">
        <v>90</v>
      </c>
      <c r="CI158" s="18">
        <v>29.7</v>
      </c>
      <c r="CJ158" s="18">
        <v>0.95</v>
      </c>
      <c r="CK158" s="18">
        <v>11.2</v>
      </c>
      <c r="CL158" s="18">
        <v>2.39</v>
      </c>
      <c r="CN158" s="13">
        <v>1</v>
      </c>
      <c r="CO158" s="12">
        <f t="shared" si="19"/>
        <v>0.81876250386651583</v>
      </c>
      <c r="CP158" s="12">
        <f t="shared" si="20"/>
        <v>-4.0715000000000003</v>
      </c>
      <c r="CQ158" s="13">
        <v>1</v>
      </c>
      <c r="CR158" s="12">
        <f t="shared" si="21"/>
        <v>-3.2527374961334843</v>
      </c>
      <c r="CS158" s="12">
        <v>1</v>
      </c>
      <c r="CT158" s="45">
        <v>0</v>
      </c>
    </row>
    <row r="159" spans="1:98" ht="15" customHeight="1" x14ac:dyDescent="0.25">
      <c r="A159" s="17">
        <v>201510190772</v>
      </c>
      <c r="B159" s="9">
        <v>1055766</v>
      </c>
      <c r="C159" s="10" t="s">
        <v>746</v>
      </c>
      <c r="D159" s="23">
        <v>56</v>
      </c>
      <c r="E159" s="93">
        <v>42850</v>
      </c>
      <c r="F159" s="11">
        <v>44061</v>
      </c>
      <c r="G159" s="30" t="s">
        <v>95</v>
      </c>
      <c r="H159" s="12" t="s">
        <v>95</v>
      </c>
      <c r="I159" s="31">
        <v>45357</v>
      </c>
      <c r="J159" s="12" t="s">
        <v>96</v>
      </c>
      <c r="K159" s="45">
        <v>0</v>
      </c>
      <c r="L159" s="12">
        <v>0</v>
      </c>
      <c r="M159" s="12">
        <v>0</v>
      </c>
      <c r="N159" s="13">
        <v>0</v>
      </c>
      <c r="O159" s="45">
        <f t="shared" si="18"/>
        <v>42</v>
      </c>
      <c r="P159" s="13">
        <v>42</v>
      </c>
      <c r="Q159" s="52" t="s">
        <v>747</v>
      </c>
      <c r="R159" s="9" t="s">
        <v>98</v>
      </c>
      <c r="S159" s="13">
        <v>0</v>
      </c>
      <c r="T159" s="15">
        <v>0.8</v>
      </c>
      <c r="U159" s="16">
        <v>0.9</v>
      </c>
      <c r="V159" s="18">
        <v>0</v>
      </c>
      <c r="W159" s="18">
        <v>1</v>
      </c>
      <c r="X159" s="13">
        <v>0</v>
      </c>
      <c r="Y159" s="13">
        <v>0</v>
      </c>
      <c r="Z159" s="17">
        <v>0</v>
      </c>
      <c r="AA159" s="17">
        <v>0</v>
      </c>
      <c r="AB159" s="13">
        <v>0</v>
      </c>
      <c r="AC159" s="18">
        <v>1</v>
      </c>
      <c r="AD159" s="12">
        <v>3</v>
      </c>
      <c r="AE159" s="13">
        <v>0</v>
      </c>
      <c r="AF159" s="13">
        <v>1</v>
      </c>
      <c r="AG159" s="13">
        <v>1</v>
      </c>
      <c r="AH159" s="13">
        <v>1</v>
      </c>
      <c r="AI159" s="17">
        <v>0</v>
      </c>
      <c r="AJ159" s="12">
        <v>0</v>
      </c>
      <c r="AK159" s="12">
        <v>0</v>
      </c>
      <c r="AL159" s="12">
        <v>268</v>
      </c>
      <c r="AM159" s="12">
        <v>273</v>
      </c>
      <c r="AN159" s="12">
        <v>302</v>
      </c>
      <c r="AO159" s="12">
        <v>156</v>
      </c>
      <c r="AP159" s="12">
        <v>178</v>
      </c>
      <c r="AQ159" s="12">
        <v>100</v>
      </c>
      <c r="AR159" s="12">
        <v>527</v>
      </c>
      <c r="AS159" s="12">
        <v>792</v>
      </c>
      <c r="AT159" s="12">
        <v>363</v>
      </c>
      <c r="AU159" s="12">
        <v>597</v>
      </c>
      <c r="AV159" s="12">
        <v>1</v>
      </c>
      <c r="AW159" s="12">
        <v>1</v>
      </c>
      <c r="AX159" s="12">
        <v>1</v>
      </c>
      <c r="AY159" s="12">
        <v>0</v>
      </c>
      <c r="AZ159" s="16" t="s">
        <v>748</v>
      </c>
      <c r="BA159" s="12">
        <v>0</v>
      </c>
      <c r="BB159" s="13">
        <v>1</v>
      </c>
      <c r="BC159" s="12">
        <v>0</v>
      </c>
      <c r="BD159" s="12">
        <v>0</v>
      </c>
      <c r="BE159" s="12">
        <v>0</v>
      </c>
      <c r="BF159" s="12">
        <v>0</v>
      </c>
      <c r="BG159" s="12">
        <v>1</v>
      </c>
      <c r="BH159" s="214" t="s">
        <v>1402</v>
      </c>
      <c r="BI159" s="68" t="s">
        <v>749</v>
      </c>
      <c r="BJ159" s="12">
        <v>3</v>
      </c>
      <c r="BK159" s="12">
        <v>1</v>
      </c>
      <c r="BL159" s="13">
        <v>0</v>
      </c>
      <c r="BM159" s="114">
        <v>2</v>
      </c>
      <c r="BN159" s="114">
        <v>4</v>
      </c>
      <c r="BO159" s="115">
        <v>5</v>
      </c>
      <c r="BP159" s="115">
        <v>6</v>
      </c>
      <c r="BQ159" s="12">
        <v>20.85</v>
      </c>
      <c r="BR159" s="19">
        <v>22.74</v>
      </c>
      <c r="BS159" s="115">
        <v>31.2</v>
      </c>
      <c r="BT159" s="153">
        <v>7.8</v>
      </c>
      <c r="BU159" s="115">
        <v>23.4</v>
      </c>
      <c r="BV159" s="115">
        <v>66</v>
      </c>
      <c r="BW159" s="115">
        <v>36.4</v>
      </c>
      <c r="BX159" s="115">
        <v>29.6</v>
      </c>
      <c r="BY159" s="115">
        <v>16</v>
      </c>
      <c r="BZ159" s="115">
        <v>8.3000000000000007</v>
      </c>
      <c r="CA159" s="115">
        <v>26</v>
      </c>
      <c r="CB159" s="115">
        <v>15</v>
      </c>
      <c r="CC159" s="115">
        <v>49</v>
      </c>
      <c r="CD159" s="115">
        <v>5933</v>
      </c>
      <c r="CE159" s="114">
        <v>0</v>
      </c>
      <c r="CF159" s="13">
        <v>0</v>
      </c>
      <c r="CG159" s="12">
        <v>0</v>
      </c>
      <c r="CH159" s="45">
        <v>64</v>
      </c>
      <c r="CI159" s="18">
        <v>33.5</v>
      </c>
      <c r="CJ159" s="18">
        <v>1.19</v>
      </c>
      <c r="CK159" s="18">
        <v>14.1</v>
      </c>
      <c r="CL159" s="18">
        <v>1.59</v>
      </c>
      <c r="CN159" s="13">
        <v>1</v>
      </c>
      <c r="CO159" s="12">
        <f t="shared" si="19"/>
        <v>0.98614203205217232</v>
      </c>
      <c r="CP159" s="12">
        <f t="shared" si="20"/>
        <v>-3.0940000000000003</v>
      </c>
      <c r="CQ159" s="13">
        <v>1</v>
      </c>
      <c r="CR159" s="12">
        <f t="shared" si="21"/>
        <v>-2.1078579679478278</v>
      </c>
      <c r="CS159" s="12">
        <v>2</v>
      </c>
      <c r="CT159" s="13">
        <v>1</v>
      </c>
    </row>
    <row r="160" spans="1:98" ht="15" customHeight="1" x14ac:dyDescent="0.25">
      <c r="A160" s="70" t="s">
        <v>750</v>
      </c>
      <c r="B160" s="12">
        <v>1515329</v>
      </c>
      <c r="C160" s="10" t="s">
        <v>751</v>
      </c>
      <c r="D160" s="13">
        <v>45</v>
      </c>
      <c r="E160" s="93">
        <v>42850</v>
      </c>
      <c r="F160" s="11">
        <v>44067</v>
      </c>
      <c r="G160" s="30" t="s">
        <v>95</v>
      </c>
      <c r="H160" s="12" t="s">
        <v>95</v>
      </c>
      <c r="I160" s="31">
        <v>45357</v>
      </c>
      <c r="J160" s="12" t="s">
        <v>96</v>
      </c>
      <c r="K160" s="13">
        <v>0</v>
      </c>
      <c r="L160" s="12">
        <v>0</v>
      </c>
      <c r="M160" s="12">
        <v>0</v>
      </c>
      <c r="N160" s="13">
        <v>0</v>
      </c>
      <c r="O160" s="45">
        <f t="shared" si="18"/>
        <v>42</v>
      </c>
      <c r="P160" s="13">
        <v>42</v>
      </c>
      <c r="Q160" s="52" t="s">
        <v>752</v>
      </c>
      <c r="R160" s="9" t="s">
        <v>98</v>
      </c>
      <c r="S160" s="13">
        <v>0</v>
      </c>
      <c r="T160" s="15">
        <v>1.5</v>
      </c>
      <c r="U160" s="16">
        <v>1.7</v>
      </c>
      <c r="V160" s="18">
        <v>0</v>
      </c>
      <c r="W160" s="18">
        <v>1</v>
      </c>
      <c r="X160" s="13">
        <v>0</v>
      </c>
      <c r="Y160" s="13">
        <v>1</v>
      </c>
      <c r="Z160" s="17">
        <v>0</v>
      </c>
      <c r="AA160" s="17">
        <v>0</v>
      </c>
      <c r="AB160" s="13">
        <v>0</v>
      </c>
      <c r="AC160" s="18">
        <v>1</v>
      </c>
      <c r="AD160" s="12">
        <v>3</v>
      </c>
      <c r="AE160" s="13">
        <v>0</v>
      </c>
      <c r="AF160" s="13">
        <v>0</v>
      </c>
      <c r="AG160" s="13">
        <v>1</v>
      </c>
      <c r="AH160" s="13">
        <v>1</v>
      </c>
      <c r="AI160" s="17">
        <v>0</v>
      </c>
      <c r="AJ160" s="12">
        <v>0</v>
      </c>
      <c r="AK160" s="12">
        <v>0</v>
      </c>
      <c r="AL160" s="12">
        <v>186</v>
      </c>
      <c r="AM160" s="12">
        <v>293</v>
      </c>
      <c r="AN160" s="12">
        <v>242</v>
      </c>
      <c r="AO160" s="12">
        <v>48</v>
      </c>
      <c r="AP160" s="12">
        <v>41</v>
      </c>
      <c r="AQ160" s="12">
        <v>7</v>
      </c>
      <c r="AR160" s="12">
        <v>303</v>
      </c>
      <c r="AS160" s="12">
        <v>1279</v>
      </c>
      <c r="AT160" s="12">
        <v>64</v>
      </c>
      <c r="AU160" s="12">
        <v>382</v>
      </c>
      <c r="AV160" s="12">
        <v>1</v>
      </c>
      <c r="AW160" s="12">
        <v>1</v>
      </c>
      <c r="AX160" s="12">
        <v>0</v>
      </c>
      <c r="AY160" s="12">
        <v>0</v>
      </c>
      <c r="AZ160" s="16" t="s">
        <v>99</v>
      </c>
      <c r="BA160" s="12">
        <v>1</v>
      </c>
      <c r="BB160" s="13">
        <v>2</v>
      </c>
      <c r="BC160" s="12">
        <v>0</v>
      </c>
      <c r="BD160" s="12">
        <v>1</v>
      </c>
      <c r="BE160" s="12">
        <v>0</v>
      </c>
      <c r="BF160" s="12">
        <v>0</v>
      </c>
      <c r="BG160" s="12">
        <v>1</v>
      </c>
      <c r="BH160" s="214" t="s">
        <v>1697</v>
      </c>
      <c r="BI160" s="68" t="s">
        <v>753</v>
      </c>
      <c r="BJ160" s="12">
        <v>2</v>
      </c>
      <c r="BK160" s="12">
        <v>0</v>
      </c>
      <c r="BL160" s="13">
        <v>0</v>
      </c>
      <c r="BM160" s="13">
        <v>2</v>
      </c>
      <c r="BN160" s="13">
        <v>1</v>
      </c>
      <c r="BO160" s="12">
        <v>3</v>
      </c>
      <c r="BP160" s="12">
        <v>1</v>
      </c>
      <c r="BQ160" s="12">
        <v>2.6</v>
      </c>
      <c r="BR160" s="19">
        <v>47.17</v>
      </c>
      <c r="BS160" s="12">
        <v>18.3</v>
      </c>
      <c r="BT160" s="12">
        <v>4.5</v>
      </c>
      <c r="BU160" s="12">
        <v>13.8</v>
      </c>
      <c r="BV160" s="12">
        <v>72.3</v>
      </c>
      <c r="BW160" s="12">
        <v>43.8</v>
      </c>
      <c r="BX160" s="12">
        <v>28.5</v>
      </c>
      <c r="BY160" s="12">
        <v>29</v>
      </c>
      <c r="BZ160" s="12">
        <v>4.4000000000000004</v>
      </c>
      <c r="CA160" s="12">
        <v>19</v>
      </c>
      <c r="CB160" s="12">
        <v>19</v>
      </c>
      <c r="CC160" s="12">
        <v>74</v>
      </c>
      <c r="CD160" s="12">
        <v>311.89999999999998</v>
      </c>
      <c r="CE160" s="114">
        <v>1</v>
      </c>
      <c r="CF160" s="13">
        <v>0</v>
      </c>
      <c r="CG160" s="12">
        <v>0</v>
      </c>
      <c r="CH160" s="45">
        <v>88</v>
      </c>
      <c r="CI160" s="18">
        <v>29.1</v>
      </c>
      <c r="CJ160" s="18">
        <v>0.92</v>
      </c>
      <c r="CK160" s="18">
        <v>10.8</v>
      </c>
      <c r="CL160" s="18">
        <v>1.53</v>
      </c>
      <c r="CN160" s="13">
        <v>1</v>
      </c>
      <c r="CO160" s="12">
        <f t="shared" si="19"/>
        <v>0.83321771922208354</v>
      </c>
      <c r="CP160" s="12">
        <f t="shared" si="20"/>
        <v>-3.7229999999999999</v>
      </c>
      <c r="CQ160" s="13">
        <v>0</v>
      </c>
      <c r="CR160" s="12">
        <f t="shared" si="21"/>
        <v>-2.8897822807779163</v>
      </c>
      <c r="CS160" s="12">
        <v>1</v>
      </c>
      <c r="CT160" s="13">
        <v>0</v>
      </c>
    </row>
    <row r="161" spans="1:98" ht="15" customHeight="1" x14ac:dyDescent="0.25">
      <c r="A161" s="211" t="s">
        <v>754</v>
      </c>
      <c r="B161" s="121" t="s">
        <v>755</v>
      </c>
      <c r="C161" s="10" t="s">
        <v>756</v>
      </c>
      <c r="D161" s="45">
        <v>55</v>
      </c>
      <c r="E161" s="93">
        <v>42850</v>
      </c>
      <c r="F161" s="11">
        <v>44069</v>
      </c>
      <c r="G161" s="30" t="s">
        <v>95</v>
      </c>
      <c r="H161" s="115" t="s">
        <v>95</v>
      </c>
      <c r="I161" s="31">
        <v>45357</v>
      </c>
      <c r="J161" s="12" t="s">
        <v>96</v>
      </c>
      <c r="K161" s="13">
        <v>0</v>
      </c>
      <c r="L161" s="12">
        <v>0</v>
      </c>
      <c r="M161" s="12">
        <v>0</v>
      </c>
      <c r="N161" s="13">
        <v>0</v>
      </c>
      <c r="O161" s="45">
        <f t="shared" si="18"/>
        <v>42</v>
      </c>
      <c r="P161" s="114">
        <v>42</v>
      </c>
      <c r="Q161" s="52" t="s">
        <v>757</v>
      </c>
      <c r="R161" s="9" t="s">
        <v>98</v>
      </c>
      <c r="S161" s="45">
        <v>0</v>
      </c>
      <c r="T161" s="139">
        <v>1.9</v>
      </c>
      <c r="U161" s="18">
        <v>1.6</v>
      </c>
      <c r="V161" s="18">
        <v>0</v>
      </c>
      <c r="W161" s="18">
        <v>1</v>
      </c>
      <c r="X161" s="45">
        <v>0</v>
      </c>
      <c r="Y161" s="45">
        <v>0</v>
      </c>
      <c r="Z161" s="18">
        <v>0</v>
      </c>
      <c r="AA161" s="18">
        <v>0</v>
      </c>
      <c r="AB161" s="45">
        <v>0</v>
      </c>
      <c r="AC161" s="18">
        <v>1</v>
      </c>
      <c r="AD161" s="12">
        <v>3</v>
      </c>
      <c r="AE161" s="13">
        <v>0</v>
      </c>
      <c r="AF161" s="13">
        <v>0</v>
      </c>
      <c r="AG161" s="13">
        <v>1</v>
      </c>
      <c r="AH161" s="13">
        <v>1</v>
      </c>
      <c r="AI161" s="18">
        <v>0</v>
      </c>
      <c r="AJ161" s="12">
        <v>0</v>
      </c>
      <c r="AK161" s="12">
        <v>0</v>
      </c>
      <c r="AL161" s="12">
        <v>325</v>
      </c>
      <c r="AM161" s="12">
        <v>340</v>
      </c>
      <c r="AN161" s="12">
        <v>165</v>
      </c>
      <c r="AO161" s="12">
        <v>106</v>
      </c>
      <c r="AP161" s="12">
        <v>115</v>
      </c>
      <c r="AQ161" s="12">
        <v>43</v>
      </c>
      <c r="AR161" s="12">
        <v>783</v>
      </c>
      <c r="AS161" s="12">
        <v>1022</v>
      </c>
      <c r="AT161" s="12">
        <v>116</v>
      </c>
      <c r="AU161" s="12">
        <v>380</v>
      </c>
      <c r="AV161" s="12">
        <v>2</v>
      </c>
      <c r="AW161" s="12">
        <v>1</v>
      </c>
      <c r="AX161" s="12">
        <v>1</v>
      </c>
      <c r="AY161" s="12">
        <v>0</v>
      </c>
      <c r="AZ161" s="16" t="s">
        <v>240</v>
      </c>
      <c r="BA161" s="8">
        <v>0</v>
      </c>
      <c r="BB161" s="13">
        <v>1</v>
      </c>
      <c r="BC161" s="12">
        <v>0</v>
      </c>
      <c r="BD161" s="12">
        <v>1</v>
      </c>
      <c r="BE161" s="12">
        <v>0</v>
      </c>
      <c r="BF161" s="12">
        <v>0</v>
      </c>
      <c r="BG161" s="12">
        <v>1</v>
      </c>
      <c r="BH161" s="214" t="s">
        <v>1402</v>
      </c>
      <c r="BI161" s="68" t="s">
        <v>758</v>
      </c>
      <c r="BJ161" s="18">
        <v>2</v>
      </c>
      <c r="BK161" s="18">
        <v>0</v>
      </c>
      <c r="BL161" s="18">
        <v>0</v>
      </c>
      <c r="BM161" s="45"/>
      <c r="BN161" s="45"/>
      <c r="BO161" s="36"/>
      <c r="BP161" s="36"/>
      <c r="BQ161" s="115">
        <v>3.45</v>
      </c>
      <c r="BR161" s="98">
        <v>134.05000000000001</v>
      </c>
      <c r="BS161" s="78">
        <v>9.1999999999999993</v>
      </c>
      <c r="BT161" s="78">
        <v>2.2000000000000002</v>
      </c>
      <c r="BU161" s="78">
        <v>7</v>
      </c>
      <c r="BV161" s="78">
        <v>74.900000000000006</v>
      </c>
      <c r="BW161" s="78">
        <v>41.6</v>
      </c>
      <c r="BX161" s="78">
        <v>33.299999999999997</v>
      </c>
      <c r="BY161" s="78">
        <v>23</v>
      </c>
      <c r="BZ161" s="78">
        <v>39.700000000000003</v>
      </c>
      <c r="CA161" s="78">
        <v>27</v>
      </c>
      <c r="CB161" s="78">
        <v>25</v>
      </c>
      <c r="CC161" s="78">
        <v>78</v>
      </c>
      <c r="CD161" s="78">
        <v>5498</v>
      </c>
      <c r="CE161" s="114">
        <v>1</v>
      </c>
      <c r="CF161" s="13">
        <v>0</v>
      </c>
      <c r="CG161" s="12">
        <v>0</v>
      </c>
      <c r="CH161" s="45">
        <v>72</v>
      </c>
      <c r="CI161" s="78">
        <v>32.5</v>
      </c>
      <c r="CJ161" s="78">
        <v>1.1299999999999999</v>
      </c>
      <c r="CK161" s="78">
        <v>13.4</v>
      </c>
      <c r="CL161" s="78">
        <v>1.83</v>
      </c>
      <c r="CN161" s="13">
        <v>1</v>
      </c>
      <c r="CO161" s="12">
        <f t="shared" si="19"/>
        <v>0.63609996604806651</v>
      </c>
      <c r="CP161" s="12">
        <f t="shared" si="20"/>
        <v>-3.5360000000000005</v>
      </c>
      <c r="CQ161" s="13">
        <v>0</v>
      </c>
      <c r="CR161" s="12">
        <f t="shared" si="21"/>
        <v>-2.8999000339519339</v>
      </c>
      <c r="CS161" s="12">
        <v>1</v>
      </c>
      <c r="CT161" s="13">
        <v>1</v>
      </c>
    </row>
    <row r="162" spans="1:98" ht="15" customHeight="1" x14ac:dyDescent="0.25">
      <c r="A162" s="17">
        <v>202008250093</v>
      </c>
      <c r="B162" s="22" t="s">
        <v>759</v>
      </c>
      <c r="C162" s="10" t="s">
        <v>760</v>
      </c>
      <c r="D162" s="23">
        <v>57</v>
      </c>
      <c r="E162" s="93">
        <v>44074</v>
      </c>
      <c r="F162" s="11">
        <v>44076</v>
      </c>
      <c r="G162" s="30" t="s">
        <v>95</v>
      </c>
      <c r="H162" s="12" t="s">
        <v>95</v>
      </c>
      <c r="I162" s="31">
        <v>45357</v>
      </c>
      <c r="J162" s="12" t="s">
        <v>96</v>
      </c>
      <c r="K162" s="13">
        <v>0</v>
      </c>
      <c r="L162" s="12">
        <v>0</v>
      </c>
      <c r="M162" s="12">
        <v>0</v>
      </c>
      <c r="N162" s="13">
        <v>0</v>
      </c>
      <c r="O162" s="45">
        <f t="shared" ref="O162:O182" si="22">DATEDIF(F162,I162,"M")</f>
        <v>42</v>
      </c>
      <c r="P162" s="13">
        <v>42</v>
      </c>
      <c r="Q162" s="52" t="s">
        <v>761</v>
      </c>
      <c r="R162" s="9" t="s">
        <v>98</v>
      </c>
      <c r="S162" s="13">
        <v>0</v>
      </c>
      <c r="T162" s="15">
        <v>2</v>
      </c>
      <c r="U162" s="16">
        <v>2</v>
      </c>
      <c r="V162" s="18">
        <v>0</v>
      </c>
      <c r="W162" s="18">
        <v>1</v>
      </c>
      <c r="X162" s="13">
        <v>0</v>
      </c>
      <c r="Y162" s="13">
        <v>0</v>
      </c>
      <c r="Z162" s="17">
        <v>0</v>
      </c>
      <c r="AA162" s="17">
        <v>0</v>
      </c>
      <c r="AB162" s="13">
        <v>0</v>
      </c>
      <c r="AC162" s="18">
        <v>1</v>
      </c>
      <c r="AD162" s="12">
        <v>3</v>
      </c>
      <c r="AE162" s="13">
        <v>0</v>
      </c>
      <c r="AF162" s="13">
        <v>0</v>
      </c>
      <c r="AG162" s="13">
        <v>1</v>
      </c>
      <c r="AH162" s="13">
        <v>1</v>
      </c>
      <c r="AI162" s="17">
        <v>0</v>
      </c>
      <c r="AJ162" s="12">
        <v>0</v>
      </c>
      <c r="AK162" s="12">
        <v>0</v>
      </c>
      <c r="AL162" s="12">
        <v>255</v>
      </c>
      <c r="AM162" s="12">
        <v>295</v>
      </c>
      <c r="AN162" s="12">
        <v>102</v>
      </c>
      <c r="AO162" s="12">
        <v>40</v>
      </c>
      <c r="AP162" s="12">
        <v>30</v>
      </c>
      <c r="AQ162" s="12">
        <v>7</v>
      </c>
      <c r="AR162" s="12">
        <v>547</v>
      </c>
      <c r="AS162" s="12">
        <v>1020</v>
      </c>
      <c r="AT162" s="12">
        <v>122</v>
      </c>
      <c r="AU162" s="12">
        <v>332</v>
      </c>
      <c r="AV162" s="12">
        <v>1</v>
      </c>
      <c r="AW162" s="12">
        <v>1</v>
      </c>
      <c r="AX162" s="12">
        <v>0</v>
      </c>
      <c r="AY162" s="12">
        <v>0</v>
      </c>
      <c r="AZ162" s="16" t="s">
        <v>258</v>
      </c>
      <c r="BA162" s="8">
        <v>1</v>
      </c>
      <c r="BB162" s="13">
        <v>2</v>
      </c>
      <c r="BC162" s="12">
        <v>0</v>
      </c>
      <c r="BD162" s="12">
        <v>1</v>
      </c>
      <c r="BE162" s="12">
        <v>0</v>
      </c>
      <c r="BF162" s="12">
        <v>0</v>
      </c>
      <c r="BG162" s="12">
        <v>1</v>
      </c>
      <c r="BH162" s="214" t="s">
        <v>1696</v>
      </c>
      <c r="BI162" s="68" t="s">
        <v>762</v>
      </c>
      <c r="BJ162" s="12">
        <v>2</v>
      </c>
      <c r="BK162" s="12">
        <v>0</v>
      </c>
      <c r="BL162" s="13">
        <v>1</v>
      </c>
      <c r="BM162" s="114">
        <v>2</v>
      </c>
      <c r="BN162" s="114">
        <v>3</v>
      </c>
      <c r="BO162" s="115">
        <v>6</v>
      </c>
      <c r="BP162" s="115">
        <v>5</v>
      </c>
      <c r="BQ162" s="12">
        <v>4.99</v>
      </c>
      <c r="BR162" s="19">
        <v>31.56</v>
      </c>
      <c r="BS162" s="115">
        <v>19.100000000000001</v>
      </c>
      <c r="BT162" s="115">
        <v>7</v>
      </c>
      <c r="BU162" s="115">
        <v>12.1</v>
      </c>
      <c r="BV162" s="115">
        <v>61.1</v>
      </c>
      <c r="BW162" s="115">
        <v>33.700000000000003</v>
      </c>
      <c r="BX162" s="115">
        <v>27.4</v>
      </c>
      <c r="BY162" s="115">
        <v>51</v>
      </c>
      <c r="BZ162" s="115">
        <v>88</v>
      </c>
      <c r="CA162" s="115">
        <v>43</v>
      </c>
      <c r="CB162" s="115">
        <v>20</v>
      </c>
      <c r="CC162" s="115">
        <v>145</v>
      </c>
      <c r="CD162" s="115">
        <v>4715</v>
      </c>
      <c r="CE162" s="114">
        <v>1</v>
      </c>
      <c r="CF162" s="13">
        <v>0</v>
      </c>
      <c r="CG162" s="12">
        <v>0</v>
      </c>
      <c r="CH162" s="45">
        <v>79</v>
      </c>
      <c r="CI162" s="18">
        <v>35.1</v>
      </c>
      <c r="CJ162" s="18">
        <v>1.07</v>
      </c>
      <c r="CK162" s="18">
        <v>12.7</v>
      </c>
      <c r="CL162" s="18">
        <v>3.11</v>
      </c>
      <c r="CN162" s="13">
        <v>1</v>
      </c>
      <c r="CO162" s="12">
        <f t="shared" ref="CO162:CO182" si="23">LOG10(BS162)*0.66</f>
        <v>0.84548202238350034</v>
      </c>
      <c r="CP162" s="12">
        <f t="shared" ref="CP162:CP182" si="24">-0.085*BW162</f>
        <v>-2.8645000000000005</v>
      </c>
      <c r="CQ162" s="13">
        <v>1</v>
      </c>
      <c r="CR162" s="12">
        <f t="shared" ref="CR162:CR182" si="25">SUM(CO162,CP162)</f>
        <v>-2.0190179776165</v>
      </c>
      <c r="CS162" s="12">
        <v>2</v>
      </c>
      <c r="CT162" s="13">
        <v>1</v>
      </c>
    </row>
    <row r="163" spans="1:98" ht="15" customHeight="1" x14ac:dyDescent="0.25">
      <c r="A163" s="211" t="s">
        <v>763</v>
      </c>
      <c r="B163" s="22" t="s">
        <v>764</v>
      </c>
      <c r="C163" s="10" t="s">
        <v>765</v>
      </c>
      <c r="D163" s="120">
        <v>72</v>
      </c>
      <c r="E163" s="93">
        <v>42850</v>
      </c>
      <c r="F163" s="11">
        <v>44083</v>
      </c>
      <c r="G163" s="30" t="s">
        <v>95</v>
      </c>
      <c r="H163" s="115" t="s">
        <v>95</v>
      </c>
      <c r="I163" s="31">
        <v>45357</v>
      </c>
      <c r="J163" s="12" t="s">
        <v>96</v>
      </c>
      <c r="K163" s="13">
        <v>0</v>
      </c>
      <c r="L163" s="12">
        <v>0</v>
      </c>
      <c r="M163" s="12">
        <v>0</v>
      </c>
      <c r="N163" s="13">
        <v>0</v>
      </c>
      <c r="O163" s="45">
        <f t="shared" si="22"/>
        <v>41</v>
      </c>
      <c r="P163" s="114">
        <v>41</v>
      </c>
      <c r="Q163" s="52" t="s">
        <v>766</v>
      </c>
      <c r="R163" s="9" t="s">
        <v>98</v>
      </c>
      <c r="S163" s="45">
        <v>1</v>
      </c>
      <c r="T163" s="139">
        <v>2.8</v>
      </c>
      <c r="U163" s="18">
        <v>3.4</v>
      </c>
      <c r="V163" s="18">
        <v>0</v>
      </c>
      <c r="W163" s="18">
        <v>1</v>
      </c>
      <c r="X163" s="45">
        <v>0</v>
      </c>
      <c r="Y163" s="45">
        <v>1</v>
      </c>
      <c r="Z163" s="18">
        <v>1</v>
      </c>
      <c r="AA163" s="18">
        <v>0</v>
      </c>
      <c r="AB163" s="45">
        <v>0</v>
      </c>
      <c r="AC163" s="18">
        <v>1</v>
      </c>
      <c r="AD163" s="12">
        <v>3</v>
      </c>
      <c r="AE163" s="13">
        <v>0</v>
      </c>
      <c r="AF163" s="13">
        <v>0</v>
      </c>
      <c r="AG163" s="13">
        <v>1</v>
      </c>
      <c r="AH163" s="13">
        <v>1</v>
      </c>
      <c r="AI163" s="18">
        <v>1</v>
      </c>
      <c r="AJ163" s="12">
        <v>0</v>
      </c>
      <c r="AK163" s="12">
        <v>0</v>
      </c>
      <c r="AL163" s="12">
        <v>295</v>
      </c>
      <c r="AM163" s="12">
        <v>293</v>
      </c>
      <c r="AN163" s="12">
        <v>271</v>
      </c>
      <c r="AO163" s="12">
        <v>124</v>
      </c>
      <c r="AP163" s="12">
        <v>61</v>
      </c>
      <c r="AQ163" s="12">
        <v>22</v>
      </c>
      <c r="AR163" s="12">
        <v>893</v>
      </c>
      <c r="AS163" s="12">
        <v>1023</v>
      </c>
      <c r="AT163" s="12">
        <v>137</v>
      </c>
      <c r="AU163" s="12">
        <v>252</v>
      </c>
      <c r="AV163" s="12">
        <v>1</v>
      </c>
      <c r="AW163" s="12">
        <v>1</v>
      </c>
      <c r="AX163" s="12">
        <v>1</v>
      </c>
      <c r="AY163" s="12">
        <v>0</v>
      </c>
      <c r="AZ163" s="16" t="s">
        <v>240</v>
      </c>
      <c r="BA163" s="12">
        <v>0</v>
      </c>
      <c r="BB163" s="13">
        <v>1</v>
      </c>
      <c r="BC163" s="12">
        <v>0</v>
      </c>
      <c r="BD163" s="12">
        <v>1</v>
      </c>
      <c r="BE163" s="12">
        <v>0</v>
      </c>
      <c r="BF163" s="12">
        <v>0</v>
      </c>
      <c r="BG163" s="12">
        <v>1</v>
      </c>
      <c r="BH163" s="214" t="s">
        <v>1402</v>
      </c>
      <c r="BI163" s="68" t="s">
        <v>767</v>
      </c>
      <c r="BJ163" s="18">
        <v>2</v>
      </c>
      <c r="BK163" s="18">
        <v>0</v>
      </c>
      <c r="BL163" s="18">
        <v>0</v>
      </c>
      <c r="BQ163" s="115">
        <v>74.599999999999994</v>
      </c>
      <c r="BR163" s="98">
        <v>207.23</v>
      </c>
      <c r="BS163" s="12">
        <v>15.1</v>
      </c>
      <c r="BT163" s="12">
        <v>5.8</v>
      </c>
      <c r="BU163" s="12">
        <v>9.3000000000000007</v>
      </c>
      <c r="BV163" s="12">
        <v>64.599999999999994</v>
      </c>
      <c r="BW163" s="12">
        <v>35.9</v>
      </c>
      <c r="BX163" s="12">
        <v>28.7</v>
      </c>
      <c r="BY163" s="12">
        <v>77</v>
      </c>
      <c r="BZ163" s="12">
        <v>10.1</v>
      </c>
      <c r="CA163" s="12">
        <v>122</v>
      </c>
      <c r="CB163" s="12">
        <v>182</v>
      </c>
      <c r="CC163" s="12">
        <v>137</v>
      </c>
      <c r="CD163" s="12">
        <v>4001</v>
      </c>
      <c r="CE163" s="114">
        <v>1</v>
      </c>
      <c r="CF163" s="13">
        <v>0</v>
      </c>
      <c r="CG163" s="12">
        <v>0</v>
      </c>
      <c r="CH163" s="45">
        <v>74</v>
      </c>
      <c r="CI163" s="18">
        <v>34.200000000000003</v>
      </c>
      <c r="CJ163" s="18">
        <v>1.07</v>
      </c>
      <c r="CK163" s="18">
        <v>12.7</v>
      </c>
      <c r="CL163" s="18">
        <v>8.32</v>
      </c>
      <c r="CN163" s="13">
        <v>1</v>
      </c>
      <c r="CO163" s="12">
        <f t="shared" si="23"/>
        <v>0.77812478521349193</v>
      </c>
      <c r="CP163" s="12">
        <f t="shared" si="24"/>
        <v>-3.0514999999999999</v>
      </c>
      <c r="CQ163" s="13">
        <v>1</v>
      </c>
      <c r="CR163" s="12">
        <f t="shared" si="25"/>
        <v>-2.2733752147865078</v>
      </c>
      <c r="CS163" s="12">
        <v>2</v>
      </c>
      <c r="CT163" s="13">
        <v>0</v>
      </c>
    </row>
    <row r="164" spans="1:98" ht="15" customHeight="1" x14ac:dyDescent="0.25">
      <c r="A164" s="8">
        <v>202009240118</v>
      </c>
      <c r="B164" s="69" t="s">
        <v>768</v>
      </c>
      <c r="C164" s="10" t="s">
        <v>769</v>
      </c>
      <c r="D164" s="13">
        <v>57</v>
      </c>
      <c r="E164" s="11">
        <v>44099</v>
      </c>
      <c r="F164" s="30">
        <v>44101</v>
      </c>
      <c r="G164" s="31">
        <v>44333</v>
      </c>
      <c r="H164" s="31">
        <v>44333</v>
      </c>
      <c r="I164" s="31">
        <v>45357</v>
      </c>
      <c r="J164" s="12" t="s">
        <v>96</v>
      </c>
      <c r="K164" s="45">
        <v>0</v>
      </c>
      <c r="L164" s="14">
        <v>1</v>
      </c>
      <c r="M164" s="14">
        <v>1</v>
      </c>
      <c r="N164" s="13">
        <v>0</v>
      </c>
      <c r="O164" s="45">
        <f t="shared" si="22"/>
        <v>41</v>
      </c>
      <c r="P164" s="13">
        <f>DATEDIF(F164,G164,"M")</f>
        <v>7</v>
      </c>
      <c r="Q164" s="52" t="s">
        <v>770</v>
      </c>
      <c r="R164" s="9" t="s">
        <v>98</v>
      </c>
      <c r="S164" s="13">
        <v>1</v>
      </c>
      <c r="T164" s="15">
        <v>2.4</v>
      </c>
      <c r="U164" s="16">
        <v>2.7</v>
      </c>
      <c r="V164" s="13">
        <v>0</v>
      </c>
      <c r="W164" s="18">
        <v>1</v>
      </c>
      <c r="X164" s="13">
        <v>1</v>
      </c>
      <c r="Y164" s="13">
        <v>1</v>
      </c>
      <c r="Z164" s="17">
        <v>0</v>
      </c>
      <c r="AA164" s="17">
        <v>0</v>
      </c>
      <c r="AB164" s="13">
        <v>0</v>
      </c>
      <c r="AC164" s="18">
        <v>1</v>
      </c>
      <c r="AD164" s="12">
        <v>3</v>
      </c>
      <c r="AE164" s="13">
        <v>0</v>
      </c>
      <c r="AF164" s="13">
        <v>0</v>
      </c>
      <c r="AG164" s="13">
        <v>1</v>
      </c>
      <c r="AH164" s="13">
        <v>1</v>
      </c>
      <c r="AI164" s="8">
        <v>0</v>
      </c>
      <c r="AJ164" s="8">
        <v>0</v>
      </c>
      <c r="AK164" s="8">
        <v>0</v>
      </c>
      <c r="AL164" s="12">
        <v>201</v>
      </c>
      <c r="AM164" s="12">
        <v>240</v>
      </c>
      <c r="AN164" s="12">
        <v>264</v>
      </c>
      <c r="AO164" s="12">
        <v>150</v>
      </c>
      <c r="AP164" s="12">
        <v>162</v>
      </c>
      <c r="AQ164" s="12">
        <v>109</v>
      </c>
      <c r="AR164" s="12">
        <v>1228</v>
      </c>
      <c r="AS164" s="12">
        <v>964</v>
      </c>
      <c r="AT164" s="12">
        <v>107</v>
      </c>
      <c r="AU164" s="12">
        <v>531</v>
      </c>
      <c r="AV164" s="12">
        <v>1</v>
      </c>
      <c r="AW164" s="12">
        <v>1</v>
      </c>
      <c r="AX164" s="12">
        <v>1</v>
      </c>
      <c r="AY164" s="8">
        <v>0</v>
      </c>
      <c r="AZ164" s="16" t="s">
        <v>240</v>
      </c>
      <c r="BA164" s="8">
        <v>0</v>
      </c>
      <c r="BB164" s="13">
        <v>1</v>
      </c>
      <c r="BC164" s="12">
        <v>0</v>
      </c>
      <c r="BD164" s="12">
        <v>1</v>
      </c>
      <c r="BE164" s="12">
        <v>0</v>
      </c>
      <c r="BF164" s="8">
        <v>0</v>
      </c>
      <c r="BG164" s="12">
        <v>1</v>
      </c>
      <c r="BH164" s="214" t="s">
        <v>1696</v>
      </c>
      <c r="BI164" s="68" t="s">
        <v>771</v>
      </c>
      <c r="BJ164" s="70" t="s">
        <v>101</v>
      </c>
      <c r="BK164" s="70" t="s">
        <v>102</v>
      </c>
      <c r="BL164" s="13">
        <v>0</v>
      </c>
      <c r="BM164" s="13">
        <v>1</v>
      </c>
      <c r="BN164" s="13">
        <v>3</v>
      </c>
      <c r="BO164" s="12">
        <v>2</v>
      </c>
      <c r="BP164" s="12">
        <v>4</v>
      </c>
      <c r="BQ164" s="12">
        <v>4.12</v>
      </c>
      <c r="BR164" s="19">
        <v>54.26</v>
      </c>
      <c r="BS164" s="12">
        <v>18.399999999999999</v>
      </c>
      <c r="BT164" s="12">
        <v>4</v>
      </c>
      <c r="BU164" s="12">
        <v>14.4</v>
      </c>
      <c r="BV164" s="12">
        <v>72</v>
      </c>
      <c r="BW164" s="12">
        <v>41.1</v>
      </c>
      <c r="BX164" s="12">
        <v>30.9</v>
      </c>
      <c r="BY164" s="12">
        <v>25</v>
      </c>
      <c r="BZ164" s="12">
        <v>6.5</v>
      </c>
      <c r="CA164" s="12">
        <v>18</v>
      </c>
      <c r="CB164" s="12">
        <v>19</v>
      </c>
      <c r="CC164" s="12">
        <v>64</v>
      </c>
      <c r="CD164" s="12">
        <v>7456</v>
      </c>
      <c r="CE164" s="13">
        <v>1</v>
      </c>
      <c r="CF164" s="13">
        <v>0</v>
      </c>
      <c r="CG164" s="12">
        <v>0</v>
      </c>
      <c r="CH164" s="13">
        <v>65</v>
      </c>
      <c r="CI164" s="12">
        <v>31.8</v>
      </c>
      <c r="CJ164" s="12">
        <v>0.98</v>
      </c>
      <c r="CK164" s="12">
        <v>11.6</v>
      </c>
      <c r="CL164" s="12">
        <v>2.19</v>
      </c>
      <c r="CN164" s="13">
        <v>1</v>
      </c>
      <c r="CO164" s="12">
        <f t="shared" si="23"/>
        <v>0.8347797631862941</v>
      </c>
      <c r="CP164" s="12">
        <f t="shared" si="24"/>
        <v>-3.4935000000000005</v>
      </c>
      <c r="CQ164" s="13">
        <v>1</v>
      </c>
      <c r="CR164" s="12">
        <f t="shared" si="25"/>
        <v>-2.6587202368137062</v>
      </c>
      <c r="CS164" s="12">
        <v>1</v>
      </c>
      <c r="CT164" s="13">
        <v>0</v>
      </c>
    </row>
    <row r="165" spans="1:98" ht="15" customHeight="1" x14ac:dyDescent="0.25">
      <c r="A165" s="17">
        <v>202009090178</v>
      </c>
      <c r="B165" s="9">
        <v>1522717</v>
      </c>
      <c r="C165" s="10" t="s">
        <v>772</v>
      </c>
      <c r="D165" s="13">
        <v>53</v>
      </c>
      <c r="E165" s="93">
        <v>42850</v>
      </c>
      <c r="F165" s="11">
        <v>44103</v>
      </c>
      <c r="G165" s="11">
        <v>45246</v>
      </c>
      <c r="H165" s="11">
        <v>45246</v>
      </c>
      <c r="I165" s="31">
        <v>45357</v>
      </c>
      <c r="J165" s="12" t="s">
        <v>96</v>
      </c>
      <c r="K165" s="13">
        <v>0</v>
      </c>
      <c r="L165" s="14">
        <v>1</v>
      </c>
      <c r="M165" s="14">
        <v>2</v>
      </c>
      <c r="N165" s="13">
        <v>0</v>
      </c>
      <c r="O165" s="45">
        <f t="shared" si="22"/>
        <v>41</v>
      </c>
      <c r="P165" s="13">
        <f>DATEDIF(F165,G165,"M")</f>
        <v>37</v>
      </c>
      <c r="Q165" s="52" t="s">
        <v>773</v>
      </c>
      <c r="R165" s="12" t="s">
        <v>98</v>
      </c>
      <c r="S165" s="13">
        <v>1</v>
      </c>
      <c r="T165" s="15">
        <v>2.2999999999999998</v>
      </c>
      <c r="U165" s="16">
        <v>2</v>
      </c>
      <c r="V165" s="18">
        <v>0</v>
      </c>
      <c r="W165" s="18">
        <v>1</v>
      </c>
      <c r="X165" s="13">
        <v>0</v>
      </c>
      <c r="Y165" s="13">
        <v>0</v>
      </c>
      <c r="Z165" s="17">
        <v>0</v>
      </c>
      <c r="AA165" s="17">
        <v>0</v>
      </c>
      <c r="AB165" s="13">
        <v>1</v>
      </c>
      <c r="AC165" s="18">
        <v>1</v>
      </c>
      <c r="AD165" s="12">
        <v>2</v>
      </c>
      <c r="AE165" s="13">
        <v>0</v>
      </c>
      <c r="AF165" s="13">
        <v>0</v>
      </c>
      <c r="AG165" s="13">
        <v>2</v>
      </c>
      <c r="AH165" s="13">
        <v>1</v>
      </c>
      <c r="AI165" s="17">
        <v>1</v>
      </c>
      <c r="AJ165" s="12">
        <v>0</v>
      </c>
      <c r="AK165" s="12">
        <v>0</v>
      </c>
      <c r="AL165" s="12">
        <v>344</v>
      </c>
      <c r="AM165" s="12">
        <v>299</v>
      </c>
      <c r="AN165" s="12">
        <v>141</v>
      </c>
      <c r="AO165" s="12">
        <v>70</v>
      </c>
      <c r="AP165" s="12">
        <v>75</v>
      </c>
      <c r="AQ165" s="12">
        <v>10</v>
      </c>
      <c r="AR165" s="12">
        <v>321</v>
      </c>
      <c r="AS165" s="12">
        <v>895</v>
      </c>
      <c r="AT165" s="12">
        <v>183</v>
      </c>
      <c r="AU165" s="12">
        <v>372</v>
      </c>
      <c r="AV165" s="12">
        <v>2</v>
      </c>
      <c r="AW165" s="12">
        <v>1</v>
      </c>
      <c r="AX165" s="12">
        <v>1</v>
      </c>
      <c r="AY165" s="12">
        <v>0</v>
      </c>
      <c r="AZ165" s="16" t="s">
        <v>240</v>
      </c>
      <c r="BA165" s="17">
        <v>0</v>
      </c>
      <c r="BB165" s="13">
        <v>1</v>
      </c>
      <c r="BC165" s="12">
        <v>0</v>
      </c>
      <c r="BD165" s="12">
        <v>1</v>
      </c>
      <c r="BE165" s="12">
        <v>0</v>
      </c>
      <c r="BF165" s="12">
        <v>0</v>
      </c>
      <c r="BG165" s="12">
        <v>1</v>
      </c>
      <c r="BH165" s="214" t="s">
        <v>1402</v>
      </c>
      <c r="BI165" s="68" t="s">
        <v>774</v>
      </c>
      <c r="BJ165" s="12" t="s">
        <v>775</v>
      </c>
      <c r="BK165" s="12">
        <v>0</v>
      </c>
      <c r="BL165" s="12">
        <v>1</v>
      </c>
      <c r="BP165" s="12" t="s">
        <v>776</v>
      </c>
      <c r="BQ165" s="12">
        <v>125.07</v>
      </c>
      <c r="BR165" s="19">
        <v>36.21</v>
      </c>
      <c r="BS165" s="12">
        <v>20.2</v>
      </c>
      <c r="BT165" s="12">
        <v>6.7</v>
      </c>
      <c r="BU165" s="12">
        <v>13.5</v>
      </c>
      <c r="BV165" s="12">
        <v>76.5</v>
      </c>
      <c r="BW165" s="12">
        <v>37.4</v>
      </c>
      <c r="BX165" s="12">
        <v>39.1</v>
      </c>
      <c r="BY165" s="12">
        <v>119</v>
      </c>
      <c r="BZ165" s="12">
        <v>29.1</v>
      </c>
      <c r="CA165" s="12">
        <v>45</v>
      </c>
      <c r="CB165" s="12">
        <v>34</v>
      </c>
      <c r="CC165" s="12">
        <v>189</v>
      </c>
      <c r="CD165" s="12">
        <v>5774</v>
      </c>
      <c r="CE165" s="114">
        <v>1</v>
      </c>
      <c r="CF165" s="13">
        <v>0</v>
      </c>
      <c r="CG165" s="12">
        <v>0</v>
      </c>
      <c r="CH165" s="45">
        <v>75</v>
      </c>
      <c r="CI165" s="18">
        <v>38.799999999999997</v>
      </c>
      <c r="CJ165" s="18">
        <v>1.1100000000000001</v>
      </c>
      <c r="CK165" s="18">
        <v>13.1</v>
      </c>
      <c r="CL165" s="18">
        <v>10.45</v>
      </c>
      <c r="CN165" s="13">
        <v>1</v>
      </c>
      <c r="CO165" s="12">
        <f t="shared" si="23"/>
        <v>0.86153190383477163</v>
      </c>
      <c r="CP165" s="12">
        <f t="shared" si="24"/>
        <v>-3.1790000000000003</v>
      </c>
      <c r="CQ165" s="13">
        <v>1</v>
      </c>
      <c r="CR165" s="12">
        <f t="shared" si="25"/>
        <v>-2.3174680961652285</v>
      </c>
      <c r="CS165" s="12">
        <v>2</v>
      </c>
      <c r="CT165" s="18">
        <v>1</v>
      </c>
    </row>
    <row r="166" spans="1:98" ht="15" customHeight="1" x14ac:dyDescent="0.25">
      <c r="A166" s="17">
        <v>202010090341</v>
      </c>
      <c r="B166" s="9">
        <v>1524227</v>
      </c>
      <c r="C166" s="10" t="s">
        <v>777</v>
      </c>
      <c r="D166" s="13">
        <v>48</v>
      </c>
      <c r="E166" s="93">
        <v>42850</v>
      </c>
      <c r="F166" s="11">
        <v>44118</v>
      </c>
      <c r="G166" s="30" t="s">
        <v>95</v>
      </c>
      <c r="H166" s="12" t="s">
        <v>95</v>
      </c>
      <c r="I166" s="31">
        <v>45357</v>
      </c>
      <c r="J166" s="12" t="s">
        <v>96</v>
      </c>
      <c r="K166" s="13">
        <v>0</v>
      </c>
      <c r="L166" s="14">
        <v>0</v>
      </c>
      <c r="M166" s="14">
        <v>0</v>
      </c>
      <c r="N166" s="13">
        <v>0</v>
      </c>
      <c r="O166" s="45">
        <f t="shared" si="22"/>
        <v>40</v>
      </c>
      <c r="P166" s="13">
        <v>40</v>
      </c>
      <c r="Q166" s="52" t="s">
        <v>778</v>
      </c>
      <c r="R166" s="9" t="s">
        <v>98</v>
      </c>
      <c r="S166" s="13">
        <v>0</v>
      </c>
      <c r="T166" s="15">
        <v>1</v>
      </c>
      <c r="U166" s="16">
        <v>1</v>
      </c>
      <c r="V166" s="18">
        <v>0</v>
      </c>
      <c r="W166" s="18">
        <v>1</v>
      </c>
      <c r="X166" s="13">
        <v>0</v>
      </c>
      <c r="Y166" s="13">
        <v>0</v>
      </c>
      <c r="Z166" s="17">
        <v>0</v>
      </c>
      <c r="AA166" s="17">
        <v>0</v>
      </c>
      <c r="AB166" s="13">
        <v>0</v>
      </c>
      <c r="AC166" s="18">
        <v>1</v>
      </c>
      <c r="AD166" s="12">
        <v>3</v>
      </c>
      <c r="AE166" s="13">
        <v>0</v>
      </c>
      <c r="AF166" s="13">
        <v>0</v>
      </c>
      <c r="AG166" s="13">
        <v>1</v>
      </c>
      <c r="AH166" s="13">
        <v>1</v>
      </c>
      <c r="AI166" s="17">
        <v>0</v>
      </c>
      <c r="AJ166" s="12">
        <v>0</v>
      </c>
      <c r="AK166" s="12">
        <v>0</v>
      </c>
      <c r="AL166" s="12">
        <v>329</v>
      </c>
      <c r="AM166" s="12">
        <v>325</v>
      </c>
      <c r="AN166" s="12">
        <v>229</v>
      </c>
      <c r="AO166" s="12">
        <v>107</v>
      </c>
      <c r="AP166" s="12">
        <v>180</v>
      </c>
      <c r="AQ166" s="12">
        <v>46</v>
      </c>
      <c r="AR166" s="12">
        <v>1366</v>
      </c>
      <c r="AS166" s="12">
        <v>703</v>
      </c>
      <c r="AT166" s="12">
        <v>380</v>
      </c>
      <c r="AU166" s="12">
        <v>973</v>
      </c>
      <c r="AV166" s="12">
        <v>1</v>
      </c>
      <c r="AW166" s="12">
        <v>1</v>
      </c>
      <c r="AX166" s="12">
        <v>1</v>
      </c>
      <c r="AY166" s="12">
        <v>0</v>
      </c>
      <c r="AZ166" s="16" t="s">
        <v>779</v>
      </c>
      <c r="BA166" s="8">
        <v>0</v>
      </c>
      <c r="BB166" s="13">
        <v>1</v>
      </c>
      <c r="BC166" s="12">
        <v>0</v>
      </c>
      <c r="BD166" s="12">
        <v>1</v>
      </c>
      <c r="BE166" s="12">
        <v>0</v>
      </c>
      <c r="BF166" s="12">
        <v>0</v>
      </c>
      <c r="BG166" s="12">
        <v>1</v>
      </c>
      <c r="BH166" s="214" t="s">
        <v>1698</v>
      </c>
      <c r="BI166" s="68" t="s">
        <v>780</v>
      </c>
      <c r="BJ166" s="12">
        <v>2</v>
      </c>
      <c r="BK166" s="12">
        <v>0</v>
      </c>
      <c r="BL166" s="12">
        <v>0</v>
      </c>
      <c r="BM166" s="90"/>
      <c r="BN166" s="90"/>
      <c r="BO166" s="98">
        <v>2</v>
      </c>
      <c r="BP166" s="98">
        <v>3</v>
      </c>
      <c r="BQ166" s="12">
        <v>64.67</v>
      </c>
      <c r="BR166" s="19">
        <v>44.6</v>
      </c>
      <c r="BS166" s="154">
        <v>12.7</v>
      </c>
      <c r="BT166" s="154">
        <v>5</v>
      </c>
      <c r="BU166" s="154">
        <v>7.7</v>
      </c>
      <c r="BV166" s="154">
        <v>56</v>
      </c>
      <c r="BW166" s="154">
        <v>34.5</v>
      </c>
      <c r="BX166" s="154">
        <v>21.5</v>
      </c>
      <c r="BY166" s="154">
        <v>29</v>
      </c>
      <c r="BZ166" s="154">
        <v>10</v>
      </c>
      <c r="CA166" s="154">
        <v>33</v>
      </c>
      <c r="CB166" s="154">
        <v>67</v>
      </c>
      <c r="CC166" s="154">
        <v>53</v>
      </c>
      <c r="CD166" s="154">
        <v>3753</v>
      </c>
      <c r="CE166" s="114">
        <v>1</v>
      </c>
      <c r="CF166" s="13">
        <v>0</v>
      </c>
      <c r="CG166" s="12">
        <v>0</v>
      </c>
      <c r="CH166" s="90">
        <v>74</v>
      </c>
      <c r="CI166" s="154">
        <v>31.1</v>
      </c>
      <c r="CJ166" s="154">
        <v>1.01</v>
      </c>
      <c r="CK166" s="154">
        <v>11.9</v>
      </c>
      <c r="CL166" s="154">
        <v>44.6</v>
      </c>
      <c r="CN166" s="13">
        <v>1</v>
      </c>
      <c r="CO166" s="12">
        <f t="shared" si="23"/>
        <v>0.72851045583093155</v>
      </c>
      <c r="CP166" s="12">
        <f t="shared" si="24"/>
        <v>-2.9325000000000001</v>
      </c>
      <c r="CQ166" s="13">
        <v>1</v>
      </c>
      <c r="CR166" s="12">
        <f t="shared" si="25"/>
        <v>-2.2039895441690684</v>
      </c>
      <c r="CS166" s="12">
        <v>2</v>
      </c>
      <c r="CT166" s="45">
        <v>1</v>
      </c>
    </row>
    <row r="167" spans="1:98" ht="15" customHeight="1" x14ac:dyDescent="0.25">
      <c r="A167" s="8">
        <v>202010080082</v>
      </c>
      <c r="B167" s="22" t="s">
        <v>781</v>
      </c>
      <c r="C167" s="10" t="s">
        <v>782</v>
      </c>
      <c r="D167" s="13">
        <v>67</v>
      </c>
      <c r="E167" s="11">
        <v>44117</v>
      </c>
      <c r="F167" s="30">
        <v>44119</v>
      </c>
      <c r="G167" s="31">
        <v>44613</v>
      </c>
      <c r="H167" s="31">
        <v>44613</v>
      </c>
      <c r="I167" s="31">
        <v>45357</v>
      </c>
      <c r="J167" s="12" t="s">
        <v>96</v>
      </c>
      <c r="K167" s="13">
        <v>0</v>
      </c>
      <c r="L167" s="14">
        <v>1</v>
      </c>
      <c r="M167" s="14">
        <v>1</v>
      </c>
      <c r="N167" s="13">
        <v>0</v>
      </c>
      <c r="O167" s="45">
        <f t="shared" si="22"/>
        <v>40</v>
      </c>
      <c r="P167" s="13">
        <f>DATEDIF(F167,G167,"M")</f>
        <v>16</v>
      </c>
      <c r="Q167" s="52" t="s">
        <v>783</v>
      </c>
      <c r="R167" s="9" t="s">
        <v>98</v>
      </c>
      <c r="S167" s="13">
        <v>1</v>
      </c>
      <c r="T167" s="15">
        <v>2.8</v>
      </c>
      <c r="U167" s="16">
        <v>2.8</v>
      </c>
      <c r="V167" s="13">
        <v>0</v>
      </c>
      <c r="W167" s="18">
        <v>1</v>
      </c>
      <c r="X167" s="13">
        <v>1</v>
      </c>
      <c r="Y167" s="13">
        <v>0</v>
      </c>
      <c r="Z167" s="17">
        <v>0</v>
      </c>
      <c r="AA167" s="17">
        <v>0</v>
      </c>
      <c r="AB167" s="13">
        <v>1</v>
      </c>
      <c r="AC167" s="18">
        <v>1</v>
      </c>
      <c r="AD167" s="12">
        <v>2</v>
      </c>
      <c r="AE167" s="13">
        <v>0</v>
      </c>
      <c r="AF167" s="13">
        <v>0</v>
      </c>
      <c r="AG167" s="13">
        <v>1</v>
      </c>
      <c r="AH167" s="13">
        <v>1</v>
      </c>
      <c r="AI167" s="8">
        <v>0</v>
      </c>
      <c r="AJ167" s="8">
        <v>0</v>
      </c>
      <c r="AK167" s="8">
        <v>0</v>
      </c>
      <c r="AL167" s="12">
        <v>181</v>
      </c>
      <c r="AM167" s="12">
        <v>190</v>
      </c>
      <c r="AN167" s="12">
        <v>257</v>
      </c>
      <c r="AO167" s="12">
        <v>168</v>
      </c>
      <c r="AP167" s="12">
        <v>174</v>
      </c>
      <c r="AQ167" s="12">
        <v>155</v>
      </c>
      <c r="AR167" s="12">
        <v>689</v>
      </c>
      <c r="AS167" s="12">
        <v>871</v>
      </c>
      <c r="AT167" s="12">
        <v>150</v>
      </c>
      <c r="AU167" s="12">
        <v>421</v>
      </c>
      <c r="AV167" s="12">
        <v>2</v>
      </c>
      <c r="AW167" s="12">
        <v>1</v>
      </c>
      <c r="AX167" s="12">
        <v>1</v>
      </c>
      <c r="AY167" s="8">
        <v>0</v>
      </c>
      <c r="AZ167" s="16" t="s">
        <v>240</v>
      </c>
      <c r="BA167" s="8">
        <v>0</v>
      </c>
      <c r="BB167" s="13">
        <v>1</v>
      </c>
      <c r="BC167" s="12">
        <v>0</v>
      </c>
      <c r="BD167" s="12">
        <v>1</v>
      </c>
      <c r="BE167" s="12">
        <v>0</v>
      </c>
      <c r="BF167" s="8">
        <v>0</v>
      </c>
      <c r="BG167" s="12">
        <v>1</v>
      </c>
      <c r="BH167" s="214" t="s">
        <v>1699</v>
      </c>
      <c r="BI167" s="68" t="s">
        <v>784</v>
      </c>
      <c r="BJ167" s="70" t="s">
        <v>199</v>
      </c>
      <c r="BK167" s="70" t="s">
        <v>116</v>
      </c>
      <c r="BL167" s="13">
        <v>0</v>
      </c>
      <c r="BM167" s="13">
        <v>2</v>
      </c>
      <c r="BN167" s="13">
        <v>4</v>
      </c>
      <c r="BO167" s="12">
        <v>6</v>
      </c>
      <c r="BP167" s="12">
        <v>6</v>
      </c>
      <c r="BQ167" s="12">
        <v>62.27</v>
      </c>
      <c r="BR167" s="19">
        <v>18.600000000000001</v>
      </c>
      <c r="BS167" s="12">
        <v>10.6</v>
      </c>
      <c r="BT167" s="12">
        <v>5</v>
      </c>
      <c r="BU167" s="12">
        <v>5.6</v>
      </c>
      <c r="BV167" s="12">
        <v>62.8</v>
      </c>
      <c r="BW167" s="12">
        <v>34.9</v>
      </c>
      <c r="BX167" s="12">
        <v>27.9</v>
      </c>
      <c r="BY167" s="12">
        <v>33</v>
      </c>
      <c r="BZ167" s="12">
        <v>10.9</v>
      </c>
      <c r="CA167" s="12">
        <v>34</v>
      </c>
      <c r="CB167" s="12">
        <v>47</v>
      </c>
      <c r="CC167" s="12">
        <v>61</v>
      </c>
      <c r="CD167" s="12">
        <v>4787</v>
      </c>
      <c r="CE167" s="13">
        <v>1</v>
      </c>
      <c r="CF167" s="13">
        <v>1</v>
      </c>
      <c r="CG167" s="12">
        <v>0</v>
      </c>
      <c r="CH167" s="13">
        <v>70</v>
      </c>
      <c r="CI167" s="12">
        <v>29.6</v>
      </c>
      <c r="CJ167" s="12">
        <v>0.97</v>
      </c>
      <c r="CK167" s="12">
        <v>11.4</v>
      </c>
      <c r="CL167" s="12">
        <v>16.93</v>
      </c>
      <c r="CN167" s="13">
        <v>1</v>
      </c>
      <c r="CO167" s="12">
        <f t="shared" si="23"/>
        <v>0.67670187107474833</v>
      </c>
      <c r="CP167" s="12">
        <f t="shared" si="24"/>
        <v>-2.9664999999999999</v>
      </c>
      <c r="CQ167" s="13">
        <v>1</v>
      </c>
      <c r="CR167" s="12">
        <f t="shared" si="25"/>
        <v>-2.2897981289252516</v>
      </c>
      <c r="CS167" s="12">
        <v>2</v>
      </c>
      <c r="CT167" s="13">
        <v>1</v>
      </c>
    </row>
    <row r="168" spans="1:98" ht="15" customHeight="1" x14ac:dyDescent="0.25">
      <c r="A168" s="8">
        <v>202010090223</v>
      </c>
      <c r="B168" s="22" t="s">
        <v>785</v>
      </c>
      <c r="C168" s="10" t="s">
        <v>786</v>
      </c>
      <c r="D168" s="13">
        <v>66</v>
      </c>
      <c r="E168" s="11">
        <v>44118</v>
      </c>
      <c r="F168" s="30">
        <v>44127</v>
      </c>
      <c r="G168" s="30" t="s">
        <v>95</v>
      </c>
      <c r="H168" s="31" t="s">
        <v>95</v>
      </c>
      <c r="I168" s="31">
        <v>45357</v>
      </c>
      <c r="J168" s="12" t="s">
        <v>96</v>
      </c>
      <c r="K168" s="13">
        <v>0</v>
      </c>
      <c r="L168" s="14">
        <v>0</v>
      </c>
      <c r="M168" s="14">
        <v>0</v>
      </c>
      <c r="N168" s="13">
        <v>0</v>
      </c>
      <c r="O168" s="45">
        <f t="shared" si="22"/>
        <v>40</v>
      </c>
      <c r="P168" s="13">
        <v>40</v>
      </c>
      <c r="Q168" s="52" t="s">
        <v>787</v>
      </c>
      <c r="R168" s="9" t="s">
        <v>98</v>
      </c>
      <c r="S168" s="13">
        <v>0</v>
      </c>
      <c r="T168" s="15">
        <v>1.6</v>
      </c>
      <c r="U168" s="16">
        <v>1.4</v>
      </c>
      <c r="V168" s="13">
        <v>0</v>
      </c>
      <c r="W168" s="13">
        <v>1</v>
      </c>
      <c r="X168" s="13">
        <v>0</v>
      </c>
      <c r="Y168" s="13">
        <v>0</v>
      </c>
      <c r="Z168" s="17">
        <v>0</v>
      </c>
      <c r="AA168" s="17">
        <v>0</v>
      </c>
      <c r="AB168" s="13">
        <v>0</v>
      </c>
      <c r="AC168" s="18">
        <v>1</v>
      </c>
      <c r="AD168" s="12">
        <v>3</v>
      </c>
      <c r="AE168" s="13">
        <v>0</v>
      </c>
      <c r="AF168" s="13">
        <v>0</v>
      </c>
      <c r="AG168" s="13">
        <v>1</v>
      </c>
      <c r="AH168" s="13">
        <v>1</v>
      </c>
      <c r="AI168" s="8">
        <v>0</v>
      </c>
      <c r="AJ168" s="8">
        <v>0</v>
      </c>
      <c r="AK168" s="8">
        <v>0</v>
      </c>
      <c r="AL168" s="12">
        <v>153</v>
      </c>
      <c r="AM168" s="12">
        <v>271</v>
      </c>
      <c r="AN168" s="12">
        <v>130</v>
      </c>
      <c r="AO168" s="12">
        <v>50</v>
      </c>
      <c r="AP168" s="12">
        <v>63</v>
      </c>
      <c r="AQ168" s="12">
        <v>15</v>
      </c>
      <c r="AR168" s="12">
        <v>236</v>
      </c>
      <c r="AS168" s="12">
        <v>1319</v>
      </c>
      <c r="AT168" s="12">
        <v>93</v>
      </c>
      <c r="AU168" s="12">
        <v>348</v>
      </c>
      <c r="AV168" s="12">
        <v>1</v>
      </c>
      <c r="AW168" s="12">
        <v>1</v>
      </c>
      <c r="AX168" s="12">
        <v>1</v>
      </c>
      <c r="AY168" s="8">
        <v>0</v>
      </c>
      <c r="AZ168" s="16" t="s">
        <v>139</v>
      </c>
      <c r="BA168" s="8">
        <v>0</v>
      </c>
      <c r="BB168" s="13">
        <v>1</v>
      </c>
      <c r="BC168" s="12">
        <v>0</v>
      </c>
      <c r="BD168" s="12">
        <v>1</v>
      </c>
      <c r="BE168" s="12">
        <v>0</v>
      </c>
      <c r="BF168" s="8">
        <v>0</v>
      </c>
      <c r="BG168" s="12">
        <v>1</v>
      </c>
      <c r="BI168" s="68" t="s">
        <v>788</v>
      </c>
      <c r="BJ168" s="70" t="s">
        <v>109</v>
      </c>
      <c r="BK168" s="70" t="s">
        <v>102</v>
      </c>
      <c r="BL168" s="13">
        <v>0</v>
      </c>
      <c r="BM168" s="13">
        <v>2</v>
      </c>
      <c r="BN168" s="13">
        <v>2</v>
      </c>
      <c r="BO168" s="12">
        <v>4</v>
      </c>
      <c r="BP168" s="12">
        <v>2</v>
      </c>
      <c r="BQ168" s="12">
        <v>331.65</v>
      </c>
      <c r="BR168" s="19">
        <v>22.77</v>
      </c>
      <c r="BS168" s="12">
        <v>10.3</v>
      </c>
      <c r="BT168" s="12">
        <v>2.1</v>
      </c>
      <c r="BU168" s="12">
        <v>8.1999999999999993</v>
      </c>
      <c r="BV168" s="12">
        <v>68.5</v>
      </c>
      <c r="BW168" s="12">
        <v>40.1</v>
      </c>
      <c r="BX168" s="12">
        <v>28.4</v>
      </c>
      <c r="BY168" s="12">
        <v>15</v>
      </c>
      <c r="BZ168" s="12">
        <v>6.1</v>
      </c>
      <c r="CA168" s="12">
        <v>20</v>
      </c>
      <c r="CB168" s="12">
        <v>26</v>
      </c>
      <c r="CC168" s="12">
        <v>88</v>
      </c>
      <c r="CD168" s="12">
        <v>5486</v>
      </c>
      <c r="CE168" s="13">
        <v>1</v>
      </c>
      <c r="CF168" s="13">
        <v>0</v>
      </c>
      <c r="CG168" s="12">
        <v>0</v>
      </c>
      <c r="CH168" s="13">
        <v>76</v>
      </c>
      <c r="CI168" s="12">
        <v>30.2</v>
      </c>
      <c r="CJ168" s="12">
        <v>1.01</v>
      </c>
      <c r="CK168" s="12">
        <v>11.9</v>
      </c>
      <c r="CL168" s="12">
        <v>2.46</v>
      </c>
      <c r="CN168" s="13">
        <v>1</v>
      </c>
      <c r="CO168" s="12">
        <f t="shared" si="23"/>
        <v>0.66847256830541368</v>
      </c>
      <c r="CP168" s="12">
        <f t="shared" si="24"/>
        <v>-3.4085000000000005</v>
      </c>
      <c r="CQ168" s="13">
        <v>0</v>
      </c>
      <c r="CR168" s="12">
        <f t="shared" si="25"/>
        <v>-2.7400274316945867</v>
      </c>
      <c r="CS168" s="12">
        <v>1</v>
      </c>
      <c r="CT168" s="45">
        <v>1</v>
      </c>
    </row>
    <row r="169" spans="1:98" ht="15" customHeight="1" x14ac:dyDescent="0.25">
      <c r="A169" s="211" t="s">
        <v>789</v>
      </c>
      <c r="B169" s="9">
        <v>1525991</v>
      </c>
      <c r="C169" s="10" t="s">
        <v>790</v>
      </c>
      <c r="D169" s="45">
        <v>62</v>
      </c>
      <c r="E169" s="93">
        <v>44126</v>
      </c>
      <c r="F169" s="11">
        <v>44130</v>
      </c>
      <c r="G169" s="127">
        <v>45020</v>
      </c>
      <c r="H169" s="127">
        <v>45020</v>
      </c>
      <c r="I169" s="31">
        <v>45357</v>
      </c>
      <c r="J169" s="12" t="s">
        <v>96</v>
      </c>
      <c r="K169" s="13">
        <v>0</v>
      </c>
      <c r="L169" s="14">
        <v>1</v>
      </c>
      <c r="M169" s="14">
        <v>2</v>
      </c>
      <c r="N169" s="13">
        <v>0</v>
      </c>
      <c r="O169" s="45">
        <f t="shared" si="22"/>
        <v>40</v>
      </c>
      <c r="P169" s="114">
        <f>DATEDIF(F169,G169,"M")</f>
        <v>29</v>
      </c>
      <c r="Q169" s="52" t="s">
        <v>791</v>
      </c>
      <c r="R169" s="9" t="s">
        <v>98</v>
      </c>
      <c r="S169" s="45">
        <v>0</v>
      </c>
      <c r="T169" s="139">
        <v>2</v>
      </c>
      <c r="U169" s="18">
        <v>2</v>
      </c>
      <c r="V169" s="18">
        <v>0</v>
      </c>
      <c r="W169" s="18">
        <v>1</v>
      </c>
      <c r="X169" s="45">
        <v>0</v>
      </c>
      <c r="Y169" s="45">
        <v>0</v>
      </c>
      <c r="Z169" s="18">
        <v>0</v>
      </c>
      <c r="AA169" s="18">
        <v>0</v>
      </c>
      <c r="AB169" s="45">
        <v>1</v>
      </c>
      <c r="AC169" s="18">
        <v>1</v>
      </c>
      <c r="AD169" s="12">
        <v>3</v>
      </c>
      <c r="AE169" s="13">
        <v>0</v>
      </c>
      <c r="AF169" s="13">
        <v>0</v>
      </c>
      <c r="AG169" s="13">
        <v>1</v>
      </c>
      <c r="AH169" s="13">
        <v>1</v>
      </c>
      <c r="AI169" s="18">
        <v>0</v>
      </c>
      <c r="AJ169" s="12">
        <v>0</v>
      </c>
      <c r="AK169" s="12">
        <v>0</v>
      </c>
      <c r="AL169" s="12">
        <v>238</v>
      </c>
      <c r="AM169" s="12">
        <v>301</v>
      </c>
      <c r="AN169" s="12">
        <v>288</v>
      </c>
      <c r="AO169" s="12">
        <v>117</v>
      </c>
      <c r="AP169" s="12">
        <v>536</v>
      </c>
      <c r="AQ169" s="12">
        <v>250</v>
      </c>
      <c r="AR169" s="12">
        <v>470</v>
      </c>
      <c r="AS169" s="12">
        <v>771</v>
      </c>
      <c r="AT169" s="12">
        <v>269</v>
      </c>
      <c r="AU169" s="12">
        <v>862</v>
      </c>
      <c r="AV169" s="12">
        <v>2</v>
      </c>
      <c r="AW169" s="12">
        <v>1</v>
      </c>
      <c r="AX169" s="12">
        <v>1</v>
      </c>
      <c r="AY169" s="12">
        <v>0</v>
      </c>
      <c r="AZ169" s="16" t="s">
        <v>187</v>
      </c>
      <c r="BA169" s="12">
        <v>0</v>
      </c>
      <c r="BB169" s="13">
        <v>1</v>
      </c>
      <c r="BC169" s="12">
        <v>0</v>
      </c>
      <c r="BD169" s="12">
        <v>1</v>
      </c>
      <c r="BE169" s="12">
        <v>0</v>
      </c>
      <c r="BF169" s="12">
        <v>0</v>
      </c>
      <c r="BG169" s="12">
        <v>2</v>
      </c>
      <c r="BI169" s="68" t="s">
        <v>792</v>
      </c>
      <c r="BJ169" s="18">
        <v>3</v>
      </c>
      <c r="BK169" s="18">
        <v>1</v>
      </c>
      <c r="BL169" s="18">
        <v>0</v>
      </c>
      <c r="BM169" s="45">
        <v>3</v>
      </c>
      <c r="BN169" s="45">
        <v>4</v>
      </c>
      <c r="BO169" s="18">
        <v>8</v>
      </c>
      <c r="BP169" s="18">
        <v>6</v>
      </c>
      <c r="BQ169" s="115">
        <v>6.59</v>
      </c>
      <c r="BR169" s="98">
        <v>140.85</v>
      </c>
      <c r="BS169" s="78">
        <v>7.5</v>
      </c>
      <c r="BT169" s="78">
        <v>2.4</v>
      </c>
      <c r="BU169" s="78">
        <v>5.0999999999999996</v>
      </c>
      <c r="BV169" s="78">
        <v>69.8</v>
      </c>
      <c r="BW169" s="78">
        <v>38.799999999999997</v>
      </c>
      <c r="BX169" s="78">
        <v>31</v>
      </c>
      <c r="BY169" s="78">
        <v>93</v>
      </c>
      <c r="BZ169" s="78">
        <v>14.2</v>
      </c>
      <c r="CA169" s="78">
        <v>24</v>
      </c>
      <c r="CB169" s="78">
        <v>20</v>
      </c>
      <c r="CC169" s="78">
        <v>81</v>
      </c>
      <c r="CD169" s="78">
        <v>7562</v>
      </c>
      <c r="CE169" s="114">
        <v>1</v>
      </c>
      <c r="CF169" s="13">
        <v>0</v>
      </c>
      <c r="CG169" s="12">
        <v>0</v>
      </c>
      <c r="CH169" s="45">
        <v>47</v>
      </c>
      <c r="CI169" s="78">
        <v>31.9</v>
      </c>
      <c r="CJ169" s="78">
        <v>0.99</v>
      </c>
      <c r="CK169" s="78">
        <v>11.7</v>
      </c>
      <c r="CL169" s="78">
        <v>10.78</v>
      </c>
      <c r="CN169" s="13">
        <v>1</v>
      </c>
      <c r="CO169" s="12">
        <f t="shared" si="23"/>
        <v>0.57754043383852205</v>
      </c>
      <c r="CP169" s="12">
        <f t="shared" si="24"/>
        <v>-3.298</v>
      </c>
      <c r="CQ169" s="13">
        <v>1</v>
      </c>
      <c r="CR169" s="12">
        <f t="shared" si="25"/>
        <v>-2.7204595661614781</v>
      </c>
      <c r="CS169" s="12">
        <v>1</v>
      </c>
      <c r="CT169" s="45">
        <v>1</v>
      </c>
    </row>
    <row r="170" spans="1:98" ht="15" customHeight="1" x14ac:dyDescent="0.25">
      <c r="A170" s="17">
        <v>202010100339</v>
      </c>
      <c r="B170" s="9">
        <v>1526828</v>
      </c>
      <c r="C170" s="10" t="s">
        <v>793</v>
      </c>
      <c r="D170" s="13">
        <v>56</v>
      </c>
      <c r="E170" s="93">
        <v>42850</v>
      </c>
      <c r="F170" s="11">
        <v>44132</v>
      </c>
      <c r="G170" s="30" t="s">
        <v>95</v>
      </c>
      <c r="H170" s="12" t="s">
        <v>95</v>
      </c>
      <c r="I170" s="31">
        <v>45357</v>
      </c>
      <c r="J170" s="12" t="s">
        <v>96</v>
      </c>
      <c r="K170" s="13">
        <v>0</v>
      </c>
      <c r="L170" s="14">
        <v>0</v>
      </c>
      <c r="M170" s="14">
        <v>0</v>
      </c>
      <c r="N170" s="13">
        <v>0</v>
      </c>
      <c r="O170" s="45">
        <f t="shared" si="22"/>
        <v>40</v>
      </c>
      <c r="P170" s="13">
        <v>40</v>
      </c>
      <c r="Q170" s="52" t="s">
        <v>794</v>
      </c>
      <c r="R170" s="12" t="s">
        <v>98</v>
      </c>
      <c r="S170" s="13">
        <v>0</v>
      </c>
      <c r="T170" s="15">
        <v>1.5</v>
      </c>
      <c r="U170" s="16">
        <v>1.5</v>
      </c>
      <c r="V170" s="18">
        <v>0</v>
      </c>
      <c r="W170" s="18">
        <v>1</v>
      </c>
      <c r="X170" s="13">
        <v>0</v>
      </c>
      <c r="Y170" s="13">
        <v>0</v>
      </c>
      <c r="Z170" s="17">
        <v>0</v>
      </c>
      <c r="AA170" s="17">
        <v>0</v>
      </c>
      <c r="AB170" s="13">
        <v>1</v>
      </c>
      <c r="AC170" s="18">
        <v>1</v>
      </c>
      <c r="AD170" s="12">
        <v>3</v>
      </c>
      <c r="AE170" s="13">
        <v>0</v>
      </c>
      <c r="AF170" s="13">
        <v>0</v>
      </c>
      <c r="AG170" s="13">
        <v>1</v>
      </c>
      <c r="AH170" s="13">
        <v>1</v>
      </c>
      <c r="AI170" s="17">
        <v>1</v>
      </c>
      <c r="AJ170" s="12">
        <v>0</v>
      </c>
      <c r="AK170" s="12">
        <v>0</v>
      </c>
      <c r="AL170" s="12">
        <v>297</v>
      </c>
      <c r="AM170" s="12">
        <v>305</v>
      </c>
      <c r="AN170" s="12">
        <v>253</v>
      </c>
      <c r="AO170" s="12">
        <v>98</v>
      </c>
      <c r="AP170" s="12">
        <v>102</v>
      </c>
      <c r="AQ170" s="12">
        <v>20</v>
      </c>
      <c r="AR170" s="12">
        <v>823</v>
      </c>
      <c r="AS170" s="12">
        <v>1156</v>
      </c>
      <c r="AT170" s="12">
        <v>183</v>
      </c>
      <c r="AU170" s="12">
        <v>452</v>
      </c>
      <c r="AV170" s="12">
        <v>2</v>
      </c>
      <c r="AW170" s="12">
        <v>1</v>
      </c>
      <c r="AX170" s="12">
        <v>1</v>
      </c>
      <c r="AY170" s="12">
        <v>0</v>
      </c>
      <c r="AZ170" s="16" t="s">
        <v>795</v>
      </c>
      <c r="BA170" s="8">
        <v>0</v>
      </c>
      <c r="BB170" s="13">
        <v>1</v>
      </c>
      <c r="BC170" s="12">
        <v>0</v>
      </c>
      <c r="BD170" s="12">
        <v>1</v>
      </c>
      <c r="BE170" s="12">
        <v>0</v>
      </c>
      <c r="BF170" s="12">
        <v>0</v>
      </c>
      <c r="BG170" s="12">
        <v>1</v>
      </c>
      <c r="BH170" s="214" t="s">
        <v>1353</v>
      </c>
      <c r="BI170" s="68" t="s">
        <v>796</v>
      </c>
      <c r="BJ170" s="12">
        <v>2</v>
      </c>
      <c r="BK170" s="12">
        <v>0</v>
      </c>
      <c r="BL170" s="12">
        <v>1</v>
      </c>
      <c r="BM170" s="45">
        <v>2</v>
      </c>
      <c r="BN170" s="45">
        <v>2</v>
      </c>
      <c r="BO170" s="36">
        <v>4</v>
      </c>
      <c r="BP170" s="36">
        <v>2</v>
      </c>
      <c r="BQ170" s="12">
        <v>6.09</v>
      </c>
      <c r="BR170" s="19">
        <v>270.52</v>
      </c>
      <c r="BS170" s="78">
        <v>13.4</v>
      </c>
      <c r="BT170" s="78">
        <v>4.2</v>
      </c>
      <c r="BU170" s="78">
        <v>9.1999999999999993</v>
      </c>
      <c r="BV170" s="78">
        <v>78.7</v>
      </c>
      <c r="BW170" s="78">
        <v>37.799999999999997</v>
      </c>
      <c r="BX170" s="78">
        <v>40.9</v>
      </c>
      <c r="BY170" s="78">
        <v>139</v>
      </c>
      <c r="BZ170" s="78">
        <v>25.3</v>
      </c>
      <c r="CA170" s="78">
        <v>72</v>
      </c>
      <c r="CB170" s="78">
        <v>65</v>
      </c>
      <c r="CC170" s="78">
        <v>90</v>
      </c>
      <c r="CD170" s="78">
        <v>6455</v>
      </c>
      <c r="CE170" s="114">
        <v>1</v>
      </c>
      <c r="CF170" s="13">
        <v>0</v>
      </c>
      <c r="CG170" s="12">
        <v>0</v>
      </c>
      <c r="CH170" s="45">
        <v>80</v>
      </c>
      <c r="CI170" s="78">
        <v>29.6</v>
      </c>
      <c r="CJ170" s="78">
        <v>0.91</v>
      </c>
      <c r="CK170" s="78">
        <v>10.7</v>
      </c>
      <c r="CL170" s="78">
        <v>6.23</v>
      </c>
      <c r="CN170" s="13">
        <v>1</v>
      </c>
      <c r="CO170" s="12">
        <f t="shared" si="23"/>
        <v>0.74388916692077311</v>
      </c>
      <c r="CP170" s="12">
        <f t="shared" si="24"/>
        <v>-3.2130000000000001</v>
      </c>
      <c r="CQ170" s="13">
        <v>1</v>
      </c>
      <c r="CR170" s="12">
        <f t="shared" si="25"/>
        <v>-2.4691108330792271</v>
      </c>
      <c r="CS170" s="12">
        <v>2</v>
      </c>
      <c r="CT170" s="45">
        <v>1</v>
      </c>
    </row>
    <row r="171" spans="1:98" ht="15" customHeight="1" x14ac:dyDescent="0.25">
      <c r="A171" s="8">
        <v>202010100518</v>
      </c>
      <c r="B171" s="22" t="s">
        <v>797</v>
      </c>
      <c r="C171" s="10" t="s">
        <v>798</v>
      </c>
      <c r="D171" s="13">
        <v>51</v>
      </c>
      <c r="E171" s="11">
        <v>44120</v>
      </c>
      <c r="F171" s="30">
        <v>44134</v>
      </c>
      <c r="G171" s="30" t="s">
        <v>95</v>
      </c>
      <c r="H171" s="31" t="s">
        <v>95</v>
      </c>
      <c r="I171" s="31">
        <v>45357</v>
      </c>
      <c r="J171" s="12" t="s">
        <v>96</v>
      </c>
      <c r="K171" s="13">
        <v>0</v>
      </c>
      <c r="L171" s="14">
        <v>0</v>
      </c>
      <c r="M171" s="14">
        <v>0</v>
      </c>
      <c r="N171" s="13">
        <v>0</v>
      </c>
      <c r="O171" s="45">
        <f t="shared" si="22"/>
        <v>40</v>
      </c>
      <c r="P171" s="13">
        <v>40</v>
      </c>
      <c r="Q171" s="52" t="s">
        <v>799</v>
      </c>
      <c r="R171" s="9" t="s">
        <v>98</v>
      </c>
      <c r="S171" s="13">
        <v>0</v>
      </c>
      <c r="T171" s="15">
        <v>1.9</v>
      </c>
      <c r="U171" s="16">
        <v>2</v>
      </c>
      <c r="V171" s="13">
        <v>0</v>
      </c>
      <c r="W171" s="13">
        <v>1</v>
      </c>
      <c r="X171" s="13">
        <v>0</v>
      </c>
      <c r="Y171" s="13">
        <v>0</v>
      </c>
      <c r="Z171" s="17">
        <v>0</v>
      </c>
      <c r="AA171" s="17">
        <v>0</v>
      </c>
      <c r="AB171" s="13">
        <v>0</v>
      </c>
      <c r="AC171" s="18">
        <v>1</v>
      </c>
      <c r="AD171" s="12">
        <v>3</v>
      </c>
      <c r="AE171" s="13">
        <v>0</v>
      </c>
      <c r="AF171" s="13">
        <v>0</v>
      </c>
      <c r="AG171" s="13">
        <v>1</v>
      </c>
      <c r="AH171" s="13">
        <v>1</v>
      </c>
      <c r="AI171" s="8">
        <v>0</v>
      </c>
      <c r="AJ171" s="8">
        <v>0</v>
      </c>
      <c r="AK171" s="8">
        <v>0</v>
      </c>
      <c r="AL171" s="12">
        <v>243</v>
      </c>
      <c r="AM171" s="12">
        <v>377</v>
      </c>
      <c r="AN171" s="12">
        <v>142</v>
      </c>
      <c r="AO171" s="12">
        <v>69</v>
      </c>
      <c r="AP171" s="12">
        <v>54</v>
      </c>
      <c r="AQ171" s="12">
        <v>31</v>
      </c>
      <c r="AR171" s="12">
        <v>1118</v>
      </c>
      <c r="AS171" s="12">
        <v>979</v>
      </c>
      <c r="AT171" s="12">
        <v>123</v>
      </c>
      <c r="AU171" s="12">
        <v>446</v>
      </c>
      <c r="AV171" s="12">
        <v>1</v>
      </c>
      <c r="AW171" s="12">
        <v>1</v>
      </c>
      <c r="AX171" s="12">
        <v>1</v>
      </c>
      <c r="AY171" s="8">
        <v>0</v>
      </c>
      <c r="AZ171" s="16" t="s">
        <v>145</v>
      </c>
      <c r="BA171" s="12">
        <v>0</v>
      </c>
      <c r="BB171" s="13">
        <v>1</v>
      </c>
      <c r="BC171" s="12">
        <v>0</v>
      </c>
      <c r="BD171" s="12">
        <v>0</v>
      </c>
      <c r="BE171" s="12">
        <v>0</v>
      </c>
      <c r="BF171" s="8">
        <v>0</v>
      </c>
      <c r="BG171" s="12">
        <v>1</v>
      </c>
      <c r="BH171" s="214" t="s">
        <v>1697</v>
      </c>
      <c r="BI171" s="68" t="s">
        <v>800</v>
      </c>
      <c r="BJ171" s="70" t="s">
        <v>199</v>
      </c>
      <c r="BK171" s="70" t="s">
        <v>116</v>
      </c>
      <c r="BL171" s="13">
        <v>0</v>
      </c>
      <c r="BM171" s="13">
        <v>2</v>
      </c>
      <c r="BN171" s="13">
        <v>3</v>
      </c>
      <c r="BO171" s="12">
        <v>4</v>
      </c>
      <c r="BP171" s="12">
        <v>4</v>
      </c>
      <c r="BQ171" s="12">
        <v>3.6</v>
      </c>
      <c r="BR171" s="19">
        <v>28.32</v>
      </c>
      <c r="BS171" s="12">
        <v>9.1999999999999993</v>
      </c>
      <c r="BT171" s="12">
        <v>2.2999999999999998</v>
      </c>
      <c r="BU171" s="12">
        <v>6.9</v>
      </c>
      <c r="BV171" s="12">
        <v>80.400000000000006</v>
      </c>
      <c r="BW171" s="12">
        <v>42.9</v>
      </c>
      <c r="BX171" s="12">
        <v>37.5</v>
      </c>
      <c r="BY171" s="12">
        <v>47</v>
      </c>
      <c r="BZ171" s="12">
        <v>3.2</v>
      </c>
      <c r="CA171" s="12">
        <v>54</v>
      </c>
      <c r="CB171" s="12">
        <v>64</v>
      </c>
      <c r="CC171" s="12">
        <v>133</v>
      </c>
      <c r="CD171" s="12">
        <v>8523</v>
      </c>
      <c r="CE171" s="13">
        <v>1</v>
      </c>
      <c r="CF171" s="13">
        <v>0</v>
      </c>
      <c r="CG171" s="12">
        <v>0</v>
      </c>
      <c r="CH171" s="13">
        <v>90</v>
      </c>
      <c r="CI171" s="12">
        <v>31.8</v>
      </c>
      <c r="CJ171" s="12">
        <v>1.07</v>
      </c>
      <c r="CK171" s="12">
        <v>12.6</v>
      </c>
      <c r="CL171" s="12">
        <v>2.89</v>
      </c>
      <c r="CN171" s="13">
        <v>1</v>
      </c>
      <c r="CO171" s="12">
        <f t="shared" si="23"/>
        <v>0.63609996604806651</v>
      </c>
      <c r="CP171" s="12">
        <f t="shared" si="24"/>
        <v>-3.6465000000000001</v>
      </c>
      <c r="CQ171" s="13">
        <v>1</v>
      </c>
      <c r="CR171" s="12">
        <f t="shared" si="25"/>
        <v>-3.0104000339519335</v>
      </c>
      <c r="CS171" s="12">
        <v>1</v>
      </c>
      <c r="CT171" s="159">
        <v>1</v>
      </c>
    </row>
    <row r="172" spans="1:98" ht="15" customHeight="1" x14ac:dyDescent="0.25">
      <c r="A172" s="211" t="s">
        <v>801</v>
      </c>
      <c r="B172" s="9">
        <v>1528646</v>
      </c>
      <c r="C172" s="10" t="s">
        <v>802</v>
      </c>
      <c r="D172" s="45">
        <v>57</v>
      </c>
      <c r="E172" s="93">
        <v>42850</v>
      </c>
      <c r="F172" s="11">
        <v>44139</v>
      </c>
      <c r="G172" s="30" t="s">
        <v>95</v>
      </c>
      <c r="H172" s="115" t="s">
        <v>95</v>
      </c>
      <c r="I172" s="127">
        <v>45033</v>
      </c>
      <c r="J172" s="12" t="s">
        <v>202</v>
      </c>
      <c r="K172" s="13">
        <v>0</v>
      </c>
      <c r="L172" s="14">
        <v>0</v>
      </c>
      <c r="M172" s="14">
        <v>0</v>
      </c>
      <c r="N172" s="13">
        <v>0</v>
      </c>
      <c r="O172" s="45">
        <f t="shared" si="22"/>
        <v>29</v>
      </c>
      <c r="P172" s="114">
        <v>29</v>
      </c>
      <c r="Q172" s="52" t="s">
        <v>803</v>
      </c>
      <c r="R172" s="9" t="s">
        <v>98</v>
      </c>
      <c r="S172" s="45">
        <v>1</v>
      </c>
      <c r="T172" s="139">
        <v>2.2000000000000002</v>
      </c>
      <c r="U172" s="18">
        <v>2.5</v>
      </c>
      <c r="V172" s="18">
        <v>0</v>
      </c>
      <c r="W172" s="18">
        <v>1</v>
      </c>
      <c r="X172" s="45">
        <v>0</v>
      </c>
      <c r="Y172" s="45">
        <v>1</v>
      </c>
      <c r="Z172" s="18">
        <v>0</v>
      </c>
      <c r="AA172" s="18">
        <v>0</v>
      </c>
      <c r="AB172" s="45">
        <v>0</v>
      </c>
      <c r="AC172" s="18">
        <v>1</v>
      </c>
      <c r="AD172" s="12">
        <v>3</v>
      </c>
      <c r="AE172" s="13">
        <v>0</v>
      </c>
      <c r="AF172" s="13">
        <v>0</v>
      </c>
      <c r="AG172" s="13">
        <v>1</v>
      </c>
      <c r="AH172" s="13">
        <v>1</v>
      </c>
      <c r="AI172" s="18">
        <v>0</v>
      </c>
      <c r="AJ172" s="12">
        <v>0</v>
      </c>
      <c r="AK172" s="12">
        <v>0</v>
      </c>
      <c r="AL172" s="12">
        <v>283</v>
      </c>
      <c r="AM172" s="12">
        <v>402</v>
      </c>
      <c r="AN172" s="12">
        <v>210</v>
      </c>
      <c r="AO172" s="12">
        <v>65</v>
      </c>
      <c r="AP172" s="12">
        <v>81</v>
      </c>
      <c r="AQ172" s="12">
        <v>16</v>
      </c>
      <c r="AR172" s="12">
        <v>668</v>
      </c>
      <c r="AS172" s="12">
        <v>984</v>
      </c>
      <c r="AT172" s="12">
        <v>158</v>
      </c>
      <c r="AU172" s="12">
        <v>625</v>
      </c>
      <c r="AV172" s="12">
        <v>1</v>
      </c>
      <c r="AW172" s="12">
        <v>1</v>
      </c>
      <c r="AX172" s="12">
        <v>1</v>
      </c>
      <c r="AY172" s="12">
        <v>0</v>
      </c>
      <c r="AZ172" s="16" t="s">
        <v>240</v>
      </c>
      <c r="BA172" s="12">
        <v>0</v>
      </c>
      <c r="BB172" s="13">
        <v>1</v>
      </c>
      <c r="BD172" s="12">
        <v>1</v>
      </c>
      <c r="BE172" s="12">
        <v>0</v>
      </c>
      <c r="BF172" s="12">
        <v>0</v>
      </c>
      <c r="BG172" s="12">
        <v>2</v>
      </c>
      <c r="BH172" s="214" t="s">
        <v>1698</v>
      </c>
      <c r="BI172" s="68" t="s">
        <v>804</v>
      </c>
      <c r="BJ172" s="18">
        <v>2</v>
      </c>
      <c r="BK172" s="18">
        <v>0</v>
      </c>
      <c r="BL172" s="18">
        <v>0</v>
      </c>
      <c r="BM172" s="45">
        <v>3</v>
      </c>
      <c r="BN172" s="45">
        <v>4</v>
      </c>
      <c r="BO172" s="18">
        <v>10</v>
      </c>
      <c r="BP172" s="18">
        <v>6</v>
      </c>
      <c r="BQ172" s="115">
        <v>5.19</v>
      </c>
      <c r="BR172" s="98">
        <v>63.97</v>
      </c>
      <c r="BS172" s="78">
        <v>16</v>
      </c>
      <c r="BT172" s="78">
        <v>7.3</v>
      </c>
      <c r="BU172" s="78">
        <v>8.6999999999999993</v>
      </c>
      <c r="BV172" s="78">
        <v>65.900000000000006</v>
      </c>
      <c r="BW172" s="78">
        <v>43.3</v>
      </c>
      <c r="BX172" s="78">
        <v>22.6</v>
      </c>
      <c r="BY172" s="78">
        <v>34</v>
      </c>
      <c r="BZ172" s="78">
        <v>7.7</v>
      </c>
      <c r="CA172" s="78">
        <v>17</v>
      </c>
      <c r="CB172" s="78">
        <v>14</v>
      </c>
      <c r="CC172" s="78">
        <v>96</v>
      </c>
      <c r="CD172" s="78">
        <v>6418</v>
      </c>
      <c r="CE172" s="114">
        <v>0</v>
      </c>
      <c r="CF172" s="13">
        <v>0</v>
      </c>
      <c r="CG172" s="12">
        <v>0</v>
      </c>
      <c r="CH172" s="45">
        <v>52</v>
      </c>
      <c r="CI172" s="78">
        <v>29.5</v>
      </c>
      <c r="CJ172" s="78">
        <v>1.02</v>
      </c>
      <c r="CK172" s="78">
        <v>12</v>
      </c>
      <c r="CL172" s="78">
        <v>2.25</v>
      </c>
      <c r="CN172" s="13">
        <v>1</v>
      </c>
      <c r="CO172" s="12">
        <f t="shared" si="23"/>
        <v>0.79471918855291035</v>
      </c>
      <c r="CP172" s="12">
        <f t="shared" si="24"/>
        <v>-3.6804999999999999</v>
      </c>
      <c r="CQ172" s="13">
        <v>1</v>
      </c>
      <c r="CR172" s="12">
        <f t="shared" si="25"/>
        <v>-2.8857808114470895</v>
      </c>
      <c r="CS172" s="12">
        <v>1</v>
      </c>
      <c r="CT172" s="45">
        <v>0</v>
      </c>
    </row>
    <row r="173" spans="1:98" ht="15" customHeight="1" x14ac:dyDescent="0.25">
      <c r="A173" s="8">
        <v>202010270137</v>
      </c>
      <c r="B173" s="22" t="s">
        <v>805</v>
      </c>
      <c r="C173" s="10" t="s">
        <v>806</v>
      </c>
      <c r="D173" s="13">
        <v>35</v>
      </c>
      <c r="E173" s="11">
        <v>44133</v>
      </c>
      <c r="F173" s="30">
        <v>44140</v>
      </c>
      <c r="G173" s="31">
        <v>44314</v>
      </c>
      <c r="H173" s="31">
        <v>44314</v>
      </c>
      <c r="I173" s="31">
        <v>44866</v>
      </c>
      <c r="J173" s="14" t="s">
        <v>807</v>
      </c>
      <c r="K173" s="13">
        <v>0</v>
      </c>
      <c r="L173" s="14">
        <v>1</v>
      </c>
      <c r="M173" s="14">
        <v>1</v>
      </c>
      <c r="N173" s="13">
        <v>1</v>
      </c>
      <c r="O173" s="45">
        <f t="shared" si="22"/>
        <v>23</v>
      </c>
      <c r="P173" s="13">
        <f>DATEDIF(F173,G173,"M")</f>
        <v>5</v>
      </c>
      <c r="Q173" s="52" t="s">
        <v>808</v>
      </c>
      <c r="R173" s="9" t="s">
        <v>98</v>
      </c>
      <c r="S173" s="13">
        <v>1</v>
      </c>
      <c r="T173" s="15">
        <v>2.4</v>
      </c>
      <c r="U173" s="16">
        <v>2</v>
      </c>
      <c r="V173" s="13">
        <v>0</v>
      </c>
      <c r="W173" s="13">
        <v>1</v>
      </c>
      <c r="X173" s="13">
        <v>1</v>
      </c>
      <c r="Y173" s="13">
        <v>0</v>
      </c>
      <c r="Z173" s="17">
        <v>0</v>
      </c>
      <c r="AA173" s="17">
        <v>0</v>
      </c>
      <c r="AB173" s="13">
        <v>0</v>
      </c>
      <c r="AC173" s="18">
        <v>1</v>
      </c>
      <c r="AD173" s="12">
        <v>3</v>
      </c>
      <c r="AE173" s="13">
        <v>0</v>
      </c>
      <c r="AF173" s="13">
        <v>0</v>
      </c>
      <c r="AG173" s="13">
        <v>1</v>
      </c>
      <c r="AH173" s="13">
        <v>1</v>
      </c>
      <c r="AI173" s="8">
        <v>0</v>
      </c>
      <c r="AJ173" s="8">
        <v>0</v>
      </c>
      <c r="AK173" s="8">
        <v>0</v>
      </c>
      <c r="AL173" s="12">
        <v>222</v>
      </c>
      <c r="AM173" s="12">
        <v>240</v>
      </c>
      <c r="AN173" s="12">
        <v>236</v>
      </c>
      <c r="AO173" s="12">
        <v>78</v>
      </c>
      <c r="AP173" s="12">
        <v>63</v>
      </c>
      <c r="AQ173" s="12">
        <v>8</v>
      </c>
      <c r="AR173" s="12">
        <v>1195</v>
      </c>
      <c r="AS173" s="12">
        <v>1230</v>
      </c>
      <c r="AT173" s="12">
        <v>85</v>
      </c>
      <c r="AU173" s="12">
        <v>384</v>
      </c>
      <c r="AV173" s="12">
        <v>2</v>
      </c>
      <c r="AW173" s="12">
        <v>1</v>
      </c>
      <c r="AX173" s="12">
        <v>1</v>
      </c>
      <c r="AY173" s="8">
        <v>0</v>
      </c>
      <c r="AZ173" s="16" t="s">
        <v>197</v>
      </c>
      <c r="BA173" s="8">
        <v>0</v>
      </c>
      <c r="BB173" s="13">
        <v>1</v>
      </c>
      <c r="BC173" s="12">
        <v>0</v>
      </c>
      <c r="BD173" s="12">
        <v>1</v>
      </c>
      <c r="BE173" s="12">
        <v>0</v>
      </c>
      <c r="BF173" s="8">
        <v>0</v>
      </c>
      <c r="BG173" s="12">
        <v>1</v>
      </c>
      <c r="BH173" s="214" t="s">
        <v>1353</v>
      </c>
      <c r="BI173" s="68" t="s">
        <v>809</v>
      </c>
      <c r="BJ173" s="70" t="s">
        <v>109</v>
      </c>
      <c r="BK173" s="70" t="s">
        <v>102</v>
      </c>
      <c r="BL173" s="13">
        <v>0</v>
      </c>
      <c r="BM173" s="13">
        <v>4</v>
      </c>
      <c r="BN173" s="13">
        <v>2</v>
      </c>
      <c r="BO173" s="12">
        <v>8</v>
      </c>
      <c r="BP173" s="12">
        <v>3</v>
      </c>
      <c r="BQ173" s="12">
        <v>22.03</v>
      </c>
      <c r="BR173" s="19">
        <v>31.77</v>
      </c>
      <c r="BS173" s="12">
        <v>15</v>
      </c>
      <c r="BT173" s="12">
        <v>4.3</v>
      </c>
      <c r="BU173" s="12">
        <v>10.7</v>
      </c>
      <c r="BV173" s="12">
        <v>74.5</v>
      </c>
      <c r="BW173" s="12">
        <v>39.799999999999997</v>
      </c>
      <c r="BX173" s="12">
        <v>34.700000000000003</v>
      </c>
      <c r="BY173" s="12">
        <v>33</v>
      </c>
      <c r="BZ173" s="12">
        <v>2.7</v>
      </c>
      <c r="CA173" s="12">
        <v>28</v>
      </c>
      <c r="CB173" s="12">
        <v>22</v>
      </c>
      <c r="CC173" s="12">
        <v>86</v>
      </c>
      <c r="CD173" s="12">
        <v>11072</v>
      </c>
      <c r="CE173" s="13">
        <v>1</v>
      </c>
      <c r="CF173" s="13">
        <v>0</v>
      </c>
      <c r="CG173" s="12">
        <v>0</v>
      </c>
      <c r="CH173" s="13">
        <v>93</v>
      </c>
      <c r="CI173" s="12">
        <v>37.5</v>
      </c>
      <c r="CJ173" s="12">
        <v>1.01</v>
      </c>
      <c r="CK173" s="12">
        <v>11.9</v>
      </c>
      <c r="CL173" s="12">
        <v>231.81</v>
      </c>
      <c r="CN173" s="13">
        <v>1</v>
      </c>
      <c r="CO173" s="12">
        <f t="shared" si="23"/>
        <v>0.77622023097674975</v>
      </c>
      <c r="CP173" s="12">
        <f t="shared" si="24"/>
        <v>-3.383</v>
      </c>
      <c r="CQ173" s="13">
        <v>1</v>
      </c>
      <c r="CR173" s="12">
        <f t="shared" si="25"/>
        <v>-2.6067797690232504</v>
      </c>
      <c r="CS173" s="12">
        <v>2</v>
      </c>
      <c r="CT173" s="159">
        <v>2</v>
      </c>
    </row>
    <row r="174" spans="1:98" ht="15" customHeight="1" x14ac:dyDescent="0.25">
      <c r="A174" s="8">
        <v>202011111011</v>
      </c>
      <c r="B174" s="22" t="s">
        <v>810</v>
      </c>
      <c r="C174" s="10" t="s">
        <v>811</v>
      </c>
      <c r="D174" s="13">
        <v>46</v>
      </c>
      <c r="E174" s="11">
        <v>44147</v>
      </c>
      <c r="F174" s="30">
        <v>44155</v>
      </c>
      <c r="G174" s="31">
        <v>44485</v>
      </c>
      <c r="H174" s="31">
        <v>44485</v>
      </c>
      <c r="I174" s="31">
        <v>45357</v>
      </c>
      <c r="J174" s="12" t="s">
        <v>96</v>
      </c>
      <c r="K174" s="13">
        <v>0</v>
      </c>
      <c r="L174" s="14">
        <v>1</v>
      </c>
      <c r="M174" s="14">
        <v>1</v>
      </c>
      <c r="N174" s="13">
        <v>0</v>
      </c>
      <c r="O174" s="45">
        <f t="shared" si="22"/>
        <v>39</v>
      </c>
      <c r="P174" s="13">
        <f>DATEDIF(F174,G174,"M")</f>
        <v>10</v>
      </c>
      <c r="Q174" s="52" t="s">
        <v>812</v>
      </c>
      <c r="R174" s="9" t="s">
        <v>98</v>
      </c>
      <c r="S174" s="13">
        <v>1</v>
      </c>
      <c r="T174" s="15">
        <v>2.4</v>
      </c>
      <c r="U174" s="16">
        <v>2.2000000000000002</v>
      </c>
      <c r="V174" s="13">
        <v>0</v>
      </c>
      <c r="W174" s="13">
        <v>1</v>
      </c>
      <c r="X174" s="13">
        <v>1</v>
      </c>
      <c r="Y174" s="13">
        <v>0</v>
      </c>
      <c r="Z174" s="17">
        <v>1</v>
      </c>
      <c r="AA174" s="17">
        <v>0</v>
      </c>
      <c r="AB174" s="13">
        <v>1</v>
      </c>
      <c r="AC174" s="18">
        <v>1</v>
      </c>
      <c r="AD174" s="12">
        <v>2</v>
      </c>
      <c r="AE174" s="13">
        <v>0</v>
      </c>
      <c r="AF174" s="13">
        <v>0</v>
      </c>
      <c r="AG174" s="13">
        <v>1</v>
      </c>
      <c r="AH174" s="13">
        <v>1</v>
      </c>
      <c r="AI174" s="8">
        <v>0</v>
      </c>
      <c r="AJ174" s="8">
        <v>0</v>
      </c>
      <c r="AK174" s="8">
        <v>0</v>
      </c>
      <c r="AL174" s="12">
        <v>240</v>
      </c>
      <c r="AM174" s="12">
        <v>364</v>
      </c>
      <c r="AN174" s="12">
        <v>341</v>
      </c>
      <c r="AO174" s="12">
        <v>196</v>
      </c>
      <c r="AP174" s="12">
        <v>293</v>
      </c>
      <c r="AQ174" s="12">
        <v>172</v>
      </c>
      <c r="AR174" s="12">
        <v>1011</v>
      </c>
      <c r="AS174" s="12">
        <v>800</v>
      </c>
      <c r="AT174" s="12">
        <v>179</v>
      </c>
      <c r="AU174" s="12">
        <v>364</v>
      </c>
      <c r="AV174" s="12">
        <v>2</v>
      </c>
      <c r="AW174" s="12">
        <v>1</v>
      </c>
      <c r="AX174" s="12">
        <v>1</v>
      </c>
      <c r="AY174" s="8">
        <v>0</v>
      </c>
      <c r="AZ174" s="16" t="s">
        <v>132</v>
      </c>
      <c r="BA174" s="8">
        <v>0</v>
      </c>
      <c r="BB174" s="13">
        <v>1</v>
      </c>
      <c r="BC174" s="12">
        <v>0</v>
      </c>
      <c r="BD174" s="12">
        <v>1</v>
      </c>
      <c r="BE174" s="12">
        <v>1</v>
      </c>
      <c r="BF174" s="8">
        <v>0</v>
      </c>
      <c r="BG174" s="12">
        <v>1</v>
      </c>
      <c r="BH174" s="214" t="s">
        <v>1700</v>
      </c>
      <c r="BI174" s="68" t="s">
        <v>813</v>
      </c>
      <c r="BJ174" s="70" t="s">
        <v>115</v>
      </c>
      <c r="BK174" s="70" t="s">
        <v>116</v>
      </c>
      <c r="BL174" s="13">
        <v>1</v>
      </c>
      <c r="BM174" s="13">
        <v>2</v>
      </c>
      <c r="BN174" s="13">
        <v>3</v>
      </c>
      <c r="BO174" s="12">
        <v>6</v>
      </c>
      <c r="BP174" s="12">
        <v>5</v>
      </c>
      <c r="BQ174" s="12">
        <v>141.4</v>
      </c>
      <c r="BR174" s="19">
        <v>3429.19</v>
      </c>
      <c r="BS174" s="12">
        <v>26.6</v>
      </c>
      <c r="BT174" s="12">
        <v>14.8</v>
      </c>
      <c r="BU174" s="12">
        <v>11.8</v>
      </c>
      <c r="BV174" s="12">
        <v>71.7</v>
      </c>
      <c r="BW174" s="12">
        <v>41.2</v>
      </c>
      <c r="BX174" s="12">
        <v>30.5</v>
      </c>
      <c r="BY174" s="12">
        <v>217</v>
      </c>
      <c r="BZ174" s="12">
        <v>12.4</v>
      </c>
      <c r="CA174" s="12">
        <v>44</v>
      </c>
      <c r="CB174" s="12">
        <v>69</v>
      </c>
      <c r="CC174" s="12">
        <v>130</v>
      </c>
      <c r="CD174" s="12">
        <v>8439</v>
      </c>
      <c r="CE174" s="13">
        <v>1</v>
      </c>
      <c r="CF174" s="13">
        <v>0</v>
      </c>
      <c r="CG174" s="12">
        <v>0</v>
      </c>
      <c r="CH174" s="13">
        <v>85</v>
      </c>
      <c r="CI174" s="12">
        <v>30.7</v>
      </c>
      <c r="CJ174" s="12">
        <v>0.98</v>
      </c>
      <c r="CK174" s="12">
        <v>11.6</v>
      </c>
      <c r="CL174" s="12">
        <v>67.510000000000005</v>
      </c>
      <c r="CN174" s="13">
        <v>2</v>
      </c>
      <c r="CO174" s="12">
        <f t="shared" si="23"/>
        <v>0.9404218801765043</v>
      </c>
      <c r="CP174" s="12">
        <f t="shared" si="24"/>
        <v>-3.5020000000000007</v>
      </c>
      <c r="CQ174" s="13">
        <v>1</v>
      </c>
      <c r="CR174" s="12">
        <f t="shared" si="25"/>
        <v>-2.5615781198234964</v>
      </c>
      <c r="CS174" s="12">
        <v>2</v>
      </c>
      <c r="CT174" s="45">
        <v>2</v>
      </c>
    </row>
    <row r="175" spans="1:98" ht="15" customHeight="1" x14ac:dyDescent="0.25">
      <c r="A175" s="17">
        <v>202009010008</v>
      </c>
      <c r="B175" s="9">
        <v>1532490</v>
      </c>
      <c r="C175" s="10" t="s">
        <v>814</v>
      </c>
      <c r="D175" s="13">
        <v>41</v>
      </c>
      <c r="E175" s="93">
        <v>44152</v>
      </c>
      <c r="F175" s="11">
        <v>44159</v>
      </c>
      <c r="G175" s="30" t="s">
        <v>95</v>
      </c>
      <c r="H175" s="12" t="s">
        <v>95</v>
      </c>
      <c r="I175" s="31">
        <v>45357</v>
      </c>
      <c r="J175" s="12" t="s">
        <v>96</v>
      </c>
      <c r="K175" s="13">
        <v>0</v>
      </c>
      <c r="L175" s="14">
        <v>0</v>
      </c>
      <c r="M175" s="14">
        <v>0</v>
      </c>
      <c r="N175" s="13">
        <v>0</v>
      </c>
      <c r="O175" s="45">
        <f t="shared" si="22"/>
        <v>39</v>
      </c>
      <c r="P175" s="13">
        <v>39</v>
      </c>
      <c r="Q175" s="52" t="s">
        <v>815</v>
      </c>
      <c r="R175" s="9" t="s">
        <v>98</v>
      </c>
      <c r="S175" s="13">
        <v>0</v>
      </c>
      <c r="T175" s="15">
        <v>1.7</v>
      </c>
      <c r="U175" s="16">
        <v>1.6</v>
      </c>
      <c r="V175" s="18">
        <v>0</v>
      </c>
      <c r="W175" s="18">
        <v>1</v>
      </c>
      <c r="X175" s="13">
        <v>0</v>
      </c>
      <c r="Y175" s="13">
        <v>0</v>
      </c>
      <c r="Z175" s="17">
        <v>0</v>
      </c>
      <c r="AA175" s="17">
        <v>0</v>
      </c>
      <c r="AB175" s="13">
        <v>0</v>
      </c>
      <c r="AC175" s="18">
        <v>1</v>
      </c>
      <c r="AD175" s="12">
        <v>2</v>
      </c>
      <c r="AE175" s="13">
        <v>0</v>
      </c>
      <c r="AF175" s="13">
        <v>0</v>
      </c>
      <c r="AG175" s="13">
        <v>1</v>
      </c>
      <c r="AH175" s="13">
        <v>1</v>
      </c>
      <c r="AI175" s="17">
        <v>1</v>
      </c>
      <c r="AJ175" s="12">
        <v>0</v>
      </c>
      <c r="AK175" s="12">
        <v>0</v>
      </c>
      <c r="AL175" s="12">
        <v>281</v>
      </c>
      <c r="AM175" s="12">
        <v>300</v>
      </c>
      <c r="AN175" s="12">
        <v>151</v>
      </c>
      <c r="AO175" s="12">
        <v>85</v>
      </c>
      <c r="AP175" s="12">
        <v>31</v>
      </c>
      <c r="AQ175" s="12">
        <v>13</v>
      </c>
      <c r="AR175" s="12">
        <v>1153</v>
      </c>
      <c r="AS175" s="12">
        <v>926</v>
      </c>
      <c r="AT175" s="12">
        <v>323</v>
      </c>
      <c r="AU175" s="12">
        <v>400</v>
      </c>
      <c r="AV175" s="12">
        <v>1</v>
      </c>
      <c r="AW175" s="12">
        <v>1</v>
      </c>
      <c r="AX175" s="12">
        <v>1</v>
      </c>
      <c r="AY175" s="12">
        <v>0</v>
      </c>
      <c r="AZ175" s="16" t="s">
        <v>240</v>
      </c>
      <c r="BA175" s="12">
        <v>0</v>
      </c>
      <c r="BB175" s="13">
        <v>1</v>
      </c>
      <c r="BC175" s="12">
        <v>0</v>
      </c>
      <c r="BD175" s="12">
        <v>0</v>
      </c>
      <c r="BE175" s="12">
        <v>0</v>
      </c>
      <c r="BF175" s="12">
        <v>0</v>
      </c>
      <c r="BG175" s="12">
        <v>1</v>
      </c>
      <c r="BI175" s="68" t="s">
        <v>816</v>
      </c>
      <c r="BJ175" s="12">
        <v>2</v>
      </c>
      <c r="BK175" s="12">
        <v>0</v>
      </c>
      <c r="BL175" s="12">
        <v>0</v>
      </c>
      <c r="BO175" s="12">
        <v>5</v>
      </c>
      <c r="BP175" s="12">
        <v>6</v>
      </c>
      <c r="BQ175" s="12">
        <v>30.46</v>
      </c>
      <c r="BR175" s="19">
        <v>16.399999999999999</v>
      </c>
      <c r="BS175" s="12">
        <v>11</v>
      </c>
      <c r="BT175" s="12">
        <v>3.6</v>
      </c>
      <c r="BU175" s="12">
        <v>7.5</v>
      </c>
      <c r="BV175" s="12">
        <v>66</v>
      </c>
      <c r="BW175" s="12">
        <v>39.9</v>
      </c>
      <c r="BX175" s="12">
        <v>26.1</v>
      </c>
      <c r="BY175" s="12">
        <v>35.700000000000003</v>
      </c>
      <c r="BZ175" s="12">
        <v>6.84</v>
      </c>
      <c r="CA175" s="12">
        <v>46</v>
      </c>
      <c r="CB175" s="12">
        <v>37</v>
      </c>
      <c r="CC175" s="12">
        <v>102</v>
      </c>
      <c r="CD175" s="12">
        <v>7894</v>
      </c>
      <c r="CE175" s="114">
        <v>1</v>
      </c>
      <c r="CF175" s="13">
        <v>0</v>
      </c>
      <c r="CG175" s="12">
        <v>0</v>
      </c>
      <c r="CH175" s="13">
        <v>89</v>
      </c>
      <c r="CI175" s="12">
        <v>38.9</v>
      </c>
      <c r="CJ175" s="12">
        <v>1.17</v>
      </c>
      <c r="CK175" s="12">
        <v>13.8</v>
      </c>
      <c r="CL175" s="12">
        <v>2.29</v>
      </c>
      <c r="CN175" s="13">
        <v>1</v>
      </c>
      <c r="CO175" s="12">
        <f t="shared" si="23"/>
        <v>0.68731917220442862</v>
      </c>
      <c r="CP175" s="12">
        <f t="shared" si="24"/>
        <v>-3.3915000000000002</v>
      </c>
      <c r="CQ175" s="13">
        <v>1</v>
      </c>
      <c r="CR175" s="12">
        <f t="shared" si="25"/>
        <v>-2.7041808277955717</v>
      </c>
      <c r="CS175" s="12">
        <v>1</v>
      </c>
      <c r="CT175" s="12">
        <v>1</v>
      </c>
    </row>
    <row r="176" spans="1:98" ht="15" customHeight="1" x14ac:dyDescent="0.25">
      <c r="A176" s="8">
        <v>202011130019</v>
      </c>
      <c r="B176" s="22" t="s">
        <v>817</v>
      </c>
      <c r="C176" s="10" t="s">
        <v>818</v>
      </c>
      <c r="D176" s="13">
        <v>51</v>
      </c>
      <c r="E176" s="11">
        <v>44159</v>
      </c>
      <c r="F176" s="30">
        <v>44160</v>
      </c>
      <c r="G176" s="31">
        <v>44669</v>
      </c>
      <c r="H176" s="31">
        <v>44669</v>
      </c>
      <c r="I176" s="31">
        <v>44675</v>
      </c>
      <c r="J176" s="12" t="s">
        <v>819</v>
      </c>
      <c r="K176" s="13">
        <v>0</v>
      </c>
      <c r="L176" s="14">
        <v>1</v>
      </c>
      <c r="M176" s="14">
        <v>1</v>
      </c>
      <c r="N176" s="13">
        <v>1</v>
      </c>
      <c r="O176" s="45">
        <f t="shared" si="22"/>
        <v>16</v>
      </c>
      <c r="P176" s="13">
        <f>DATEDIF(F176,G176,"M")</f>
        <v>16</v>
      </c>
      <c r="Q176" s="52" t="s">
        <v>820</v>
      </c>
      <c r="R176" s="9" t="s">
        <v>98</v>
      </c>
      <c r="S176" s="13">
        <v>0</v>
      </c>
      <c r="T176" s="15">
        <v>1.6</v>
      </c>
      <c r="U176" s="16">
        <v>1.6</v>
      </c>
      <c r="V176" s="13">
        <v>0</v>
      </c>
      <c r="W176" s="13">
        <v>1</v>
      </c>
      <c r="X176" s="13">
        <v>0</v>
      </c>
      <c r="Y176" s="13">
        <v>0</v>
      </c>
      <c r="Z176" s="17">
        <v>1</v>
      </c>
      <c r="AA176" s="17">
        <v>0</v>
      </c>
      <c r="AB176" s="13">
        <v>0</v>
      </c>
      <c r="AC176" s="18">
        <v>1</v>
      </c>
      <c r="AD176" s="12">
        <v>3</v>
      </c>
      <c r="AE176" s="13">
        <v>0</v>
      </c>
      <c r="AF176" s="13">
        <v>0</v>
      </c>
      <c r="AG176" s="13">
        <v>1</v>
      </c>
      <c r="AH176" s="13">
        <v>1</v>
      </c>
      <c r="AI176" s="8">
        <v>0</v>
      </c>
      <c r="AJ176" s="8">
        <v>0</v>
      </c>
      <c r="AK176" s="8">
        <v>0</v>
      </c>
      <c r="AL176" s="12">
        <v>300</v>
      </c>
      <c r="AM176" s="12">
        <v>227</v>
      </c>
      <c r="AN176" s="12">
        <v>251</v>
      </c>
      <c r="AO176" s="12">
        <v>190</v>
      </c>
      <c r="AP176" s="12">
        <v>188</v>
      </c>
      <c r="AQ176" s="12">
        <v>99</v>
      </c>
      <c r="AR176" s="12">
        <v>944</v>
      </c>
      <c r="AS176" s="12">
        <v>735</v>
      </c>
      <c r="AT176" s="12">
        <v>511</v>
      </c>
      <c r="AU176" s="12">
        <v>665</v>
      </c>
      <c r="AV176" s="12">
        <v>2</v>
      </c>
      <c r="AW176" s="12">
        <v>1</v>
      </c>
      <c r="AX176" s="12">
        <v>1</v>
      </c>
      <c r="AY176" s="8">
        <v>0</v>
      </c>
      <c r="AZ176" s="16" t="s">
        <v>139</v>
      </c>
      <c r="BA176" s="8">
        <v>0</v>
      </c>
      <c r="BB176" s="13">
        <v>1</v>
      </c>
      <c r="BC176" s="12">
        <v>0</v>
      </c>
      <c r="BD176" s="12">
        <v>1</v>
      </c>
      <c r="BE176" s="12">
        <v>0</v>
      </c>
      <c r="BF176" s="8">
        <v>0</v>
      </c>
      <c r="BG176" s="12">
        <v>1</v>
      </c>
      <c r="BH176" s="214" t="s">
        <v>1078</v>
      </c>
      <c r="BI176" s="68" t="s">
        <v>821</v>
      </c>
      <c r="BJ176" s="70" t="s">
        <v>116</v>
      </c>
      <c r="BK176" s="70" t="s">
        <v>102</v>
      </c>
      <c r="BL176" s="13">
        <v>0</v>
      </c>
      <c r="BM176" s="13">
        <v>3</v>
      </c>
      <c r="BN176" s="13">
        <v>2</v>
      </c>
      <c r="BO176" s="12">
        <v>10</v>
      </c>
      <c r="BP176" s="12">
        <v>3</v>
      </c>
      <c r="BQ176" s="12">
        <v>10.75</v>
      </c>
      <c r="BR176" s="19">
        <v>31.91</v>
      </c>
      <c r="BS176" s="12">
        <v>7.2</v>
      </c>
      <c r="BT176" s="12">
        <v>2.6</v>
      </c>
      <c r="BU176" s="12">
        <v>4.5999999999999996</v>
      </c>
      <c r="BV176" s="12">
        <v>69.2</v>
      </c>
      <c r="BW176" s="12">
        <v>38.5</v>
      </c>
      <c r="BX176" s="12">
        <v>30.7</v>
      </c>
      <c r="BY176" s="12">
        <v>78</v>
      </c>
      <c r="BZ176" s="12">
        <v>56</v>
      </c>
      <c r="CA176" s="12">
        <v>57</v>
      </c>
      <c r="CB176" s="12">
        <v>67</v>
      </c>
      <c r="CC176" s="12">
        <v>101</v>
      </c>
      <c r="CD176" s="12">
        <v>7240</v>
      </c>
      <c r="CE176" s="13">
        <v>1</v>
      </c>
      <c r="CF176" s="13">
        <v>0</v>
      </c>
      <c r="CG176" s="12">
        <v>0</v>
      </c>
      <c r="CH176" s="13">
        <v>74</v>
      </c>
      <c r="CI176" s="12">
        <v>32.200000000000003</v>
      </c>
      <c r="CJ176" s="12">
        <v>1.05</v>
      </c>
      <c r="CK176" s="12">
        <v>12.4</v>
      </c>
      <c r="CL176" s="12">
        <v>10.49</v>
      </c>
      <c r="CN176" s="13">
        <v>1</v>
      </c>
      <c r="CO176" s="12">
        <f t="shared" si="23"/>
        <v>0.56583944764463723</v>
      </c>
      <c r="CP176" s="12">
        <f t="shared" si="24"/>
        <v>-3.2725000000000004</v>
      </c>
      <c r="CQ176" s="13">
        <v>1</v>
      </c>
      <c r="CR176" s="12">
        <f t="shared" si="25"/>
        <v>-2.7066605523553631</v>
      </c>
      <c r="CS176" s="12">
        <v>1</v>
      </c>
      <c r="CT176" s="90">
        <v>1</v>
      </c>
    </row>
    <row r="177" spans="1:101" ht="15" customHeight="1" x14ac:dyDescent="0.25">
      <c r="A177" s="17">
        <v>202011160297</v>
      </c>
      <c r="B177" s="9">
        <v>1532617</v>
      </c>
      <c r="C177" s="10" t="s">
        <v>822</v>
      </c>
      <c r="D177" s="13">
        <v>67</v>
      </c>
      <c r="E177" s="93">
        <v>44151</v>
      </c>
      <c r="F177" s="11">
        <v>44166</v>
      </c>
      <c r="G177" s="30" t="s">
        <v>95</v>
      </c>
      <c r="H177" s="12" t="s">
        <v>95</v>
      </c>
      <c r="I177" s="31">
        <v>45357</v>
      </c>
      <c r="J177" s="12" t="s">
        <v>96</v>
      </c>
      <c r="K177" s="13">
        <v>0</v>
      </c>
      <c r="L177" s="14">
        <v>0</v>
      </c>
      <c r="M177" s="14">
        <v>0</v>
      </c>
      <c r="N177" s="13">
        <v>0</v>
      </c>
      <c r="O177" s="45">
        <f t="shared" si="22"/>
        <v>39</v>
      </c>
      <c r="P177" s="13">
        <v>39</v>
      </c>
      <c r="Q177" s="52" t="s">
        <v>823</v>
      </c>
      <c r="R177" s="9" t="s">
        <v>98</v>
      </c>
      <c r="S177" s="13">
        <v>1</v>
      </c>
      <c r="T177" s="15">
        <v>2.6</v>
      </c>
      <c r="U177" s="16">
        <v>2.5</v>
      </c>
      <c r="V177" s="18">
        <v>0</v>
      </c>
      <c r="W177" s="18">
        <v>1</v>
      </c>
      <c r="X177" s="13">
        <v>0</v>
      </c>
      <c r="Y177" s="13">
        <v>0</v>
      </c>
      <c r="Z177" s="17">
        <v>0</v>
      </c>
      <c r="AA177" s="17">
        <v>0</v>
      </c>
      <c r="AB177" s="13">
        <v>0</v>
      </c>
      <c r="AC177" s="18">
        <v>1</v>
      </c>
      <c r="AD177" s="12">
        <v>3</v>
      </c>
      <c r="AE177" s="13">
        <v>0</v>
      </c>
      <c r="AF177" s="13">
        <v>0</v>
      </c>
      <c r="AG177" s="13">
        <v>1</v>
      </c>
      <c r="AH177" s="13">
        <v>1</v>
      </c>
      <c r="AI177" s="17">
        <v>0</v>
      </c>
      <c r="AJ177" s="12">
        <v>0</v>
      </c>
      <c r="AK177" s="12">
        <v>0</v>
      </c>
      <c r="AL177" s="12">
        <v>239</v>
      </c>
      <c r="AM177" s="12">
        <v>330</v>
      </c>
      <c r="AN177" s="12">
        <v>262</v>
      </c>
      <c r="AO177" s="12">
        <v>75</v>
      </c>
      <c r="AP177" s="12">
        <v>106</v>
      </c>
      <c r="AQ177" s="12">
        <v>11</v>
      </c>
      <c r="AR177" s="12">
        <v>1097</v>
      </c>
      <c r="AS177" s="12">
        <v>1356</v>
      </c>
      <c r="AT177" s="12">
        <v>98</v>
      </c>
      <c r="AU177" s="12">
        <v>340</v>
      </c>
      <c r="AV177" s="12">
        <v>1</v>
      </c>
      <c r="AW177" s="12">
        <v>1</v>
      </c>
      <c r="AX177" s="12">
        <v>1</v>
      </c>
      <c r="AY177" s="12">
        <v>0</v>
      </c>
      <c r="AZ177" s="16" t="s">
        <v>824</v>
      </c>
      <c r="BA177" s="8">
        <v>0</v>
      </c>
      <c r="BB177" s="13">
        <v>1</v>
      </c>
      <c r="BC177" s="12">
        <v>0</v>
      </c>
      <c r="BD177" s="12">
        <v>1</v>
      </c>
      <c r="BE177" s="12">
        <v>0</v>
      </c>
      <c r="BF177" s="12">
        <v>0</v>
      </c>
      <c r="BG177" s="12">
        <v>1</v>
      </c>
      <c r="BH177" s="214" t="s">
        <v>1698</v>
      </c>
      <c r="BI177" s="68" t="s">
        <v>825</v>
      </c>
      <c r="BJ177" s="12">
        <v>2</v>
      </c>
      <c r="BK177" s="12">
        <v>0</v>
      </c>
      <c r="BL177" s="12">
        <v>0</v>
      </c>
      <c r="BM177" s="13">
        <v>2</v>
      </c>
      <c r="BN177" s="13">
        <v>3</v>
      </c>
      <c r="BO177" s="12">
        <v>6</v>
      </c>
      <c r="BP177" s="12">
        <v>6</v>
      </c>
      <c r="BQ177" s="12">
        <v>2018.79</v>
      </c>
      <c r="BR177" s="19">
        <v>319.73</v>
      </c>
      <c r="BS177" s="12">
        <v>30.7</v>
      </c>
      <c r="BT177" s="12">
        <v>13.3</v>
      </c>
      <c r="BU177" s="12">
        <v>17.399999999999999</v>
      </c>
      <c r="BV177" s="12">
        <v>54.2</v>
      </c>
      <c r="BW177" s="12">
        <v>33.299999999999997</v>
      </c>
      <c r="BX177" s="12">
        <v>20.9</v>
      </c>
      <c r="BY177" s="12">
        <v>47</v>
      </c>
      <c r="BZ177" s="12">
        <v>20.6</v>
      </c>
      <c r="CA177" s="12">
        <v>60</v>
      </c>
      <c r="CB177" s="12">
        <v>263</v>
      </c>
      <c r="CC177" s="12">
        <v>52</v>
      </c>
      <c r="CD177" s="12">
        <v>3097</v>
      </c>
      <c r="CE177" s="114">
        <v>1</v>
      </c>
      <c r="CF177" s="13">
        <v>0</v>
      </c>
      <c r="CG177" s="12">
        <v>0</v>
      </c>
      <c r="CH177" s="13">
        <v>75</v>
      </c>
      <c r="CI177" s="12">
        <v>32.5</v>
      </c>
      <c r="CJ177" s="12">
        <v>1.01</v>
      </c>
      <c r="CK177" s="12">
        <v>11.9</v>
      </c>
      <c r="CL177" s="12">
        <v>387.37</v>
      </c>
      <c r="CN177" s="13">
        <v>1</v>
      </c>
      <c r="CO177" s="12">
        <f t="shared" si="23"/>
        <v>0.9815113278149431</v>
      </c>
      <c r="CP177" s="12">
        <f t="shared" si="24"/>
        <v>-2.8304999999999998</v>
      </c>
      <c r="CQ177" s="13">
        <v>1</v>
      </c>
      <c r="CR177" s="12">
        <f t="shared" si="25"/>
        <v>-1.8489886721850568</v>
      </c>
      <c r="CS177" s="12">
        <v>2</v>
      </c>
      <c r="CT177" s="13">
        <v>1</v>
      </c>
    </row>
    <row r="178" spans="1:101" ht="15" customHeight="1" x14ac:dyDescent="0.25">
      <c r="A178" s="211" t="s">
        <v>826</v>
      </c>
      <c r="B178" s="9">
        <v>1533292</v>
      </c>
      <c r="C178" s="10" t="s">
        <v>827</v>
      </c>
      <c r="D178" s="45">
        <v>46</v>
      </c>
      <c r="E178" s="128">
        <v>44166</v>
      </c>
      <c r="F178" s="129">
        <v>44167</v>
      </c>
      <c r="G178" s="10" t="s">
        <v>95</v>
      </c>
      <c r="H178" s="13" t="s">
        <v>95</v>
      </c>
      <c r="I178" s="93">
        <v>45357</v>
      </c>
      <c r="J178" s="11" t="s">
        <v>96</v>
      </c>
      <c r="K178" s="30">
        <v>0</v>
      </c>
      <c r="L178" s="11">
        <v>0</v>
      </c>
      <c r="M178" s="11">
        <v>0</v>
      </c>
      <c r="N178" s="12">
        <v>0</v>
      </c>
      <c r="O178" s="13">
        <f t="shared" si="22"/>
        <v>39</v>
      </c>
      <c r="P178" s="14">
        <v>39</v>
      </c>
      <c r="Q178" s="14" t="s">
        <v>828</v>
      </c>
      <c r="R178" s="13" t="s">
        <v>98</v>
      </c>
      <c r="S178" s="13">
        <v>1</v>
      </c>
      <c r="T178" s="13">
        <v>2.5</v>
      </c>
      <c r="U178" s="52">
        <v>2.5</v>
      </c>
      <c r="V178" s="9">
        <v>0</v>
      </c>
      <c r="W178" s="13">
        <v>1</v>
      </c>
      <c r="X178" s="15">
        <v>0</v>
      </c>
      <c r="Y178" s="16">
        <v>0</v>
      </c>
      <c r="Z178" s="13">
        <v>0</v>
      </c>
      <c r="AA178" s="13">
        <v>0</v>
      </c>
      <c r="AB178" s="13">
        <v>1</v>
      </c>
      <c r="AC178" s="13">
        <v>1</v>
      </c>
      <c r="AD178" s="17">
        <v>3</v>
      </c>
      <c r="AE178" s="13">
        <v>0</v>
      </c>
      <c r="AF178" s="18">
        <v>0</v>
      </c>
      <c r="AG178" s="12">
        <v>1</v>
      </c>
      <c r="AH178" s="12">
        <v>1</v>
      </c>
      <c r="AI178" s="13">
        <v>0</v>
      </c>
      <c r="AJ178" s="13">
        <v>0</v>
      </c>
      <c r="AK178" s="13">
        <v>0</v>
      </c>
      <c r="AL178" s="17">
        <v>80</v>
      </c>
      <c r="AM178" s="17">
        <v>87</v>
      </c>
      <c r="AN178" s="17">
        <v>93</v>
      </c>
      <c r="AO178" s="17">
        <v>59</v>
      </c>
      <c r="AP178" s="17">
        <v>106</v>
      </c>
      <c r="AQ178" s="17">
        <v>44</v>
      </c>
      <c r="AR178" s="17">
        <v>1171</v>
      </c>
      <c r="AS178" s="17">
        <v>1035</v>
      </c>
      <c r="AT178" s="17">
        <v>76</v>
      </c>
      <c r="AU178" s="17">
        <v>109</v>
      </c>
      <c r="AV178" s="17">
        <v>2</v>
      </c>
      <c r="AW178" s="17">
        <v>1</v>
      </c>
      <c r="AX178" s="17">
        <v>1</v>
      </c>
      <c r="AY178" s="13">
        <v>0</v>
      </c>
      <c r="AZ178" s="13" t="s">
        <v>187</v>
      </c>
      <c r="BA178" s="13">
        <v>0</v>
      </c>
      <c r="BB178" s="8">
        <v>1</v>
      </c>
      <c r="BC178" s="8">
        <v>0</v>
      </c>
      <c r="BD178" s="16">
        <v>0</v>
      </c>
      <c r="BE178" s="8">
        <v>0</v>
      </c>
      <c r="BF178" s="13">
        <v>1</v>
      </c>
      <c r="BG178" s="12">
        <v>1</v>
      </c>
      <c r="BH178" s="214" t="s">
        <v>1696</v>
      </c>
      <c r="BI178" s="12" t="s">
        <v>829</v>
      </c>
      <c r="BJ178" s="12">
        <v>2</v>
      </c>
      <c r="BK178" s="8">
        <v>0</v>
      </c>
      <c r="BL178" s="12">
        <v>0</v>
      </c>
      <c r="BM178" s="68">
        <v>3</v>
      </c>
      <c r="BN178" s="12">
        <v>4</v>
      </c>
      <c r="BO178" s="12">
        <v>10</v>
      </c>
      <c r="BP178" s="12">
        <v>6</v>
      </c>
      <c r="BQ178" s="13">
        <v>6.43</v>
      </c>
      <c r="BR178" s="13">
        <v>51.98</v>
      </c>
      <c r="BS178" s="12">
        <v>18</v>
      </c>
      <c r="BT178" s="12">
        <v>6.5</v>
      </c>
      <c r="BU178" s="12">
        <v>11.5</v>
      </c>
      <c r="BV178" s="19">
        <v>59.2</v>
      </c>
      <c r="BW178" s="12">
        <v>35.9</v>
      </c>
      <c r="BX178" s="12">
        <v>23.3</v>
      </c>
      <c r="BY178" s="12">
        <v>28.7</v>
      </c>
      <c r="BZ178" s="12">
        <v>1.4</v>
      </c>
      <c r="CA178" s="12">
        <v>165</v>
      </c>
      <c r="CB178" s="12">
        <v>168</v>
      </c>
      <c r="CC178" s="12">
        <v>78</v>
      </c>
      <c r="CD178" s="12">
        <v>6231</v>
      </c>
      <c r="CE178" s="12">
        <v>1</v>
      </c>
      <c r="CF178" s="12">
        <v>0</v>
      </c>
      <c r="CG178" s="12">
        <v>0</v>
      </c>
      <c r="CH178" s="12">
        <v>75</v>
      </c>
      <c r="CI178" s="13">
        <v>34.5</v>
      </c>
      <c r="CJ178" s="13">
        <v>1.1499999999999999</v>
      </c>
      <c r="CK178" s="12">
        <v>13.6</v>
      </c>
      <c r="CL178" s="12">
        <v>4.2699999999999996</v>
      </c>
      <c r="CN178" s="12">
        <v>1</v>
      </c>
      <c r="CO178" s="12">
        <f t="shared" si="23"/>
        <v>0.82847985336818197</v>
      </c>
      <c r="CP178" s="12">
        <f t="shared" si="24"/>
        <v>-3.0514999999999999</v>
      </c>
      <c r="CQ178" s="12">
        <v>2</v>
      </c>
      <c r="CR178" s="13">
        <f t="shared" si="25"/>
        <v>-2.2230201466318178</v>
      </c>
      <c r="CS178" s="12">
        <v>2</v>
      </c>
      <c r="CT178" s="12">
        <v>1</v>
      </c>
      <c r="CW178" s="90"/>
    </row>
    <row r="179" spans="1:101" ht="15" customHeight="1" x14ac:dyDescent="0.25">
      <c r="A179" s="8">
        <v>202012090087</v>
      </c>
      <c r="B179" s="22" t="s">
        <v>830</v>
      </c>
      <c r="C179" s="10" t="s">
        <v>831</v>
      </c>
      <c r="D179" s="13">
        <v>52</v>
      </c>
      <c r="E179" s="11">
        <v>44175</v>
      </c>
      <c r="F179" s="30">
        <v>44180</v>
      </c>
      <c r="G179" s="30" t="s">
        <v>95</v>
      </c>
      <c r="H179" s="31" t="s">
        <v>95</v>
      </c>
      <c r="I179" s="31">
        <v>45357</v>
      </c>
      <c r="J179" s="12" t="s">
        <v>96</v>
      </c>
      <c r="K179" s="13">
        <v>0</v>
      </c>
      <c r="L179" s="14">
        <v>0</v>
      </c>
      <c r="M179" s="14">
        <v>0</v>
      </c>
      <c r="N179" s="13">
        <v>0</v>
      </c>
      <c r="O179" s="45">
        <f t="shared" si="22"/>
        <v>38</v>
      </c>
      <c r="P179" s="13">
        <v>38</v>
      </c>
      <c r="Q179" s="52" t="s">
        <v>832</v>
      </c>
      <c r="R179" s="9" t="s">
        <v>98</v>
      </c>
      <c r="S179" s="13">
        <v>1</v>
      </c>
      <c r="T179" s="15">
        <v>2.7</v>
      </c>
      <c r="U179" s="16">
        <v>3</v>
      </c>
      <c r="V179" s="13">
        <v>0</v>
      </c>
      <c r="W179" s="13">
        <v>1</v>
      </c>
      <c r="X179" s="13">
        <v>1</v>
      </c>
      <c r="Y179" s="13">
        <v>1</v>
      </c>
      <c r="Z179" s="17">
        <v>0</v>
      </c>
      <c r="AA179" s="17">
        <v>0</v>
      </c>
      <c r="AB179" s="13">
        <v>0</v>
      </c>
      <c r="AC179" s="18">
        <v>1</v>
      </c>
      <c r="AD179" s="12">
        <v>3</v>
      </c>
      <c r="AE179" s="13">
        <v>0</v>
      </c>
      <c r="AF179" s="13">
        <v>0</v>
      </c>
      <c r="AG179" s="13">
        <v>1</v>
      </c>
      <c r="AH179" s="13">
        <v>1</v>
      </c>
      <c r="AI179" s="8">
        <v>0</v>
      </c>
      <c r="AJ179" s="8">
        <v>0</v>
      </c>
      <c r="AK179" s="8">
        <v>0</v>
      </c>
      <c r="AL179" s="12">
        <v>298</v>
      </c>
      <c r="AM179" s="12">
        <v>334</v>
      </c>
      <c r="AN179" s="12">
        <v>229</v>
      </c>
      <c r="AO179" s="12">
        <v>187</v>
      </c>
      <c r="AP179" s="12">
        <v>192</v>
      </c>
      <c r="AQ179" s="12">
        <v>113</v>
      </c>
      <c r="AR179" s="12">
        <v>1026</v>
      </c>
      <c r="AS179" s="12">
        <v>1047</v>
      </c>
      <c r="AT179" s="12">
        <v>646</v>
      </c>
      <c r="AU179" s="12">
        <v>699</v>
      </c>
      <c r="AV179" s="12">
        <v>2</v>
      </c>
      <c r="AW179" s="12">
        <v>1</v>
      </c>
      <c r="AX179" s="12">
        <v>1</v>
      </c>
      <c r="AY179" s="8">
        <v>0</v>
      </c>
      <c r="AZ179" s="16" t="s">
        <v>833</v>
      </c>
      <c r="BA179" s="8">
        <v>0</v>
      </c>
      <c r="BB179" s="13">
        <v>1</v>
      </c>
      <c r="BC179" s="12">
        <v>0</v>
      </c>
      <c r="BD179" s="12">
        <v>1</v>
      </c>
      <c r="BE179" s="12">
        <v>0</v>
      </c>
      <c r="BF179" s="8">
        <v>0</v>
      </c>
      <c r="BG179" s="12">
        <v>1</v>
      </c>
      <c r="BH179" s="214" t="s">
        <v>1078</v>
      </c>
      <c r="BI179" s="68" t="s">
        <v>834</v>
      </c>
      <c r="BJ179" s="70" t="s">
        <v>101</v>
      </c>
      <c r="BK179" s="70" t="s">
        <v>102</v>
      </c>
      <c r="BL179" s="13">
        <v>0</v>
      </c>
      <c r="BM179" s="13">
        <v>3</v>
      </c>
      <c r="BN179" s="13">
        <v>4</v>
      </c>
      <c r="BO179" s="12">
        <v>6</v>
      </c>
      <c r="BP179" s="12">
        <v>6</v>
      </c>
      <c r="BQ179" s="12">
        <v>2.76</v>
      </c>
      <c r="BR179" s="19">
        <v>38.909999999999997</v>
      </c>
      <c r="BS179" s="12">
        <v>18.7</v>
      </c>
      <c r="BT179" s="12">
        <v>6.7</v>
      </c>
      <c r="BU179" s="12">
        <v>12</v>
      </c>
      <c r="BV179" s="12">
        <v>65</v>
      </c>
      <c r="BW179" s="12">
        <v>35.799999999999997</v>
      </c>
      <c r="BX179" s="12">
        <v>29.2</v>
      </c>
      <c r="BY179" s="12">
        <v>33</v>
      </c>
      <c r="BZ179" s="12">
        <v>8</v>
      </c>
      <c r="CA179" s="12">
        <v>26</v>
      </c>
      <c r="CB179" s="12">
        <v>29</v>
      </c>
      <c r="CC179" s="12">
        <v>77</v>
      </c>
      <c r="CD179" s="12">
        <v>7069</v>
      </c>
      <c r="CE179" s="13">
        <v>1</v>
      </c>
      <c r="CF179" s="13">
        <v>0</v>
      </c>
      <c r="CG179" s="12">
        <v>0</v>
      </c>
      <c r="CH179" s="13">
        <v>81</v>
      </c>
      <c r="CI179" s="12">
        <v>27.6</v>
      </c>
      <c r="CJ179" s="12">
        <v>1.03</v>
      </c>
      <c r="CK179" s="12">
        <v>12.1</v>
      </c>
      <c r="CL179" s="12">
        <v>2.85</v>
      </c>
      <c r="CN179" s="13">
        <v>1</v>
      </c>
      <c r="CO179" s="12">
        <f t="shared" si="23"/>
        <v>0.83941546031408942</v>
      </c>
      <c r="CP179" s="12">
        <f t="shared" si="24"/>
        <v>-3.0430000000000001</v>
      </c>
      <c r="CQ179" s="13">
        <v>1</v>
      </c>
      <c r="CR179" s="12">
        <f t="shared" si="25"/>
        <v>-2.2035845396859108</v>
      </c>
      <c r="CS179" s="12">
        <v>2</v>
      </c>
      <c r="CT179" s="13">
        <v>0</v>
      </c>
    </row>
    <row r="180" spans="1:101" ht="15" customHeight="1" x14ac:dyDescent="0.25">
      <c r="A180" s="8">
        <v>202012100045</v>
      </c>
      <c r="B180" s="22" t="s">
        <v>835</v>
      </c>
      <c r="C180" s="10" t="s">
        <v>836</v>
      </c>
      <c r="D180" s="13">
        <v>59</v>
      </c>
      <c r="E180" s="11">
        <v>44176</v>
      </c>
      <c r="F180" s="30">
        <v>44186</v>
      </c>
      <c r="G180" s="30" t="s">
        <v>95</v>
      </c>
      <c r="H180" s="31" t="s">
        <v>95</v>
      </c>
      <c r="I180" s="31">
        <v>45357</v>
      </c>
      <c r="J180" s="12" t="s">
        <v>96</v>
      </c>
      <c r="K180" s="45">
        <v>0</v>
      </c>
      <c r="L180" s="14">
        <v>0</v>
      </c>
      <c r="M180" s="14">
        <v>0</v>
      </c>
      <c r="N180" s="13">
        <v>0</v>
      </c>
      <c r="O180" s="45">
        <f t="shared" si="22"/>
        <v>38</v>
      </c>
      <c r="P180" s="13">
        <v>38</v>
      </c>
      <c r="Q180" s="52" t="s">
        <v>837</v>
      </c>
      <c r="R180" s="9" t="s">
        <v>98</v>
      </c>
      <c r="S180" s="13">
        <v>1</v>
      </c>
      <c r="T180" s="15">
        <v>3</v>
      </c>
      <c r="U180" s="16">
        <v>3</v>
      </c>
      <c r="V180" s="13">
        <v>0</v>
      </c>
      <c r="W180" s="13">
        <v>1</v>
      </c>
      <c r="X180" s="13">
        <v>1</v>
      </c>
      <c r="Y180" s="13">
        <v>0</v>
      </c>
      <c r="Z180" s="17">
        <v>0</v>
      </c>
      <c r="AA180" s="17">
        <v>0</v>
      </c>
      <c r="AB180" s="13">
        <v>1</v>
      </c>
      <c r="AC180" s="18">
        <v>1</v>
      </c>
      <c r="AD180" s="12">
        <v>2</v>
      </c>
      <c r="AE180" s="13">
        <v>0</v>
      </c>
      <c r="AF180" s="13">
        <v>0</v>
      </c>
      <c r="AG180" s="13">
        <v>1</v>
      </c>
      <c r="AH180" s="13">
        <v>1</v>
      </c>
      <c r="AI180" s="8">
        <v>0</v>
      </c>
      <c r="AJ180" s="8">
        <v>0</v>
      </c>
      <c r="AK180" s="8">
        <v>0</v>
      </c>
      <c r="AL180" s="12">
        <v>154</v>
      </c>
      <c r="AM180" s="12">
        <v>228</v>
      </c>
      <c r="AN180" s="12">
        <v>266</v>
      </c>
      <c r="AO180" s="12">
        <v>82</v>
      </c>
      <c r="AP180" s="12">
        <v>216</v>
      </c>
      <c r="AQ180" s="12">
        <v>63</v>
      </c>
      <c r="AR180" s="12">
        <v>661</v>
      </c>
      <c r="AS180" s="12">
        <v>982</v>
      </c>
      <c r="AT180" s="12">
        <v>125</v>
      </c>
      <c r="AU180" s="12">
        <v>550</v>
      </c>
      <c r="AV180" s="12">
        <v>2</v>
      </c>
      <c r="AW180" s="12">
        <v>1</v>
      </c>
      <c r="AX180" s="12">
        <v>1</v>
      </c>
      <c r="AY180" s="8">
        <v>0</v>
      </c>
      <c r="AZ180" s="16" t="s">
        <v>546</v>
      </c>
      <c r="BA180" s="12">
        <v>0</v>
      </c>
      <c r="BB180" s="13">
        <v>1</v>
      </c>
      <c r="BC180" s="12">
        <v>0</v>
      </c>
      <c r="BD180" s="12">
        <v>1</v>
      </c>
      <c r="BE180" s="12">
        <v>0</v>
      </c>
      <c r="BF180" s="8">
        <v>0</v>
      </c>
      <c r="BG180" s="12">
        <v>1</v>
      </c>
      <c r="BH180" s="214" t="s">
        <v>1353</v>
      </c>
      <c r="BI180" s="68" t="s">
        <v>838</v>
      </c>
      <c r="BJ180" s="70" t="s">
        <v>109</v>
      </c>
      <c r="BK180" s="70" t="s">
        <v>102</v>
      </c>
      <c r="BL180" s="13">
        <v>0</v>
      </c>
      <c r="BM180" s="13">
        <v>3</v>
      </c>
      <c r="BN180" s="13">
        <v>4</v>
      </c>
      <c r="BO180" s="12">
        <v>6</v>
      </c>
      <c r="BP180" s="12">
        <v>6</v>
      </c>
      <c r="BQ180" s="12">
        <v>26.25</v>
      </c>
      <c r="BR180" s="19">
        <v>2175.96</v>
      </c>
      <c r="BS180" s="12">
        <v>10.6</v>
      </c>
      <c r="BT180" s="12">
        <v>4.3</v>
      </c>
      <c r="BU180" s="12">
        <v>6.3</v>
      </c>
      <c r="BV180" s="12">
        <v>74.599999999999994</v>
      </c>
      <c r="BW180" s="12">
        <v>40.4</v>
      </c>
      <c r="BX180" s="12">
        <v>34.200000000000003</v>
      </c>
      <c r="BY180" s="12">
        <v>14</v>
      </c>
      <c r="BZ180" s="12">
        <v>22.2</v>
      </c>
      <c r="CA180" s="12">
        <v>31</v>
      </c>
      <c r="CB180" s="12">
        <v>15</v>
      </c>
      <c r="CC180" s="12">
        <v>51</v>
      </c>
      <c r="CD180" s="12">
        <v>7656</v>
      </c>
      <c r="CE180" s="13">
        <v>1</v>
      </c>
      <c r="CF180" s="13">
        <v>0</v>
      </c>
      <c r="CG180" s="12">
        <v>0</v>
      </c>
      <c r="CH180" s="13">
        <v>88</v>
      </c>
      <c r="CI180" s="12">
        <v>29</v>
      </c>
      <c r="CJ180" s="12">
        <v>0.89</v>
      </c>
      <c r="CK180" s="12">
        <v>10.5</v>
      </c>
      <c r="CL180" s="12">
        <v>8.9700000000000006</v>
      </c>
      <c r="CN180" s="13">
        <v>1</v>
      </c>
      <c r="CO180" s="12">
        <f t="shared" si="23"/>
        <v>0.67670187107474833</v>
      </c>
      <c r="CP180" s="12">
        <f t="shared" si="24"/>
        <v>-3.4340000000000002</v>
      </c>
      <c r="CQ180" s="13">
        <v>1</v>
      </c>
      <c r="CR180" s="12">
        <f t="shared" si="25"/>
        <v>-2.7572981289252518</v>
      </c>
      <c r="CS180" s="12">
        <v>1</v>
      </c>
      <c r="CT180" s="13">
        <v>1</v>
      </c>
    </row>
    <row r="181" spans="1:101" ht="15" customHeight="1" x14ac:dyDescent="0.25">
      <c r="A181" s="8">
        <v>201908130251</v>
      </c>
      <c r="B181" s="22" t="s">
        <v>839</v>
      </c>
      <c r="C181" s="10" t="s">
        <v>840</v>
      </c>
      <c r="D181" s="13">
        <v>72</v>
      </c>
      <c r="E181" s="11">
        <v>44188</v>
      </c>
      <c r="F181" s="30">
        <v>44194</v>
      </c>
      <c r="G181" s="30" t="s">
        <v>95</v>
      </c>
      <c r="H181" s="31" t="s">
        <v>95</v>
      </c>
      <c r="I181" s="31">
        <v>45357</v>
      </c>
      <c r="J181" s="12" t="s">
        <v>96</v>
      </c>
      <c r="K181" s="13">
        <v>0</v>
      </c>
      <c r="L181" s="14">
        <v>0</v>
      </c>
      <c r="M181" s="14">
        <v>0</v>
      </c>
      <c r="N181" s="13">
        <v>0</v>
      </c>
      <c r="O181" s="45">
        <f t="shared" si="22"/>
        <v>38</v>
      </c>
      <c r="P181" s="13">
        <v>38</v>
      </c>
      <c r="Q181" s="52" t="s">
        <v>841</v>
      </c>
      <c r="R181" s="9" t="s">
        <v>98</v>
      </c>
      <c r="S181" s="13">
        <v>1</v>
      </c>
      <c r="T181" s="15">
        <v>2.4</v>
      </c>
      <c r="U181" s="16">
        <v>2.4</v>
      </c>
      <c r="V181" s="13">
        <v>0</v>
      </c>
      <c r="W181" s="13">
        <v>1</v>
      </c>
      <c r="X181" s="13">
        <v>0</v>
      </c>
      <c r="Y181" s="13">
        <v>0</v>
      </c>
      <c r="Z181" s="17">
        <v>0</v>
      </c>
      <c r="AA181" s="17">
        <v>0</v>
      </c>
      <c r="AB181" s="13">
        <v>1</v>
      </c>
      <c r="AC181" s="18">
        <v>1</v>
      </c>
      <c r="AD181" s="12">
        <v>3</v>
      </c>
      <c r="AE181" s="13">
        <v>0</v>
      </c>
      <c r="AF181" s="13">
        <v>0</v>
      </c>
      <c r="AG181" s="13">
        <v>3</v>
      </c>
      <c r="AH181" s="13">
        <v>1</v>
      </c>
      <c r="AI181" s="8">
        <v>1</v>
      </c>
      <c r="AJ181" s="8">
        <v>0</v>
      </c>
      <c r="AK181" s="8">
        <v>0</v>
      </c>
      <c r="AL181" s="12">
        <v>244</v>
      </c>
      <c r="AM181" s="12">
        <v>410</v>
      </c>
      <c r="AN181" s="12">
        <v>374</v>
      </c>
      <c r="AO181" s="12">
        <v>131</v>
      </c>
      <c r="AP181" s="12">
        <v>95</v>
      </c>
      <c r="AQ181" s="12">
        <v>36</v>
      </c>
      <c r="AR181" s="12">
        <v>1603</v>
      </c>
      <c r="AS181" s="12">
        <v>1303</v>
      </c>
      <c r="AT181" s="12">
        <v>207</v>
      </c>
      <c r="AU181" s="12">
        <v>422</v>
      </c>
      <c r="AV181" s="12">
        <v>2</v>
      </c>
      <c r="AW181" s="12">
        <v>1</v>
      </c>
      <c r="AX181" s="12">
        <v>0</v>
      </c>
      <c r="AY181" s="8">
        <v>0</v>
      </c>
      <c r="AZ181" s="16" t="s">
        <v>99</v>
      </c>
      <c r="BA181" s="17">
        <v>1</v>
      </c>
      <c r="BB181" s="13">
        <v>2</v>
      </c>
      <c r="BC181" s="12">
        <v>0</v>
      </c>
      <c r="BD181" s="12">
        <v>0</v>
      </c>
      <c r="BE181" s="12">
        <v>0</v>
      </c>
      <c r="BF181" s="8">
        <v>0</v>
      </c>
      <c r="BG181" s="12">
        <v>1</v>
      </c>
      <c r="BH181" s="214" t="s">
        <v>1694</v>
      </c>
      <c r="BI181" s="68" t="s">
        <v>842</v>
      </c>
      <c r="BJ181" s="70" t="s">
        <v>116</v>
      </c>
      <c r="BK181" s="70" t="s">
        <v>102</v>
      </c>
      <c r="BL181" s="13">
        <v>0</v>
      </c>
      <c r="BM181" s="13">
        <v>3</v>
      </c>
      <c r="BN181" s="13">
        <v>3</v>
      </c>
      <c r="BO181" s="12">
        <v>4</v>
      </c>
      <c r="BP181" s="12">
        <v>1</v>
      </c>
      <c r="BQ181" s="12">
        <v>2.2599999999999998</v>
      </c>
      <c r="BR181" s="19">
        <v>19.07</v>
      </c>
      <c r="BS181" s="12">
        <v>2.8</v>
      </c>
      <c r="BT181" s="12">
        <v>1.7</v>
      </c>
      <c r="BU181" s="12">
        <v>1.1000000000000001</v>
      </c>
      <c r="BV181" s="12">
        <v>72.400000000000006</v>
      </c>
      <c r="BW181" s="12">
        <v>35.9</v>
      </c>
      <c r="BX181" s="12">
        <v>36.5</v>
      </c>
      <c r="BY181" s="12">
        <v>21</v>
      </c>
      <c r="BZ181" s="12">
        <v>12</v>
      </c>
      <c r="CA181" s="12">
        <v>22</v>
      </c>
      <c r="CB181" s="12">
        <v>9</v>
      </c>
      <c r="CC181" s="12">
        <v>99</v>
      </c>
      <c r="CD181" s="12">
        <v>5971</v>
      </c>
      <c r="CE181" s="13">
        <v>0</v>
      </c>
      <c r="CF181" s="13">
        <v>0</v>
      </c>
      <c r="CG181" s="12">
        <v>0</v>
      </c>
      <c r="CH181" s="13">
        <v>100</v>
      </c>
      <c r="CI181" s="12">
        <v>25.8</v>
      </c>
      <c r="CJ181" s="12">
        <v>0.97</v>
      </c>
      <c r="CK181" s="12">
        <v>11.5</v>
      </c>
      <c r="CL181" s="12">
        <v>1.72</v>
      </c>
      <c r="CN181" s="13">
        <v>1</v>
      </c>
      <c r="CO181" s="12">
        <f t="shared" si="23"/>
        <v>0.2951243006858647</v>
      </c>
      <c r="CP181" s="12">
        <f t="shared" si="24"/>
        <v>-3.0514999999999999</v>
      </c>
      <c r="CQ181" s="13">
        <v>1</v>
      </c>
      <c r="CR181" s="12">
        <f t="shared" si="25"/>
        <v>-2.7563756993141353</v>
      </c>
      <c r="CS181" s="12">
        <v>1</v>
      </c>
      <c r="CT181" s="18">
        <v>1</v>
      </c>
    </row>
    <row r="182" spans="1:101" ht="15" customHeight="1" x14ac:dyDescent="0.25">
      <c r="A182" s="8">
        <v>202012240133</v>
      </c>
      <c r="B182" s="22" t="s">
        <v>843</v>
      </c>
      <c r="C182" s="10" t="s">
        <v>844</v>
      </c>
      <c r="D182" s="13">
        <v>30</v>
      </c>
      <c r="E182" s="11">
        <v>44194</v>
      </c>
      <c r="F182" s="30">
        <v>44196</v>
      </c>
      <c r="G182" s="30" t="s">
        <v>95</v>
      </c>
      <c r="H182" s="31" t="s">
        <v>95</v>
      </c>
      <c r="I182" s="31">
        <v>45357</v>
      </c>
      <c r="J182" s="12" t="s">
        <v>96</v>
      </c>
      <c r="K182" s="13">
        <v>0</v>
      </c>
      <c r="L182" s="14">
        <v>0</v>
      </c>
      <c r="M182" s="14">
        <v>0</v>
      </c>
      <c r="N182" s="13">
        <v>0</v>
      </c>
      <c r="O182" s="45">
        <f t="shared" si="22"/>
        <v>38</v>
      </c>
      <c r="P182" s="13">
        <v>38</v>
      </c>
      <c r="Q182" s="52" t="s">
        <v>845</v>
      </c>
      <c r="R182" s="9" t="s">
        <v>98</v>
      </c>
      <c r="S182" s="13">
        <v>0</v>
      </c>
      <c r="T182" s="15">
        <v>1.7</v>
      </c>
      <c r="U182" s="16">
        <v>2</v>
      </c>
      <c r="V182" s="13">
        <v>1</v>
      </c>
      <c r="W182" s="13">
        <v>2</v>
      </c>
      <c r="X182" s="13">
        <v>0</v>
      </c>
      <c r="Y182" s="13">
        <v>0</v>
      </c>
      <c r="Z182" s="17">
        <v>0</v>
      </c>
      <c r="AA182" s="17">
        <v>0</v>
      </c>
      <c r="AB182" s="13">
        <v>0</v>
      </c>
      <c r="AC182" s="18">
        <v>1</v>
      </c>
      <c r="AD182" s="12">
        <v>3</v>
      </c>
      <c r="AE182" s="13">
        <v>0</v>
      </c>
      <c r="AF182" s="13">
        <v>0</v>
      </c>
      <c r="AG182" s="13">
        <v>1</v>
      </c>
      <c r="AH182" s="13">
        <v>1</v>
      </c>
      <c r="AI182" s="8">
        <v>0</v>
      </c>
      <c r="AJ182" s="8">
        <v>0</v>
      </c>
      <c r="AK182" s="8">
        <v>0</v>
      </c>
      <c r="AL182" s="12">
        <v>366</v>
      </c>
      <c r="AM182" s="12">
        <v>414</v>
      </c>
      <c r="AN182" s="12">
        <v>333</v>
      </c>
      <c r="AO182" s="12">
        <v>89</v>
      </c>
      <c r="AP182" s="12">
        <v>155</v>
      </c>
      <c r="AQ182" s="12">
        <v>23</v>
      </c>
      <c r="AR182" s="12">
        <v>718</v>
      </c>
      <c r="AS182" s="12">
        <v>1014</v>
      </c>
      <c r="AT182" s="12">
        <v>168</v>
      </c>
      <c r="AU182" s="12">
        <v>595</v>
      </c>
      <c r="AV182" s="12">
        <v>1</v>
      </c>
      <c r="AW182" s="12">
        <v>1</v>
      </c>
      <c r="AX182" s="12">
        <v>1</v>
      </c>
      <c r="AY182" s="8">
        <v>0</v>
      </c>
      <c r="AZ182" s="16" t="s">
        <v>139</v>
      </c>
      <c r="BA182" s="8">
        <v>0</v>
      </c>
      <c r="BB182" s="13">
        <v>1</v>
      </c>
      <c r="BC182" s="12">
        <v>0</v>
      </c>
      <c r="BD182" s="12">
        <v>1</v>
      </c>
      <c r="BE182" s="12">
        <v>0</v>
      </c>
      <c r="BF182" s="8">
        <v>0</v>
      </c>
      <c r="BG182" s="12">
        <v>1</v>
      </c>
      <c r="BH182" s="214" t="s">
        <v>1402</v>
      </c>
      <c r="BI182" s="68" t="s">
        <v>846</v>
      </c>
      <c r="BJ182" s="70" t="s">
        <v>199</v>
      </c>
      <c r="BK182" s="70" t="s">
        <v>116</v>
      </c>
      <c r="BL182" s="13">
        <v>0</v>
      </c>
      <c r="BO182" s="12">
        <v>3</v>
      </c>
      <c r="BP182" s="12">
        <v>2</v>
      </c>
      <c r="BQ182" s="12">
        <v>451.23</v>
      </c>
      <c r="BR182" s="19">
        <v>44.66</v>
      </c>
      <c r="BS182" s="12">
        <v>6.8</v>
      </c>
      <c r="BT182" s="12">
        <v>1.8</v>
      </c>
      <c r="BU182" s="12">
        <v>5</v>
      </c>
      <c r="BV182" s="12">
        <v>69.099999999999994</v>
      </c>
      <c r="BW182" s="12">
        <v>41.3</v>
      </c>
      <c r="BX182" s="12">
        <v>27.8</v>
      </c>
      <c r="BY182" s="12">
        <v>37</v>
      </c>
      <c r="BZ182" s="12">
        <v>5.8</v>
      </c>
      <c r="CA182" s="12">
        <v>22</v>
      </c>
      <c r="CB182" s="12">
        <v>28</v>
      </c>
      <c r="CC182" s="12">
        <v>57</v>
      </c>
      <c r="CD182" s="12">
        <v>6991</v>
      </c>
      <c r="CE182" s="13">
        <v>1</v>
      </c>
      <c r="CF182" s="12">
        <v>0</v>
      </c>
      <c r="CG182" s="12">
        <v>0</v>
      </c>
      <c r="CH182" s="13">
        <v>97</v>
      </c>
      <c r="CI182" s="12">
        <v>26.3</v>
      </c>
      <c r="CJ182" s="12">
        <v>1.25</v>
      </c>
      <c r="CK182" s="12">
        <v>14.7</v>
      </c>
      <c r="CL182" s="12">
        <v>9.81</v>
      </c>
      <c r="CO182" s="12">
        <f t="shared" si="23"/>
        <v>0.54945588238611598</v>
      </c>
      <c r="CP182" s="12">
        <f t="shared" si="24"/>
        <v>-3.5105</v>
      </c>
      <c r="CR182" s="12">
        <f t="shared" si="25"/>
        <v>-2.9610441176138842</v>
      </c>
      <c r="CS182" s="12">
        <v>1</v>
      </c>
      <c r="CT182" s="45">
        <v>1</v>
      </c>
    </row>
    <row r="183" spans="1:101" s="3" customFormat="1" ht="15" customHeight="1" x14ac:dyDescent="0.25">
      <c r="A183" s="122">
        <v>201605190543</v>
      </c>
      <c r="B183" s="123" t="s">
        <v>847</v>
      </c>
      <c r="C183" s="122" t="s">
        <v>848</v>
      </c>
      <c r="D183" s="124">
        <v>54</v>
      </c>
      <c r="E183" s="130">
        <v>42527</v>
      </c>
      <c r="F183" s="130">
        <v>42528</v>
      </c>
      <c r="G183" s="131">
        <v>42725</v>
      </c>
      <c r="H183" s="131">
        <v>42725</v>
      </c>
      <c r="I183" s="131">
        <v>45357</v>
      </c>
      <c r="J183" s="3" t="s">
        <v>96</v>
      </c>
      <c r="K183" s="124">
        <v>1</v>
      </c>
      <c r="L183" s="3">
        <v>1</v>
      </c>
      <c r="M183" s="3">
        <v>1</v>
      </c>
      <c r="N183" s="124">
        <v>0</v>
      </c>
      <c r="O183" s="135">
        <f t="shared" ref="O183:O227" si="26">DATEDIF(F183,I183,"m")</f>
        <v>92</v>
      </c>
      <c r="P183" s="135">
        <f>DATEDIF(F183,G183,"M")</f>
        <v>6</v>
      </c>
      <c r="Q183" s="143" t="s">
        <v>849</v>
      </c>
      <c r="R183" s="144" t="s">
        <v>98</v>
      </c>
      <c r="S183" s="124">
        <v>0</v>
      </c>
      <c r="T183" s="145">
        <v>1.4</v>
      </c>
      <c r="U183" s="146">
        <v>1</v>
      </c>
      <c r="V183" s="3">
        <v>0</v>
      </c>
      <c r="W183" s="3">
        <v>1</v>
      </c>
      <c r="X183" s="124">
        <v>0</v>
      </c>
      <c r="Y183" s="124">
        <v>0</v>
      </c>
      <c r="Z183" s="122">
        <v>0</v>
      </c>
      <c r="AA183" s="122">
        <v>0</v>
      </c>
      <c r="AB183" s="124">
        <v>1</v>
      </c>
      <c r="AC183" s="147">
        <v>1</v>
      </c>
      <c r="AD183" s="3">
        <v>3</v>
      </c>
      <c r="AE183" s="124">
        <v>0</v>
      </c>
      <c r="AF183" s="124">
        <v>0</v>
      </c>
      <c r="AG183" s="124">
        <v>1</v>
      </c>
      <c r="AH183" s="124">
        <v>1</v>
      </c>
      <c r="AI183" s="122">
        <v>0</v>
      </c>
      <c r="AJ183" s="148">
        <v>0</v>
      </c>
      <c r="AK183" s="148">
        <v>0</v>
      </c>
      <c r="AL183" s="3">
        <v>460</v>
      </c>
      <c r="AM183" s="3">
        <v>474</v>
      </c>
      <c r="AN183" s="3">
        <v>399</v>
      </c>
      <c r="AO183" s="3">
        <v>205</v>
      </c>
      <c r="AP183" s="3">
        <v>34</v>
      </c>
      <c r="AQ183" s="3">
        <v>19</v>
      </c>
      <c r="AR183" s="3">
        <v>957</v>
      </c>
      <c r="AS183" s="3">
        <v>1413</v>
      </c>
      <c r="AT183" s="3">
        <v>312</v>
      </c>
      <c r="AU183" s="3">
        <v>395</v>
      </c>
      <c r="AV183" s="3">
        <v>1</v>
      </c>
      <c r="AW183" s="3">
        <v>1</v>
      </c>
      <c r="AX183" s="3">
        <v>1</v>
      </c>
      <c r="AY183" s="148">
        <v>0</v>
      </c>
      <c r="AZ183" s="146" t="s">
        <v>240</v>
      </c>
      <c r="BA183" s="3">
        <v>0</v>
      </c>
      <c r="BB183" s="124">
        <v>1</v>
      </c>
      <c r="BC183" s="3">
        <v>0</v>
      </c>
      <c r="BD183" s="3">
        <v>1</v>
      </c>
      <c r="BE183" s="3">
        <v>0</v>
      </c>
      <c r="BF183" s="148">
        <v>0</v>
      </c>
      <c r="BG183" s="147">
        <v>1</v>
      </c>
      <c r="BH183" s="214" t="s">
        <v>1680</v>
      </c>
      <c r="BI183" s="150" t="s">
        <v>850</v>
      </c>
      <c r="BJ183" s="151" t="s">
        <v>109</v>
      </c>
      <c r="BK183" s="151" t="s">
        <v>102</v>
      </c>
      <c r="BL183" s="124">
        <v>0</v>
      </c>
      <c r="BM183" s="124"/>
      <c r="BN183" s="124"/>
      <c r="BO183" s="124"/>
      <c r="BP183" s="124"/>
      <c r="BQ183" s="155">
        <v>20.51</v>
      </c>
      <c r="BR183" s="156"/>
      <c r="BS183" s="3">
        <v>19.8</v>
      </c>
      <c r="BT183" s="3">
        <v>6.81</v>
      </c>
      <c r="BU183" s="3">
        <v>12.99</v>
      </c>
      <c r="BV183" s="3">
        <v>70.8</v>
      </c>
      <c r="BW183" s="3">
        <v>36.9</v>
      </c>
      <c r="BX183" s="3">
        <v>33.9</v>
      </c>
      <c r="BY183" s="3">
        <v>78</v>
      </c>
      <c r="BZ183" s="3">
        <v>75</v>
      </c>
      <c r="CA183" s="3">
        <v>66</v>
      </c>
      <c r="CB183" s="3">
        <v>66</v>
      </c>
      <c r="CC183" s="3">
        <v>69</v>
      </c>
      <c r="CD183" s="3">
        <v>8044</v>
      </c>
      <c r="CE183" s="135">
        <v>1</v>
      </c>
      <c r="CF183" s="135">
        <v>1</v>
      </c>
      <c r="CH183" s="147">
        <v>49</v>
      </c>
      <c r="CI183" s="147">
        <v>36.4</v>
      </c>
      <c r="CJ183" s="147">
        <v>1.1000000000000001</v>
      </c>
      <c r="CK183" s="147">
        <v>13</v>
      </c>
      <c r="CL183" s="147">
        <v>15.29</v>
      </c>
      <c r="CM183" s="147"/>
      <c r="CN183" s="135">
        <v>1</v>
      </c>
      <c r="CO183" s="3">
        <f t="shared" ref="CO183:CO228" si="27">LOG10(BS183)*0.66</f>
        <v>0.85579902557261056</v>
      </c>
      <c r="CP183" s="3">
        <f t="shared" ref="CP183:CP228" si="28">-0.085*BW183</f>
        <v>-3.1365000000000003</v>
      </c>
      <c r="CQ183" s="135">
        <v>0</v>
      </c>
      <c r="CR183" s="3">
        <f t="shared" ref="CR183:CR228" si="29">SUM(CO183,CP183)</f>
        <v>-2.2807009744273898</v>
      </c>
      <c r="CS183" s="3">
        <v>2</v>
      </c>
      <c r="CT183" s="124">
        <v>1</v>
      </c>
    </row>
    <row r="184" spans="1:101" s="3" customFormat="1" ht="15" customHeight="1" x14ac:dyDescent="0.25">
      <c r="A184" s="17">
        <v>201606010015</v>
      </c>
      <c r="B184" s="9" t="s">
        <v>851</v>
      </c>
      <c r="C184" s="10" t="s">
        <v>852</v>
      </c>
      <c r="D184" s="13">
        <v>63</v>
      </c>
      <c r="E184" s="93">
        <v>42528</v>
      </c>
      <c r="F184" s="11">
        <v>42529</v>
      </c>
      <c r="G184" s="30">
        <v>43430</v>
      </c>
      <c r="H184" s="12">
        <v>43430</v>
      </c>
      <c r="I184" s="31">
        <v>43442</v>
      </c>
      <c r="J184" s="12" t="s">
        <v>853</v>
      </c>
      <c r="K184" s="13">
        <v>1</v>
      </c>
      <c r="L184" s="12">
        <v>1</v>
      </c>
      <c r="M184" s="12">
        <v>2</v>
      </c>
      <c r="N184" s="13">
        <v>1</v>
      </c>
      <c r="O184" s="13">
        <f t="shared" si="26"/>
        <v>30</v>
      </c>
      <c r="P184" s="13">
        <f>DATEDIF(F184,G184,"M")</f>
        <v>29</v>
      </c>
      <c r="Q184" s="52" t="s">
        <v>854</v>
      </c>
      <c r="R184" s="9" t="s">
        <v>98</v>
      </c>
      <c r="S184" s="13">
        <v>0</v>
      </c>
      <c r="T184" s="15">
        <v>0.8</v>
      </c>
      <c r="U184" s="16"/>
      <c r="V184" s="12">
        <v>0</v>
      </c>
      <c r="W184" s="12">
        <v>1</v>
      </c>
      <c r="X184" s="13">
        <v>0</v>
      </c>
      <c r="Y184" s="13">
        <v>0</v>
      </c>
      <c r="Z184" s="17">
        <v>0</v>
      </c>
      <c r="AA184" s="17">
        <v>0</v>
      </c>
      <c r="AB184" s="13">
        <v>0</v>
      </c>
      <c r="AC184" s="18">
        <v>1</v>
      </c>
      <c r="AD184" s="12">
        <v>3</v>
      </c>
      <c r="AE184" s="13">
        <v>0</v>
      </c>
      <c r="AF184" s="13">
        <v>0</v>
      </c>
      <c r="AG184" s="13">
        <v>2</v>
      </c>
      <c r="AH184" s="13">
        <v>1</v>
      </c>
      <c r="AI184" s="17">
        <v>0</v>
      </c>
      <c r="AJ184" s="8">
        <v>0</v>
      </c>
      <c r="AK184" s="8">
        <v>0</v>
      </c>
      <c r="AL184" s="12">
        <v>299</v>
      </c>
      <c r="AM184" s="12">
        <v>335</v>
      </c>
      <c r="AN184" s="12">
        <v>259</v>
      </c>
      <c r="AO184" s="12">
        <v>227</v>
      </c>
      <c r="AP184" s="12">
        <v>50</v>
      </c>
      <c r="AQ184" s="12">
        <v>23</v>
      </c>
      <c r="AR184" s="12">
        <v>665</v>
      </c>
      <c r="AS184" s="12">
        <v>1013</v>
      </c>
      <c r="AT184" s="12">
        <v>139</v>
      </c>
      <c r="AU184" s="12">
        <v>356</v>
      </c>
      <c r="AV184" s="12">
        <v>1</v>
      </c>
      <c r="AW184" s="12">
        <v>1</v>
      </c>
      <c r="AX184" s="12">
        <v>1</v>
      </c>
      <c r="AY184" s="8">
        <v>0</v>
      </c>
      <c r="AZ184" s="16" t="s">
        <v>240</v>
      </c>
      <c r="BA184" s="8">
        <v>0</v>
      </c>
      <c r="BB184" s="13">
        <v>1</v>
      </c>
      <c r="BC184" s="12">
        <v>0</v>
      </c>
      <c r="BD184" s="12">
        <v>1</v>
      </c>
      <c r="BE184" s="12">
        <v>0</v>
      </c>
      <c r="BF184" s="8">
        <v>0</v>
      </c>
      <c r="BG184" s="12">
        <v>1</v>
      </c>
      <c r="BH184" s="214"/>
      <c r="BI184" s="68" t="s">
        <v>855</v>
      </c>
      <c r="BJ184" s="69" t="s">
        <v>109</v>
      </c>
      <c r="BK184" s="69" t="s">
        <v>102</v>
      </c>
      <c r="BL184" s="13"/>
      <c r="BM184" s="13"/>
      <c r="BN184" s="13"/>
      <c r="BO184" s="13"/>
      <c r="BP184" s="13"/>
      <c r="BQ184" s="12">
        <v>3.7</v>
      </c>
      <c r="BR184" s="19"/>
      <c r="BS184" s="157">
        <v>10</v>
      </c>
      <c r="BT184" s="12">
        <v>3.9</v>
      </c>
      <c r="BU184" s="12">
        <v>6.1</v>
      </c>
      <c r="BV184" s="12">
        <v>65.5</v>
      </c>
      <c r="BW184" s="12">
        <v>42.4</v>
      </c>
      <c r="BX184" s="12">
        <v>23.1</v>
      </c>
      <c r="BY184" s="157">
        <v>37</v>
      </c>
      <c r="BZ184" s="12">
        <v>9.9</v>
      </c>
      <c r="CA184" s="12">
        <v>22</v>
      </c>
      <c r="CB184" s="12">
        <v>26</v>
      </c>
      <c r="CC184" s="12">
        <v>94</v>
      </c>
      <c r="CD184" s="12">
        <v>5582</v>
      </c>
      <c r="CE184" s="45">
        <v>1</v>
      </c>
      <c r="CF184" s="45">
        <v>0</v>
      </c>
      <c r="CG184" s="12">
        <v>0</v>
      </c>
      <c r="CH184" s="18">
        <v>78</v>
      </c>
      <c r="CI184" s="18">
        <v>39.4</v>
      </c>
      <c r="CJ184" s="18">
        <v>1.2</v>
      </c>
      <c r="CK184" s="18">
        <v>14.2</v>
      </c>
      <c r="CL184" s="18"/>
      <c r="CM184" s="18"/>
      <c r="CN184" s="45">
        <v>1</v>
      </c>
      <c r="CO184" s="12">
        <f t="shared" si="27"/>
        <v>0.66</v>
      </c>
      <c r="CP184" s="12">
        <f t="shared" si="28"/>
        <v>-3.6040000000000001</v>
      </c>
      <c r="CQ184" s="45">
        <v>1</v>
      </c>
      <c r="CR184" s="12">
        <f t="shared" si="29"/>
        <v>-2.944</v>
      </c>
      <c r="CS184" s="12">
        <v>1</v>
      </c>
      <c r="CT184" s="45">
        <v>1</v>
      </c>
    </row>
    <row r="185" spans="1:101" ht="15" customHeight="1" x14ac:dyDescent="0.25">
      <c r="A185" s="8">
        <v>201610310026</v>
      </c>
      <c r="B185" s="9" t="s">
        <v>856</v>
      </c>
      <c r="C185" s="10" t="s">
        <v>857</v>
      </c>
      <c r="D185" s="13">
        <v>61</v>
      </c>
      <c r="E185" s="93">
        <v>42683</v>
      </c>
      <c r="F185" s="30">
        <v>42689</v>
      </c>
      <c r="G185" s="30" t="s">
        <v>95</v>
      </c>
      <c r="H185" s="11" t="s">
        <v>95</v>
      </c>
      <c r="I185" s="31">
        <v>45357</v>
      </c>
      <c r="J185" s="12" t="s">
        <v>96</v>
      </c>
      <c r="K185" s="13">
        <v>1</v>
      </c>
      <c r="L185" s="14">
        <v>0</v>
      </c>
      <c r="M185" s="14">
        <v>0</v>
      </c>
      <c r="N185" s="13">
        <v>0</v>
      </c>
      <c r="O185" s="13">
        <f t="shared" si="26"/>
        <v>87</v>
      </c>
      <c r="P185" s="13">
        <v>87</v>
      </c>
      <c r="Q185" s="52" t="s">
        <v>858</v>
      </c>
      <c r="R185" s="9" t="s">
        <v>98</v>
      </c>
      <c r="S185" s="13">
        <v>1</v>
      </c>
      <c r="T185" s="15">
        <v>2.6</v>
      </c>
      <c r="V185" s="13">
        <v>0</v>
      </c>
      <c r="W185" s="13">
        <v>1</v>
      </c>
      <c r="X185" s="13">
        <v>1</v>
      </c>
      <c r="Y185" s="13">
        <v>1</v>
      </c>
      <c r="Z185" s="17">
        <v>0</v>
      </c>
      <c r="AA185" s="17">
        <v>0</v>
      </c>
      <c r="AB185" s="13">
        <v>1</v>
      </c>
      <c r="AC185" s="18">
        <v>1</v>
      </c>
      <c r="AD185" s="12">
        <v>3</v>
      </c>
      <c r="AE185" s="13">
        <v>0</v>
      </c>
      <c r="AF185" s="13">
        <v>0</v>
      </c>
      <c r="AG185" s="13">
        <v>1</v>
      </c>
      <c r="AH185" s="13">
        <v>1</v>
      </c>
      <c r="AI185" s="8">
        <v>0</v>
      </c>
      <c r="AJ185" s="8">
        <v>0</v>
      </c>
      <c r="AK185" s="8">
        <v>0</v>
      </c>
      <c r="AL185" s="12">
        <v>216</v>
      </c>
      <c r="AM185" s="12">
        <v>321</v>
      </c>
      <c r="AN185" s="12">
        <v>350</v>
      </c>
      <c r="AO185" s="12">
        <v>203</v>
      </c>
      <c r="AP185" s="12">
        <v>58</v>
      </c>
      <c r="AQ185" s="12">
        <v>31</v>
      </c>
      <c r="AR185" s="12">
        <v>1457</v>
      </c>
      <c r="AS185" s="12">
        <v>1161</v>
      </c>
      <c r="AT185" s="12">
        <v>118</v>
      </c>
      <c r="AU185" s="12">
        <v>394</v>
      </c>
      <c r="AV185" s="12">
        <v>2</v>
      </c>
      <c r="AW185" s="12">
        <v>1</v>
      </c>
      <c r="AX185" s="12">
        <v>1</v>
      </c>
      <c r="AY185" s="8">
        <v>0</v>
      </c>
      <c r="AZ185" s="16" t="s">
        <v>145</v>
      </c>
      <c r="BA185" s="12">
        <v>0</v>
      </c>
      <c r="BB185" s="13">
        <v>1</v>
      </c>
      <c r="BC185" s="12">
        <v>0</v>
      </c>
      <c r="BD185" s="12">
        <v>1</v>
      </c>
      <c r="BE185" s="12">
        <v>0</v>
      </c>
      <c r="BF185" s="8">
        <v>0</v>
      </c>
      <c r="BG185" s="12">
        <v>1</v>
      </c>
      <c r="BI185" s="68" t="s">
        <v>859</v>
      </c>
      <c r="BQ185" s="12">
        <v>3.26</v>
      </c>
      <c r="BS185" s="12">
        <v>17.5</v>
      </c>
      <c r="BT185" s="12">
        <v>6.4</v>
      </c>
      <c r="BU185" s="12">
        <v>11.1</v>
      </c>
      <c r="BV185" s="12">
        <v>52.2</v>
      </c>
      <c r="BW185" s="12">
        <v>26.6</v>
      </c>
      <c r="BX185" s="12">
        <v>25.6</v>
      </c>
      <c r="BY185" s="12">
        <v>48</v>
      </c>
      <c r="BZ185" s="12">
        <v>9.1</v>
      </c>
      <c r="CA185" s="12">
        <v>134</v>
      </c>
      <c r="CB185" s="12">
        <v>56</v>
      </c>
      <c r="CC185" s="12">
        <v>129</v>
      </c>
      <c r="CD185" s="12">
        <v>3269</v>
      </c>
      <c r="CE185" s="13">
        <v>1</v>
      </c>
      <c r="CF185" s="13">
        <v>0</v>
      </c>
      <c r="CG185" s="12">
        <v>0</v>
      </c>
      <c r="CH185" s="12">
        <v>81</v>
      </c>
      <c r="CI185" s="12">
        <v>35.299999999999997</v>
      </c>
      <c r="CJ185" s="12">
        <v>1.1499999999999999</v>
      </c>
      <c r="CK185" s="12">
        <v>13.6</v>
      </c>
      <c r="CN185" s="13">
        <v>1</v>
      </c>
      <c r="CO185" s="12">
        <f t="shared" si="27"/>
        <v>0.82040511213295431</v>
      </c>
      <c r="CP185" s="12">
        <f t="shared" si="28"/>
        <v>-2.2610000000000001</v>
      </c>
      <c r="CQ185" s="13">
        <v>1</v>
      </c>
      <c r="CR185" s="12">
        <f t="shared" si="29"/>
        <v>-1.4405948878670458</v>
      </c>
      <c r="CS185" s="12">
        <v>2</v>
      </c>
      <c r="CT185" s="13">
        <v>0</v>
      </c>
    </row>
    <row r="186" spans="1:101" ht="15" customHeight="1" x14ac:dyDescent="0.25">
      <c r="A186" s="8">
        <v>201612020308</v>
      </c>
      <c r="B186" s="9" t="s">
        <v>860</v>
      </c>
      <c r="C186" s="10" t="s">
        <v>861</v>
      </c>
      <c r="D186" s="13">
        <v>61</v>
      </c>
      <c r="E186" s="93">
        <v>42747</v>
      </c>
      <c r="F186" s="30">
        <v>42751</v>
      </c>
      <c r="G186" s="11">
        <v>44573</v>
      </c>
      <c r="H186" s="11">
        <v>44573</v>
      </c>
      <c r="I186" s="11">
        <v>44633</v>
      </c>
      <c r="J186" s="12" t="s">
        <v>862</v>
      </c>
      <c r="K186" s="13">
        <v>1</v>
      </c>
      <c r="L186" s="14">
        <v>1</v>
      </c>
      <c r="M186" s="14">
        <v>2</v>
      </c>
      <c r="N186" s="13">
        <v>0</v>
      </c>
      <c r="O186" s="13">
        <f t="shared" si="26"/>
        <v>61</v>
      </c>
      <c r="P186" s="13">
        <f>DATEDIF(F186,G186,"M")</f>
        <v>59</v>
      </c>
      <c r="Q186" s="52" t="s">
        <v>863</v>
      </c>
      <c r="R186" s="9" t="s">
        <v>98</v>
      </c>
      <c r="S186" s="13">
        <v>0</v>
      </c>
      <c r="T186" s="15">
        <v>1.9</v>
      </c>
      <c r="V186" s="13">
        <v>0</v>
      </c>
      <c r="W186" s="13">
        <v>1</v>
      </c>
      <c r="X186" s="13">
        <v>0</v>
      </c>
      <c r="Y186" s="13">
        <v>0</v>
      </c>
      <c r="Z186" s="17">
        <v>0</v>
      </c>
      <c r="AA186" s="17">
        <v>0</v>
      </c>
      <c r="AB186" s="13">
        <v>1</v>
      </c>
      <c r="AC186" s="18">
        <v>1</v>
      </c>
      <c r="AD186" s="12">
        <v>2</v>
      </c>
      <c r="AE186" s="13">
        <v>0</v>
      </c>
      <c r="AF186" s="13">
        <v>0</v>
      </c>
      <c r="AG186" s="13">
        <v>1</v>
      </c>
      <c r="AH186" s="13">
        <v>1</v>
      </c>
      <c r="AI186" s="8">
        <v>0</v>
      </c>
      <c r="AJ186" s="8">
        <v>0</v>
      </c>
      <c r="AK186" s="8">
        <v>0</v>
      </c>
      <c r="AL186" s="12">
        <v>305</v>
      </c>
      <c r="AM186" s="12">
        <v>340</v>
      </c>
      <c r="AN186" s="12">
        <v>372</v>
      </c>
      <c r="AO186" s="12">
        <v>217</v>
      </c>
      <c r="AP186" s="12">
        <v>62</v>
      </c>
      <c r="AQ186" s="12">
        <v>28</v>
      </c>
      <c r="AR186" s="12">
        <v>789</v>
      </c>
      <c r="AS186" s="12">
        <v>1232</v>
      </c>
      <c r="AT186" s="12">
        <v>165</v>
      </c>
      <c r="AU186" s="12">
        <v>381</v>
      </c>
      <c r="AV186" s="12">
        <v>2</v>
      </c>
      <c r="AW186" s="12">
        <v>1</v>
      </c>
      <c r="AX186" s="12">
        <v>1</v>
      </c>
      <c r="AY186" s="8">
        <v>0</v>
      </c>
      <c r="AZ186" s="16" t="s">
        <v>145</v>
      </c>
      <c r="BA186" s="8">
        <v>0</v>
      </c>
      <c r="BB186" s="13">
        <v>1</v>
      </c>
      <c r="BC186" s="12">
        <v>0</v>
      </c>
      <c r="BD186" s="12">
        <v>1</v>
      </c>
      <c r="BE186" s="12">
        <v>0</v>
      </c>
      <c r="BF186" s="8">
        <v>0</v>
      </c>
      <c r="BG186" s="12">
        <v>1</v>
      </c>
      <c r="BI186" s="68" t="s">
        <v>864</v>
      </c>
      <c r="BJ186" s="12">
        <v>1</v>
      </c>
      <c r="BK186" s="12">
        <v>0</v>
      </c>
      <c r="BQ186" s="12">
        <v>4.28</v>
      </c>
      <c r="BS186" s="12">
        <v>14.1</v>
      </c>
      <c r="BT186" s="12">
        <v>4.0999999999999996</v>
      </c>
      <c r="BU186" s="12">
        <v>10</v>
      </c>
      <c r="BV186" s="12">
        <v>64</v>
      </c>
      <c r="BW186" s="12">
        <v>36.799999999999997</v>
      </c>
      <c r="BX186" s="12">
        <v>27.2</v>
      </c>
      <c r="BY186" s="12">
        <v>138</v>
      </c>
      <c r="BZ186" s="12">
        <v>32.299999999999997</v>
      </c>
      <c r="CA186" s="12">
        <v>40</v>
      </c>
      <c r="CB186" s="12">
        <v>34</v>
      </c>
      <c r="CC186" s="12">
        <v>133</v>
      </c>
      <c r="CD186" s="12">
        <v>5494</v>
      </c>
      <c r="CE186" s="13">
        <v>1</v>
      </c>
      <c r="CF186" s="13">
        <v>0</v>
      </c>
      <c r="CG186" s="12">
        <v>0</v>
      </c>
      <c r="CH186" s="12">
        <v>65</v>
      </c>
      <c r="CI186" s="12">
        <v>33.9</v>
      </c>
      <c r="CJ186" s="12">
        <v>1.21</v>
      </c>
      <c r="CK186" s="12">
        <v>14.4</v>
      </c>
      <c r="CL186" s="12">
        <v>3.34</v>
      </c>
      <c r="CN186" s="13">
        <v>1</v>
      </c>
      <c r="CO186" s="12">
        <f t="shared" si="27"/>
        <v>0.75848461435255077</v>
      </c>
      <c r="CP186" s="12">
        <f t="shared" si="28"/>
        <v>-3.1280000000000001</v>
      </c>
      <c r="CQ186" s="13">
        <v>1</v>
      </c>
      <c r="CR186" s="12">
        <f t="shared" si="29"/>
        <v>-2.3695153856474493</v>
      </c>
      <c r="CS186" s="12">
        <v>2</v>
      </c>
      <c r="CT186" s="45">
        <v>1</v>
      </c>
    </row>
    <row r="187" spans="1:101" s="3" customFormat="1" ht="15" customHeight="1" x14ac:dyDescent="0.25">
      <c r="A187" s="17">
        <v>201702080576</v>
      </c>
      <c r="B187" s="9" t="s">
        <v>865</v>
      </c>
      <c r="C187" s="10" t="s">
        <v>866</v>
      </c>
      <c r="D187" s="13">
        <v>61</v>
      </c>
      <c r="E187" s="93">
        <v>42853</v>
      </c>
      <c r="F187" s="11">
        <v>42865</v>
      </c>
      <c r="G187" s="30" t="s">
        <v>95</v>
      </c>
      <c r="H187" s="12" t="s">
        <v>95</v>
      </c>
      <c r="I187" s="31">
        <v>45357</v>
      </c>
      <c r="J187" s="12" t="s">
        <v>96</v>
      </c>
      <c r="K187" s="13">
        <v>1</v>
      </c>
      <c r="L187" s="12">
        <v>0</v>
      </c>
      <c r="M187" s="12">
        <v>0</v>
      </c>
      <c r="N187" s="13">
        <v>0</v>
      </c>
      <c r="O187" s="13">
        <f t="shared" si="26"/>
        <v>81</v>
      </c>
      <c r="P187" s="13">
        <v>81</v>
      </c>
      <c r="Q187" s="52" t="s">
        <v>867</v>
      </c>
      <c r="R187" s="9" t="s">
        <v>868</v>
      </c>
      <c r="S187" s="13">
        <v>0</v>
      </c>
      <c r="T187" s="15">
        <v>2</v>
      </c>
      <c r="U187" s="16"/>
      <c r="V187" s="12">
        <v>0</v>
      </c>
      <c r="W187" s="12">
        <v>1</v>
      </c>
      <c r="X187" s="13">
        <v>1</v>
      </c>
      <c r="Y187" s="13">
        <v>0</v>
      </c>
      <c r="Z187" s="17">
        <v>0</v>
      </c>
      <c r="AA187" s="17">
        <v>0</v>
      </c>
      <c r="AB187" s="13">
        <v>1</v>
      </c>
      <c r="AC187" s="18">
        <v>1</v>
      </c>
      <c r="AD187" s="12">
        <v>3</v>
      </c>
      <c r="AE187" s="13">
        <v>0</v>
      </c>
      <c r="AF187" s="13">
        <v>0</v>
      </c>
      <c r="AG187" s="13">
        <v>1</v>
      </c>
      <c r="AH187" s="13">
        <v>1</v>
      </c>
      <c r="AI187" s="17">
        <v>0</v>
      </c>
      <c r="AJ187" s="8">
        <v>0</v>
      </c>
      <c r="AK187" s="8">
        <v>0</v>
      </c>
      <c r="AL187" s="12">
        <v>433</v>
      </c>
      <c r="AM187" s="12">
        <v>435</v>
      </c>
      <c r="AN187" s="12">
        <v>405</v>
      </c>
      <c r="AO187" s="12">
        <v>217</v>
      </c>
      <c r="AP187" s="12">
        <v>78</v>
      </c>
      <c r="AQ187" s="12">
        <v>18</v>
      </c>
      <c r="AR187" s="12">
        <v>702</v>
      </c>
      <c r="AS187" s="12">
        <v>1037</v>
      </c>
      <c r="AT187" s="12">
        <v>152</v>
      </c>
      <c r="AU187" s="12">
        <v>777</v>
      </c>
      <c r="AV187" s="12">
        <v>2</v>
      </c>
      <c r="AW187" s="12">
        <v>1</v>
      </c>
      <c r="AX187" s="12">
        <v>1</v>
      </c>
      <c r="AY187" s="8">
        <v>0</v>
      </c>
      <c r="AZ187" s="16" t="s">
        <v>145</v>
      </c>
      <c r="BA187" s="8">
        <v>0</v>
      </c>
      <c r="BB187" s="13">
        <v>1</v>
      </c>
      <c r="BC187" s="12">
        <v>0</v>
      </c>
      <c r="BD187" s="12">
        <v>1</v>
      </c>
      <c r="BE187" s="12">
        <v>0</v>
      </c>
      <c r="BF187" s="8">
        <v>0</v>
      </c>
      <c r="BG187" s="12">
        <v>2</v>
      </c>
      <c r="BH187" s="214"/>
      <c r="BI187" s="68" t="s">
        <v>869</v>
      </c>
      <c r="BJ187" s="69"/>
      <c r="BK187" s="69"/>
      <c r="BL187" s="13"/>
      <c r="BM187" s="13"/>
      <c r="BN187" s="13"/>
      <c r="BO187" s="13"/>
      <c r="BP187" s="13"/>
      <c r="BQ187" s="12">
        <v>212.5</v>
      </c>
      <c r="BR187" s="19"/>
      <c r="BS187" s="157">
        <v>15</v>
      </c>
      <c r="BT187" s="12">
        <v>4.7</v>
      </c>
      <c r="BU187" s="12">
        <v>10.3</v>
      </c>
      <c r="BV187" s="12">
        <v>64.400000000000006</v>
      </c>
      <c r="BW187" s="12">
        <v>42.6</v>
      </c>
      <c r="BX187" s="12">
        <v>21.8</v>
      </c>
      <c r="BY187" s="157">
        <v>55</v>
      </c>
      <c r="BZ187" s="12">
        <v>4.8</v>
      </c>
      <c r="CA187" s="12">
        <v>27</v>
      </c>
      <c r="CB187" s="12">
        <v>23</v>
      </c>
      <c r="CC187" s="12">
        <v>95</v>
      </c>
      <c r="CD187" s="12">
        <v>6300</v>
      </c>
      <c r="CE187" s="45">
        <v>1</v>
      </c>
      <c r="CF187" s="45">
        <v>0</v>
      </c>
      <c r="CG187" s="12">
        <v>1</v>
      </c>
      <c r="CH187" s="18">
        <v>71</v>
      </c>
      <c r="CI187" s="18">
        <v>35.5</v>
      </c>
      <c r="CJ187" s="18">
        <v>1.01</v>
      </c>
      <c r="CK187" s="18">
        <v>11.9</v>
      </c>
      <c r="CL187" s="18">
        <v>10.08</v>
      </c>
      <c r="CM187" s="18"/>
      <c r="CN187" s="45">
        <v>1</v>
      </c>
      <c r="CO187" s="12">
        <f t="shared" si="27"/>
        <v>0.77622023097674975</v>
      </c>
      <c r="CP187" s="12">
        <f t="shared" si="28"/>
        <v>-3.6210000000000004</v>
      </c>
      <c r="CQ187" s="45">
        <v>1</v>
      </c>
      <c r="CR187" s="12">
        <f t="shared" si="29"/>
        <v>-2.8447797690232508</v>
      </c>
      <c r="CS187" s="12">
        <v>1</v>
      </c>
      <c r="CT187" s="45">
        <v>1</v>
      </c>
    </row>
    <row r="188" spans="1:101" ht="15" customHeight="1" x14ac:dyDescent="0.25">
      <c r="A188" s="8">
        <v>201703030447</v>
      </c>
      <c r="B188" s="9" t="s">
        <v>870</v>
      </c>
      <c r="C188" s="10" t="s">
        <v>871</v>
      </c>
      <c r="D188" s="13" t="s">
        <v>872</v>
      </c>
      <c r="E188" s="93">
        <v>42803</v>
      </c>
      <c r="F188" s="30">
        <v>42867</v>
      </c>
      <c r="G188" s="30">
        <v>43962</v>
      </c>
      <c r="H188" s="11">
        <v>43962</v>
      </c>
      <c r="I188" s="31">
        <v>44218</v>
      </c>
      <c r="J188" s="12" t="s">
        <v>873</v>
      </c>
      <c r="K188" s="13">
        <v>1</v>
      </c>
      <c r="L188" s="14">
        <v>1</v>
      </c>
      <c r="M188" s="14">
        <v>2</v>
      </c>
      <c r="N188" s="13">
        <v>1</v>
      </c>
      <c r="O188" s="13">
        <f t="shared" si="26"/>
        <v>44</v>
      </c>
      <c r="P188" s="13">
        <f>DATEDIF(F188,G188,"M")</f>
        <v>35</v>
      </c>
      <c r="Q188" s="52" t="s">
        <v>874</v>
      </c>
      <c r="R188" s="9" t="s">
        <v>98</v>
      </c>
      <c r="S188" s="13">
        <v>0</v>
      </c>
      <c r="T188" s="15">
        <v>1.4</v>
      </c>
      <c r="V188" s="13">
        <v>0</v>
      </c>
      <c r="W188" s="13">
        <v>1</v>
      </c>
      <c r="X188" s="13">
        <v>0</v>
      </c>
      <c r="Y188" s="13">
        <v>1</v>
      </c>
      <c r="Z188" s="17">
        <v>0</v>
      </c>
      <c r="AA188" s="17">
        <v>0</v>
      </c>
      <c r="AB188" s="13">
        <v>0</v>
      </c>
      <c r="AC188" s="18">
        <v>1</v>
      </c>
      <c r="AD188" s="12">
        <v>2</v>
      </c>
      <c r="AE188" s="13">
        <v>0</v>
      </c>
      <c r="AF188" s="13">
        <v>0</v>
      </c>
      <c r="AG188" s="13">
        <v>1</v>
      </c>
      <c r="AH188" s="13">
        <v>1</v>
      </c>
      <c r="AI188" s="8">
        <v>0</v>
      </c>
      <c r="AJ188" s="8">
        <v>0</v>
      </c>
      <c r="AK188" s="8">
        <v>0</v>
      </c>
      <c r="AL188" s="12">
        <v>323</v>
      </c>
      <c r="AM188" s="12">
        <v>480</v>
      </c>
      <c r="AN188" s="12">
        <v>241</v>
      </c>
      <c r="AO188" s="12">
        <v>175</v>
      </c>
      <c r="AP188" s="12">
        <v>82</v>
      </c>
      <c r="AQ188" s="12">
        <v>19</v>
      </c>
      <c r="AR188" s="12">
        <v>838</v>
      </c>
      <c r="AS188" s="12">
        <v>1192</v>
      </c>
      <c r="AT188" s="12">
        <v>182</v>
      </c>
      <c r="AU188" s="12">
        <v>441</v>
      </c>
      <c r="AV188" s="12">
        <v>1</v>
      </c>
      <c r="AW188" s="12">
        <v>1</v>
      </c>
      <c r="AX188" s="12">
        <v>1</v>
      </c>
      <c r="AY188" s="8">
        <v>0</v>
      </c>
      <c r="AZ188" s="16" t="s">
        <v>139</v>
      </c>
      <c r="BA188" s="12">
        <v>0</v>
      </c>
      <c r="BB188" s="13">
        <v>1</v>
      </c>
      <c r="BC188" s="12">
        <v>0</v>
      </c>
      <c r="BD188" s="12">
        <v>1</v>
      </c>
      <c r="BE188" s="12">
        <v>0</v>
      </c>
      <c r="BF188" s="8">
        <v>0</v>
      </c>
      <c r="BG188" s="12">
        <v>1</v>
      </c>
      <c r="BI188" s="68" t="s">
        <v>875</v>
      </c>
      <c r="BQ188" s="12">
        <v>2.2000000000000002</v>
      </c>
      <c r="BS188" s="12">
        <v>11.1</v>
      </c>
      <c r="BT188" s="12">
        <v>3.8</v>
      </c>
      <c r="BU188" s="12">
        <v>7.3</v>
      </c>
      <c r="BV188" s="12">
        <v>68.099999999999994</v>
      </c>
      <c r="BW188" s="12">
        <v>37.1</v>
      </c>
      <c r="BX188" s="12">
        <v>31</v>
      </c>
      <c r="BY188" s="12">
        <v>63</v>
      </c>
      <c r="BZ188" s="12">
        <v>45.3</v>
      </c>
      <c r="CA188" s="12">
        <v>38</v>
      </c>
      <c r="CB188" s="12">
        <v>32</v>
      </c>
      <c r="CC188" s="12">
        <v>81</v>
      </c>
      <c r="CD188" s="12">
        <v>5268</v>
      </c>
      <c r="CE188" s="13">
        <v>1</v>
      </c>
      <c r="CF188" s="13">
        <v>0</v>
      </c>
      <c r="CG188" s="12">
        <v>0</v>
      </c>
      <c r="CH188" s="12">
        <v>69</v>
      </c>
      <c r="CI188" s="12">
        <v>31.5</v>
      </c>
      <c r="CJ188" s="12">
        <v>1.06</v>
      </c>
      <c r="CK188" s="12">
        <v>12.5</v>
      </c>
      <c r="CL188" s="12">
        <v>2.4700000000000002</v>
      </c>
      <c r="CN188" s="13">
        <v>1</v>
      </c>
      <c r="CO188" s="12">
        <f t="shared" si="27"/>
        <v>0.68991316599919394</v>
      </c>
      <c r="CP188" s="12">
        <f t="shared" si="28"/>
        <v>-3.1535000000000002</v>
      </c>
      <c r="CQ188" s="13">
        <v>1</v>
      </c>
      <c r="CR188" s="12">
        <f t="shared" si="29"/>
        <v>-2.4635868340008065</v>
      </c>
      <c r="CS188" s="12">
        <v>2</v>
      </c>
      <c r="CT188" s="13">
        <v>0</v>
      </c>
    </row>
    <row r="189" spans="1:101" ht="15" customHeight="1" x14ac:dyDescent="0.25">
      <c r="A189" s="8">
        <v>201705130333</v>
      </c>
      <c r="B189" s="9" t="s">
        <v>876</v>
      </c>
      <c r="C189" s="10" t="s">
        <v>877</v>
      </c>
      <c r="D189" s="13" t="s">
        <v>878</v>
      </c>
      <c r="E189" s="93">
        <v>42881</v>
      </c>
      <c r="F189" s="30">
        <v>42891</v>
      </c>
      <c r="G189" s="30">
        <v>43760</v>
      </c>
      <c r="H189" s="11" t="s">
        <v>879</v>
      </c>
      <c r="I189" s="31">
        <v>43761</v>
      </c>
      <c r="J189" s="12" t="s">
        <v>212</v>
      </c>
      <c r="K189" s="13">
        <v>1</v>
      </c>
      <c r="L189" s="14">
        <v>1</v>
      </c>
      <c r="M189" s="14">
        <v>2</v>
      </c>
      <c r="N189" s="13">
        <v>1</v>
      </c>
      <c r="O189" s="13">
        <f t="shared" si="26"/>
        <v>28</v>
      </c>
      <c r="P189" s="13">
        <f>DATEDIF(F189,G189,"M")</f>
        <v>28</v>
      </c>
      <c r="Q189" s="52" t="s">
        <v>880</v>
      </c>
      <c r="R189" s="9" t="s">
        <v>98</v>
      </c>
      <c r="S189" s="13">
        <v>0</v>
      </c>
      <c r="T189" s="15">
        <v>1.8</v>
      </c>
      <c r="V189" s="13">
        <v>0</v>
      </c>
      <c r="W189" s="13">
        <v>1</v>
      </c>
      <c r="X189" s="13">
        <v>0</v>
      </c>
      <c r="Y189" s="13">
        <v>1</v>
      </c>
      <c r="Z189" s="17">
        <v>0</v>
      </c>
      <c r="AA189" s="17">
        <v>0</v>
      </c>
      <c r="AB189" s="13">
        <v>1</v>
      </c>
      <c r="AC189" s="18">
        <v>1</v>
      </c>
      <c r="AD189" s="12">
        <v>3</v>
      </c>
      <c r="AE189" s="13">
        <v>0</v>
      </c>
      <c r="AF189" s="13">
        <v>0</v>
      </c>
      <c r="AG189" s="13">
        <v>1</v>
      </c>
      <c r="AH189" s="13">
        <v>1</v>
      </c>
      <c r="AI189" s="8">
        <v>0</v>
      </c>
      <c r="AJ189" s="8">
        <v>0</v>
      </c>
      <c r="AK189" s="8">
        <v>0</v>
      </c>
      <c r="AL189" s="12">
        <v>327</v>
      </c>
      <c r="AM189" s="12">
        <v>330</v>
      </c>
      <c r="AN189" s="12">
        <v>155</v>
      </c>
      <c r="AO189" s="12">
        <v>44</v>
      </c>
      <c r="AP189" s="12">
        <v>49</v>
      </c>
      <c r="AQ189" s="12">
        <v>18</v>
      </c>
      <c r="AR189" s="12">
        <v>548</v>
      </c>
      <c r="AS189" s="12">
        <v>1013</v>
      </c>
      <c r="AT189" s="12">
        <v>161</v>
      </c>
      <c r="AU189" s="12">
        <v>306</v>
      </c>
      <c r="AV189" s="12">
        <v>2</v>
      </c>
      <c r="AW189" s="12">
        <v>1</v>
      </c>
      <c r="AX189" s="12">
        <v>0</v>
      </c>
      <c r="AY189" s="8">
        <v>0</v>
      </c>
      <c r="AZ189" s="16" t="s">
        <v>114</v>
      </c>
      <c r="BA189" s="12">
        <v>1</v>
      </c>
      <c r="BB189" s="13">
        <v>2</v>
      </c>
      <c r="BC189" s="12">
        <v>0</v>
      </c>
      <c r="BD189" s="12">
        <v>1</v>
      </c>
      <c r="BE189" s="12">
        <v>0</v>
      </c>
      <c r="BF189" s="8">
        <v>0</v>
      </c>
      <c r="BG189" s="12">
        <v>1</v>
      </c>
      <c r="BI189" s="68" t="s">
        <v>881</v>
      </c>
      <c r="BQ189" s="12">
        <v>4597</v>
      </c>
      <c r="BS189" s="12">
        <v>10.6</v>
      </c>
      <c r="BT189" s="12">
        <v>4.5999999999999996</v>
      </c>
      <c r="BU189" s="12">
        <v>6</v>
      </c>
      <c r="BV189" s="12">
        <v>65.8</v>
      </c>
      <c r="BW189" s="12">
        <v>33.1</v>
      </c>
      <c r="BX189" s="12">
        <v>32.700000000000003</v>
      </c>
      <c r="BY189" s="12">
        <v>150</v>
      </c>
      <c r="BZ189" s="12">
        <v>18.2</v>
      </c>
      <c r="CA189" s="12">
        <v>42</v>
      </c>
      <c r="CB189" s="12">
        <v>41</v>
      </c>
      <c r="CC189" s="12">
        <v>47</v>
      </c>
      <c r="CD189" s="12">
        <v>4779</v>
      </c>
      <c r="CE189" s="13">
        <v>1</v>
      </c>
      <c r="CF189" s="13">
        <v>0</v>
      </c>
      <c r="CG189" s="12">
        <v>1</v>
      </c>
      <c r="CH189" s="12">
        <v>73</v>
      </c>
      <c r="CI189" s="12" t="s">
        <v>127</v>
      </c>
      <c r="CJ189" s="12">
        <v>1.18</v>
      </c>
      <c r="CK189" s="12">
        <v>14</v>
      </c>
      <c r="CL189" s="12">
        <v>4321</v>
      </c>
      <c r="CN189" s="13">
        <v>1</v>
      </c>
      <c r="CO189" s="12">
        <f t="shared" si="27"/>
        <v>0.67670187107474833</v>
      </c>
      <c r="CP189" s="12">
        <f t="shared" si="28"/>
        <v>-2.8135000000000003</v>
      </c>
      <c r="CQ189" s="13">
        <v>1</v>
      </c>
      <c r="CR189" s="12">
        <f t="shared" si="29"/>
        <v>-2.136798128925252</v>
      </c>
      <c r="CS189" s="12">
        <v>2</v>
      </c>
      <c r="CT189" s="13">
        <v>0</v>
      </c>
    </row>
    <row r="190" spans="1:101" ht="15" customHeight="1" x14ac:dyDescent="0.25">
      <c r="A190" s="17">
        <v>201706020043</v>
      </c>
      <c r="B190" s="9" t="s">
        <v>882</v>
      </c>
      <c r="C190" s="10" t="s">
        <v>883</v>
      </c>
      <c r="D190" s="13">
        <v>29</v>
      </c>
      <c r="E190" s="93">
        <v>42922</v>
      </c>
      <c r="F190" s="11">
        <v>42926</v>
      </c>
      <c r="G190" s="30" t="s">
        <v>95</v>
      </c>
      <c r="H190" s="12" t="s">
        <v>95</v>
      </c>
      <c r="I190" s="31">
        <v>45357</v>
      </c>
      <c r="J190" s="12" t="s">
        <v>96</v>
      </c>
      <c r="K190" s="13">
        <v>1</v>
      </c>
      <c r="L190" s="12">
        <v>0</v>
      </c>
      <c r="M190" s="12">
        <v>0</v>
      </c>
      <c r="N190" s="13">
        <v>0</v>
      </c>
      <c r="O190" s="13">
        <f t="shared" si="26"/>
        <v>79</v>
      </c>
      <c r="P190" s="13">
        <v>79</v>
      </c>
      <c r="Q190" s="52" t="s">
        <v>884</v>
      </c>
      <c r="R190" s="9" t="s">
        <v>98</v>
      </c>
      <c r="S190" s="13">
        <v>0</v>
      </c>
      <c r="T190" s="15">
        <v>2</v>
      </c>
      <c r="V190" s="12">
        <v>0</v>
      </c>
      <c r="W190" s="12">
        <v>1</v>
      </c>
      <c r="X190" s="13">
        <v>1</v>
      </c>
      <c r="Y190" s="13">
        <v>0</v>
      </c>
      <c r="Z190" s="17">
        <v>0</v>
      </c>
      <c r="AA190" s="17">
        <v>0</v>
      </c>
      <c r="AB190" s="13">
        <v>1</v>
      </c>
      <c r="AC190" s="18">
        <v>1</v>
      </c>
      <c r="AD190" s="12">
        <v>3</v>
      </c>
      <c r="AE190" s="13">
        <v>0</v>
      </c>
      <c r="AF190" s="13">
        <v>0</v>
      </c>
      <c r="AG190" s="13">
        <v>1</v>
      </c>
      <c r="AH190" s="13">
        <v>1</v>
      </c>
      <c r="AI190" s="17">
        <v>0</v>
      </c>
      <c r="AJ190" s="8">
        <v>0</v>
      </c>
      <c r="AK190" s="8">
        <v>0</v>
      </c>
      <c r="AL190" s="12">
        <v>314</v>
      </c>
      <c r="AM190" s="12">
        <v>318</v>
      </c>
      <c r="AN190" s="12">
        <v>397</v>
      </c>
      <c r="AO190" s="12">
        <v>187</v>
      </c>
      <c r="AP190" s="12">
        <v>55</v>
      </c>
      <c r="AQ190" s="12">
        <v>21</v>
      </c>
      <c r="AR190" s="12">
        <v>1143</v>
      </c>
      <c r="AS190" s="12">
        <v>1012</v>
      </c>
      <c r="AT190" s="12">
        <v>176</v>
      </c>
      <c r="AU190" s="12">
        <v>377</v>
      </c>
      <c r="AV190" s="12">
        <v>2</v>
      </c>
      <c r="AW190" s="12">
        <v>1</v>
      </c>
      <c r="AX190" s="12">
        <v>1</v>
      </c>
      <c r="AY190" s="8">
        <v>0</v>
      </c>
      <c r="AZ190" s="16" t="s">
        <v>833</v>
      </c>
      <c r="BA190" s="8">
        <v>0</v>
      </c>
      <c r="BB190" s="13">
        <v>1</v>
      </c>
      <c r="BC190" s="12">
        <v>0</v>
      </c>
      <c r="BD190" s="12">
        <v>1</v>
      </c>
      <c r="BE190" s="12">
        <v>0</v>
      </c>
      <c r="BF190" s="8">
        <v>1</v>
      </c>
      <c r="BG190" s="12">
        <v>2</v>
      </c>
      <c r="BI190" s="68" t="s">
        <v>885</v>
      </c>
      <c r="BJ190" s="69"/>
      <c r="BK190" s="69"/>
      <c r="BL190" s="13"/>
      <c r="BO190" s="13"/>
      <c r="BP190" s="13"/>
      <c r="BQ190" s="12">
        <v>468.6</v>
      </c>
      <c r="BS190" s="12">
        <v>14.6</v>
      </c>
      <c r="BT190" s="12">
        <v>5.6</v>
      </c>
      <c r="BU190" s="12">
        <v>9</v>
      </c>
      <c r="BV190" s="12">
        <v>79.3</v>
      </c>
      <c r="BW190" s="157">
        <v>30.1</v>
      </c>
      <c r="BX190" s="12">
        <v>49.2</v>
      </c>
      <c r="BY190" s="157">
        <v>82</v>
      </c>
      <c r="BZ190" s="12">
        <v>8.6</v>
      </c>
      <c r="CA190" s="12">
        <v>182</v>
      </c>
      <c r="CB190" s="12">
        <v>181</v>
      </c>
      <c r="CC190" s="12">
        <v>74</v>
      </c>
      <c r="CD190" s="12">
        <v>4795</v>
      </c>
      <c r="CE190" s="45">
        <v>1</v>
      </c>
      <c r="CF190" s="45">
        <v>0</v>
      </c>
      <c r="CG190" s="12">
        <v>1</v>
      </c>
      <c r="CH190" s="18">
        <v>51</v>
      </c>
      <c r="CI190" s="18">
        <v>36.1</v>
      </c>
      <c r="CJ190" s="18">
        <v>1.0900000000000001</v>
      </c>
      <c r="CK190" s="18">
        <v>12.9</v>
      </c>
      <c r="CL190" s="18">
        <v>10.83</v>
      </c>
      <c r="CM190" s="18"/>
      <c r="CN190" s="45">
        <v>1</v>
      </c>
      <c r="CO190" s="12">
        <f t="shared" si="27"/>
        <v>0.76847288481772857</v>
      </c>
      <c r="CP190" s="12">
        <f t="shared" si="28"/>
        <v>-2.5585000000000004</v>
      </c>
      <c r="CQ190" s="45">
        <v>1</v>
      </c>
      <c r="CR190" s="12">
        <f t="shared" si="29"/>
        <v>-1.790027115182272</v>
      </c>
      <c r="CS190" s="12">
        <v>2</v>
      </c>
      <c r="CT190" s="12">
        <v>1</v>
      </c>
    </row>
    <row r="191" spans="1:101" s="1" customFormat="1" ht="15" customHeight="1" x14ac:dyDescent="0.25">
      <c r="A191" s="17">
        <v>201201090163</v>
      </c>
      <c r="B191" s="9" t="s">
        <v>886</v>
      </c>
      <c r="C191" s="10" t="s">
        <v>887</v>
      </c>
      <c r="D191" s="13">
        <v>67</v>
      </c>
      <c r="E191" s="93">
        <v>42992</v>
      </c>
      <c r="F191" s="11">
        <v>42993</v>
      </c>
      <c r="G191" s="30" t="s">
        <v>95</v>
      </c>
      <c r="H191" s="12" t="s">
        <v>95</v>
      </c>
      <c r="I191" s="31">
        <v>45357</v>
      </c>
      <c r="J191" s="12" t="s">
        <v>96</v>
      </c>
      <c r="K191" s="13">
        <v>1</v>
      </c>
      <c r="L191" s="12">
        <v>0</v>
      </c>
      <c r="M191" s="12">
        <v>0</v>
      </c>
      <c r="N191" s="13">
        <v>0</v>
      </c>
      <c r="O191" s="13">
        <f t="shared" si="26"/>
        <v>77</v>
      </c>
      <c r="P191" s="13">
        <v>77</v>
      </c>
      <c r="Q191" s="52" t="s">
        <v>888</v>
      </c>
      <c r="R191" s="9" t="s">
        <v>889</v>
      </c>
      <c r="S191" s="13">
        <v>0</v>
      </c>
      <c r="T191" s="15">
        <v>1.4</v>
      </c>
      <c r="U191" s="16"/>
      <c r="V191" s="12">
        <v>0</v>
      </c>
      <c r="W191" s="12">
        <v>1</v>
      </c>
      <c r="X191" s="13">
        <v>1</v>
      </c>
      <c r="Y191" s="13">
        <v>0</v>
      </c>
      <c r="Z191" s="17">
        <v>0</v>
      </c>
      <c r="AA191" s="17">
        <v>0</v>
      </c>
      <c r="AB191" s="13">
        <v>0</v>
      </c>
      <c r="AC191" s="18">
        <v>1</v>
      </c>
      <c r="AD191" s="12">
        <v>1</v>
      </c>
      <c r="AE191" s="13">
        <v>0</v>
      </c>
      <c r="AF191" s="13">
        <v>0</v>
      </c>
      <c r="AG191" s="13">
        <v>1</v>
      </c>
      <c r="AH191" s="13">
        <v>1</v>
      </c>
      <c r="AI191" s="17">
        <v>0</v>
      </c>
      <c r="AJ191" s="8">
        <v>0</v>
      </c>
      <c r="AK191" s="8">
        <v>0</v>
      </c>
      <c r="AL191" s="12">
        <v>244</v>
      </c>
      <c r="AM191" s="12">
        <v>331</v>
      </c>
      <c r="AN191" s="12">
        <v>308</v>
      </c>
      <c r="AO191" s="12">
        <v>138</v>
      </c>
      <c r="AP191" s="12">
        <v>64</v>
      </c>
      <c r="AQ191" s="12">
        <v>11</v>
      </c>
      <c r="AR191" s="12">
        <v>2077</v>
      </c>
      <c r="AS191" s="12">
        <v>805</v>
      </c>
      <c r="AT191" s="12">
        <v>135</v>
      </c>
      <c r="AU191" s="12">
        <v>458</v>
      </c>
      <c r="AV191" s="12">
        <v>2</v>
      </c>
      <c r="AW191" s="12">
        <v>1</v>
      </c>
      <c r="AX191" s="12">
        <v>1</v>
      </c>
      <c r="AY191" s="8">
        <v>0</v>
      </c>
      <c r="AZ191" s="16" t="s">
        <v>240</v>
      </c>
      <c r="BA191" s="8">
        <v>0</v>
      </c>
      <c r="BB191" s="13">
        <v>1</v>
      </c>
      <c r="BC191" s="12">
        <v>0</v>
      </c>
      <c r="BD191" s="12">
        <v>0</v>
      </c>
      <c r="BE191" s="12">
        <v>0</v>
      </c>
      <c r="BF191" s="8">
        <v>0</v>
      </c>
      <c r="BG191" s="12">
        <v>2</v>
      </c>
      <c r="BH191" s="214"/>
      <c r="BI191" s="68" t="s">
        <v>890</v>
      </c>
      <c r="BJ191" s="69"/>
      <c r="BK191" s="69"/>
      <c r="BL191" s="13"/>
      <c r="BM191" s="13"/>
      <c r="BN191" s="13"/>
      <c r="BO191" s="13"/>
      <c r="BP191" s="13"/>
      <c r="BQ191" s="12">
        <v>150.30000000000001</v>
      </c>
      <c r="BR191" s="19"/>
      <c r="BS191" s="12">
        <v>5.6</v>
      </c>
      <c r="BT191" s="12">
        <v>2.4</v>
      </c>
      <c r="BU191" s="12">
        <v>3.2</v>
      </c>
      <c r="BV191" s="12">
        <v>57.5</v>
      </c>
      <c r="BW191" s="12">
        <v>37.200000000000003</v>
      </c>
      <c r="BX191" s="12">
        <v>20.3</v>
      </c>
      <c r="BY191" s="12">
        <v>36</v>
      </c>
      <c r="BZ191" s="12">
        <v>6.7</v>
      </c>
      <c r="CA191" s="12">
        <v>17</v>
      </c>
      <c r="CB191" s="12">
        <v>6</v>
      </c>
      <c r="CC191" s="12">
        <v>77</v>
      </c>
      <c r="CD191" s="12">
        <v>6879</v>
      </c>
      <c r="CE191" s="45">
        <v>0</v>
      </c>
      <c r="CF191" s="45">
        <v>0</v>
      </c>
      <c r="CG191" s="12">
        <v>0</v>
      </c>
      <c r="CH191" s="18">
        <v>78</v>
      </c>
      <c r="CI191" s="18">
        <v>34.6</v>
      </c>
      <c r="CJ191" s="18">
        <v>0.85</v>
      </c>
      <c r="CK191" s="18">
        <v>10</v>
      </c>
      <c r="CL191" s="18"/>
      <c r="CM191" s="18"/>
      <c r="CN191" s="45">
        <v>1</v>
      </c>
      <c r="CO191" s="12">
        <f t="shared" si="27"/>
        <v>0.49380409782409224</v>
      </c>
      <c r="CP191" s="12">
        <f t="shared" si="28"/>
        <v>-3.1620000000000004</v>
      </c>
      <c r="CQ191" s="45">
        <v>1</v>
      </c>
      <c r="CR191" s="12">
        <f t="shared" si="29"/>
        <v>-2.6681959021759081</v>
      </c>
      <c r="CS191" s="12">
        <v>1</v>
      </c>
      <c r="CT191" s="90">
        <v>1</v>
      </c>
    </row>
    <row r="192" spans="1:101" ht="15" customHeight="1" x14ac:dyDescent="0.25">
      <c r="A192" s="17">
        <v>201709150376</v>
      </c>
      <c r="B192" s="9">
        <v>1202352</v>
      </c>
      <c r="C192" s="10" t="s">
        <v>891</v>
      </c>
      <c r="D192" s="13" t="s">
        <v>892</v>
      </c>
      <c r="E192" s="93">
        <v>42999</v>
      </c>
      <c r="F192" s="11">
        <v>43033</v>
      </c>
      <c r="G192" s="30" t="s">
        <v>95</v>
      </c>
      <c r="H192" s="12" t="s">
        <v>95</v>
      </c>
      <c r="I192" s="31">
        <v>45033</v>
      </c>
      <c r="J192" s="12" t="s">
        <v>202</v>
      </c>
      <c r="K192" s="13">
        <v>1</v>
      </c>
      <c r="L192" s="12">
        <v>0</v>
      </c>
      <c r="M192" s="12">
        <v>0</v>
      </c>
      <c r="N192" s="13">
        <v>0</v>
      </c>
      <c r="O192" s="13">
        <f t="shared" si="26"/>
        <v>65</v>
      </c>
      <c r="P192" s="13">
        <v>76</v>
      </c>
      <c r="Q192" s="52" t="s">
        <v>893</v>
      </c>
      <c r="R192" s="9" t="s">
        <v>98</v>
      </c>
      <c r="S192" s="13">
        <v>1</v>
      </c>
      <c r="T192" s="15">
        <v>2.4</v>
      </c>
      <c r="V192" s="12">
        <v>0</v>
      </c>
      <c r="W192" s="12">
        <v>1</v>
      </c>
      <c r="X192" s="13">
        <v>0</v>
      </c>
      <c r="Y192" s="13">
        <v>0</v>
      </c>
      <c r="Z192" s="17">
        <v>1</v>
      </c>
      <c r="AA192" s="17">
        <v>0</v>
      </c>
      <c r="AB192" s="13">
        <v>1</v>
      </c>
      <c r="AC192" s="18">
        <v>1</v>
      </c>
      <c r="AD192" s="12">
        <v>3</v>
      </c>
      <c r="AE192" s="13">
        <v>0</v>
      </c>
      <c r="AF192" s="13">
        <v>0</v>
      </c>
      <c r="AG192" s="13">
        <v>2</v>
      </c>
      <c r="AH192" s="13">
        <v>1</v>
      </c>
      <c r="AI192" s="17">
        <v>0</v>
      </c>
      <c r="AJ192" s="8">
        <v>0</v>
      </c>
      <c r="AK192" s="8">
        <v>0</v>
      </c>
      <c r="AL192" s="12">
        <v>371</v>
      </c>
      <c r="AM192" s="12">
        <v>336</v>
      </c>
      <c r="AN192" s="12">
        <v>287</v>
      </c>
      <c r="AO192" s="12">
        <v>132</v>
      </c>
      <c r="AP192" s="12">
        <v>33</v>
      </c>
      <c r="AQ192" s="12">
        <v>17</v>
      </c>
      <c r="AR192" s="12">
        <v>1395</v>
      </c>
      <c r="AS192" s="12">
        <v>1604</v>
      </c>
      <c r="AT192" s="12">
        <v>207</v>
      </c>
      <c r="AU192" s="12">
        <v>278</v>
      </c>
      <c r="AV192" s="12">
        <v>2</v>
      </c>
      <c r="AW192" s="12">
        <v>1</v>
      </c>
      <c r="AX192" s="12">
        <v>0</v>
      </c>
      <c r="AY192" s="8">
        <v>0</v>
      </c>
      <c r="AZ192" s="16" t="s">
        <v>114</v>
      </c>
      <c r="BA192" s="17">
        <v>1</v>
      </c>
      <c r="BB192" s="13">
        <v>2</v>
      </c>
      <c r="BC192" s="12">
        <v>0</v>
      </c>
      <c r="BD192" s="12">
        <v>1</v>
      </c>
      <c r="BE192" s="12">
        <v>0</v>
      </c>
      <c r="BF192" s="8">
        <v>0</v>
      </c>
      <c r="BG192" s="12">
        <v>1</v>
      </c>
      <c r="BI192" s="68" t="s">
        <v>894</v>
      </c>
      <c r="BJ192" s="69"/>
      <c r="BK192" s="69"/>
      <c r="BL192" s="13"/>
      <c r="BO192" s="13"/>
      <c r="BP192" s="13"/>
      <c r="BQ192" s="12">
        <v>3.18</v>
      </c>
      <c r="BS192" s="12">
        <v>16.100000000000001</v>
      </c>
      <c r="BT192" s="12">
        <v>6.1</v>
      </c>
      <c r="BU192" s="12">
        <v>10</v>
      </c>
      <c r="BV192" s="12">
        <v>56.9</v>
      </c>
      <c r="BW192" s="12">
        <v>32.799999999999997</v>
      </c>
      <c r="BX192" s="12">
        <v>24.1</v>
      </c>
      <c r="BY192" s="12">
        <v>33</v>
      </c>
      <c r="BZ192" s="12">
        <v>79</v>
      </c>
      <c r="CA192" s="12">
        <v>32</v>
      </c>
      <c r="CB192" s="12">
        <v>19</v>
      </c>
      <c r="CC192" s="12">
        <v>82</v>
      </c>
      <c r="CD192" s="12">
        <v>4113</v>
      </c>
      <c r="CE192" s="45">
        <v>1</v>
      </c>
      <c r="CF192" s="45">
        <v>0</v>
      </c>
      <c r="CG192" s="12">
        <v>0</v>
      </c>
      <c r="CH192" s="18">
        <v>82</v>
      </c>
      <c r="CI192" s="18">
        <v>34.5</v>
      </c>
      <c r="CJ192" s="18">
        <v>0.98</v>
      </c>
      <c r="CK192" s="18">
        <v>11.6</v>
      </c>
      <c r="CL192" s="18">
        <v>3.93</v>
      </c>
      <c r="CM192" s="18"/>
      <c r="CN192" s="45">
        <v>1</v>
      </c>
      <c r="CO192" s="12">
        <f t="shared" si="27"/>
        <v>0.7965050781810209</v>
      </c>
      <c r="CP192" s="12">
        <f t="shared" si="28"/>
        <v>-2.7879999999999998</v>
      </c>
      <c r="CQ192" s="45">
        <v>1</v>
      </c>
      <c r="CR192" s="12">
        <f t="shared" si="29"/>
        <v>-1.9914949218189788</v>
      </c>
      <c r="CS192" s="12">
        <v>2</v>
      </c>
      <c r="CT192" s="13">
        <v>1</v>
      </c>
    </row>
    <row r="193" spans="1:98" ht="15" customHeight="1" x14ac:dyDescent="0.25">
      <c r="A193" s="8">
        <v>201710200108</v>
      </c>
      <c r="B193" s="22" t="s">
        <v>895</v>
      </c>
      <c r="C193" s="10" t="s">
        <v>896</v>
      </c>
      <c r="D193" s="13" t="s">
        <v>897</v>
      </c>
      <c r="E193" s="11">
        <v>43047</v>
      </c>
      <c r="F193" s="30">
        <v>43048</v>
      </c>
      <c r="G193" s="31" t="s">
        <v>95</v>
      </c>
      <c r="H193" s="31" t="s">
        <v>95</v>
      </c>
      <c r="I193" s="31">
        <v>45357</v>
      </c>
      <c r="J193" s="12" t="s">
        <v>96</v>
      </c>
      <c r="K193" s="45">
        <v>1</v>
      </c>
      <c r="L193" s="14">
        <v>0</v>
      </c>
      <c r="M193" s="14">
        <v>0</v>
      </c>
      <c r="N193" s="13">
        <v>0</v>
      </c>
      <c r="O193" s="45">
        <f t="shared" si="26"/>
        <v>75</v>
      </c>
      <c r="P193" s="13">
        <v>75</v>
      </c>
      <c r="Q193" s="52" t="s">
        <v>898</v>
      </c>
      <c r="R193" s="9" t="s">
        <v>98</v>
      </c>
      <c r="S193" s="13">
        <v>0</v>
      </c>
      <c r="T193" s="15">
        <v>1.2</v>
      </c>
      <c r="V193" s="13">
        <v>0</v>
      </c>
      <c r="W193" s="18">
        <v>1</v>
      </c>
      <c r="X193" s="13">
        <v>0</v>
      </c>
      <c r="Y193" s="13">
        <v>1</v>
      </c>
      <c r="Z193" s="17">
        <v>0</v>
      </c>
      <c r="AA193" s="17">
        <v>0</v>
      </c>
      <c r="AB193" s="13">
        <v>1</v>
      </c>
      <c r="AC193" s="18">
        <v>1</v>
      </c>
      <c r="AD193" s="12">
        <v>1</v>
      </c>
      <c r="AE193" s="13">
        <v>0</v>
      </c>
      <c r="AF193" s="13">
        <v>0</v>
      </c>
      <c r="AG193" s="13">
        <v>1</v>
      </c>
      <c r="AH193" s="13">
        <v>1</v>
      </c>
      <c r="AI193" s="8">
        <v>1</v>
      </c>
      <c r="AJ193" s="8">
        <v>0</v>
      </c>
      <c r="AK193" s="8">
        <v>0</v>
      </c>
      <c r="AL193" s="12">
        <v>322</v>
      </c>
      <c r="AM193" s="12">
        <v>399</v>
      </c>
      <c r="AN193" s="12">
        <v>480</v>
      </c>
      <c r="AO193" s="12">
        <v>210</v>
      </c>
      <c r="AP193" s="12">
        <v>78</v>
      </c>
      <c r="AQ193" s="12">
        <v>16</v>
      </c>
      <c r="AR193" s="12">
        <v>69</v>
      </c>
      <c r="AS193" s="12">
        <v>1282</v>
      </c>
      <c r="AT193" s="12">
        <v>205</v>
      </c>
      <c r="AU193" s="12">
        <v>454</v>
      </c>
      <c r="AV193" s="12">
        <v>2</v>
      </c>
      <c r="AW193" s="12">
        <v>1</v>
      </c>
      <c r="AX193" s="12">
        <v>1</v>
      </c>
      <c r="AY193" s="8">
        <v>0</v>
      </c>
      <c r="AZ193" s="16" t="s">
        <v>139</v>
      </c>
      <c r="BA193" s="8">
        <v>0</v>
      </c>
      <c r="BB193" s="13">
        <v>1</v>
      </c>
      <c r="BC193" s="12">
        <v>0</v>
      </c>
      <c r="BD193" s="12">
        <v>1</v>
      </c>
      <c r="BE193" s="12">
        <v>0</v>
      </c>
      <c r="BF193" s="8">
        <v>0</v>
      </c>
      <c r="BG193" s="12">
        <v>1</v>
      </c>
      <c r="BI193" s="68" t="s">
        <v>899</v>
      </c>
      <c r="BJ193" s="70">
        <v>2</v>
      </c>
      <c r="BK193" s="70">
        <v>0</v>
      </c>
      <c r="BL193" s="13"/>
      <c r="BQ193" s="12">
        <v>37.700000000000003</v>
      </c>
      <c r="BR193" s="19">
        <v>343.31</v>
      </c>
      <c r="BS193" s="12">
        <v>18.399999999999999</v>
      </c>
      <c r="BT193" s="12">
        <v>4.9000000000000004</v>
      </c>
      <c r="BU193" s="12">
        <v>13.5</v>
      </c>
      <c r="BV193" s="12">
        <v>61</v>
      </c>
      <c r="BW193" s="12">
        <v>37</v>
      </c>
      <c r="BX193" s="12">
        <v>24</v>
      </c>
      <c r="BY193" s="12">
        <v>31.8</v>
      </c>
      <c r="BZ193" s="12">
        <v>10.199999999999999</v>
      </c>
      <c r="CA193" s="12">
        <v>25</v>
      </c>
      <c r="CB193" s="12">
        <v>24</v>
      </c>
      <c r="CC193" s="12">
        <v>72</v>
      </c>
      <c r="CD193" s="12">
        <v>6392</v>
      </c>
      <c r="CE193" s="13">
        <v>1</v>
      </c>
      <c r="CF193" s="13">
        <v>0</v>
      </c>
      <c r="CG193" s="12">
        <v>0</v>
      </c>
      <c r="CH193" s="13">
        <v>94</v>
      </c>
      <c r="CI193" s="12">
        <v>28.4</v>
      </c>
      <c r="CJ193" s="12">
        <v>0.88</v>
      </c>
      <c r="CK193" s="12">
        <v>10.3</v>
      </c>
      <c r="CN193" s="13">
        <v>1</v>
      </c>
      <c r="CO193" s="12">
        <f t="shared" si="27"/>
        <v>0.8347797631862941</v>
      </c>
      <c r="CP193" s="12">
        <f t="shared" si="28"/>
        <v>-3.145</v>
      </c>
      <c r="CQ193" s="13">
        <v>0</v>
      </c>
      <c r="CR193" s="12">
        <f t="shared" si="29"/>
        <v>-2.3102202368137057</v>
      </c>
      <c r="CS193" s="12">
        <v>2</v>
      </c>
      <c r="CT193" s="13">
        <v>0</v>
      </c>
    </row>
    <row r="194" spans="1:98" ht="15" customHeight="1" x14ac:dyDescent="0.25">
      <c r="A194" s="8">
        <v>201711270012</v>
      </c>
      <c r="B194" s="22" t="s">
        <v>900</v>
      </c>
      <c r="C194" s="10" t="s">
        <v>901</v>
      </c>
      <c r="D194" s="13">
        <v>61</v>
      </c>
      <c r="E194" s="11">
        <v>43064</v>
      </c>
      <c r="F194" s="30">
        <v>43073</v>
      </c>
      <c r="G194" s="30">
        <v>43272</v>
      </c>
      <c r="H194" s="31">
        <v>43272</v>
      </c>
      <c r="I194" s="31">
        <v>45357</v>
      </c>
      <c r="J194" s="12" t="s">
        <v>96</v>
      </c>
      <c r="K194" s="13">
        <v>1</v>
      </c>
      <c r="L194" s="14">
        <v>1</v>
      </c>
      <c r="M194" s="14">
        <v>1</v>
      </c>
      <c r="N194" s="13">
        <v>0</v>
      </c>
      <c r="O194" s="45">
        <f t="shared" si="26"/>
        <v>75</v>
      </c>
      <c r="P194" s="13">
        <f>DATEDIF(F194,G194,"M")</f>
        <v>6</v>
      </c>
      <c r="Q194" s="52" t="s">
        <v>902</v>
      </c>
      <c r="R194" s="9" t="s">
        <v>903</v>
      </c>
      <c r="S194" s="13">
        <v>1</v>
      </c>
      <c r="T194" s="15">
        <v>2.9</v>
      </c>
      <c r="V194" s="13">
        <v>0</v>
      </c>
      <c r="W194" s="13">
        <v>1</v>
      </c>
      <c r="X194" s="13">
        <v>0</v>
      </c>
      <c r="Y194" s="13">
        <v>0</v>
      </c>
      <c r="Z194" s="17">
        <v>1</v>
      </c>
      <c r="AA194" s="17">
        <v>1</v>
      </c>
      <c r="AB194" s="13">
        <v>0</v>
      </c>
      <c r="AC194" s="18">
        <v>1</v>
      </c>
      <c r="AD194" s="12">
        <v>3</v>
      </c>
      <c r="AE194" s="13">
        <v>0</v>
      </c>
      <c r="AF194" s="13">
        <v>0</v>
      </c>
      <c r="AG194" s="13">
        <v>1</v>
      </c>
      <c r="AH194" s="13">
        <v>1</v>
      </c>
      <c r="AI194" s="8">
        <v>0</v>
      </c>
      <c r="AJ194" s="8">
        <v>0</v>
      </c>
      <c r="AK194" s="8">
        <v>0</v>
      </c>
      <c r="AL194" s="12">
        <v>358</v>
      </c>
      <c r="AM194" s="12">
        <v>269</v>
      </c>
      <c r="AN194" s="12">
        <v>131</v>
      </c>
      <c r="AO194" s="12">
        <v>161</v>
      </c>
      <c r="AP194" s="12">
        <v>19</v>
      </c>
      <c r="AQ194" s="12">
        <v>17</v>
      </c>
      <c r="AR194" s="12">
        <v>527</v>
      </c>
      <c r="AS194" s="12">
        <v>960</v>
      </c>
      <c r="AT194" s="12">
        <v>125</v>
      </c>
      <c r="AU194" s="12">
        <v>370</v>
      </c>
      <c r="AV194" s="12">
        <v>2</v>
      </c>
      <c r="AW194" s="12">
        <v>1</v>
      </c>
      <c r="AX194" s="12">
        <v>1</v>
      </c>
      <c r="AY194" s="8">
        <v>0</v>
      </c>
      <c r="AZ194" s="16" t="s">
        <v>240</v>
      </c>
      <c r="BA194" s="12">
        <v>0</v>
      </c>
      <c r="BB194" s="13">
        <v>1</v>
      </c>
      <c r="BC194" s="12">
        <v>1</v>
      </c>
      <c r="BD194" s="12">
        <v>0</v>
      </c>
      <c r="BE194" s="12">
        <v>0</v>
      </c>
      <c r="BF194" s="8">
        <v>0</v>
      </c>
      <c r="BG194" s="12">
        <v>1</v>
      </c>
      <c r="BI194" s="68" t="s">
        <v>904</v>
      </c>
      <c r="BJ194" s="70" t="s">
        <v>116</v>
      </c>
      <c r="BK194" s="70" t="s">
        <v>102</v>
      </c>
      <c r="BL194" s="13"/>
      <c r="BQ194" s="12">
        <v>20.079999999999998</v>
      </c>
      <c r="BR194" s="19">
        <v>6.89</v>
      </c>
      <c r="BS194" s="12">
        <v>13</v>
      </c>
      <c r="BT194" s="12">
        <v>4.5</v>
      </c>
      <c r="BU194" s="12">
        <v>8.5</v>
      </c>
      <c r="BV194" s="12">
        <v>67.3</v>
      </c>
      <c r="BW194" s="12">
        <v>43.8</v>
      </c>
      <c r="BX194" s="12">
        <v>23.5</v>
      </c>
      <c r="BY194" s="12">
        <v>24</v>
      </c>
      <c r="BZ194" s="12">
        <v>2.7</v>
      </c>
      <c r="CA194" s="12">
        <v>25</v>
      </c>
      <c r="CB194" s="12">
        <v>30</v>
      </c>
      <c r="CC194" s="12">
        <v>49</v>
      </c>
      <c r="CD194" s="12">
        <v>6337</v>
      </c>
      <c r="CE194" s="13">
        <v>1</v>
      </c>
      <c r="CF194" s="12">
        <v>0</v>
      </c>
      <c r="CG194" s="12">
        <v>0</v>
      </c>
      <c r="CH194" s="13">
        <v>87</v>
      </c>
      <c r="CI194" s="12">
        <v>37.5</v>
      </c>
      <c r="CJ194" s="12">
        <v>1.1000000000000001</v>
      </c>
      <c r="CK194" s="12">
        <v>13</v>
      </c>
      <c r="CL194" s="12">
        <v>18.079999999999998</v>
      </c>
      <c r="CN194" s="13">
        <v>1</v>
      </c>
      <c r="CO194" s="12">
        <f t="shared" si="27"/>
        <v>0.73520261252251229</v>
      </c>
      <c r="CP194" s="12">
        <f t="shared" si="28"/>
        <v>-3.7229999999999999</v>
      </c>
      <c r="CQ194" s="13">
        <v>1</v>
      </c>
      <c r="CR194" s="12">
        <f t="shared" si="29"/>
        <v>-2.9877973874774875</v>
      </c>
      <c r="CS194" s="12">
        <v>1</v>
      </c>
      <c r="CT194" s="13">
        <v>1</v>
      </c>
    </row>
    <row r="195" spans="1:98" s="3" customFormat="1" ht="15" customHeight="1" x14ac:dyDescent="0.25">
      <c r="A195" s="8">
        <v>201802100022</v>
      </c>
      <c r="B195" s="22" t="s">
        <v>905</v>
      </c>
      <c r="C195" s="10" t="s">
        <v>906</v>
      </c>
      <c r="D195" s="13" t="s">
        <v>907</v>
      </c>
      <c r="E195" s="11">
        <v>43142</v>
      </c>
      <c r="F195" s="30">
        <v>43143</v>
      </c>
      <c r="G195" s="31" t="s">
        <v>95</v>
      </c>
      <c r="H195" s="31" t="s">
        <v>95</v>
      </c>
      <c r="I195" s="31">
        <v>45357</v>
      </c>
      <c r="J195" s="12" t="s">
        <v>96</v>
      </c>
      <c r="K195" s="45">
        <v>1</v>
      </c>
      <c r="L195" s="14">
        <v>0</v>
      </c>
      <c r="M195" s="14">
        <v>0</v>
      </c>
      <c r="N195" s="13">
        <v>0</v>
      </c>
      <c r="O195" s="45">
        <f t="shared" si="26"/>
        <v>72</v>
      </c>
      <c r="P195" s="13">
        <v>72</v>
      </c>
      <c r="Q195" s="52" t="s">
        <v>908</v>
      </c>
      <c r="R195" s="9" t="s">
        <v>98</v>
      </c>
      <c r="S195" s="13">
        <v>0</v>
      </c>
      <c r="T195" s="15">
        <v>1.8</v>
      </c>
      <c r="U195" s="16"/>
      <c r="V195" s="13">
        <v>0</v>
      </c>
      <c r="W195" s="18">
        <v>1</v>
      </c>
      <c r="X195" s="13">
        <v>1</v>
      </c>
      <c r="Y195" s="13">
        <v>1</v>
      </c>
      <c r="Z195" s="17">
        <v>0</v>
      </c>
      <c r="AA195" s="17">
        <v>0</v>
      </c>
      <c r="AB195" s="13">
        <v>0</v>
      </c>
      <c r="AC195" s="18">
        <v>1</v>
      </c>
      <c r="AD195" s="12">
        <v>2</v>
      </c>
      <c r="AE195" s="13">
        <v>0</v>
      </c>
      <c r="AF195" s="13">
        <v>0</v>
      </c>
      <c r="AG195" s="13">
        <v>1</v>
      </c>
      <c r="AH195" s="13">
        <v>1</v>
      </c>
      <c r="AI195" s="8">
        <v>0</v>
      </c>
      <c r="AJ195" s="8">
        <v>0</v>
      </c>
      <c r="AK195" s="8">
        <v>0</v>
      </c>
      <c r="AL195" s="12">
        <v>382</v>
      </c>
      <c r="AM195" s="12">
        <v>427</v>
      </c>
      <c r="AN195" s="12">
        <v>494</v>
      </c>
      <c r="AO195" s="12">
        <v>139</v>
      </c>
      <c r="AP195" s="12">
        <v>95</v>
      </c>
      <c r="AQ195" s="12">
        <v>13</v>
      </c>
      <c r="AR195" s="12">
        <v>131</v>
      </c>
      <c r="AS195" s="12">
        <v>1487</v>
      </c>
      <c r="AT195" s="12">
        <v>130</v>
      </c>
      <c r="AU195" s="12">
        <v>670</v>
      </c>
      <c r="AV195" s="12">
        <v>2</v>
      </c>
      <c r="AW195" s="12">
        <v>1</v>
      </c>
      <c r="AX195" s="12" t="s">
        <v>909</v>
      </c>
      <c r="AY195" s="8">
        <v>0</v>
      </c>
      <c r="AZ195" s="16" t="s">
        <v>145</v>
      </c>
      <c r="BA195" s="8">
        <v>0</v>
      </c>
      <c r="BB195" s="13">
        <v>1</v>
      </c>
      <c r="BC195" s="12">
        <v>0</v>
      </c>
      <c r="BD195" s="12">
        <v>1</v>
      </c>
      <c r="BE195" s="12">
        <v>0</v>
      </c>
      <c r="BF195" s="8">
        <v>0</v>
      </c>
      <c r="BG195" s="12">
        <v>1</v>
      </c>
      <c r="BH195" s="214" t="s">
        <v>1701</v>
      </c>
      <c r="BI195" s="68" t="s">
        <v>910</v>
      </c>
      <c r="BJ195" s="70"/>
      <c r="BK195" s="70"/>
      <c r="BL195" s="13"/>
      <c r="BM195" s="13"/>
      <c r="BN195" s="13"/>
      <c r="BO195" s="12"/>
      <c r="BP195" s="12"/>
      <c r="BQ195" s="12">
        <v>2.72</v>
      </c>
      <c r="BR195" s="19">
        <v>206.58</v>
      </c>
      <c r="BS195" s="12">
        <v>3.2</v>
      </c>
      <c r="BT195" s="12">
        <v>2</v>
      </c>
      <c r="BU195" s="12">
        <v>1.2</v>
      </c>
      <c r="BV195" s="12">
        <v>59.6</v>
      </c>
      <c r="BW195" s="12">
        <v>35.5</v>
      </c>
      <c r="BX195" s="12">
        <v>24.1</v>
      </c>
      <c r="BY195" s="12">
        <v>40</v>
      </c>
      <c r="BZ195" s="12">
        <v>3.9</v>
      </c>
      <c r="CA195" s="12">
        <v>29</v>
      </c>
      <c r="CB195" s="12">
        <v>51</v>
      </c>
      <c r="CC195" s="12">
        <v>82</v>
      </c>
      <c r="CD195" s="12">
        <v>3707</v>
      </c>
      <c r="CE195" s="13">
        <v>1</v>
      </c>
      <c r="CF195" s="13">
        <v>0</v>
      </c>
      <c r="CG195" s="12">
        <v>1</v>
      </c>
      <c r="CH195" s="13">
        <v>78</v>
      </c>
      <c r="CI195" s="12">
        <v>31.4</v>
      </c>
      <c r="CJ195" s="12">
        <v>1</v>
      </c>
      <c r="CK195" s="12">
        <v>11.8</v>
      </c>
      <c r="CL195" s="12">
        <v>3.94</v>
      </c>
      <c r="CM195" s="12"/>
      <c r="CN195" s="13">
        <v>1</v>
      </c>
      <c r="CO195" s="12">
        <f t="shared" si="27"/>
        <v>0.33339898569113802</v>
      </c>
      <c r="CP195" s="12">
        <f t="shared" si="28"/>
        <v>-3.0175000000000001</v>
      </c>
      <c r="CQ195" s="13">
        <v>0</v>
      </c>
      <c r="CR195" s="12">
        <f t="shared" si="29"/>
        <v>-2.6841010143088622</v>
      </c>
      <c r="CS195" s="12">
        <v>1</v>
      </c>
      <c r="CT195" s="13">
        <v>0</v>
      </c>
    </row>
    <row r="196" spans="1:98" ht="15" customHeight="1" x14ac:dyDescent="0.25">
      <c r="A196" s="8">
        <v>201802220472</v>
      </c>
      <c r="B196" s="9" t="s">
        <v>911</v>
      </c>
      <c r="C196" s="10" t="s">
        <v>912</v>
      </c>
      <c r="D196" s="13">
        <v>45</v>
      </c>
      <c r="E196" s="93">
        <v>43166</v>
      </c>
      <c r="F196" s="11">
        <v>43175</v>
      </c>
      <c r="G196" s="30" t="s">
        <v>913</v>
      </c>
      <c r="H196" s="93" t="s">
        <v>913</v>
      </c>
      <c r="I196" s="30">
        <v>45146</v>
      </c>
      <c r="J196" s="12" t="s">
        <v>914</v>
      </c>
      <c r="K196" s="13">
        <v>1</v>
      </c>
      <c r="L196" s="14">
        <v>1</v>
      </c>
      <c r="M196" s="14">
        <v>1</v>
      </c>
      <c r="N196" s="13">
        <v>0</v>
      </c>
      <c r="O196" s="13">
        <f t="shared" si="26"/>
        <v>64</v>
      </c>
      <c r="P196" s="13">
        <f>DATEDIF(F196,G196,"M")</f>
        <v>5</v>
      </c>
      <c r="Q196" s="52" t="s">
        <v>915</v>
      </c>
      <c r="R196" s="9" t="s">
        <v>868</v>
      </c>
      <c r="S196" s="13">
        <v>0</v>
      </c>
      <c r="T196" s="15">
        <v>1.9</v>
      </c>
      <c r="V196" s="13">
        <v>0</v>
      </c>
      <c r="W196" s="13">
        <v>1</v>
      </c>
      <c r="X196" s="13">
        <v>1</v>
      </c>
      <c r="Y196" s="13">
        <v>0</v>
      </c>
      <c r="Z196" s="17">
        <v>0</v>
      </c>
      <c r="AA196" s="17">
        <v>0</v>
      </c>
      <c r="AB196" s="13">
        <v>0</v>
      </c>
      <c r="AC196" s="18">
        <v>1</v>
      </c>
      <c r="AD196" s="12">
        <v>2</v>
      </c>
      <c r="AE196" s="13">
        <v>0</v>
      </c>
      <c r="AF196" s="13">
        <v>0</v>
      </c>
      <c r="AG196" s="13">
        <v>1</v>
      </c>
      <c r="AH196" s="13">
        <v>1</v>
      </c>
      <c r="AI196" s="8">
        <v>0</v>
      </c>
      <c r="AJ196" s="8">
        <v>0</v>
      </c>
      <c r="AK196" s="8">
        <v>0</v>
      </c>
      <c r="AL196" s="12">
        <v>109</v>
      </c>
      <c r="AM196" s="12">
        <v>123</v>
      </c>
      <c r="AN196" s="12">
        <v>264</v>
      </c>
      <c r="AO196" s="12">
        <v>209</v>
      </c>
      <c r="AP196" s="12">
        <v>111</v>
      </c>
      <c r="AQ196" s="12">
        <v>91</v>
      </c>
      <c r="AT196" s="12">
        <v>273</v>
      </c>
      <c r="AU196" s="12">
        <v>469</v>
      </c>
      <c r="AV196" s="12">
        <v>2</v>
      </c>
      <c r="AW196" s="12">
        <v>1</v>
      </c>
      <c r="AX196" s="12">
        <v>1</v>
      </c>
      <c r="AY196" s="8">
        <v>0</v>
      </c>
      <c r="AZ196" s="16" t="s">
        <v>145</v>
      </c>
      <c r="BA196" s="12">
        <v>0</v>
      </c>
      <c r="BB196" s="13">
        <v>1</v>
      </c>
      <c r="BC196" s="12">
        <v>0</v>
      </c>
      <c r="BD196" s="12">
        <v>1</v>
      </c>
      <c r="BE196" s="12">
        <v>0</v>
      </c>
      <c r="BF196" s="8">
        <v>0</v>
      </c>
      <c r="BG196" s="12">
        <v>1</v>
      </c>
      <c r="BI196" s="68" t="s">
        <v>916</v>
      </c>
      <c r="BO196" s="12">
        <v>3</v>
      </c>
      <c r="BP196" s="12">
        <v>4</v>
      </c>
      <c r="BQ196" s="12">
        <v>232.43</v>
      </c>
      <c r="BR196" s="19">
        <v>50.51</v>
      </c>
      <c r="BS196" s="12">
        <v>10.5</v>
      </c>
      <c r="BT196" s="12">
        <v>3.5</v>
      </c>
      <c r="BU196" s="157">
        <v>7</v>
      </c>
      <c r="BV196" s="12">
        <v>65.599999999999994</v>
      </c>
      <c r="BW196" s="12">
        <v>39.700000000000003</v>
      </c>
      <c r="BX196" s="12">
        <v>25.9</v>
      </c>
      <c r="BY196" s="157">
        <v>63</v>
      </c>
      <c r="BZ196" s="12">
        <v>18.399999999999999</v>
      </c>
      <c r="CA196" s="12">
        <v>29</v>
      </c>
      <c r="CB196" s="12">
        <v>22</v>
      </c>
      <c r="CC196" s="12">
        <v>65</v>
      </c>
      <c r="CD196" s="12">
        <v>6694</v>
      </c>
      <c r="CE196" s="13">
        <v>1</v>
      </c>
      <c r="CF196" s="13">
        <v>0</v>
      </c>
      <c r="CG196" s="12">
        <v>0</v>
      </c>
      <c r="CH196" s="12">
        <v>62</v>
      </c>
      <c r="CI196" s="12">
        <v>32.700000000000003</v>
      </c>
      <c r="CJ196" s="12">
        <v>1.08</v>
      </c>
      <c r="CK196" s="12">
        <v>12.8</v>
      </c>
      <c r="CL196" s="12">
        <v>4.93</v>
      </c>
      <c r="CN196" s="13">
        <v>1</v>
      </c>
      <c r="CO196" s="12">
        <f t="shared" si="27"/>
        <v>0.67398493738615917</v>
      </c>
      <c r="CP196" s="12">
        <f t="shared" si="28"/>
        <v>-3.3745000000000003</v>
      </c>
      <c r="CQ196" s="13">
        <v>1</v>
      </c>
      <c r="CR196" s="12">
        <f t="shared" si="29"/>
        <v>-2.700515062613841</v>
      </c>
      <c r="CS196" s="12">
        <v>1</v>
      </c>
      <c r="CT196" s="13">
        <v>1</v>
      </c>
    </row>
    <row r="197" spans="1:98" ht="15" customHeight="1" x14ac:dyDescent="0.25">
      <c r="A197" s="8">
        <v>201706140652</v>
      </c>
      <c r="B197" s="9" t="s">
        <v>917</v>
      </c>
      <c r="C197" s="10" t="s">
        <v>918</v>
      </c>
      <c r="D197" s="13" t="s">
        <v>919</v>
      </c>
      <c r="E197" s="93">
        <v>43187</v>
      </c>
      <c r="F197" s="30">
        <v>43202</v>
      </c>
      <c r="G197" s="11">
        <v>43849</v>
      </c>
      <c r="H197" s="11">
        <v>43849</v>
      </c>
      <c r="I197" s="31">
        <v>45357</v>
      </c>
      <c r="J197" s="12" t="s">
        <v>96</v>
      </c>
      <c r="K197" s="13">
        <v>1</v>
      </c>
      <c r="L197" s="14">
        <v>1</v>
      </c>
      <c r="M197" s="14">
        <v>1</v>
      </c>
      <c r="N197" s="13">
        <v>0</v>
      </c>
      <c r="O197" s="13">
        <f t="shared" si="26"/>
        <v>70</v>
      </c>
      <c r="P197" s="13">
        <f>DATEDIF(F197,G197,"M")</f>
        <v>21</v>
      </c>
      <c r="Q197" s="52" t="s">
        <v>920</v>
      </c>
      <c r="R197" s="9" t="s">
        <v>868</v>
      </c>
      <c r="S197" s="13">
        <v>0</v>
      </c>
      <c r="T197" s="15">
        <v>1.2</v>
      </c>
      <c r="V197" s="13">
        <v>0</v>
      </c>
      <c r="W197" s="13">
        <v>1</v>
      </c>
      <c r="X197" s="13">
        <v>1</v>
      </c>
      <c r="Y197" s="13">
        <v>0</v>
      </c>
      <c r="Z197" s="17">
        <v>0</v>
      </c>
      <c r="AA197" s="17">
        <v>0</v>
      </c>
      <c r="AB197" s="13">
        <v>0</v>
      </c>
      <c r="AC197" s="18">
        <v>1</v>
      </c>
      <c r="AD197" s="12">
        <v>2</v>
      </c>
      <c r="AE197" s="13">
        <v>0</v>
      </c>
      <c r="AF197" s="13">
        <v>0</v>
      </c>
      <c r="AG197" s="13">
        <v>1</v>
      </c>
      <c r="AH197" s="13">
        <v>1</v>
      </c>
      <c r="AI197" s="8">
        <v>0</v>
      </c>
      <c r="AJ197" s="8">
        <v>0</v>
      </c>
      <c r="AK197" s="8">
        <v>0</v>
      </c>
      <c r="AL197" s="12">
        <v>285</v>
      </c>
      <c r="AM197" s="12">
        <v>345</v>
      </c>
      <c r="AN197" s="12">
        <v>354</v>
      </c>
      <c r="AO197" s="12">
        <v>182</v>
      </c>
      <c r="AP197" s="12">
        <v>111</v>
      </c>
      <c r="AQ197" s="12">
        <v>31</v>
      </c>
      <c r="AR197" s="12">
        <v>809</v>
      </c>
      <c r="AS197" s="12">
        <v>1100</v>
      </c>
      <c r="AT197" s="12">
        <v>186</v>
      </c>
      <c r="AU197" s="12">
        <v>487</v>
      </c>
      <c r="AV197" s="12">
        <v>2</v>
      </c>
      <c r="AW197" s="12">
        <v>1</v>
      </c>
      <c r="AX197" s="12">
        <v>1</v>
      </c>
      <c r="AY197" s="8">
        <v>0</v>
      </c>
      <c r="AZ197" s="16" t="s">
        <v>921</v>
      </c>
      <c r="BA197" s="12">
        <v>0</v>
      </c>
      <c r="BB197" s="13">
        <v>1</v>
      </c>
      <c r="BC197" s="12">
        <v>0</v>
      </c>
      <c r="BD197" s="12">
        <v>1</v>
      </c>
      <c r="BE197" s="12">
        <v>0</v>
      </c>
      <c r="BF197" s="8">
        <v>0</v>
      </c>
      <c r="BG197" s="12">
        <v>1</v>
      </c>
      <c r="BI197" s="68" t="s">
        <v>922</v>
      </c>
      <c r="BQ197" s="12">
        <v>227.63</v>
      </c>
      <c r="BR197" s="52">
        <v>17.899999999999999</v>
      </c>
      <c r="BS197" s="12">
        <v>33.6</v>
      </c>
      <c r="BT197" s="12">
        <v>6.9</v>
      </c>
      <c r="BU197" s="12">
        <v>26.7</v>
      </c>
      <c r="BV197" s="12">
        <v>65.900000000000006</v>
      </c>
      <c r="BW197" s="12">
        <v>41.9</v>
      </c>
      <c r="BX197" s="12">
        <v>24</v>
      </c>
      <c r="BY197" s="12">
        <v>13.8</v>
      </c>
      <c r="BZ197" s="12">
        <v>3.94</v>
      </c>
      <c r="CA197" s="12">
        <v>21</v>
      </c>
      <c r="CB197" s="12">
        <v>21</v>
      </c>
      <c r="CC197" s="12">
        <v>72</v>
      </c>
      <c r="CD197" s="12">
        <v>8535</v>
      </c>
      <c r="CE197" s="13">
        <v>1</v>
      </c>
      <c r="CF197" s="13">
        <v>0</v>
      </c>
      <c r="CG197" s="12">
        <v>0</v>
      </c>
      <c r="CH197" s="12">
        <v>111</v>
      </c>
      <c r="CI197" s="12">
        <v>30.7</v>
      </c>
      <c r="CJ197" s="12">
        <v>0.93</v>
      </c>
      <c r="CK197" s="12">
        <v>11</v>
      </c>
      <c r="CL197" s="12">
        <v>2.85</v>
      </c>
      <c r="CN197" s="13">
        <v>1</v>
      </c>
      <c r="CO197" s="12">
        <f t="shared" si="27"/>
        <v>1.0073839230772972</v>
      </c>
      <c r="CP197" s="12">
        <f t="shared" si="28"/>
        <v>-3.5615000000000001</v>
      </c>
      <c r="CQ197" s="13">
        <v>0</v>
      </c>
      <c r="CR197" s="12">
        <f t="shared" si="29"/>
        <v>-2.5541160769227029</v>
      </c>
      <c r="CS197" s="12">
        <v>2</v>
      </c>
      <c r="CT197" s="18">
        <v>1</v>
      </c>
    </row>
    <row r="198" spans="1:98" ht="15" customHeight="1" x14ac:dyDescent="0.25">
      <c r="A198" s="8">
        <v>201804240009</v>
      </c>
      <c r="B198" s="9" t="s">
        <v>923</v>
      </c>
      <c r="C198" s="10" t="s">
        <v>924</v>
      </c>
      <c r="D198" s="13" t="s">
        <v>872</v>
      </c>
      <c r="E198" s="93">
        <v>43217</v>
      </c>
      <c r="F198" s="30">
        <v>43222</v>
      </c>
      <c r="G198" s="30">
        <v>45004</v>
      </c>
      <c r="H198" s="93">
        <v>45004</v>
      </c>
      <c r="I198" s="31">
        <v>45357</v>
      </c>
      <c r="J198" s="12" t="s">
        <v>96</v>
      </c>
      <c r="K198" s="13">
        <v>1</v>
      </c>
      <c r="L198" s="14">
        <v>1</v>
      </c>
      <c r="M198" s="14">
        <v>2</v>
      </c>
      <c r="N198" s="13">
        <v>0</v>
      </c>
      <c r="O198" s="13">
        <f t="shared" si="26"/>
        <v>70</v>
      </c>
      <c r="P198" s="13">
        <f>DATEDIF(F198,G198,"M")</f>
        <v>58</v>
      </c>
      <c r="Q198" s="52" t="s">
        <v>925</v>
      </c>
      <c r="R198" s="9" t="s">
        <v>98</v>
      </c>
      <c r="S198" s="13">
        <v>0</v>
      </c>
      <c r="T198" s="15">
        <v>1.8</v>
      </c>
      <c r="V198" s="13">
        <v>0</v>
      </c>
      <c r="W198" s="13">
        <v>1</v>
      </c>
      <c r="X198" s="13">
        <v>0</v>
      </c>
      <c r="Y198" s="13">
        <v>1</v>
      </c>
      <c r="Z198" s="17">
        <v>0</v>
      </c>
      <c r="AA198" s="17">
        <v>0</v>
      </c>
      <c r="AB198" s="13">
        <v>0</v>
      </c>
      <c r="AC198" s="18">
        <v>1</v>
      </c>
      <c r="AD198" s="12">
        <v>2</v>
      </c>
      <c r="AE198" s="13">
        <v>0</v>
      </c>
      <c r="AF198" s="13">
        <v>0</v>
      </c>
      <c r="AG198" s="13">
        <v>1</v>
      </c>
      <c r="AH198" s="13">
        <v>1</v>
      </c>
      <c r="AI198" s="8">
        <v>0</v>
      </c>
      <c r="AJ198" s="8">
        <v>0</v>
      </c>
      <c r="AK198" s="8">
        <v>0</v>
      </c>
      <c r="AL198" s="12">
        <v>310</v>
      </c>
      <c r="AM198" s="12">
        <v>516</v>
      </c>
      <c r="AN198" s="12">
        <v>535</v>
      </c>
      <c r="AO198" s="12">
        <v>299</v>
      </c>
      <c r="AP198" s="12">
        <v>90</v>
      </c>
      <c r="AQ198" s="12">
        <v>20</v>
      </c>
      <c r="AR198" s="12">
        <v>591</v>
      </c>
      <c r="AS198" s="12">
        <v>979</v>
      </c>
      <c r="AT198" s="12">
        <v>175</v>
      </c>
      <c r="AU198" s="12">
        <v>428</v>
      </c>
      <c r="AV198" s="12">
        <v>2</v>
      </c>
      <c r="AW198" s="12">
        <v>1</v>
      </c>
      <c r="AX198" s="12">
        <v>1</v>
      </c>
      <c r="AY198" s="8">
        <v>0</v>
      </c>
      <c r="AZ198" s="16" t="s">
        <v>139</v>
      </c>
      <c r="BA198" s="8">
        <v>0</v>
      </c>
      <c r="BB198" s="13">
        <v>1</v>
      </c>
      <c r="BC198" s="12">
        <v>0</v>
      </c>
      <c r="BD198" s="12">
        <v>1</v>
      </c>
      <c r="BE198" s="12">
        <v>0</v>
      </c>
      <c r="BF198" s="8">
        <v>0</v>
      </c>
      <c r="BG198" s="12">
        <v>2</v>
      </c>
      <c r="BI198" s="68" t="s">
        <v>926</v>
      </c>
      <c r="BQ198" s="12">
        <v>3.43</v>
      </c>
      <c r="BS198" s="12">
        <v>9.3000000000000007</v>
      </c>
      <c r="BT198" s="12">
        <v>2.7</v>
      </c>
      <c r="BU198" s="12">
        <v>6.6</v>
      </c>
      <c r="BV198" s="12">
        <v>63.1</v>
      </c>
      <c r="BW198" s="12">
        <v>37.700000000000003</v>
      </c>
      <c r="BX198" s="12">
        <v>25.4</v>
      </c>
      <c r="BY198" s="12">
        <v>19.100000000000001</v>
      </c>
      <c r="BZ198" s="12">
        <v>1.33</v>
      </c>
      <c r="CA198" s="12">
        <v>27</v>
      </c>
      <c r="CB198" s="12">
        <v>17</v>
      </c>
      <c r="CC198" s="12">
        <v>47</v>
      </c>
      <c r="CD198" s="12">
        <v>7283</v>
      </c>
      <c r="CE198" s="13">
        <v>1</v>
      </c>
      <c r="CF198" s="13">
        <v>0</v>
      </c>
      <c r="CG198" s="12">
        <v>0</v>
      </c>
      <c r="CH198" s="12">
        <v>75</v>
      </c>
      <c r="CI198" s="12">
        <v>26.1</v>
      </c>
      <c r="CJ198" s="12">
        <v>0.84</v>
      </c>
      <c r="CK198" s="12">
        <v>9.9</v>
      </c>
      <c r="CL198" s="12">
        <v>2.95</v>
      </c>
      <c r="CN198" s="13">
        <v>1</v>
      </c>
      <c r="CO198" s="12">
        <f t="shared" si="27"/>
        <v>0.63919874604559723</v>
      </c>
      <c r="CP198" s="12">
        <f t="shared" si="28"/>
        <v>-3.2045000000000003</v>
      </c>
      <c r="CQ198" s="13">
        <v>0</v>
      </c>
      <c r="CR198" s="12">
        <f t="shared" si="29"/>
        <v>-2.5653012539544031</v>
      </c>
      <c r="CS198" s="12">
        <v>2</v>
      </c>
      <c r="CT198" s="12">
        <v>0</v>
      </c>
    </row>
    <row r="199" spans="1:98" ht="15" customHeight="1" x14ac:dyDescent="0.25">
      <c r="A199" s="8">
        <v>201804160210</v>
      </c>
      <c r="B199" s="9" t="s">
        <v>927</v>
      </c>
      <c r="C199" s="10" t="s">
        <v>928</v>
      </c>
      <c r="D199" s="13">
        <v>44</v>
      </c>
      <c r="E199" s="93">
        <v>43230</v>
      </c>
      <c r="F199" s="11">
        <v>43252</v>
      </c>
      <c r="G199" s="11">
        <v>44179</v>
      </c>
      <c r="H199" s="212" t="s">
        <v>929</v>
      </c>
      <c r="I199" s="31">
        <v>45357</v>
      </c>
      <c r="J199" s="12" t="s">
        <v>96</v>
      </c>
      <c r="K199" s="13">
        <v>1</v>
      </c>
      <c r="L199" s="14">
        <v>1</v>
      </c>
      <c r="M199" s="14">
        <v>2</v>
      </c>
      <c r="N199" s="13">
        <v>0</v>
      </c>
      <c r="O199" s="13">
        <f t="shared" si="26"/>
        <v>69</v>
      </c>
      <c r="P199" s="13">
        <f>DATEDIF(F199,G199,"M")</f>
        <v>30</v>
      </c>
      <c r="Q199" s="52" t="s">
        <v>930</v>
      </c>
      <c r="R199" s="9" t="s">
        <v>98</v>
      </c>
      <c r="S199" s="13">
        <v>0</v>
      </c>
      <c r="T199" s="15">
        <v>1.5</v>
      </c>
      <c r="V199" s="13">
        <v>1</v>
      </c>
      <c r="W199" s="13">
        <v>2</v>
      </c>
      <c r="X199" s="13">
        <v>0</v>
      </c>
      <c r="Y199" s="13">
        <v>0</v>
      </c>
      <c r="Z199" s="17">
        <v>0</v>
      </c>
      <c r="AA199" s="17">
        <v>0</v>
      </c>
      <c r="AB199" s="13">
        <v>0</v>
      </c>
      <c r="AC199" s="18">
        <v>1</v>
      </c>
      <c r="AD199" s="12">
        <v>3</v>
      </c>
      <c r="AE199" s="13">
        <v>0</v>
      </c>
      <c r="AF199" s="13">
        <v>0</v>
      </c>
      <c r="AG199" s="13">
        <v>1</v>
      </c>
      <c r="AH199" s="13">
        <v>1</v>
      </c>
      <c r="AI199" s="8">
        <v>0</v>
      </c>
      <c r="AJ199" s="8">
        <v>0</v>
      </c>
      <c r="AK199" s="8">
        <v>0</v>
      </c>
      <c r="AL199" s="12">
        <v>230</v>
      </c>
      <c r="AM199" s="12">
        <v>302</v>
      </c>
      <c r="AN199" s="12">
        <v>372</v>
      </c>
      <c r="AO199" s="12">
        <v>168</v>
      </c>
      <c r="AP199" s="12">
        <v>78</v>
      </c>
      <c r="AQ199" s="12">
        <v>10</v>
      </c>
      <c r="AR199" s="12">
        <v>507</v>
      </c>
      <c r="AS199" s="12">
        <v>1418</v>
      </c>
      <c r="AT199" s="12">
        <v>113</v>
      </c>
      <c r="AU199" s="12">
        <v>436</v>
      </c>
      <c r="AV199" s="12">
        <v>2</v>
      </c>
      <c r="AW199" s="12">
        <v>1</v>
      </c>
      <c r="AX199" s="12">
        <v>1</v>
      </c>
      <c r="AY199" s="8">
        <v>0</v>
      </c>
      <c r="AZ199" s="185" t="s">
        <v>139</v>
      </c>
      <c r="BA199" s="8">
        <v>0</v>
      </c>
      <c r="BB199" s="13">
        <v>1</v>
      </c>
      <c r="BC199" s="12">
        <v>0</v>
      </c>
      <c r="BD199" s="12">
        <v>1</v>
      </c>
      <c r="BE199" s="12">
        <v>0</v>
      </c>
      <c r="BF199" s="8">
        <v>0</v>
      </c>
      <c r="BG199" s="12">
        <v>1</v>
      </c>
      <c r="BI199" s="68" t="s">
        <v>931</v>
      </c>
      <c r="BQ199" s="12">
        <v>8.31</v>
      </c>
      <c r="BR199" s="190">
        <v>23</v>
      </c>
      <c r="BS199" s="12">
        <v>12.5</v>
      </c>
      <c r="BT199" s="12">
        <v>2.8</v>
      </c>
      <c r="BU199" s="12">
        <v>9.6999999999999993</v>
      </c>
      <c r="BV199" s="12">
        <v>73.5</v>
      </c>
      <c r="BW199" s="12">
        <v>41.9</v>
      </c>
      <c r="BX199" s="12">
        <v>31.6</v>
      </c>
      <c r="BY199" s="157">
        <v>44</v>
      </c>
      <c r="BZ199" s="12">
        <v>4.8099999999999996</v>
      </c>
      <c r="CA199" s="12">
        <v>35</v>
      </c>
      <c r="CB199" s="12">
        <v>44</v>
      </c>
      <c r="CC199" s="12">
        <v>69</v>
      </c>
      <c r="CD199" s="12">
        <v>7903</v>
      </c>
      <c r="CE199" s="13">
        <v>1</v>
      </c>
      <c r="CF199" s="13">
        <v>0</v>
      </c>
      <c r="CG199" s="12">
        <v>0</v>
      </c>
      <c r="CH199" s="12">
        <v>91</v>
      </c>
      <c r="CI199" s="12">
        <v>29.4</v>
      </c>
      <c r="CJ199" s="12">
        <v>0.94</v>
      </c>
      <c r="CK199" s="12">
        <v>11.1</v>
      </c>
      <c r="CL199" s="12">
        <v>12.34</v>
      </c>
      <c r="CN199" s="13">
        <v>1</v>
      </c>
      <c r="CO199" s="12">
        <f t="shared" si="27"/>
        <v>0.7239606085853173</v>
      </c>
      <c r="CP199" s="12">
        <f t="shared" si="28"/>
        <v>-3.5615000000000001</v>
      </c>
      <c r="CQ199" s="13">
        <v>0</v>
      </c>
      <c r="CR199" s="12">
        <f t="shared" si="29"/>
        <v>-2.8375393914146829</v>
      </c>
      <c r="CS199" s="12">
        <v>1</v>
      </c>
      <c r="CT199" s="45">
        <v>1</v>
      </c>
    </row>
    <row r="200" spans="1:98" ht="15" customHeight="1" x14ac:dyDescent="0.25">
      <c r="A200" s="8">
        <v>201805210239</v>
      </c>
      <c r="B200" s="9" t="s">
        <v>932</v>
      </c>
      <c r="C200" s="10" t="s">
        <v>933</v>
      </c>
      <c r="D200" s="13" t="s">
        <v>934</v>
      </c>
      <c r="E200" s="93">
        <v>43257</v>
      </c>
      <c r="F200" s="30">
        <v>43258</v>
      </c>
      <c r="G200" s="30" t="s">
        <v>95</v>
      </c>
      <c r="H200" s="11" t="s">
        <v>95</v>
      </c>
      <c r="I200" s="31">
        <v>45357</v>
      </c>
      <c r="J200" s="12" t="s">
        <v>96</v>
      </c>
      <c r="K200" s="13">
        <v>1</v>
      </c>
      <c r="L200" s="14">
        <v>0</v>
      </c>
      <c r="M200" s="14">
        <v>0</v>
      </c>
      <c r="N200" s="13">
        <v>0</v>
      </c>
      <c r="O200" s="13">
        <f t="shared" si="26"/>
        <v>68</v>
      </c>
      <c r="P200" s="13">
        <v>68</v>
      </c>
      <c r="Q200" s="52" t="s">
        <v>935</v>
      </c>
      <c r="R200" s="9" t="s">
        <v>98</v>
      </c>
      <c r="S200" s="13">
        <v>0</v>
      </c>
      <c r="T200" s="15">
        <v>2</v>
      </c>
      <c r="V200" s="13">
        <v>0</v>
      </c>
      <c r="W200" s="13">
        <v>1</v>
      </c>
      <c r="X200" s="13">
        <v>1</v>
      </c>
      <c r="Y200" s="13">
        <v>0</v>
      </c>
      <c r="Z200" s="17">
        <v>0</v>
      </c>
      <c r="AA200" s="17">
        <v>0</v>
      </c>
      <c r="AB200" s="13">
        <v>0</v>
      </c>
      <c r="AC200" s="18">
        <v>1</v>
      </c>
      <c r="AD200" s="12">
        <v>3</v>
      </c>
      <c r="AE200" s="13">
        <v>0</v>
      </c>
      <c r="AF200" s="13">
        <v>0</v>
      </c>
      <c r="AG200" s="13">
        <v>3</v>
      </c>
      <c r="AH200" s="13">
        <v>1</v>
      </c>
      <c r="AI200" s="8">
        <v>0</v>
      </c>
      <c r="AJ200" s="8">
        <v>0</v>
      </c>
      <c r="AK200" s="8">
        <v>0</v>
      </c>
      <c r="AL200" s="12">
        <v>322</v>
      </c>
      <c r="AM200" s="12">
        <v>392</v>
      </c>
      <c r="AN200" s="12">
        <v>446</v>
      </c>
      <c r="AO200" s="12">
        <v>220</v>
      </c>
      <c r="AP200" s="12">
        <v>60</v>
      </c>
      <c r="AQ200" s="12">
        <v>22</v>
      </c>
      <c r="AR200" s="12">
        <v>695</v>
      </c>
      <c r="AS200" s="12">
        <v>1258</v>
      </c>
      <c r="AT200" s="12">
        <v>229</v>
      </c>
      <c r="AU200" s="12">
        <v>408</v>
      </c>
      <c r="AV200" s="12">
        <v>1</v>
      </c>
      <c r="AW200" s="12">
        <v>1</v>
      </c>
      <c r="AX200" s="12">
        <v>0</v>
      </c>
      <c r="AY200" s="8">
        <v>0</v>
      </c>
      <c r="AZ200" s="16" t="s">
        <v>114</v>
      </c>
      <c r="BA200" s="17">
        <v>1</v>
      </c>
      <c r="BB200" s="13">
        <v>2</v>
      </c>
      <c r="BC200" s="12">
        <v>0</v>
      </c>
      <c r="BD200" s="12">
        <v>1</v>
      </c>
      <c r="BE200" s="12">
        <v>0</v>
      </c>
      <c r="BF200" s="8">
        <v>0</v>
      </c>
      <c r="BG200" s="12">
        <v>1</v>
      </c>
      <c r="BI200" s="68" t="s">
        <v>936</v>
      </c>
      <c r="BQ200" s="12">
        <v>2.81</v>
      </c>
      <c r="BR200" s="19">
        <v>37.97</v>
      </c>
      <c r="BS200" s="12">
        <v>18.2</v>
      </c>
      <c r="BT200" s="12">
        <v>4.9000000000000004</v>
      </c>
      <c r="BU200" s="12">
        <v>13.3</v>
      </c>
      <c r="BV200" s="12">
        <v>67.599999999999994</v>
      </c>
      <c r="BW200" s="12">
        <v>38.700000000000003</v>
      </c>
      <c r="BX200" s="12">
        <v>28.9</v>
      </c>
      <c r="BY200" s="12">
        <v>45.2</v>
      </c>
      <c r="BZ200" s="12">
        <v>8.9499999999999993</v>
      </c>
      <c r="CA200" s="12">
        <v>36</v>
      </c>
      <c r="CB200" s="12">
        <v>24</v>
      </c>
      <c r="CC200" s="12">
        <v>71</v>
      </c>
      <c r="CD200" s="12">
        <v>7387</v>
      </c>
      <c r="CE200" s="13">
        <v>1</v>
      </c>
      <c r="CF200" s="13">
        <v>0</v>
      </c>
      <c r="CG200" s="12">
        <v>0</v>
      </c>
      <c r="CH200" s="12">
        <v>85</v>
      </c>
      <c r="CI200" s="12">
        <v>36.299999999999997</v>
      </c>
      <c r="CJ200" s="12">
        <v>0.93</v>
      </c>
      <c r="CK200" s="12">
        <v>11</v>
      </c>
      <c r="CL200" s="12">
        <v>2.86</v>
      </c>
      <c r="CN200" s="13">
        <v>1</v>
      </c>
      <c r="CO200" s="12">
        <f t="shared" si="27"/>
        <v>0.83164711607014929</v>
      </c>
      <c r="CP200" s="12">
        <f t="shared" si="28"/>
        <v>-3.2895000000000003</v>
      </c>
      <c r="CQ200" s="13">
        <v>0</v>
      </c>
      <c r="CR200" s="12">
        <f t="shared" si="29"/>
        <v>-2.457852883929851</v>
      </c>
      <c r="CS200" s="12">
        <v>2</v>
      </c>
      <c r="CT200" s="13">
        <v>1</v>
      </c>
    </row>
    <row r="201" spans="1:98" s="1" customFormat="1" ht="15" customHeight="1" x14ac:dyDescent="0.25">
      <c r="A201" s="8">
        <v>201803260459</v>
      </c>
      <c r="B201" s="9" t="s">
        <v>937</v>
      </c>
      <c r="C201" s="10" t="s">
        <v>938</v>
      </c>
      <c r="D201" s="13">
        <v>55</v>
      </c>
      <c r="E201" s="93">
        <v>43214</v>
      </c>
      <c r="F201" s="11">
        <v>43278</v>
      </c>
      <c r="G201" s="30" t="s">
        <v>939</v>
      </c>
      <c r="H201" s="93" t="s">
        <v>939</v>
      </c>
      <c r="I201" s="30">
        <v>44479</v>
      </c>
      <c r="J201" s="12" t="s">
        <v>940</v>
      </c>
      <c r="K201" s="13">
        <v>1</v>
      </c>
      <c r="L201" s="14">
        <v>1</v>
      </c>
      <c r="M201" s="14">
        <v>2</v>
      </c>
      <c r="N201" s="13">
        <v>1</v>
      </c>
      <c r="O201" s="13">
        <f t="shared" si="26"/>
        <v>39</v>
      </c>
      <c r="P201" s="13">
        <f>DATEDIF(F201,G201,"M")</f>
        <v>35</v>
      </c>
      <c r="Q201" s="52" t="s">
        <v>941</v>
      </c>
      <c r="R201" s="9" t="s">
        <v>98</v>
      </c>
      <c r="S201" s="13">
        <v>0</v>
      </c>
      <c r="T201" s="15">
        <v>1.5</v>
      </c>
      <c r="U201" s="16"/>
      <c r="V201" s="13">
        <v>0</v>
      </c>
      <c r="W201" s="13">
        <v>1</v>
      </c>
      <c r="X201" s="13">
        <v>1</v>
      </c>
      <c r="Y201" s="13">
        <v>0</v>
      </c>
      <c r="Z201" s="17">
        <v>1</v>
      </c>
      <c r="AA201" s="17">
        <v>0</v>
      </c>
      <c r="AB201" s="13">
        <v>1</v>
      </c>
      <c r="AC201" s="18">
        <v>1</v>
      </c>
      <c r="AD201" s="12">
        <v>2</v>
      </c>
      <c r="AE201" s="13">
        <v>0</v>
      </c>
      <c r="AF201" s="13">
        <v>0</v>
      </c>
      <c r="AG201" s="13">
        <v>1</v>
      </c>
      <c r="AH201" s="13">
        <v>1</v>
      </c>
      <c r="AI201" s="8">
        <v>0</v>
      </c>
      <c r="AJ201" s="8">
        <v>0</v>
      </c>
      <c r="AK201" s="8">
        <v>0</v>
      </c>
      <c r="AL201" s="12">
        <v>401</v>
      </c>
      <c r="AM201" s="12">
        <v>491</v>
      </c>
      <c r="AN201" s="12">
        <v>513</v>
      </c>
      <c r="AO201" s="12">
        <v>240</v>
      </c>
      <c r="AP201" s="12">
        <v>97</v>
      </c>
      <c r="AQ201" s="12">
        <v>31</v>
      </c>
      <c r="AR201" s="12">
        <v>896</v>
      </c>
      <c r="AS201" s="12">
        <v>998</v>
      </c>
      <c r="AT201" s="12">
        <v>279</v>
      </c>
      <c r="AU201" s="12">
        <v>427</v>
      </c>
      <c r="AV201" s="12">
        <v>1</v>
      </c>
      <c r="AW201" s="12">
        <v>1</v>
      </c>
      <c r="AX201" s="12">
        <v>1</v>
      </c>
      <c r="AY201" s="8">
        <v>0</v>
      </c>
      <c r="AZ201" s="16" t="s">
        <v>240</v>
      </c>
      <c r="BA201" s="12">
        <v>0</v>
      </c>
      <c r="BB201" s="13">
        <v>1</v>
      </c>
      <c r="BC201" s="12">
        <v>0</v>
      </c>
      <c r="BD201" s="12">
        <v>1</v>
      </c>
      <c r="BE201" s="12">
        <v>0</v>
      </c>
      <c r="BF201" s="8">
        <v>0</v>
      </c>
      <c r="BG201" s="12">
        <v>1</v>
      </c>
      <c r="BH201" s="214"/>
      <c r="BI201" s="68" t="s">
        <v>942</v>
      </c>
      <c r="BJ201" s="12"/>
      <c r="BK201" s="12"/>
      <c r="BL201" s="12"/>
      <c r="BM201" s="13"/>
      <c r="BN201" s="13"/>
      <c r="BO201" s="12"/>
      <c r="BP201" s="12"/>
      <c r="BQ201" s="12">
        <v>1.03</v>
      </c>
      <c r="BR201" s="19"/>
      <c r="BS201" s="12">
        <v>8.6999999999999993</v>
      </c>
      <c r="BT201" s="12">
        <v>2.4</v>
      </c>
      <c r="BU201" s="12">
        <v>6.3</v>
      </c>
      <c r="BV201" s="12">
        <v>62.1</v>
      </c>
      <c r="BW201" s="12">
        <v>39</v>
      </c>
      <c r="BX201" s="12">
        <v>23.1</v>
      </c>
      <c r="BY201" s="12">
        <v>28</v>
      </c>
      <c r="BZ201" s="12">
        <v>3.1</v>
      </c>
      <c r="CA201" s="12">
        <v>17</v>
      </c>
      <c r="CB201" s="12">
        <v>13</v>
      </c>
      <c r="CC201" s="12">
        <v>108</v>
      </c>
      <c r="CD201" s="12">
        <v>6074</v>
      </c>
      <c r="CE201" s="13">
        <v>1</v>
      </c>
      <c r="CF201" s="13">
        <v>0</v>
      </c>
      <c r="CG201" s="12">
        <v>0</v>
      </c>
      <c r="CH201" s="12">
        <v>97</v>
      </c>
      <c r="CI201" s="12">
        <v>33.1</v>
      </c>
      <c r="CJ201" s="12">
        <v>1.1100000000000001</v>
      </c>
      <c r="CK201" s="12">
        <v>13.1</v>
      </c>
      <c r="CL201" s="12">
        <v>1.0900000000000001</v>
      </c>
      <c r="CM201" s="12"/>
      <c r="CN201" s="13">
        <v>1</v>
      </c>
      <c r="CO201" s="12">
        <f t="shared" si="27"/>
        <v>0.62008270672828825</v>
      </c>
      <c r="CP201" s="12">
        <f t="shared" si="28"/>
        <v>-3.3150000000000004</v>
      </c>
      <c r="CQ201" s="13">
        <v>1</v>
      </c>
      <c r="CR201" s="12">
        <f t="shared" si="29"/>
        <v>-2.694917293271712</v>
      </c>
      <c r="CS201" s="12">
        <v>1</v>
      </c>
      <c r="CT201" s="45">
        <v>1</v>
      </c>
    </row>
    <row r="202" spans="1:98" ht="15" customHeight="1" x14ac:dyDescent="0.25">
      <c r="A202" s="8">
        <v>201807310052</v>
      </c>
      <c r="B202" s="9" t="s">
        <v>943</v>
      </c>
      <c r="C202" s="10" t="s">
        <v>944</v>
      </c>
      <c r="D202" s="13" t="s">
        <v>945</v>
      </c>
      <c r="E202" s="93">
        <v>43312</v>
      </c>
      <c r="F202" s="30">
        <v>43314</v>
      </c>
      <c r="G202" s="30">
        <v>43609</v>
      </c>
      <c r="H202" s="93">
        <v>43609</v>
      </c>
      <c r="I202" s="30">
        <v>45274</v>
      </c>
      <c r="J202" s="12" t="s">
        <v>946</v>
      </c>
      <c r="K202" s="13">
        <v>1</v>
      </c>
      <c r="L202" s="14">
        <v>1</v>
      </c>
      <c r="M202" s="14">
        <v>1</v>
      </c>
      <c r="N202" s="13">
        <v>1</v>
      </c>
      <c r="O202" s="13">
        <f t="shared" si="26"/>
        <v>64</v>
      </c>
      <c r="P202" s="13">
        <f>DATEDIF(F202,G202,"M")</f>
        <v>9</v>
      </c>
      <c r="Q202" s="52" t="s">
        <v>947</v>
      </c>
      <c r="R202" s="9" t="s">
        <v>889</v>
      </c>
      <c r="S202" s="13">
        <v>0</v>
      </c>
      <c r="T202" s="15">
        <v>2</v>
      </c>
      <c r="V202" s="13">
        <v>0</v>
      </c>
      <c r="W202" s="13">
        <v>1</v>
      </c>
      <c r="X202" s="13">
        <v>1</v>
      </c>
      <c r="Y202" s="13">
        <v>0</v>
      </c>
      <c r="Z202" s="17">
        <v>0</v>
      </c>
      <c r="AA202" s="17">
        <v>0</v>
      </c>
      <c r="AB202" s="13">
        <v>0</v>
      </c>
      <c r="AC202" s="18">
        <v>1</v>
      </c>
      <c r="AD202" s="12">
        <v>3</v>
      </c>
      <c r="AE202" s="13">
        <v>0</v>
      </c>
      <c r="AF202" s="13">
        <v>0</v>
      </c>
      <c r="AG202" s="13">
        <v>2</v>
      </c>
      <c r="AH202" s="13">
        <v>1</v>
      </c>
      <c r="AI202" s="8">
        <v>0</v>
      </c>
      <c r="AJ202" s="8">
        <v>0</v>
      </c>
      <c r="AK202" s="8">
        <v>0</v>
      </c>
      <c r="AL202" s="12">
        <v>286</v>
      </c>
      <c r="AM202" s="12">
        <v>417</v>
      </c>
      <c r="AN202" s="12">
        <v>533</v>
      </c>
      <c r="AO202" s="12">
        <v>268</v>
      </c>
      <c r="AP202" s="12">
        <v>118</v>
      </c>
      <c r="AQ202" s="12">
        <v>45</v>
      </c>
      <c r="AR202" s="12">
        <v>6736</v>
      </c>
      <c r="AS202" s="12">
        <v>1010</v>
      </c>
      <c r="AT202" s="12">
        <v>190</v>
      </c>
      <c r="AU202" s="12">
        <v>463</v>
      </c>
      <c r="AV202" s="12">
        <v>2</v>
      </c>
      <c r="AW202" s="12">
        <v>1</v>
      </c>
      <c r="AX202" s="12">
        <v>1</v>
      </c>
      <c r="AY202" s="8">
        <v>0</v>
      </c>
      <c r="AZ202" s="16" t="s">
        <v>139</v>
      </c>
      <c r="BA202" s="17">
        <v>0</v>
      </c>
      <c r="BB202" s="13">
        <v>1</v>
      </c>
      <c r="BC202" s="12">
        <v>0</v>
      </c>
      <c r="BD202" s="12">
        <v>1</v>
      </c>
      <c r="BE202" s="12">
        <v>0</v>
      </c>
      <c r="BF202" s="8">
        <v>0</v>
      </c>
      <c r="BG202" s="12">
        <v>2</v>
      </c>
      <c r="BI202" s="68" t="s">
        <v>127</v>
      </c>
      <c r="BQ202" s="12">
        <v>1063.49</v>
      </c>
      <c r="BR202" s="19">
        <v>10.84</v>
      </c>
      <c r="BS202" s="12">
        <v>8</v>
      </c>
      <c r="BT202" s="12">
        <v>3</v>
      </c>
      <c r="BU202" s="12">
        <v>5</v>
      </c>
      <c r="BV202" s="12">
        <v>72.7</v>
      </c>
      <c r="BW202" s="12">
        <v>34.4</v>
      </c>
      <c r="BX202" s="12">
        <v>38.299999999999997</v>
      </c>
      <c r="BY202" s="12">
        <v>63.1</v>
      </c>
      <c r="BZ202" s="12">
        <v>9.9</v>
      </c>
      <c r="CA202" s="12">
        <v>39</v>
      </c>
      <c r="CB202" s="12">
        <v>36</v>
      </c>
      <c r="CC202" s="12">
        <v>87</v>
      </c>
      <c r="CD202" s="12">
        <v>6733</v>
      </c>
      <c r="CE202" s="13">
        <v>1</v>
      </c>
      <c r="CF202" s="13">
        <v>1</v>
      </c>
      <c r="CG202" s="12">
        <v>1</v>
      </c>
      <c r="CH202" s="12">
        <v>65</v>
      </c>
      <c r="CI202" s="12">
        <v>30.6</v>
      </c>
      <c r="CJ202" s="12">
        <v>0.89</v>
      </c>
      <c r="CK202" s="12">
        <v>10.5</v>
      </c>
      <c r="CL202" s="12">
        <v>145.41</v>
      </c>
      <c r="CN202" s="13">
        <v>1</v>
      </c>
      <c r="CO202" s="12">
        <f t="shared" si="27"/>
        <v>0.59603939141468276</v>
      </c>
      <c r="CP202" s="12">
        <f t="shared" si="28"/>
        <v>-2.9239999999999999</v>
      </c>
      <c r="CQ202" s="13">
        <v>1</v>
      </c>
      <c r="CR202" s="12">
        <f t="shared" si="29"/>
        <v>-2.3279606085853173</v>
      </c>
      <c r="CS202" s="12">
        <v>2</v>
      </c>
      <c r="CT202" s="45">
        <v>1</v>
      </c>
    </row>
    <row r="203" spans="1:98" ht="15" customHeight="1" x14ac:dyDescent="0.25">
      <c r="A203" s="8">
        <v>201805230184</v>
      </c>
      <c r="B203" s="9" t="s">
        <v>948</v>
      </c>
      <c r="C203" s="10" t="s">
        <v>949</v>
      </c>
      <c r="D203" s="13" t="s">
        <v>950</v>
      </c>
      <c r="E203" s="93">
        <v>43272</v>
      </c>
      <c r="F203" s="30">
        <v>43320</v>
      </c>
      <c r="G203" s="30" t="s">
        <v>95</v>
      </c>
      <c r="H203" s="11" t="s">
        <v>95</v>
      </c>
      <c r="I203" s="31">
        <v>45357</v>
      </c>
      <c r="J203" s="12" t="s">
        <v>96</v>
      </c>
      <c r="K203" s="13">
        <v>1</v>
      </c>
      <c r="L203" s="14">
        <v>0</v>
      </c>
      <c r="M203" s="14">
        <v>0</v>
      </c>
      <c r="N203" s="13">
        <v>0</v>
      </c>
      <c r="O203" s="13">
        <f t="shared" si="26"/>
        <v>66</v>
      </c>
      <c r="P203" s="13">
        <v>66</v>
      </c>
      <c r="Q203" s="52" t="s">
        <v>951</v>
      </c>
      <c r="R203" s="9" t="s">
        <v>98</v>
      </c>
      <c r="S203" s="13">
        <v>0</v>
      </c>
      <c r="T203" s="15">
        <v>1.7</v>
      </c>
      <c r="V203" s="13">
        <v>0</v>
      </c>
      <c r="W203" s="13">
        <v>1</v>
      </c>
      <c r="X203" s="13">
        <v>0</v>
      </c>
      <c r="Y203" s="13">
        <v>1</v>
      </c>
      <c r="Z203" s="17">
        <v>0</v>
      </c>
      <c r="AA203" s="17">
        <v>0</v>
      </c>
      <c r="AB203" s="13">
        <v>0</v>
      </c>
      <c r="AC203" s="18">
        <v>1</v>
      </c>
      <c r="AD203" s="12">
        <v>3</v>
      </c>
      <c r="AE203" s="13">
        <v>0</v>
      </c>
      <c r="AF203" s="13">
        <v>0</v>
      </c>
      <c r="AG203" s="13">
        <v>1</v>
      </c>
      <c r="AH203" s="13">
        <v>1</v>
      </c>
      <c r="AI203" s="8">
        <v>0</v>
      </c>
      <c r="AJ203" s="8">
        <v>0</v>
      </c>
      <c r="AK203" s="8">
        <v>0</v>
      </c>
      <c r="AL203" s="12">
        <v>253</v>
      </c>
      <c r="AM203" s="12">
        <v>406</v>
      </c>
      <c r="AN203" s="12">
        <v>447</v>
      </c>
      <c r="AO203" s="12">
        <v>321</v>
      </c>
      <c r="AP203" s="12">
        <v>103</v>
      </c>
      <c r="AQ203" s="12">
        <v>23</v>
      </c>
      <c r="AR203" s="12">
        <v>454</v>
      </c>
      <c r="AS203" s="12">
        <v>847</v>
      </c>
      <c r="AT203" s="12">
        <v>120</v>
      </c>
      <c r="AU203" s="12">
        <v>475</v>
      </c>
      <c r="AV203" s="12">
        <v>1</v>
      </c>
      <c r="AW203" s="12">
        <v>1</v>
      </c>
      <c r="AX203" s="12">
        <v>1</v>
      </c>
      <c r="AY203" s="8">
        <v>0</v>
      </c>
      <c r="AZ203" s="16" t="s">
        <v>139</v>
      </c>
      <c r="BA203" s="8">
        <v>0</v>
      </c>
      <c r="BB203" s="13">
        <v>1</v>
      </c>
      <c r="BC203" s="12">
        <v>0</v>
      </c>
      <c r="BD203" s="12">
        <v>1</v>
      </c>
      <c r="BE203" s="12">
        <v>0</v>
      </c>
      <c r="BF203" s="8">
        <v>0</v>
      </c>
      <c r="BG203" s="12">
        <v>1</v>
      </c>
      <c r="BI203" s="68" t="s">
        <v>952</v>
      </c>
      <c r="BQ203" s="12">
        <v>464.53</v>
      </c>
      <c r="BR203" s="19">
        <v>143.44999999999999</v>
      </c>
      <c r="BS203" s="12">
        <v>6.7</v>
      </c>
      <c r="BT203" s="12">
        <v>1.7</v>
      </c>
      <c r="BU203" s="157">
        <v>5</v>
      </c>
      <c r="BV203" s="12">
        <v>64.8</v>
      </c>
      <c r="BW203" s="12">
        <v>42.1</v>
      </c>
      <c r="BX203" s="12">
        <v>22.7</v>
      </c>
      <c r="BY203" s="12">
        <v>68</v>
      </c>
      <c r="BZ203" s="12">
        <v>4.2</v>
      </c>
      <c r="CA203" s="12">
        <v>27</v>
      </c>
      <c r="CB203" s="12">
        <v>63</v>
      </c>
      <c r="CC203" s="12">
        <v>67</v>
      </c>
      <c r="CD203" s="12">
        <v>9707</v>
      </c>
      <c r="CE203" s="13">
        <v>1</v>
      </c>
      <c r="CF203" s="13">
        <v>0</v>
      </c>
      <c r="CG203" s="12">
        <v>0</v>
      </c>
      <c r="CH203" s="12">
        <v>79</v>
      </c>
      <c r="CI203" s="12">
        <v>33.700000000000003</v>
      </c>
      <c r="CJ203" s="12">
        <v>0.83</v>
      </c>
      <c r="CK203" s="12">
        <v>9.6999999999999993</v>
      </c>
      <c r="CL203" s="12">
        <v>322.68</v>
      </c>
      <c r="CN203" s="13">
        <v>1</v>
      </c>
      <c r="CO203" s="12">
        <f t="shared" si="27"/>
        <v>0.54520936978254553</v>
      </c>
      <c r="CP203" s="12">
        <f t="shared" si="28"/>
        <v>-3.5785000000000005</v>
      </c>
      <c r="CQ203" s="13">
        <v>1</v>
      </c>
      <c r="CR203" s="12">
        <f t="shared" si="29"/>
        <v>-3.0332906302174552</v>
      </c>
      <c r="CS203" s="12">
        <v>1</v>
      </c>
      <c r="CT203" s="45">
        <v>0</v>
      </c>
    </row>
    <row r="204" spans="1:98" ht="15" customHeight="1" x14ac:dyDescent="0.25">
      <c r="A204" s="160">
        <v>201810260252</v>
      </c>
      <c r="B204" s="9" t="s">
        <v>953</v>
      </c>
      <c r="C204" s="10" t="s">
        <v>954</v>
      </c>
      <c r="D204" s="45" t="s">
        <v>955</v>
      </c>
      <c r="E204" s="93">
        <v>43406</v>
      </c>
      <c r="F204" s="11">
        <v>43451</v>
      </c>
      <c r="G204" s="30" t="s">
        <v>95</v>
      </c>
      <c r="H204" s="115" t="s">
        <v>95</v>
      </c>
      <c r="I204" s="127">
        <v>45357</v>
      </c>
      <c r="J204" s="12" t="s">
        <v>96</v>
      </c>
      <c r="K204" s="13">
        <v>1</v>
      </c>
      <c r="L204" s="14">
        <v>0</v>
      </c>
      <c r="M204" s="14">
        <v>0</v>
      </c>
      <c r="N204" s="13">
        <v>0</v>
      </c>
      <c r="O204" s="45">
        <f t="shared" si="26"/>
        <v>62</v>
      </c>
      <c r="P204" s="114">
        <v>62</v>
      </c>
      <c r="Q204" s="52" t="s">
        <v>956</v>
      </c>
      <c r="R204" s="9" t="s">
        <v>98</v>
      </c>
      <c r="S204" s="45">
        <v>0</v>
      </c>
      <c r="T204" s="139">
        <v>1.3</v>
      </c>
      <c r="U204" s="18"/>
      <c r="V204" s="18">
        <v>0</v>
      </c>
      <c r="W204" s="18">
        <v>1</v>
      </c>
      <c r="X204" s="45">
        <v>0</v>
      </c>
      <c r="Y204" s="45">
        <v>1</v>
      </c>
      <c r="Z204" s="18">
        <v>0</v>
      </c>
      <c r="AA204" s="18">
        <v>0</v>
      </c>
      <c r="AB204" s="45">
        <v>0</v>
      </c>
      <c r="AC204" s="18">
        <v>1</v>
      </c>
      <c r="AD204" s="12">
        <v>3</v>
      </c>
      <c r="AE204" s="13">
        <v>0</v>
      </c>
      <c r="AF204" s="13">
        <v>0</v>
      </c>
      <c r="AG204" s="13">
        <v>1</v>
      </c>
      <c r="AH204" s="13">
        <v>1</v>
      </c>
      <c r="AI204" s="18">
        <v>0</v>
      </c>
      <c r="AJ204" s="12">
        <v>0</v>
      </c>
      <c r="AK204" s="12">
        <v>0</v>
      </c>
      <c r="AL204" s="12">
        <v>191</v>
      </c>
      <c r="AM204" s="12">
        <v>281</v>
      </c>
      <c r="AN204" s="12">
        <v>503</v>
      </c>
      <c r="AO204" s="12">
        <v>205</v>
      </c>
      <c r="AP204" s="12">
        <v>90</v>
      </c>
      <c r="AQ204" s="12">
        <v>28</v>
      </c>
      <c r="AR204" s="12">
        <v>729</v>
      </c>
      <c r="AS204" s="12">
        <v>1133</v>
      </c>
      <c r="AT204" s="12">
        <v>128</v>
      </c>
      <c r="AU204" s="12">
        <v>348</v>
      </c>
      <c r="AV204" s="12">
        <v>1</v>
      </c>
      <c r="AW204" s="12">
        <v>1</v>
      </c>
      <c r="AX204" s="12">
        <v>1</v>
      </c>
      <c r="AY204" s="12">
        <v>0</v>
      </c>
      <c r="AZ204" s="16" t="s">
        <v>240</v>
      </c>
      <c r="BA204" s="12">
        <v>0</v>
      </c>
      <c r="BB204" s="13">
        <v>1</v>
      </c>
      <c r="BC204" s="12">
        <v>0</v>
      </c>
      <c r="BD204" s="12">
        <v>1</v>
      </c>
      <c r="BE204" s="12">
        <v>0</v>
      </c>
      <c r="BF204" s="12">
        <v>0</v>
      </c>
      <c r="BG204" s="12">
        <v>1</v>
      </c>
      <c r="BI204" s="68" t="s">
        <v>957</v>
      </c>
      <c r="BJ204" s="18"/>
      <c r="BK204" s="18"/>
      <c r="BL204" s="18"/>
      <c r="BM204" s="45"/>
      <c r="BN204" s="45"/>
      <c r="BO204" s="18"/>
      <c r="BP204" s="18"/>
      <c r="BQ204" s="115">
        <v>249.25</v>
      </c>
      <c r="BR204" s="98">
        <v>2.42</v>
      </c>
      <c r="BS204" s="78">
        <v>26.4</v>
      </c>
      <c r="BT204" s="78">
        <v>6.9</v>
      </c>
      <c r="BU204" s="78">
        <v>19.5</v>
      </c>
      <c r="BV204" s="78">
        <v>73.5</v>
      </c>
      <c r="BW204" s="78">
        <v>44.9</v>
      </c>
      <c r="BX204" s="78">
        <v>28.6</v>
      </c>
      <c r="BY204" s="78">
        <v>31.3</v>
      </c>
      <c r="BZ204" s="78">
        <v>43.62</v>
      </c>
      <c r="CA204" s="78">
        <v>26</v>
      </c>
      <c r="CB204" s="78">
        <v>22</v>
      </c>
      <c r="CC204" s="78">
        <v>64</v>
      </c>
      <c r="CD204" s="78">
        <v>7470</v>
      </c>
      <c r="CE204" s="114">
        <v>0</v>
      </c>
      <c r="CF204" s="13">
        <v>0</v>
      </c>
      <c r="CG204" s="12">
        <v>0</v>
      </c>
      <c r="CH204" s="45">
        <v>92</v>
      </c>
      <c r="CI204" s="78">
        <v>35.9</v>
      </c>
      <c r="CJ204" s="78">
        <v>0.95</v>
      </c>
      <c r="CK204" s="78">
        <v>11.2</v>
      </c>
      <c r="CL204" s="78">
        <v>5.45</v>
      </c>
      <c r="CN204" s="13">
        <v>1</v>
      </c>
      <c r="CO204" s="12">
        <f t="shared" si="27"/>
        <v>0.93825859173408854</v>
      </c>
      <c r="CP204" s="12">
        <f t="shared" si="28"/>
        <v>-3.8165</v>
      </c>
      <c r="CQ204" s="13">
        <v>0</v>
      </c>
      <c r="CR204" s="12">
        <f t="shared" si="29"/>
        <v>-2.8782414082659113</v>
      </c>
      <c r="CS204" s="12">
        <v>1</v>
      </c>
      <c r="CT204" s="45">
        <v>0</v>
      </c>
    </row>
    <row r="205" spans="1:98" ht="15" customHeight="1" x14ac:dyDescent="0.25">
      <c r="A205" s="8">
        <v>201901230273</v>
      </c>
      <c r="B205" s="22" t="s">
        <v>958</v>
      </c>
      <c r="C205" s="10" t="s">
        <v>959</v>
      </c>
      <c r="D205" s="13" t="s">
        <v>955</v>
      </c>
      <c r="E205" s="11">
        <v>43498</v>
      </c>
      <c r="F205" s="30">
        <v>43510</v>
      </c>
      <c r="G205" s="31" t="s">
        <v>95</v>
      </c>
      <c r="H205" s="31" t="s">
        <v>95</v>
      </c>
      <c r="I205" s="31">
        <v>45357</v>
      </c>
      <c r="J205" s="12" t="s">
        <v>96</v>
      </c>
      <c r="K205" s="45">
        <v>1</v>
      </c>
      <c r="L205" s="14">
        <v>0</v>
      </c>
      <c r="M205" s="14">
        <v>0</v>
      </c>
      <c r="N205" s="13">
        <v>0</v>
      </c>
      <c r="O205" s="45">
        <f t="shared" si="26"/>
        <v>60</v>
      </c>
      <c r="P205" s="13">
        <v>60</v>
      </c>
      <c r="Q205" s="52" t="s">
        <v>960</v>
      </c>
      <c r="R205" s="9" t="s">
        <v>98</v>
      </c>
      <c r="S205" s="13">
        <v>0</v>
      </c>
      <c r="T205" s="15">
        <v>1.5</v>
      </c>
      <c r="V205" s="13">
        <v>0</v>
      </c>
      <c r="W205" s="18">
        <v>1</v>
      </c>
      <c r="X205" s="13">
        <v>0</v>
      </c>
      <c r="Y205" s="13">
        <v>1</v>
      </c>
      <c r="Z205" s="17">
        <v>1</v>
      </c>
      <c r="AA205" s="17">
        <v>0</v>
      </c>
      <c r="AB205" s="13">
        <v>0</v>
      </c>
      <c r="AC205" s="18">
        <v>1</v>
      </c>
      <c r="AD205" s="12">
        <v>3</v>
      </c>
      <c r="AE205" s="13">
        <v>0</v>
      </c>
      <c r="AF205" s="13">
        <v>0</v>
      </c>
      <c r="AG205" s="13">
        <v>3</v>
      </c>
      <c r="AH205" s="13">
        <v>1</v>
      </c>
      <c r="AI205" s="8">
        <v>0</v>
      </c>
      <c r="AJ205" s="8">
        <v>0</v>
      </c>
      <c r="AK205" s="8">
        <v>0</v>
      </c>
      <c r="AL205" s="12">
        <v>319</v>
      </c>
      <c r="AM205" s="12">
        <v>300</v>
      </c>
      <c r="AN205" s="12">
        <v>254</v>
      </c>
      <c r="AO205" s="12">
        <v>100</v>
      </c>
      <c r="AP205" s="12">
        <v>49</v>
      </c>
      <c r="AQ205" s="12">
        <v>24</v>
      </c>
      <c r="AR205" s="12">
        <v>729</v>
      </c>
      <c r="AS205" s="12">
        <v>939</v>
      </c>
      <c r="AT205" s="12">
        <v>145</v>
      </c>
      <c r="AU205" s="12">
        <v>410</v>
      </c>
      <c r="AV205" s="12">
        <v>1</v>
      </c>
      <c r="AW205" s="12">
        <v>1</v>
      </c>
      <c r="AX205" s="12">
        <v>0</v>
      </c>
      <c r="AY205" s="8">
        <v>0</v>
      </c>
      <c r="AZ205" s="16" t="s">
        <v>176</v>
      </c>
      <c r="BA205" s="8">
        <v>1</v>
      </c>
      <c r="BB205" s="13">
        <v>2</v>
      </c>
      <c r="BC205" s="12">
        <v>0</v>
      </c>
      <c r="BD205" s="12">
        <v>1</v>
      </c>
      <c r="BE205" s="12">
        <v>0</v>
      </c>
      <c r="BF205" s="8">
        <v>0</v>
      </c>
      <c r="BG205" s="12">
        <v>1</v>
      </c>
      <c r="BI205" s="68" t="s">
        <v>961</v>
      </c>
      <c r="BJ205" s="70"/>
      <c r="BK205" s="70"/>
      <c r="BL205" s="13"/>
      <c r="BQ205" s="12">
        <v>4.4000000000000004</v>
      </c>
      <c r="BR205" s="19">
        <v>16.72</v>
      </c>
      <c r="BS205" s="12">
        <v>5.2</v>
      </c>
      <c r="BT205" s="12">
        <v>2.5</v>
      </c>
      <c r="BU205" s="12">
        <v>2.7</v>
      </c>
      <c r="BV205" s="12">
        <v>59.5</v>
      </c>
      <c r="BW205" s="12">
        <v>36.700000000000003</v>
      </c>
      <c r="BX205" s="12">
        <v>22.8</v>
      </c>
      <c r="BY205" s="12">
        <v>76.099999999999994</v>
      </c>
      <c r="BZ205" s="12">
        <v>7.4</v>
      </c>
      <c r="CA205" s="12">
        <v>29</v>
      </c>
      <c r="CB205" s="12">
        <v>32</v>
      </c>
      <c r="CC205" s="12">
        <v>84</v>
      </c>
      <c r="CD205" s="12">
        <v>9283</v>
      </c>
      <c r="CE205" s="13">
        <v>1</v>
      </c>
      <c r="CF205" s="13">
        <v>0</v>
      </c>
      <c r="CG205" s="12">
        <v>1</v>
      </c>
      <c r="CH205" s="13">
        <v>92</v>
      </c>
      <c r="CI205" s="12">
        <v>32.200000000000003</v>
      </c>
      <c r="CJ205" s="12">
        <v>0.87</v>
      </c>
      <c r="CK205" s="12">
        <v>10.3</v>
      </c>
      <c r="CL205" s="12">
        <v>3.29</v>
      </c>
      <c r="CN205" s="13">
        <v>1</v>
      </c>
      <c r="CO205" s="12">
        <f t="shared" si="27"/>
        <v>0.47256220679896749</v>
      </c>
      <c r="CP205" s="12">
        <f t="shared" si="28"/>
        <v>-3.1195000000000004</v>
      </c>
      <c r="CQ205" s="13">
        <v>0</v>
      </c>
      <c r="CR205" s="12">
        <f t="shared" si="29"/>
        <v>-2.6469377932010327</v>
      </c>
      <c r="CS205" s="12">
        <v>1</v>
      </c>
      <c r="CT205" s="13">
        <v>0</v>
      </c>
    </row>
    <row r="206" spans="1:98" ht="15" customHeight="1" x14ac:dyDescent="0.25">
      <c r="A206" s="8">
        <v>201902140496</v>
      </c>
      <c r="B206" s="9" t="s">
        <v>962</v>
      </c>
      <c r="C206" s="10" t="s">
        <v>963</v>
      </c>
      <c r="D206" s="13" t="s">
        <v>964</v>
      </c>
      <c r="E206" s="93">
        <v>43518</v>
      </c>
      <c r="F206" s="30">
        <v>43529</v>
      </c>
      <c r="G206" s="30" t="s">
        <v>95</v>
      </c>
      <c r="H206" s="11" t="s">
        <v>95</v>
      </c>
      <c r="I206" s="31">
        <v>45357</v>
      </c>
      <c r="J206" s="12" t="s">
        <v>96</v>
      </c>
      <c r="K206" s="13">
        <v>1</v>
      </c>
      <c r="L206" s="14">
        <v>0</v>
      </c>
      <c r="M206" s="14">
        <v>0</v>
      </c>
      <c r="N206" s="13">
        <v>0</v>
      </c>
      <c r="O206" s="13">
        <f t="shared" si="26"/>
        <v>60</v>
      </c>
      <c r="P206" s="13">
        <v>60</v>
      </c>
      <c r="Q206" s="52" t="s">
        <v>965</v>
      </c>
      <c r="R206" s="9" t="s">
        <v>889</v>
      </c>
      <c r="S206" s="13">
        <v>0</v>
      </c>
      <c r="T206" s="15">
        <v>1.3</v>
      </c>
      <c r="V206" s="13">
        <v>0</v>
      </c>
      <c r="W206" s="13">
        <v>1</v>
      </c>
      <c r="X206" s="13">
        <v>0</v>
      </c>
      <c r="Y206" s="13">
        <v>0</v>
      </c>
      <c r="Z206" s="17">
        <v>0</v>
      </c>
      <c r="AA206" s="17">
        <v>0</v>
      </c>
      <c r="AB206" s="13">
        <v>1</v>
      </c>
      <c r="AC206" s="18">
        <v>1</v>
      </c>
      <c r="AD206" s="12">
        <v>3</v>
      </c>
      <c r="AE206" s="13">
        <v>0</v>
      </c>
      <c r="AF206" s="13">
        <v>0</v>
      </c>
      <c r="AG206" s="13">
        <v>1</v>
      </c>
      <c r="AH206" s="13">
        <v>1</v>
      </c>
      <c r="AI206" s="8">
        <v>0</v>
      </c>
      <c r="AJ206" s="8">
        <v>0</v>
      </c>
      <c r="AK206" s="8">
        <v>0</v>
      </c>
      <c r="AL206" s="12">
        <v>298</v>
      </c>
      <c r="AM206" s="12">
        <v>371</v>
      </c>
      <c r="AN206" s="12">
        <v>213</v>
      </c>
      <c r="AO206" s="12">
        <v>43</v>
      </c>
      <c r="AP206" s="12">
        <v>45</v>
      </c>
      <c r="AQ206" s="12">
        <v>10</v>
      </c>
      <c r="AR206" s="12">
        <v>674</v>
      </c>
      <c r="AS206" s="12">
        <v>823</v>
      </c>
      <c r="AT206" s="12">
        <v>286</v>
      </c>
      <c r="AU206" s="12">
        <v>425</v>
      </c>
      <c r="AV206" s="12">
        <v>2</v>
      </c>
      <c r="AW206" s="12">
        <v>1</v>
      </c>
      <c r="AX206" s="12">
        <v>1</v>
      </c>
      <c r="AY206" s="8">
        <v>0</v>
      </c>
      <c r="AZ206" s="16" t="s">
        <v>240</v>
      </c>
      <c r="BA206" s="8">
        <v>0</v>
      </c>
      <c r="BB206" s="13">
        <v>1</v>
      </c>
      <c r="BC206" s="12">
        <v>0</v>
      </c>
      <c r="BD206" s="12">
        <v>1</v>
      </c>
      <c r="BE206" s="12">
        <v>0</v>
      </c>
      <c r="BF206" s="8">
        <v>0</v>
      </c>
      <c r="BG206" s="12">
        <v>1</v>
      </c>
      <c r="BI206" s="68" t="s">
        <v>127</v>
      </c>
      <c r="BQ206" s="12">
        <v>2.6</v>
      </c>
      <c r="BR206" s="19">
        <v>24.72</v>
      </c>
      <c r="BS206" s="12">
        <v>7.6</v>
      </c>
      <c r="BT206" s="12">
        <v>2.4</v>
      </c>
      <c r="BU206" s="12">
        <v>5.2</v>
      </c>
      <c r="BV206" s="12">
        <v>69</v>
      </c>
      <c r="BW206" s="12">
        <v>38.299999999999997</v>
      </c>
      <c r="BX206" s="12">
        <v>30.7</v>
      </c>
      <c r="BY206" s="12">
        <v>37.1</v>
      </c>
      <c r="BZ206" s="12">
        <v>13.34</v>
      </c>
      <c r="CA206" s="12">
        <v>25</v>
      </c>
      <c r="CB206" s="12">
        <v>31</v>
      </c>
      <c r="CC206" s="12">
        <v>75</v>
      </c>
      <c r="CD206" s="12">
        <v>8459</v>
      </c>
      <c r="CE206" s="13">
        <v>0</v>
      </c>
      <c r="CF206" s="13">
        <v>0</v>
      </c>
      <c r="CG206" s="12">
        <v>0</v>
      </c>
      <c r="CH206" s="12">
        <v>102</v>
      </c>
      <c r="CI206" s="12">
        <v>36.799999999999997</v>
      </c>
      <c r="CJ206" s="12">
        <v>0.9</v>
      </c>
      <c r="CK206" s="12">
        <v>10.6</v>
      </c>
      <c r="CL206" s="12">
        <v>2.36</v>
      </c>
      <c r="CN206" s="13">
        <v>1</v>
      </c>
      <c r="CO206" s="12">
        <f t="shared" si="27"/>
        <v>0.58133697090532233</v>
      </c>
      <c r="CP206" s="12">
        <f t="shared" si="28"/>
        <v>-3.2555000000000001</v>
      </c>
      <c r="CQ206" s="13">
        <v>0</v>
      </c>
      <c r="CR206" s="12">
        <f t="shared" si="29"/>
        <v>-2.6741630290946778</v>
      </c>
      <c r="CS206" s="12">
        <v>1</v>
      </c>
      <c r="CT206" s="45">
        <v>1</v>
      </c>
    </row>
    <row r="207" spans="1:98" ht="15" customHeight="1" x14ac:dyDescent="0.25">
      <c r="A207" s="8">
        <v>201905060007</v>
      </c>
      <c r="B207" s="9" t="s">
        <v>966</v>
      </c>
      <c r="C207" s="10" t="s">
        <v>967</v>
      </c>
      <c r="D207" s="13" t="s">
        <v>968</v>
      </c>
      <c r="E207" s="93">
        <v>43598</v>
      </c>
      <c r="F207" s="30">
        <v>43600</v>
      </c>
      <c r="G207" s="11">
        <v>44063</v>
      </c>
      <c r="H207" s="11">
        <v>44063</v>
      </c>
      <c r="I207" s="31">
        <v>45357</v>
      </c>
      <c r="J207" s="12" t="s">
        <v>96</v>
      </c>
      <c r="K207" s="13">
        <v>1</v>
      </c>
      <c r="L207" s="14">
        <v>1</v>
      </c>
      <c r="M207" s="14">
        <v>1</v>
      </c>
      <c r="N207" s="13">
        <v>0</v>
      </c>
      <c r="O207" s="13">
        <f t="shared" si="26"/>
        <v>57</v>
      </c>
      <c r="P207" s="13">
        <f>DATEDIF(F207,G207,"M")</f>
        <v>15</v>
      </c>
      <c r="Q207" s="52" t="s">
        <v>969</v>
      </c>
      <c r="R207" s="9" t="s">
        <v>98</v>
      </c>
      <c r="S207" s="13">
        <v>0</v>
      </c>
      <c r="T207" s="15">
        <v>1.9</v>
      </c>
      <c r="V207" s="13">
        <v>0</v>
      </c>
      <c r="W207" s="13">
        <v>1</v>
      </c>
      <c r="X207" s="13">
        <v>0</v>
      </c>
      <c r="Y207" s="13">
        <v>0</v>
      </c>
      <c r="Z207" s="17">
        <v>0</v>
      </c>
      <c r="AA207" s="17">
        <v>0</v>
      </c>
      <c r="AB207" s="13">
        <v>1</v>
      </c>
      <c r="AC207" s="18">
        <v>1</v>
      </c>
      <c r="AD207" s="12">
        <v>3</v>
      </c>
      <c r="AE207" s="13">
        <v>0</v>
      </c>
      <c r="AF207" s="13">
        <v>0</v>
      </c>
      <c r="AG207" s="13">
        <v>1</v>
      </c>
      <c r="AH207" s="13">
        <v>1</v>
      </c>
      <c r="AI207" s="8">
        <v>0</v>
      </c>
      <c r="AJ207" s="8">
        <v>0</v>
      </c>
      <c r="AK207" s="8">
        <v>0</v>
      </c>
      <c r="AL207" s="12">
        <v>214</v>
      </c>
      <c r="AM207" s="12">
        <v>263</v>
      </c>
      <c r="AN207" s="12">
        <v>185</v>
      </c>
      <c r="AO207" s="12">
        <v>76</v>
      </c>
      <c r="AP207" s="12">
        <v>157</v>
      </c>
      <c r="AQ207" s="12">
        <v>88</v>
      </c>
      <c r="AR207" s="12">
        <v>981</v>
      </c>
      <c r="AS207" s="12">
        <v>894</v>
      </c>
      <c r="AT207" s="12">
        <v>317</v>
      </c>
      <c r="AU207" s="12">
        <v>628</v>
      </c>
      <c r="AV207" s="12">
        <v>2</v>
      </c>
      <c r="AW207" s="12">
        <v>1</v>
      </c>
      <c r="AX207" s="12">
        <v>1</v>
      </c>
      <c r="AY207" s="8">
        <v>0</v>
      </c>
      <c r="AZ207" s="185" t="s">
        <v>139</v>
      </c>
      <c r="BA207" s="8">
        <v>0</v>
      </c>
      <c r="BB207" s="13">
        <v>1</v>
      </c>
      <c r="BC207" s="12">
        <v>0</v>
      </c>
      <c r="BD207" s="12">
        <v>1</v>
      </c>
      <c r="BE207" s="12">
        <v>0</v>
      </c>
      <c r="BF207" s="8">
        <v>0</v>
      </c>
      <c r="BG207" s="12">
        <v>1</v>
      </c>
      <c r="BH207" s="214" t="s">
        <v>1353</v>
      </c>
      <c r="BI207" s="68" t="s">
        <v>970</v>
      </c>
      <c r="BQ207" s="12">
        <v>10.45</v>
      </c>
      <c r="BR207" s="19">
        <v>23.62</v>
      </c>
      <c r="BS207" s="12">
        <v>12.4</v>
      </c>
      <c r="BT207" s="12">
        <v>4.4000000000000004</v>
      </c>
      <c r="BU207" s="157">
        <v>8</v>
      </c>
      <c r="BV207" s="12">
        <v>72.7</v>
      </c>
      <c r="BW207" s="12">
        <v>39.200000000000003</v>
      </c>
      <c r="BX207" s="12">
        <v>33.5</v>
      </c>
      <c r="BY207" s="12">
        <v>22.9</v>
      </c>
      <c r="BZ207" s="12">
        <v>4.5999999999999996</v>
      </c>
      <c r="CA207" s="12">
        <v>26</v>
      </c>
      <c r="CB207" s="12">
        <v>24</v>
      </c>
      <c r="CC207" s="12">
        <v>83</v>
      </c>
      <c r="CD207" s="12">
        <v>10399</v>
      </c>
      <c r="CE207" s="13">
        <v>1</v>
      </c>
      <c r="CF207" s="13">
        <v>0</v>
      </c>
      <c r="CG207" s="12">
        <v>0</v>
      </c>
      <c r="CH207" s="12">
        <v>112</v>
      </c>
      <c r="CI207" s="12">
        <v>29.2</v>
      </c>
      <c r="CJ207" s="12">
        <v>0.88</v>
      </c>
      <c r="CK207" s="12">
        <v>10.3</v>
      </c>
      <c r="CL207" s="12">
        <v>7.08</v>
      </c>
      <c r="CN207" s="13">
        <v>1</v>
      </c>
      <c r="CO207" s="12">
        <f t="shared" si="27"/>
        <v>0.72165831220707521</v>
      </c>
      <c r="CP207" s="12">
        <f t="shared" si="28"/>
        <v>-3.3320000000000003</v>
      </c>
      <c r="CQ207" s="13">
        <v>1</v>
      </c>
      <c r="CR207" s="12">
        <f t="shared" si="29"/>
        <v>-2.6103416877929249</v>
      </c>
      <c r="CS207" s="12">
        <v>2</v>
      </c>
      <c r="CT207" s="12">
        <v>1</v>
      </c>
    </row>
    <row r="208" spans="1:98" ht="15" customHeight="1" x14ac:dyDescent="0.25">
      <c r="A208" s="8">
        <v>201212180206</v>
      </c>
      <c r="B208" s="9" t="s">
        <v>971</v>
      </c>
      <c r="C208" s="10" t="s">
        <v>972</v>
      </c>
      <c r="D208" s="13" t="s">
        <v>973</v>
      </c>
      <c r="E208" s="93">
        <v>43609</v>
      </c>
      <c r="F208" s="30">
        <v>43615</v>
      </c>
      <c r="G208" s="11">
        <v>43797</v>
      </c>
      <c r="H208" s="11">
        <v>43797</v>
      </c>
      <c r="I208" s="31">
        <v>45357</v>
      </c>
      <c r="J208" s="12" t="s">
        <v>96</v>
      </c>
      <c r="K208" s="13">
        <v>1</v>
      </c>
      <c r="L208" s="14">
        <v>1</v>
      </c>
      <c r="M208" s="14">
        <v>1</v>
      </c>
      <c r="N208" s="13">
        <v>0</v>
      </c>
      <c r="O208" s="13">
        <f t="shared" si="26"/>
        <v>57</v>
      </c>
      <c r="P208" s="13">
        <f>DATEDIF(F208,G208,"M")</f>
        <v>5</v>
      </c>
      <c r="Q208" s="52" t="s">
        <v>974</v>
      </c>
      <c r="R208" s="9" t="s">
        <v>98</v>
      </c>
      <c r="S208" s="13">
        <v>1</v>
      </c>
      <c r="T208" s="15">
        <v>2.7</v>
      </c>
      <c r="V208" s="13">
        <v>0</v>
      </c>
      <c r="W208" s="13">
        <v>1</v>
      </c>
      <c r="X208" s="13">
        <v>1</v>
      </c>
      <c r="Y208" s="13">
        <v>0</v>
      </c>
      <c r="Z208" s="17">
        <v>1</v>
      </c>
      <c r="AA208" s="17">
        <v>0</v>
      </c>
      <c r="AB208" s="13">
        <v>1</v>
      </c>
      <c r="AC208" s="18">
        <v>1</v>
      </c>
      <c r="AD208" s="12">
        <v>3</v>
      </c>
      <c r="AE208" s="13">
        <v>0</v>
      </c>
      <c r="AF208" s="13">
        <v>0</v>
      </c>
      <c r="AG208" s="13">
        <v>1</v>
      </c>
      <c r="AH208" s="13">
        <v>1</v>
      </c>
      <c r="AI208" s="8">
        <v>0</v>
      </c>
      <c r="AJ208" s="8">
        <v>0</v>
      </c>
      <c r="AK208" s="8">
        <v>0</v>
      </c>
      <c r="AL208" s="12">
        <v>228</v>
      </c>
      <c r="AM208" s="12">
        <v>259</v>
      </c>
      <c r="AN208" s="12">
        <v>159</v>
      </c>
      <c r="AO208" s="12">
        <v>117</v>
      </c>
      <c r="AP208" s="12">
        <v>97</v>
      </c>
      <c r="AQ208" s="12">
        <v>33</v>
      </c>
      <c r="AR208" s="12">
        <v>1228</v>
      </c>
      <c r="AS208" s="12">
        <v>1026</v>
      </c>
      <c r="AT208" s="12">
        <v>189</v>
      </c>
      <c r="AU208" s="12">
        <v>484</v>
      </c>
      <c r="AV208" s="12">
        <v>2</v>
      </c>
      <c r="AW208" s="12">
        <v>1</v>
      </c>
      <c r="AX208" s="12">
        <v>0</v>
      </c>
      <c r="AY208" s="8">
        <v>0</v>
      </c>
      <c r="AZ208" s="16" t="s">
        <v>176</v>
      </c>
      <c r="BA208" s="12">
        <v>1</v>
      </c>
      <c r="BB208" s="13">
        <v>2</v>
      </c>
      <c r="BC208" s="12">
        <v>0</v>
      </c>
      <c r="BD208" s="12">
        <v>1</v>
      </c>
      <c r="BE208" s="12">
        <v>0</v>
      </c>
      <c r="BF208" s="8">
        <v>0</v>
      </c>
      <c r="BG208" s="12">
        <v>1</v>
      </c>
      <c r="BI208" s="68" t="s">
        <v>975</v>
      </c>
      <c r="BQ208" s="12">
        <v>5.22</v>
      </c>
      <c r="BR208" s="19">
        <v>59.06</v>
      </c>
      <c r="BS208" s="12">
        <v>6.7</v>
      </c>
      <c r="BT208" s="12">
        <v>2.9</v>
      </c>
      <c r="BU208" s="12">
        <v>3.8</v>
      </c>
      <c r="BV208" s="12">
        <v>65.2</v>
      </c>
      <c r="BW208" s="12">
        <v>35.700000000000003</v>
      </c>
      <c r="BX208" s="12">
        <v>29.5</v>
      </c>
      <c r="BY208" s="12">
        <v>104.7</v>
      </c>
      <c r="BZ208" s="12">
        <v>7.71</v>
      </c>
      <c r="CA208" s="12">
        <v>43</v>
      </c>
      <c r="CB208" s="12">
        <v>23</v>
      </c>
      <c r="CC208" s="12">
        <v>129</v>
      </c>
      <c r="CD208" s="12">
        <v>5730</v>
      </c>
      <c r="CE208" s="13">
        <v>1</v>
      </c>
      <c r="CF208" s="13">
        <v>0</v>
      </c>
      <c r="CG208" s="12">
        <v>1</v>
      </c>
      <c r="CH208" s="12">
        <v>81</v>
      </c>
      <c r="CI208" s="12">
        <v>29.2</v>
      </c>
      <c r="CJ208" s="12">
        <v>0.95</v>
      </c>
      <c r="CK208" s="12">
        <v>11.2</v>
      </c>
      <c r="CL208" s="12">
        <v>4.08</v>
      </c>
      <c r="CN208" s="13">
        <v>1</v>
      </c>
      <c r="CO208" s="12">
        <f t="shared" si="27"/>
        <v>0.54520936978254553</v>
      </c>
      <c r="CP208" s="12">
        <f t="shared" si="28"/>
        <v>-3.0345000000000004</v>
      </c>
      <c r="CQ208" s="13">
        <v>1</v>
      </c>
      <c r="CR208" s="12">
        <f t="shared" si="29"/>
        <v>-2.4892906302174547</v>
      </c>
      <c r="CS208" s="12">
        <v>2</v>
      </c>
      <c r="CT208" s="90">
        <v>1</v>
      </c>
    </row>
    <row r="209" spans="1:98" ht="15" customHeight="1" x14ac:dyDescent="0.25">
      <c r="A209" s="8">
        <v>201708040522</v>
      </c>
      <c r="B209" s="9" t="s">
        <v>976</v>
      </c>
      <c r="C209" s="10" t="s">
        <v>977</v>
      </c>
      <c r="D209" s="13" t="s">
        <v>978</v>
      </c>
      <c r="E209" s="93">
        <v>43651</v>
      </c>
      <c r="F209" s="30">
        <v>43663</v>
      </c>
      <c r="G209" s="11">
        <v>44636</v>
      </c>
      <c r="H209" s="11">
        <v>44636</v>
      </c>
      <c r="I209" s="11">
        <v>45015</v>
      </c>
      <c r="J209" s="12" t="s">
        <v>979</v>
      </c>
      <c r="K209" s="13">
        <v>1</v>
      </c>
      <c r="L209" s="14">
        <v>1</v>
      </c>
      <c r="M209" s="14">
        <v>2</v>
      </c>
      <c r="N209" s="13">
        <v>1</v>
      </c>
      <c r="O209" s="13">
        <f t="shared" si="26"/>
        <v>44</v>
      </c>
      <c r="P209" s="13">
        <f>DATEDIF(F209,G209,"M")</f>
        <v>31</v>
      </c>
      <c r="Q209" s="52" t="s">
        <v>980</v>
      </c>
      <c r="R209" s="9" t="s">
        <v>98</v>
      </c>
      <c r="S209" s="13">
        <v>0</v>
      </c>
      <c r="T209" s="15">
        <v>1.8</v>
      </c>
      <c r="V209" s="13">
        <v>0</v>
      </c>
      <c r="W209" s="13">
        <v>1</v>
      </c>
      <c r="X209" s="13">
        <v>1</v>
      </c>
      <c r="Y209" s="13">
        <v>0</v>
      </c>
      <c r="Z209" s="17">
        <v>0</v>
      </c>
      <c r="AA209" s="17">
        <v>0</v>
      </c>
      <c r="AB209" s="13">
        <v>0</v>
      </c>
      <c r="AC209" s="18">
        <v>1</v>
      </c>
      <c r="AD209" s="12">
        <v>3</v>
      </c>
      <c r="AE209" s="13">
        <v>0</v>
      </c>
      <c r="AF209" s="13">
        <v>0</v>
      </c>
      <c r="AG209" s="13">
        <v>1</v>
      </c>
      <c r="AH209" s="13">
        <v>1</v>
      </c>
      <c r="AI209" s="8">
        <v>0</v>
      </c>
      <c r="AJ209" s="8">
        <v>0</v>
      </c>
      <c r="AK209" s="8">
        <v>0</v>
      </c>
      <c r="AL209" s="12">
        <v>372</v>
      </c>
      <c r="AM209" s="12">
        <v>387</v>
      </c>
      <c r="AN209" s="12">
        <v>136</v>
      </c>
      <c r="AO209" s="12">
        <v>99</v>
      </c>
      <c r="AP209" s="12">
        <v>65</v>
      </c>
      <c r="AQ209" s="12">
        <v>28</v>
      </c>
      <c r="AR209" s="12">
        <v>1241</v>
      </c>
      <c r="AS209" s="12">
        <v>1022</v>
      </c>
      <c r="AT209" s="12">
        <v>308</v>
      </c>
      <c r="AU209" s="12">
        <v>734</v>
      </c>
      <c r="AV209" s="12">
        <v>1</v>
      </c>
      <c r="AW209" s="12">
        <v>1</v>
      </c>
      <c r="AX209" s="12">
        <v>1</v>
      </c>
      <c r="AY209" s="8">
        <v>0</v>
      </c>
      <c r="AZ209" s="16" t="s">
        <v>833</v>
      </c>
      <c r="BA209" s="8">
        <v>0</v>
      </c>
      <c r="BB209" s="13">
        <v>1</v>
      </c>
      <c r="BC209" s="12">
        <v>0</v>
      </c>
      <c r="BD209" s="12">
        <v>1</v>
      </c>
      <c r="BE209" s="12">
        <v>0</v>
      </c>
      <c r="BF209" s="8">
        <v>0</v>
      </c>
      <c r="BG209" s="12">
        <v>2</v>
      </c>
      <c r="BH209" s="214" t="s">
        <v>1353</v>
      </c>
      <c r="BI209" s="68" t="s">
        <v>981</v>
      </c>
      <c r="BJ209" s="12">
        <v>1</v>
      </c>
      <c r="BK209" s="12">
        <v>0</v>
      </c>
      <c r="BQ209" s="12">
        <v>4.0999999999999996</v>
      </c>
      <c r="BR209" s="19">
        <v>30.32</v>
      </c>
      <c r="BS209" s="12">
        <v>12.7</v>
      </c>
      <c r="BT209" s="12">
        <v>2.8</v>
      </c>
      <c r="BU209" s="12">
        <v>9.9</v>
      </c>
      <c r="BV209" s="12">
        <v>70.3</v>
      </c>
      <c r="BW209" s="12">
        <v>41.1</v>
      </c>
      <c r="BX209" s="12">
        <v>29.2</v>
      </c>
      <c r="BY209" s="12">
        <v>33.9</v>
      </c>
      <c r="BZ209" s="12">
        <v>6.66</v>
      </c>
      <c r="CA209" s="12">
        <v>31</v>
      </c>
      <c r="CB209" s="12">
        <v>17</v>
      </c>
      <c r="CC209" s="12">
        <v>112</v>
      </c>
      <c r="CD209" s="12">
        <v>8032</v>
      </c>
      <c r="CE209" s="13">
        <v>1</v>
      </c>
      <c r="CF209" s="13">
        <v>0</v>
      </c>
      <c r="CG209" s="12">
        <v>0</v>
      </c>
      <c r="CH209" s="12">
        <v>56</v>
      </c>
      <c r="CI209" s="12">
        <v>32.5</v>
      </c>
      <c r="CJ209" s="12">
        <v>0.97</v>
      </c>
      <c r="CK209" s="12">
        <v>11.4</v>
      </c>
      <c r="CL209" s="12">
        <v>3.68</v>
      </c>
      <c r="CN209" s="13">
        <v>1</v>
      </c>
      <c r="CO209" s="12">
        <f t="shared" si="27"/>
        <v>0.72851045583093155</v>
      </c>
      <c r="CP209" s="12">
        <f t="shared" si="28"/>
        <v>-3.4935000000000005</v>
      </c>
      <c r="CQ209" s="13">
        <v>0</v>
      </c>
      <c r="CR209" s="12">
        <f t="shared" si="29"/>
        <v>-2.7649895441690688</v>
      </c>
      <c r="CS209" s="12">
        <v>1</v>
      </c>
      <c r="CT209" s="13">
        <v>1</v>
      </c>
    </row>
    <row r="210" spans="1:98" ht="15" customHeight="1" x14ac:dyDescent="0.25">
      <c r="A210" s="8">
        <v>201907230363</v>
      </c>
      <c r="B210" s="9" t="s">
        <v>982</v>
      </c>
      <c r="C210" s="10" t="s">
        <v>983</v>
      </c>
      <c r="D210" s="13" t="s">
        <v>919</v>
      </c>
      <c r="E210" s="93">
        <v>43669</v>
      </c>
      <c r="F210" s="30">
        <v>43689</v>
      </c>
      <c r="G210" s="11">
        <v>44852</v>
      </c>
      <c r="H210" s="11">
        <v>44852</v>
      </c>
      <c r="I210" s="11">
        <v>45082</v>
      </c>
      <c r="J210" s="12" t="s">
        <v>984</v>
      </c>
      <c r="K210" s="13">
        <v>1</v>
      </c>
      <c r="L210" s="14">
        <v>1</v>
      </c>
      <c r="M210" s="14">
        <v>2</v>
      </c>
      <c r="N210" s="13">
        <v>1</v>
      </c>
      <c r="O210" s="13">
        <f t="shared" si="26"/>
        <v>45</v>
      </c>
      <c r="P210" s="13">
        <f>DATEDIF(F210,G210,"M")</f>
        <v>38</v>
      </c>
      <c r="Q210" s="52" t="s">
        <v>985</v>
      </c>
      <c r="R210" s="9" t="s">
        <v>98</v>
      </c>
      <c r="S210" s="13">
        <v>0</v>
      </c>
      <c r="T210" s="15">
        <v>1.4</v>
      </c>
      <c r="V210" s="13">
        <v>0</v>
      </c>
      <c r="W210" s="13">
        <v>1</v>
      </c>
      <c r="X210" s="13">
        <v>0</v>
      </c>
      <c r="Y210" s="13">
        <v>0</v>
      </c>
      <c r="Z210" s="17">
        <v>0</v>
      </c>
      <c r="AA210" s="17">
        <v>0</v>
      </c>
      <c r="AB210" s="13">
        <v>1</v>
      </c>
      <c r="AC210" s="18">
        <v>1</v>
      </c>
      <c r="AD210" s="12">
        <v>3</v>
      </c>
      <c r="AE210" s="13">
        <v>0</v>
      </c>
      <c r="AF210" s="13">
        <v>0</v>
      </c>
      <c r="AG210" s="13">
        <v>1</v>
      </c>
      <c r="AH210" s="13">
        <v>1</v>
      </c>
      <c r="AI210" s="8">
        <v>0</v>
      </c>
      <c r="AJ210" s="8">
        <v>0</v>
      </c>
      <c r="AK210" s="8">
        <v>0</v>
      </c>
      <c r="AL210" s="12">
        <v>135</v>
      </c>
      <c r="AM210" s="12">
        <v>189</v>
      </c>
      <c r="AN210" s="12">
        <v>186</v>
      </c>
      <c r="AO210" s="12">
        <v>112</v>
      </c>
      <c r="AP210" s="12">
        <v>123</v>
      </c>
      <c r="AQ210" s="12">
        <v>50</v>
      </c>
      <c r="AR210" s="12">
        <v>1236</v>
      </c>
      <c r="AS210" s="12">
        <v>874</v>
      </c>
      <c r="AT210" s="12">
        <v>294</v>
      </c>
      <c r="AU210" s="12">
        <v>526</v>
      </c>
      <c r="AV210" s="12">
        <v>1</v>
      </c>
      <c r="AW210" s="12">
        <v>1</v>
      </c>
      <c r="AX210" s="12">
        <v>1</v>
      </c>
      <c r="AY210" s="8">
        <v>0</v>
      </c>
      <c r="AZ210" s="16" t="s">
        <v>240</v>
      </c>
      <c r="BA210" s="12">
        <v>0</v>
      </c>
      <c r="BB210" s="13">
        <v>1</v>
      </c>
      <c r="BC210" s="12">
        <v>0</v>
      </c>
      <c r="BD210" s="12">
        <v>0</v>
      </c>
      <c r="BE210" s="12">
        <v>0</v>
      </c>
      <c r="BF210" s="8">
        <v>0</v>
      </c>
      <c r="BG210" s="12">
        <v>1</v>
      </c>
      <c r="BI210" s="52" t="s">
        <v>986</v>
      </c>
      <c r="BM210" s="13">
        <v>2</v>
      </c>
      <c r="BN210" s="13">
        <v>1</v>
      </c>
      <c r="BQ210" s="12">
        <v>1109.22</v>
      </c>
      <c r="BR210" s="52">
        <v>202.1</v>
      </c>
      <c r="BS210" s="12">
        <v>3.7</v>
      </c>
      <c r="BT210" s="12">
        <v>1.6</v>
      </c>
      <c r="BU210" s="12">
        <v>2.1</v>
      </c>
      <c r="BV210" s="12">
        <v>75.5</v>
      </c>
      <c r="BW210" s="12">
        <v>40.4</v>
      </c>
      <c r="BX210" s="12">
        <v>35.1</v>
      </c>
      <c r="BY210" s="12">
        <v>34.5</v>
      </c>
      <c r="BZ210" s="12">
        <v>7.14</v>
      </c>
      <c r="CA210" s="12">
        <v>28</v>
      </c>
      <c r="CB210" s="12">
        <v>22</v>
      </c>
      <c r="CC210" s="12">
        <v>87</v>
      </c>
      <c r="CD210" s="12">
        <v>327.7</v>
      </c>
      <c r="CE210" s="13">
        <v>1</v>
      </c>
      <c r="CF210" s="13">
        <v>0</v>
      </c>
      <c r="CG210" s="12">
        <v>0</v>
      </c>
      <c r="CH210" s="12">
        <v>61</v>
      </c>
      <c r="CI210" s="12">
        <v>32.700000000000003</v>
      </c>
      <c r="CJ210" s="12">
        <v>0.84</v>
      </c>
      <c r="CK210" s="12">
        <v>9.9</v>
      </c>
      <c r="CL210" s="12">
        <v>1249.82</v>
      </c>
      <c r="CN210" s="13">
        <v>1</v>
      </c>
      <c r="CO210" s="12">
        <f t="shared" si="27"/>
        <v>0.3750131378842167</v>
      </c>
      <c r="CP210" s="12">
        <f t="shared" si="28"/>
        <v>-3.4340000000000002</v>
      </c>
      <c r="CQ210" s="13">
        <v>0</v>
      </c>
      <c r="CR210" s="12">
        <f t="shared" si="29"/>
        <v>-3.0589868621157836</v>
      </c>
      <c r="CS210" s="12">
        <v>1</v>
      </c>
      <c r="CT210" s="13">
        <v>1</v>
      </c>
    </row>
    <row r="211" spans="1:98" s="1" customFormat="1" ht="15" customHeight="1" x14ac:dyDescent="0.25">
      <c r="A211" s="8">
        <v>201611230563</v>
      </c>
      <c r="B211" s="9" t="s">
        <v>987</v>
      </c>
      <c r="C211" s="10" t="s">
        <v>988</v>
      </c>
      <c r="D211" s="13">
        <v>54</v>
      </c>
      <c r="E211" s="93">
        <v>43780</v>
      </c>
      <c r="F211" s="30">
        <v>43811</v>
      </c>
      <c r="G211" s="30" t="s">
        <v>95</v>
      </c>
      <c r="H211" s="11" t="s">
        <v>95</v>
      </c>
      <c r="I211" s="11">
        <v>45357</v>
      </c>
      <c r="J211" s="12" t="s">
        <v>96</v>
      </c>
      <c r="K211" s="13">
        <v>1</v>
      </c>
      <c r="L211" s="14">
        <v>0</v>
      </c>
      <c r="M211" s="14">
        <v>0</v>
      </c>
      <c r="N211" s="13">
        <v>0</v>
      </c>
      <c r="O211" s="13">
        <f t="shared" si="26"/>
        <v>50</v>
      </c>
      <c r="P211" s="13">
        <v>50</v>
      </c>
      <c r="Q211" s="52" t="s">
        <v>989</v>
      </c>
      <c r="R211" s="9" t="s">
        <v>868</v>
      </c>
      <c r="S211" s="13">
        <v>0</v>
      </c>
      <c r="T211" s="15">
        <v>1.6</v>
      </c>
      <c r="U211" s="16"/>
      <c r="V211" s="13">
        <v>0</v>
      </c>
      <c r="W211" s="13">
        <v>1</v>
      </c>
      <c r="X211" s="13">
        <v>1</v>
      </c>
      <c r="Y211" s="13">
        <v>0</v>
      </c>
      <c r="Z211" s="17">
        <v>1</v>
      </c>
      <c r="AA211" s="17">
        <v>1</v>
      </c>
      <c r="AB211" s="13">
        <v>0</v>
      </c>
      <c r="AC211" s="18">
        <v>0</v>
      </c>
      <c r="AD211" s="12">
        <v>3</v>
      </c>
      <c r="AE211" s="13">
        <v>0</v>
      </c>
      <c r="AF211" s="13">
        <v>0</v>
      </c>
      <c r="AG211" s="13">
        <v>3</v>
      </c>
      <c r="AH211" s="13">
        <v>1</v>
      </c>
      <c r="AI211" s="8">
        <v>0</v>
      </c>
      <c r="AJ211" s="8">
        <v>0</v>
      </c>
      <c r="AK211" s="8">
        <v>0</v>
      </c>
      <c r="AL211" s="12">
        <v>344</v>
      </c>
      <c r="AM211" s="12">
        <v>313</v>
      </c>
      <c r="AN211" s="12">
        <v>141</v>
      </c>
      <c r="AO211" s="12">
        <v>112</v>
      </c>
      <c r="AP211" s="12">
        <v>32</v>
      </c>
      <c r="AQ211" s="12">
        <v>24</v>
      </c>
      <c r="AR211" s="12">
        <v>1186</v>
      </c>
      <c r="AS211" s="12">
        <v>1238</v>
      </c>
      <c r="AT211" s="12">
        <v>182</v>
      </c>
      <c r="AU211" s="12">
        <v>260</v>
      </c>
      <c r="AV211" s="12">
        <v>1</v>
      </c>
      <c r="AW211" s="12">
        <v>1</v>
      </c>
      <c r="AX211" s="12">
        <v>0</v>
      </c>
      <c r="AY211" s="8">
        <v>0</v>
      </c>
      <c r="AZ211" s="16" t="s">
        <v>176</v>
      </c>
      <c r="BA211" s="17">
        <v>1</v>
      </c>
      <c r="BB211" s="13">
        <v>2</v>
      </c>
      <c r="BC211" s="12">
        <v>0</v>
      </c>
      <c r="BD211" s="12">
        <v>1</v>
      </c>
      <c r="BE211" s="12">
        <v>9</v>
      </c>
      <c r="BF211" s="8">
        <v>9</v>
      </c>
      <c r="BG211" s="12">
        <v>1</v>
      </c>
      <c r="BH211" s="214"/>
      <c r="BI211" s="68" t="s">
        <v>990</v>
      </c>
      <c r="BJ211" s="12"/>
      <c r="BK211" s="12"/>
      <c r="BL211" s="12"/>
      <c r="BM211" s="13"/>
      <c r="BN211" s="13"/>
      <c r="BO211" s="12"/>
      <c r="BP211" s="12"/>
      <c r="BQ211" s="12">
        <v>1.53</v>
      </c>
      <c r="BR211" s="19">
        <v>18.14</v>
      </c>
      <c r="BS211" s="12">
        <v>11.7</v>
      </c>
      <c r="BT211" s="12">
        <v>2.5</v>
      </c>
      <c r="BU211" s="12">
        <v>9.1999999999999993</v>
      </c>
      <c r="BV211" s="12">
        <v>82.4</v>
      </c>
      <c r="BW211" s="12">
        <v>36.299999999999997</v>
      </c>
      <c r="BX211" s="12">
        <v>46.1</v>
      </c>
      <c r="BY211" s="12">
        <v>17</v>
      </c>
      <c r="BZ211" s="12">
        <v>34.6</v>
      </c>
      <c r="CA211" s="12">
        <v>17</v>
      </c>
      <c r="CB211" s="12">
        <v>15</v>
      </c>
      <c r="CC211" s="12">
        <v>87</v>
      </c>
      <c r="CD211" s="12">
        <v>4728</v>
      </c>
      <c r="CE211" s="13">
        <v>1</v>
      </c>
      <c r="CF211" s="13">
        <v>0</v>
      </c>
      <c r="CG211" s="12">
        <v>0</v>
      </c>
      <c r="CH211" s="12">
        <v>69</v>
      </c>
      <c r="CI211" s="12">
        <v>30.2</v>
      </c>
      <c r="CJ211" s="12">
        <v>1.1100000000000001</v>
      </c>
      <c r="CK211" s="12">
        <v>13.1</v>
      </c>
      <c r="CL211" s="12"/>
      <c r="CM211" s="12"/>
      <c r="CN211" s="13">
        <v>1</v>
      </c>
      <c r="CO211" s="12">
        <f t="shared" si="27"/>
        <v>0.70500266875246675</v>
      </c>
      <c r="CP211" s="12">
        <f t="shared" si="28"/>
        <v>-3.0855000000000001</v>
      </c>
      <c r="CQ211" s="13">
        <v>0</v>
      </c>
      <c r="CR211" s="12">
        <f t="shared" si="29"/>
        <v>-2.3804973312475335</v>
      </c>
      <c r="CS211" s="12">
        <v>2</v>
      </c>
      <c r="CT211" s="13">
        <v>1</v>
      </c>
    </row>
    <row r="212" spans="1:98" ht="15" customHeight="1" x14ac:dyDescent="0.25">
      <c r="A212" s="8">
        <v>201912300017</v>
      </c>
      <c r="B212" s="9" t="s">
        <v>991</v>
      </c>
      <c r="C212" s="10" t="s">
        <v>992</v>
      </c>
      <c r="D212" s="13">
        <v>68</v>
      </c>
      <c r="E212" s="11">
        <v>43833</v>
      </c>
      <c r="F212" s="11">
        <v>43837</v>
      </c>
      <c r="G212" s="30" t="s">
        <v>95</v>
      </c>
      <c r="H212" s="11" t="s">
        <v>95</v>
      </c>
      <c r="I212" s="11">
        <v>45357</v>
      </c>
      <c r="J212" s="12" t="s">
        <v>96</v>
      </c>
      <c r="K212" s="13">
        <v>1</v>
      </c>
      <c r="L212" s="14">
        <v>0</v>
      </c>
      <c r="M212" s="14">
        <v>0</v>
      </c>
      <c r="N212" s="13">
        <v>0</v>
      </c>
      <c r="O212" s="13">
        <f t="shared" si="26"/>
        <v>49</v>
      </c>
      <c r="P212" s="13">
        <v>49</v>
      </c>
      <c r="Q212" s="52" t="s">
        <v>993</v>
      </c>
      <c r="R212" s="9" t="s">
        <v>868</v>
      </c>
      <c r="S212" s="13">
        <v>1</v>
      </c>
      <c r="T212" s="15">
        <v>2.7</v>
      </c>
      <c r="V212" s="13">
        <v>0</v>
      </c>
      <c r="W212" s="13">
        <v>1</v>
      </c>
      <c r="X212" s="13">
        <v>1</v>
      </c>
      <c r="Y212" s="13">
        <v>0</v>
      </c>
      <c r="Z212" s="17">
        <v>0</v>
      </c>
      <c r="AA212" s="17">
        <v>0</v>
      </c>
      <c r="AB212" s="13">
        <v>1</v>
      </c>
      <c r="AC212" s="18">
        <v>1</v>
      </c>
      <c r="AD212" s="12">
        <v>2</v>
      </c>
      <c r="AE212" s="13">
        <v>0</v>
      </c>
      <c r="AF212" s="13">
        <v>0</v>
      </c>
      <c r="AG212" s="13">
        <v>0</v>
      </c>
      <c r="AH212" s="13">
        <v>1</v>
      </c>
      <c r="AI212" s="8">
        <v>1</v>
      </c>
      <c r="AJ212" s="8">
        <v>0</v>
      </c>
      <c r="AK212" s="8">
        <v>0</v>
      </c>
      <c r="AL212" s="12">
        <v>186</v>
      </c>
      <c r="AM212" s="12">
        <v>244</v>
      </c>
      <c r="AN212" s="12">
        <v>167</v>
      </c>
      <c r="AO212" s="12">
        <v>79</v>
      </c>
      <c r="AP212" s="12">
        <v>185</v>
      </c>
      <c r="AQ212" s="12">
        <v>33</v>
      </c>
      <c r="AR212" s="12">
        <v>665</v>
      </c>
      <c r="AS212" s="12">
        <v>952</v>
      </c>
      <c r="AT212" s="12">
        <v>153</v>
      </c>
      <c r="AU212" s="12">
        <v>488</v>
      </c>
      <c r="AV212" s="12">
        <v>2</v>
      </c>
      <c r="AW212" s="12">
        <v>1</v>
      </c>
      <c r="AX212" s="12">
        <v>1</v>
      </c>
      <c r="AY212" s="8">
        <v>0</v>
      </c>
      <c r="AZ212" s="16" t="s">
        <v>994</v>
      </c>
      <c r="BA212" s="12">
        <v>0</v>
      </c>
      <c r="BB212" s="13">
        <v>1</v>
      </c>
      <c r="BC212" s="12">
        <v>0</v>
      </c>
      <c r="BD212" s="12">
        <v>1</v>
      </c>
      <c r="BE212" s="12">
        <v>0</v>
      </c>
      <c r="BF212" s="8">
        <v>0</v>
      </c>
      <c r="BG212" s="12">
        <v>2</v>
      </c>
      <c r="BI212" s="68" t="s">
        <v>995</v>
      </c>
      <c r="BM212" s="13">
        <v>2</v>
      </c>
      <c r="BN212" s="13">
        <v>2</v>
      </c>
      <c r="BO212" s="12">
        <v>6</v>
      </c>
      <c r="BP212" s="12">
        <v>3</v>
      </c>
      <c r="BQ212" s="12">
        <v>2.74</v>
      </c>
      <c r="BR212" s="19">
        <v>37.1</v>
      </c>
      <c r="BS212" s="12">
        <v>27.2</v>
      </c>
      <c r="BT212" s="12">
        <v>6.8</v>
      </c>
      <c r="BU212" s="12">
        <v>20.399999999999999</v>
      </c>
      <c r="BV212" s="12">
        <v>57.8</v>
      </c>
      <c r="BW212" s="12">
        <v>36.700000000000003</v>
      </c>
      <c r="BX212" s="12">
        <v>21.1</v>
      </c>
      <c r="BY212" s="12">
        <v>54</v>
      </c>
      <c r="BZ212" s="12">
        <v>19.3</v>
      </c>
      <c r="CA212" s="12">
        <v>649</v>
      </c>
      <c r="CB212" s="12">
        <v>576</v>
      </c>
      <c r="CC212" s="12">
        <v>83</v>
      </c>
      <c r="CD212" s="12">
        <v>8949</v>
      </c>
      <c r="CE212" s="13">
        <v>1</v>
      </c>
      <c r="CF212" s="13">
        <v>1</v>
      </c>
      <c r="CG212" s="12">
        <v>0</v>
      </c>
      <c r="CH212" s="12">
        <v>101</v>
      </c>
      <c r="CI212" s="12">
        <v>29.4</v>
      </c>
      <c r="CJ212" s="12">
        <v>1.01</v>
      </c>
      <c r="CK212" s="12">
        <v>11.9</v>
      </c>
      <c r="CL212" s="12">
        <v>1.08</v>
      </c>
      <c r="CN212" s="13">
        <v>1</v>
      </c>
      <c r="CO212" s="12">
        <f t="shared" si="27"/>
        <v>0.94681547666257115</v>
      </c>
      <c r="CP212" s="12">
        <f t="shared" si="28"/>
        <v>-3.1195000000000004</v>
      </c>
      <c r="CQ212" s="13">
        <v>1</v>
      </c>
      <c r="CR212" s="12">
        <f t="shared" si="29"/>
        <v>-2.1726845233374292</v>
      </c>
      <c r="CS212" s="12">
        <v>2</v>
      </c>
      <c r="CT212" s="18">
        <v>1</v>
      </c>
    </row>
    <row r="213" spans="1:98" s="4" customFormat="1" ht="15" customHeight="1" x14ac:dyDescent="0.25">
      <c r="A213" s="161">
        <v>201912260264</v>
      </c>
      <c r="B213" s="162" t="s">
        <v>996</v>
      </c>
      <c r="C213" s="163" t="s">
        <v>997</v>
      </c>
      <c r="D213" s="105" t="s">
        <v>964</v>
      </c>
      <c r="E213" s="168">
        <v>43833</v>
      </c>
      <c r="F213" s="169">
        <v>43838</v>
      </c>
      <c r="G213" s="169" t="s">
        <v>95</v>
      </c>
      <c r="H213" s="170" t="s">
        <v>95</v>
      </c>
      <c r="I213" s="170">
        <v>45357</v>
      </c>
      <c r="J213" s="5" t="s">
        <v>96</v>
      </c>
      <c r="K213" s="105">
        <v>1</v>
      </c>
      <c r="L213" s="5">
        <v>0</v>
      </c>
      <c r="M213" s="5">
        <v>0</v>
      </c>
      <c r="N213" s="105">
        <v>0</v>
      </c>
      <c r="O213" s="105">
        <f t="shared" si="26"/>
        <v>49</v>
      </c>
      <c r="P213" s="105">
        <v>49</v>
      </c>
      <c r="Q213" s="174" t="s">
        <v>998</v>
      </c>
      <c r="R213" s="162" t="s">
        <v>999</v>
      </c>
      <c r="S213" s="105">
        <v>0</v>
      </c>
      <c r="T213" s="175">
        <v>1.5</v>
      </c>
      <c r="U213" s="179"/>
      <c r="V213" s="105">
        <v>0</v>
      </c>
      <c r="W213" s="105">
        <v>1</v>
      </c>
      <c r="X213" s="105">
        <v>1</v>
      </c>
      <c r="Y213" s="105">
        <v>0</v>
      </c>
      <c r="Z213" s="181">
        <v>1</v>
      </c>
      <c r="AA213" s="181">
        <v>1</v>
      </c>
      <c r="AB213" s="105">
        <v>0</v>
      </c>
      <c r="AC213" s="183">
        <v>0</v>
      </c>
      <c r="AD213" s="5">
        <v>3</v>
      </c>
      <c r="AE213" s="105">
        <v>0</v>
      </c>
      <c r="AF213" s="105">
        <v>0</v>
      </c>
      <c r="AG213" s="105">
        <v>3</v>
      </c>
      <c r="AH213" s="105">
        <v>0</v>
      </c>
      <c r="AI213" s="161">
        <v>0</v>
      </c>
      <c r="AJ213" s="161">
        <v>0</v>
      </c>
      <c r="AK213" s="161">
        <v>0</v>
      </c>
      <c r="AL213" s="5">
        <v>336</v>
      </c>
      <c r="AM213" s="5">
        <v>248</v>
      </c>
      <c r="AN213" s="5">
        <v>62</v>
      </c>
      <c r="AO213" s="5">
        <v>61</v>
      </c>
      <c r="AP213" s="5">
        <v>22</v>
      </c>
      <c r="AQ213" s="5">
        <v>15</v>
      </c>
      <c r="AR213" s="5">
        <v>902</v>
      </c>
      <c r="AS213" s="5">
        <v>819</v>
      </c>
      <c r="AT213" s="5">
        <v>257</v>
      </c>
      <c r="AU213" s="5">
        <v>264</v>
      </c>
      <c r="AV213" s="5">
        <v>2</v>
      </c>
      <c r="AW213" s="5">
        <v>1</v>
      </c>
      <c r="AX213" s="5">
        <v>1</v>
      </c>
      <c r="AY213" s="161">
        <v>0</v>
      </c>
      <c r="AZ213" s="179" t="s">
        <v>145</v>
      </c>
      <c r="BA213" s="181">
        <v>0</v>
      </c>
      <c r="BB213" s="105">
        <v>1</v>
      </c>
      <c r="BC213" s="5">
        <v>1</v>
      </c>
      <c r="BD213" s="5">
        <v>1</v>
      </c>
      <c r="BE213" s="5">
        <v>0</v>
      </c>
      <c r="BF213" s="161">
        <v>0</v>
      </c>
      <c r="BG213" s="5">
        <v>1</v>
      </c>
      <c r="BH213" s="214"/>
      <c r="BI213" s="187" t="s">
        <v>1000</v>
      </c>
      <c r="BJ213" s="5"/>
      <c r="BK213" s="5"/>
      <c r="BL213" s="5"/>
      <c r="BM213" s="105"/>
      <c r="BN213" s="105"/>
      <c r="BO213" s="5"/>
      <c r="BP213" s="5"/>
      <c r="BQ213" s="5">
        <v>18.88</v>
      </c>
      <c r="BR213" s="191">
        <v>20.29</v>
      </c>
      <c r="BS213" s="5">
        <v>7</v>
      </c>
      <c r="BT213" s="5">
        <v>3</v>
      </c>
      <c r="BU213" s="5">
        <v>4</v>
      </c>
      <c r="BV213" s="5">
        <v>66.5</v>
      </c>
      <c r="BW213" s="5">
        <v>32.6</v>
      </c>
      <c r="BX213" s="5">
        <v>33.9</v>
      </c>
      <c r="BY213" s="5">
        <v>179</v>
      </c>
      <c r="BZ213" s="5">
        <v>6.8</v>
      </c>
      <c r="CA213" s="5">
        <v>77</v>
      </c>
      <c r="CB213" s="5">
        <v>101</v>
      </c>
      <c r="CC213" s="5">
        <v>89</v>
      </c>
      <c r="CD213" s="5">
        <v>158.5</v>
      </c>
      <c r="CE213" s="105">
        <v>0</v>
      </c>
      <c r="CF213" s="105">
        <v>0</v>
      </c>
      <c r="CG213" s="5">
        <v>0</v>
      </c>
      <c r="CH213" s="5">
        <v>63</v>
      </c>
      <c r="CI213" s="5">
        <v>33.200000000000003</v>
      </c>
      <c r="CJ213" s="5">
        <v>1.01</v>
      </c>
      <c r="CK213" s="5">
        <v>11.9</v>
      </c>
      <c r="CL213" s="5"/>
      <c r="CM213" s="5"/>
      <c r="CN213" s="105">
        <v>1</v>
      </c>
      <c r="CO213" s="5">
        <f t="shared" si="27"/>
        <v>0.55776470640940956</v>
      </c>
      <c r="CP213" s="5">
        <f t="shared" si="28"/>
        <v>-2.7710000000000004</v>
      </c>
      <c r="CQ213" s="105">
        <v>0</v>
      </c>
      <c r="CR213" s="5">
        <f t="shared" si="29"/>
        <v>-2.213235293590591</v>
      </c>
      <c r="CS213" s="5">
        <v>2</v>
      </c>
      <c r="CT213" s="105">
        <v>1</v>
      </c>
    </row>
    <row r="214" spans="1:98" s="1" customFormat="1" ht="15" customHeight="1" x14ac:dyDescent="0.25">
      <c r="A214" s="8">
        <v>202001020125</v>
      </c>
      <c r="B214" s="9" t="s">
        <v>1001</v>
      </c>
      <c r="C214" s="10" t="s">
        <v>1002</v>
      </c>
      <c r="D214" s="13" t="s">
        <v>892</v>
      </c>
      <c r="E214" s="93">
        <v>43832</v>
      </c>
      <c r="F214" s="30">
        <v>43845</v>
      </c>
      <c r="G214" s="30">
        <v>44849</v>
      </c>
      <c r="H214" s="11">
        <v>44849</v>
      </c>
      <c r="I214" s="11">
        <v>45357</v>
      </c>
      <c r="J214" s="12" t="s">
        <v>96</v>
      </c>
      <c r="K214" s="13">
        <v>1</v>
      </c>
      <c r="L214" s="14">
        <v>1</v>
      </c>
      <c r="M214" s="14">
        <v>2</v>
      </c>
      <c r="N214" s="13">
        <v>0</v>
      </c>
      <c r="O214" s="13">
        <f t="shared" si="26"/>
        <v>49</v>
      </c>
      <c r="P214" s="13">
        <f>DATEDIF(F214,G214,"M")</f>
        <v>33</v>
      </c>
      <c r="Q214" s="52" t="s">
        <v>1003</v>
      </c>
      <c r="R214" s="9" t="s">
        <v>98</v>
      </c>
      <c r="S214" s="13">
        <v>0</v>
      </c>
      <c r="T214" s="15">
        <v>1.8</v>
      </c>
      <c r="U214" s="16"/>
      <c r="V214" s="13">
        <v>0</v>
      </c>
      <c r="W214" s="13">
        <v>1</v>
      </c>
      <c r="X214" s="13">
        <v>0</v>
      </c>
      <c r="Y214" s="13">
        <v>0</v>
      </c>
      <c r="Z214" s="17">
        <v>0</v>
      </c>
      <c r="AA214" s="17">
        <v>0</v>
      </c>
      <c r="AB214" s="13">
        <v>0</v>
      </c>
      <c r="AC214" s="18">
        <v>1</v>
      </c>
      <c r="AD214" s="12">
        <v>3</v>
      </c>
      <c r="AE214" s="13">
        <v>0</v>
      </c>
      <c r="AF214" s="13">
        <v>0</v>
      </c>
      <c r="AG214" s="13">
        <v>1</v>
      </c>
      <c r="AH214" s="13">
        <v>1</v>
      </c>
      <c r="AI214" s="8">
        <v>0</v>
      </c>
      <c r="AJ214" s="8">
        <v>0</v>
      </c>
      <c r="AK214" s="8">
        <v>0</v>
      </c>
      <c r="AL214" s="12">
        <v>332</v>
      </c>
      <c r="AM214" s="12">
        <v>321</v>
      </c>
      <c r="AN214" s="12">
        <v>191</v>
      </c>
      <c r="AO214" s="12">
        <v>112</v>
      </c>
      <c r="AP214" s="12">
        <v>42</v>
      </c>
      <c r="AQ214" s="12">
        <v>21</v>
      </c>
      <c r="AR214" s="12">
        <v>986</v>
      </c>
      <c r="AS214" s="12">
        <v>946</v>
      </c>
      <c r="AT214" s="12">
        <v>199</v>
      </c>
      <c r="AU214" s="12">
        <v>409</v>
      </c>
      <c r="AV214" s="12">
        <v>2</v>
      </c>
      <c r="AW214" s="12">
        <v>1</v>
      </c>
      <c r="AX214" s="12">
        <v>1</v>
      </c>
      <c r="AY214" s="8">
        <v>0</v>
      </c>
      <c r="AZ214" s="16" t="s">
        <v>240</v>
      </c>
      <c r="BA214" s="17">
        <v>0</v>
      </c>
      <c r="BB214" s="13">
        <v>1</v>
      </c>
      <c r="BC214" s="12">
        <v>0</v>
      </c>
      <c r="BD214" s="12">
        <v>0</v>
      </c>
      <c r="BE214" s="12">
        <v>0</v>
      </c>
      <c r="BF214" s="8">
        <v>1</v>
      </c>
      <c r="BG214" s="12">
        <v>1</v>
      </c>
      <c r="BH214" s="214"/>
      <c r="BI214" s="68" t="s">
        <v>1004</v>
      </c>
      <c r="BJ214" s="12"/>
      <c r="BK214" s="12"/>
      <c r="BL214" s="12"/>
      <c r="BM214" s="13"/>
      <c r="BN214" s="13"/>
      <c r="BO214" s="12"/>
      <c r="BP214" s="12"/>
      <c r="BQ214" s="12">
        <v>205.34</v>
      </c>
      <c r="BR214" s="19">
        <v>20.66</v>
      </c>
      <c r="BS214" s="12">
        <v>11.8</v>
      </c>
      <c r="BT214" s="12">
        <v>4</v>
      </c>
      <c r="BU214" s="12">
        <v>7.8</v>
      </c>
      <c r="BV214" s="12">
        <v>69.400000000000006</v>
      </c>
      <c r="BW214" s="12">
        <v>36.6</v>
      </c>
      <c r="BX214" s="12">
        <v>32.799999999999997</v>
      </c>
      <c r="BY214" s="12">
        <v>70</v>
      </c>
      <c r="BZ214" s="12">
        <v>17.3</v>
      </c>
      <c r="CA214" s="12">
        <v>44</v>
      </c>
      <c r="CB214" s="12">
        <v>46</v>
      </c>
      <c r="CC214" s="12">
        <v>91</v>
      </c>
      <c r="CD214" s="12">
        <v>5242</v>
      </c>
      <c r="CE214" s="13">
        <v>1</v>
      </c>
      <c r="CF214" s="13">
        <v>0</v>
      </c>
      <c r="CG214" s="12">
        <v>1</v>
      </c>
      <c r="CH214" s="12">
        <v>91</v>
      </c>
      <c r="CI214" s="12">
        <v>30.1</v>
      </c>
      <c r="CJ214" s="12">
        <v>1.01</v>
      </c>
      <c r="CK214" s="12">
        <v>11.9</v>
      </c>
      <c r="CL214" s="12"/>
      <c r="CM214" s="12"/>
      <c r="CN214" s="13">
        <v>1</v>
      </c>
      <c r="CO214" s="12">
        <f t="shared" si="27"/>
        <v>0.70744212482204283</v>
      </c>
      <c r="CP214" s="12">
        <f t="shared" si="28"/>
        <v>-3.1110000000000002</v>
      </c>
      <c r="CQ214" s="13">
        <v>0</v>
      </c>
      <c r="CR214" s="12">
        <f t="shared" si="29"/>
        <v>-2.4035578751779574</v>
      </c>
      <c r="CS214" s="12">
        <v>2</v>
      </c>
      <c r="CT214" s="13">
        <v>1</v>
      </c>
    </row>
    <row r="215" spans="1:98" ht="15" customHeight="1" x14ac:dyDescent="0.25">
      <c r="A215" s="8">
        <v>201902280066</v>
      </c>
      <c r="B215" s="9" t="s">
        <v>1005</v>
      </c>
      <c r="C215" s="10" t="s">
        <v>1006</v>
      </c>
      <c r="D215" s="13" t="s">
        <v>955</v>
      </c>
      <c r="E215" s="93">
        <v>43850</v>
      </c>
      <c r="F215" s="30">
        <v>43852</v>
      </c>
      <c r="G215" s="11">
        <v>44586</v>
      </c>
      <c r="H215" s="11">
        <v>44586</v>
      </c>
      <c r="I215" s="11">
        <v>45357</v>
      </c>
      <c r="J215" s="12" t="s">
        <v>96</v>
      </c>
      <c r="K215" s="13">
        <v>1</v>
      </c>
      <c r="L215" s="14">
        <v>1</v>
      </c>
      <c r="M215" s="14">
        <v>2</v>
      </c>
      <c r="N215" s="13">
        <v>0</v>
      </c>
      <c r="O215" s="13">
        <f t="shared" si="26"/>
        <v>49</v>
      </c>
      <c r="P215" s="13">
        <f>DATEDIF(F215,G215,"M")</f>
        <v>24</v>
      </c>
      <c r="Q215" s="52" t="s">
        <v>1007</v>
      </c>
      <c r="R215" s="9" t="s">
        <v>1008</v>
      </c>
      <c r="S215" s="13">
        <v>0</v>
      </c>
      <c r="T215" s="15">
        <v>0.8</v>
      </c>
      <c r="V215" s="13">
        <v>0</v>
      </c>
      <c r="W215" s="13">
        <v>1</v>
      </c>
      <c r="X215" s="13">
        <v>0</v>
      </c>
      <c r="Y215" s="13">
        <v>0</v>
      </c>
      <c r="Z215" s="17">
        <v>0</v>
      </c>
      <c r="AA215" s="17">
        <v>0</v>
      </c>
      <c r="AB215" s="13">
        <v>0</v>
      </c>
      <c r="AC215" s="18">
        <v>1</v>
      </c>
      <c r="AD215" s="12">
        <v>3</v>
      </c>
      <c r="AE215" s="13">
        <v>0</v>
      </c>
      <c r="AF215" s="13">
        <v>0</v>
      </c>
      <c r="AG215" s="13">
        <v>3</v>
      </c>
      <c r="AH215" s="13">
        <v>1</v>
      </c>
      <c r="AI215" s="8">
        <v>0</v>
      </c>
      <c r="AJ215" s="8">
        <v>0</v>
      </c>
      <c r="AK215" s="8">
        <v>0</v>
      </c>
      <c r="AL215" s="12">
        <v>279</v>
      </c>
      <c r="AM215" s="12">
        <v>391</v>
      </c>
      <c r="AN215" s="12">
        <v>208</v>
      </c>
      <c r="AO215" s="12">
        <v>111</v>
      </c>
      <c r="AP215" s="12">
        <v>50</v>
      </c>
      <c r="AQ215" s="12">
        <v>34</v>
      </c>
      <c r="AR215" s="12">
        <v>831</v>
      </c>
      <c r="AS215" s="12">
        <v>1053</v>
      </c>
      <c r="AT215" s="12">
        <v>181</v>
      </c>
      <c r="AU215" s="12">
        <v>574</v>
      </c>
      <c r="AV215" s="12">
        <v>1</v>
      </c>
      <c r="AW215" s="12">
        <v>1</v>
      </c>
      <c r="AX215" s="12">
        <v>0</v>
      </c>
      <c r="AY215" s="8">
        <v>0</v>
      </c>
      <c r="AZ215" s="185" t="s">
        <v>99</v>
      </c>
      <c r="BA215" s="17">
        <v>1</v>
      </c>
      <c r="BB215" s="13">
        <v>2</v>
      </c>
      <c r="BC215" s="12">
        <v>0</v>
      </c>
      <c r="BD215" s="12">
        <v>0</v>
      </c>
      <c r="BE215" s="12">
        <v>0</v>
      </c>
      <c r="BF215" s="8">
        <v>0</v>
      </c>
      <c r="BG215" s="12">
        <v>2</v>
      </c>
      <c r="BI215" s="68" t="s">
        <v>1009</v>
      </c>
      <c r="BO215" s="12">
        <v>3</v>
      </c>
      <c r="BP215" s="12">
        <v>3</v>
      </c>
      <c r="BQ215" s="12">
        <v>117.1</v>
      </c>
      <c r="BR215" s="19">
        <v>22.1</v>
      </c>
      <c r="BS215" s="12">
        <v>11.1</v>
      </c>
      <c r="BT215" s="12">
        <v>3.1</v>
      </c>
      <c r="BU215" s="157">
        <v>8</v>
      </c>
      <c r="BV215" s="12">
        <v>75.099999999999994</v>
      </c>
      <c r="BW215" s="12">
        <v>43.3</v>
      </c>
      <c r="BX215" s="12">
        <v>31.8</v>
      </c>
      <c r="BY215" s="157">
        <v>20</v>
      </c>
      <c r="BZ215" s="12">
        <v>1.2</v>
      </c>
      <c r="CA215" s="12">
        <v>29</v>
      </c>
      <c r="CB215" s="12">
        <v>29</v>
      </c>
      <c r="CC215" s="12">
        <v>57</v>
      </c>
      <c r="CD215" s="12">
        <v>9945</v>
      </c>
      <c r="CE215" s="13">
        <v>1</v>
      </c>
      <c r="CF215" s="13">
        <v>0</v>
      </c>
      <c r="CG215" s="12">
        <v>0</v>
      </c>
      <c r="CH215" s="12">
        <v>56</v>
      </c>
      <c r="CI215" s="12">
        <v>32</v>
      </c>
      <c r="CJ215" s="12">
        <v>0.98</v>
      </c>
      <c r="CK215" s="12">
        <v>11.6</v>
      </c>
      <c r="CN215" s="13">
        <v>1</v>
      </c>
      <c r="CO215" s="12">
        <f t="shared" si="27"/>
        <v>0.68991316599919394</v>
      </c>
      <c r="CP215" s="12">
        <f t="shared" si="28"/>
        <v>-3.6804999999999999</v>
      </c>
      <c r="CQ215" s="13">
        <v>0</v>
      </c>
      <c r="CR215" s="12">
        <f t="shared" si="29"/>
        <v>-2.9905868340008057</v>
      </c>
      <c r="CS215" s="12">
        <v>1</v>
      </c>
      <c r="CT215" s="45">
        <v>1</v>
      </c>
    </row>
    <row r="216" spans="1:98" s="2" customFormat="1" ht="15" customHeight="1" x14ac:dyDescent="0.25">
      <c r="A216" s="8">
        <v>202003130276</v>
      </c>
      <c r="B216" s="9" t="s">
        <v>1010</v>
      </c>
      <c r="C216" s="10" t="s">
        <v>1011</v>
      </c>
      <c r="D216" s="13" t="s">
        <v>934</v>
      </c>
      <c r="E216" s="93">
        <v>43903</v>
      </c>
      <c r="F216" s="30">
        <v>43920</v>
      </c>
      <c r="G216" s="30" t="s">
        <v>95</v>
      </c>
      <c r="H216" s="11" t="s">
        <v>95</v>
      </c>
      <c r="I216" s="11">
        <v>45357</v>
      </c>
      <c r="J216" s="12" t="s">
        <v>96</v>
      </c>
      <c r="K216" s="13">
        <v>1</v>
      </c>
      <c r="L216" s="14">
        <v>0</v>
      </c>
      <c r="M216" s="14">
        <v>0</v>
      </c>
      <c r="N216" s="13">
        <v>0</v>
      </c>
      <c r="O216" s="13">
        <f t="shared" si="26"/>
        <v>47</v>
      </c>
      <c r="P216" s="13">
        <v>47</v>
      </c>
      <c r="Q216" s="52" t="s">
        <v>1012</v>
      </c>
      <c r="R216" s="9" t="s">
        <v>98</v>
      </c>
      <c r="S216" s="13">
        <v>0</v>
      </c>
      <c r="T216" s="15">
        <v>1.2</v>
      </c>
      <c r="U216" s="16"/>
      <c r="V216" s="13">
        <v>1</v>
      </c>
      <c r="W216" s="13">
        <v>2</v>
      </c>
      <c r="X216" s="13">
        <v>0</v>
      </c>
      <c r="Y216" s="13">
        <v>0</v>
      </c>
      <c r="Z216" s="17">
        <v>1</v>
      </c>
      <c r="AA216" s="17">
        <v>0</v>
      </c>
      <c r="AB216" s="13">
        <v>0</v>
      </c>
      <c r="AC216" s="18">
        <v>1</v>
      </c>
      <c r="AD216" s="12">
        <v>3</v>
      </c>
      <c r="AE216" s="13">
        <v>0</v>
      </c>
      <c r="AF216" s="13">
        <v>0</v>
      </c>
      <c r="AG216" s="13">
        <v>1</v>
      </c>
      <c r="AH216" s="13">
        <v>1</v>
      </c>
      <c r="AI216" s="8">
        <v>0</v>
      </c>
      <c r="AJ216" s="8">
        <v>0</v>
      </c>
      <c r="AK216" s="8">
        <v>0</v>
      </c>
      <c r="AL216" s="12">
        <v>283</v>
      </c>
      <c r="AM216" s="12">
        <v>308</v>
      </c>
      <c r="AN216" s="12">
        <v>134</v>
      </c>
      <c r="AO216" s="12">
        <v>48</v>
      </c>
      <c r="AP216" s="12">
        <v>25</v>
      </c>
      <c r="AQ216" s="12">
        <v>17</v>
      </c>
      <c r="AR216" s="12">
        <v>1516</v>
      </c>
      <c r="AS216" s="12">
        <v>1256</v>
      </c>
      <c r="AT216" s="12">
        <v>169</v>
      </c>
      <c r="AU216" s="12">
        <v>300</v>
      </c>
      <c r="AV216" s="12">
        <v>1</v>
      </c>
      <c r="AW216" s="12">
        <v>1</v>
      </c>
      <c r="AX216" s="12">
        <v>0</v>
      </c>
      <c r="AY216" s="8">
        <v>0</v>
      </c>
      <c r="AZ216" s="185" t="s">
        <v>99</v>
      </c>
      <c r="BA216" s="8">
        <v>1</v>
      </c>
      <c r="BB216" s="13">
        <v>2</v>
      </c>
      <c r="BC216" s="12">
        <v>0</v>
      </c>
      <c r="BD216" s="12">
        <v>1</v>
      </c>
      <c r="BE216" s="12">
        <v>0</v>
      </c>
      <c r="BF216" s="8">
        <v>0</v>
      </c>
      <c r="BG216" s="12">
        <v>1</v>
      </c>
      <c r="BH216" s="214" t="s">
        <v>1353</v>
      </c>
      <c r="BI216" s="68" t="s">
        <v>1013</v>
      </c>
      <c r="BJ216" s="12"/>
      <c r="BK216" s="12"/>
      <c r="BL216" s="12"/>
      <c r="BM216" s="13"/>
      <c r="BN216" s="13"/>
      <c r="BO216" s="12"/>
      <c r="BP216" s="12"/>
      <c r="BQ216" s="12">
        <v>7.48</v>
      </c>
      <c r="BR216" s="19">
        <v>12.99</v>
      </c>
      <c r="BS216" s="12">
        <v>12.6</v>
      </c>
      <c r="BT216" s="12">
        <v>4.0999999999999996</v>
      </c>
      <c r="BU216" s="12">
        <v>8.5</v>
      </c>
      <c r="BV216" s="12">
        <v>66.2</v>
      </c>
      <c r="BW216" s="12">
        <v>32.799999999999997</v>
      </c>
      <c r="BX216" s="12">
        <v>33.4</v>
      </c>
      <c r="BY216" s="12">
        <v>82</v>
      </c>
      <c r="BZ216" s="12">
        <v>18.3</v>
      </c>
      <c r="CA216" s="12">
        <v>34</v>
      </c>
      <c r="CB216" s="12">
        <v>19</v>
      </c>
      <c r="CC216" s="12">
        <v>75</v>
      </c>
      <c r="CD216" s="12">
        <v>2574</v>
      </c>
      <c r="CE216" s="13">
        <v>1</v>
      </c>
      <c r="CF216" s="13">
        <v>0</v>
      </c>
      <c r="CG216" s="12">
        <v>1</v>
      </c>
      <c r="CH216" s="12">
        <v>75</v>
      </c>
      <c r="CI216" s="12">
        <v>36.6</v>
      </c>
      <c r="CJ216" s="12">
        <v>1.25</v>
      </c>
      <c r="CK216" s="12">
        <v>14.8</v>
      </c>
      <c r="CL216" s="12">
        <v>13.52</v>
      </c>
      <c r="CM216" s="12"/>
      <c r="CN216" s="13">
        <v>1</v>
      </c>
      <c r="CO216" s="12">
        <f t="shared" si="27"/>
        <v>0.72624455977759161</v>
      </c>
      <c r="CP216" s="12">
        <f t="shared" si="28"/>
        <v>-2.7879999999999998</v>
      </c>
      <c r="CQ216" s="13">
        <v>0</v>
      </c>
      <c r="CR216" s="12">
        <f t="shared" si="29"/>
        <v>-2.0617554402224081</v>
      </c>
      <c r="CS216" s="12">
        <v>2</v>
      </c>
      <c r="CT216" s="45">
        <v>1</v>
      </c>
    </row>
    <row r="217" spans="1:98" ht="15" customHeight="1" x14ac:dyDescent="0.25">
      <c r="A217" s="8">
        <v>202006030010</v>
      </c>
      <c r="B217" s="9" t="s">
        <v>1014</v>
      </c>
      <c r="C217" s="10" t="s">
        <v>1015</v>
      </c>
      <c r="D217" s="13" t="s">
        <v>892</v>
      </c>
      <c r="E217" s="93">
        <v>44000</v>
      </c>
      <c r="F217" s="30">
        <v>44001</v>
      </c>
      <c r="G217" s="30" t="s">
        <v>95</v>
      </c>
      <c r="H217" s="11" t="s">
        <v>95</v>
      </c>
      <c r="I217" s="11">
        <v>45357</v>
      </c>
      <c r="J217" s="12" t="s">
        <v>96</v>
      </c>
      <c r="K217" s="13">
        <v>1</v>
      </c>
      <c r="L217" s="14">
        <v>0</v>
      </c>
      <c r="M217" s="14">
        <v>0</v>
      </c>
      <c r="N217" s="13">
        <v>0</v>
      </c>
      <c r="O217" s="13">
        <f t="shared" si="26"/>
        <v>44</v>
      </c>
      <c r="P217" s="13">
        <v>44</v>
      </c>
      <c r="Q217" s="52" t="s">
        <v>1016</v>
      </c>
      <c r="R217" s="9" t="s">
        <v>98</v>
      </c>
      <c r="S217" s="13">
        <v>0</v>
      </c>
      <c r="T217" s="15">
        <v>1.4</v>
      </c>
      <c r="V217" s="13">
        <v>0</v>
      </c>
      <c r="W217" s="13">
        <v>1</v>
      </c>
      <c r="X217" s="13">
        <v>0</v>
      </c>
      <c r="Y217" s="13">
        <v>0</v>
      </c>
      <c r="Z217" s="17">
        <v>0</v>
      </c>
      <c r="AA217" s="17">
        <v>0</v>
      </c>
      <c r="AB217" s="13">
        <v>0</v>
      </c>
      <c r="AC217" s="18">
        <v>1</v>
      </c>
      <c r="AD217" s="12">
        <v>3</v>
      </c>
      <c r="AE217" s="13">
        <v>0</v>
      </c>
      <c r="AF217" s="13">
        <v>0</v>
      </c>
      <c r="AG217" s="13">
        <v>1</v>
      </c>
      <c r="AH217" s="13">
        <v>1</v>
      </c>
      <c r="AI217" s="8">
        <v>0</v>
      </c>
      <c r="AJ217" s="8">
        <v>0</v>
      </c>
      <c r="AK217" s="8">
        <v>0</v>
      </c>
      <c r="AL217" s="12">
        <v>239</v>
      </c>
      <c r="AM217" s="12">
        <v>243</v>
      </c>
      <c r="AN217" s="12">
        <v>285</v>
      </c>
      <c r="AO217" s="12">
        <v>84</v>
      </c>
      <c r="AP217" s="12">
        <v>268</v>
      </c>
      <c r="AQ217" s="12">
        <v>36</v>
      </c>
      <c r="AR217" s="12">
        <v>868</v>
      </c>
      <c r="AS217" s="12">
        <v>641</v>
      </c>
      <c r="AT217" s="12">
        <v>264</v>
      </c>
      <c r="AU217" s="12">
        <v>642</v>
      </c>
      <c r="AV217" s="12">
        <v>1</v>
      </c>
      <c r="AW217" s="12">
        <v>1</v>
      </c>
      <c r="AX217" s="12">
        <v>1</v>
      </c>
      <c r="AY217" s="8">
        <v>0</v>
      </c>
      <c r="AZ217" s="16" t="s">
        <v>145</v>
      </c>
      <c r="BA217" s="12">
        <v>0</v>
      </c>
      <c r="BB217" s="13">
        <v>1</v>
      </c>
      <c r="BC217" s="12">
        <v>0</v>
      </c>
      <c r="BD217" s="12">
        <v>0</v>
      </c>
      <c r="BE217" s="12">
        <v>0</v>
      </c>
      <c r="BF217" s="8">
        <v>0</v>
      </c>
      <c r="BG217" s="12">
        <v>1</v>
      </c>
      <c r="BI217" s="68" t="s">
        <v>1017</v>
      </c>
      <c r="BQ217" s="12">
        <v>2.33</v>
      </c>
      <c r="BR217" s="19">
        <v>31.99</v>
      </c>
      <c r="BS217" s="157">
        <v>8</v>
      </c>
      <c r="BT217" s="12">
        <v>2.1</v>
      </c>
      <c r="BU217" s="12">
        <v>5.9</v>
      </c>
      <c r="BV217" s="12">
        <v>62.4</v>
      </c>
      <c r="BW217" s="12">
        <v>36.299999999999997</v>
      </c>
      <c r="BX217" s="12">
        <v>26.1</v>
      </c>
      <c r="BY217" s="12">
        <v>2</v>
      </c>
      <c r="BZ217" s="157">
        <v>9</v>
      </c>
      <c r="CA217" s="12">
        <v>21</v>
      </c>
      <c r="CB217" s="12">
        <v>17</v>
      </c>
      <c r="CC217" s="12">
        <v>52</v>
      </c>
      <c r="CD217" s="12">
        <v>5684</v>
      </c>
      <c r="CE217" s="13">
        <v>1</v>
      </c>
      <c r="CF217" s="13">
        <v>0</v>
      </c>
      <c r="CG217" s="12">
        <v>1</v>
      </c>
      <c r="CH217" s="12">
        <v>60</v>
      </c>
      <c r="CI217" s="12">
        <v>33.1</v>
      </c>
      <c r="CJ217" s="157">
        <v>1</v>
      </c>
      <c r="CK217" s="12">
        <v>11.8</v>
      </c>
      <c r="CN217" s="13">
        <v>1</v>
      </c>
      <c r="CO217" s="12">
        <f t="shared" si="27"/>
        <v>0.59603939141468276</v>
      </c>
      <c r="CP217" s="12">
        <f t="shared" si="28"/>
        <v>-3.0855000000000001</v>
      </c>
      <c r="CQ217" s="13">
        <v>1</v>
      </c>
      <c r="CR217" s="12">
        <f t="shared" si="29"/>
        <v>-2.4894606085853175</v>
      </c>
      <c r="CS217" s="12">
        <v>2</v>
      </c>
      <c r="CT217" s="45">
        <v>1</v>
      </c>
    </row>
    <row r="218" spans="1:98" s="1" customFormat="1" ht="15" customHeight="1" x14ac:dyDescent="0.25">
      <c r="A218" s="8">
        <v>202007090296</v>
      </c>
      <c r="B218" s="9" t="s">
        <v>1018</v>
      </c>
      <c r="C218" s="10" t="s">
        <v>1019</v>
      </c>
      <c r="D218" s="13" t="s">
        <v>934</v>
      </c>
      <c r="E218" s="93">
        <v>44022</v>
      </c>
      <c r="F218" s="11">
        <v>44025</v>
      </c>
      <c r="G218" s="11">
        <v>45052</v>
      </c>
      <c r="H218" s="11">
        <v>45052</v>
      </c>
      <c r="I218" s="11">
        <v>45357</v>
      </c>
      <c r="J218" s="12" t="s">
        <v>96</v>
      </c>
      <c r="K218" s="13">
        <v>1</v>
      </c>
      <c r="L218" s="14">
        <v>1</v>
      </c>
      <c r="M218" s="14">
        <v>2</v>
      </c>
      <c r="N218" s="13">
        <v>0</v>
      </c>
      <c r="O218" s="13">
        <f t="shared" si="26"/>
        <v>43</v>
      </c>
      <c r="P218" s="13">
        <f>DATEDIF(F218,G218,"M")</f>
        <v>33</v>
      </c>
      <c r="Q218" s="52" t="s">
        <v>1020</v>
      </c>
      <c r="R218" s="176" t="s">
        <v>1021</v>
      </c>
      <c r="S218" s="13">
        <v>0</v>
      </c>
      <c r="T218" s="15">
        <v>1.7</v>
      </c>
      <c r="U218" s="16"/>
      <c r="V218" s="13">
        <v>0</v>
      </c>
      <c r="W218" s="13">
        <v>1</v>
      </c>
      <c r="X218" s="13">
        <v>0</v>
      </c>
      <c r="Y218" s="13">
        <v>0</v>
      </c>
      <c r="Z218" s="17">
        <v>0</v>
      </c>
      <c r="AA218" s="17">
        <v>0</v>
      </c>
      <c r="AB218" s="13">
        <v>1</v>
      </c>
      <c r="AC218" s="18">
        <v>1</v>
      </c>
      <c r="AD218" s="12">
        <v>3</v>
      </c>
      <c r="AE218" s="13">
        <v>0</v>
      </c>
      <c r="AF218" s="13">
        <v>0</v>
      </c>
      <c r="AG218" s="13">
        <v>1</v>
      </c>
      <c r="AH218" s="13">
        <v>1</v>
      </c>
      <c r="AI218" s="8">
        <v>0</v>
      </c>
      <c r="AJ218" s="8">
        <v>0</v>
      </c>
      <c r="AK218" s="8">
        <v>0</v>
      </c>
      <c r="AL218" s="12">
        <v>194</v>
      </c>
      <c r="AM218" s="12">
        <v>211</v>
      </c>
      <c r="AN218" s="12">
        <v>208</v>
      </c>
      <c r="AO218" s="12">
        <v>127</v>
      </c>
      <c r="AP218" s="12">
        <v>278</v>
      </c>
      <c r="AQ218" s="12">
        <v>227</v>
      </c>
      <c r="AR218" s="12">
        <v>860</v>
      </c>
      <c r="AS218" s="12">
        <v>834</v>
      </c>
      <c r="AT218" s="12">
        <v>239</v>
      </c>
      <c r="AU218" s="12">
        <v>368</v>
      </c>
      <c r="AV218" s="12">
        <v>1</v>
      </c>
      <c r="AW218" s="12">
        <v>1</v>
      </c>
      <c r="AX218" s="12">
        <v>1</v>
      </c>
      <c r="AY218" s="8">
        <v>0</v>
      </c>
      <c r="AZ218" s="16" t="s">
        <v>994</v>
      </c>
      <c r="BA218" s="8">
        <v>0</v>
      </c>
      <c r="BB218" s="13">
        <v>1</v>
      </c>
      <c r="BC218" s="12">
        <v>0</v>
      </c>
      <c r="BD218" s="12">
        <v>0</v>
      </c>
      <c r="BE218" s="12">
        <v>0</v>
      </c>
      <c r="BF218" s="8">
        <v>0</v>
      </c>
      <c r="BG218" s="12">
        <v>2</v>
      </c>
      <c r="BH218" s="214" t="s">
        <v>1353</v>
      </c>
      <c r="BI218" s="68" t="s">
        <v>1022</v>
      </c>
      <c r="BJ218" s="12"/>
      <c r="BK218" s="12"/>
      <c r="BL218" s="12"/>
      <c r="BM218" s="13">
        <v>3</v>
      </c>
      <c r="BN218" s="13">
        <v>4</v>
      </c>
      <c r="BO218" s="12">
        <v>10</v>
      </c>
      <c r="BP218" s="12">
        <v>6</v>
      </c>
      <c r="BQ218" s="12">
        <v>484.1</v>
      </c>
      <c r="BR218" s="19">
        <v>22.16</v>
      </c>
      <c r="BS218" s="12">
        <v>22.3</v>
      </c>
      <c r="BT218" s="12">
        <v>8.4</v>
      </c>
      <c r="BU218" s="12">
        <v>13.9</v>
      </c>
      <c r="BV218" s="12">
        <v>63.7</v>
      </c>
      <c r="BW218" s="12">
        <v>28.9</v>
      </c>
      <c r="BX218" s="12">
        <v>34.799999999999997</v>
      </c>
      <c r="BY218" s="12">
        <v>33</v>
      </c>
      <c r="BZ218" s="12">
        <v>50.7</v>
      </c>
      <c r="CA218" s="12">
        <v>48</v>
      </c>
      <c r="CB218" s="12">
        <v>48</v>
      </c>
      <c r="CC218" s="12">
        <v>80</v>
      </c>
      <c r="CD218" s="12">
        <v>4415</v>
      </c>
      <c r="CE218" s="13">
        <v>0</v>
      </c>
      <c r="CF218" s="13">
        <v>0</v>
      </c>
      <c r="CG218" s="12">
        <v>0</v>
      </c>
      <c r="CH218" s="12">
        <v>52</v>
      </c>
      <c r="CI218" s="12">
        <v>33.700000000000003</v>
      </c>
      <c r="CJ218" s="12">
        <v>1.1100000000000001</v>
      </c>
      <c r="CK218" s="12">
        <v>13.2</v>
      </c>
      <c r="CL218" s="12"/>
      <c r="CM218" s="12"/>
      <c r="CN218" s="13">
        <v>1</v>
      </c>
      <c r="CO218" s="12">
        <f t="shared" si="27"/>
        <v>0.88988120961178607</v>
      </c>
      <c r="CP218" s="12">
        <f t="shared" si="28"/>
        <v>-2.4565000000000001</v>
      </c>
      <c r="CQ218" s="13">
        <v>1</v>
      </c>
      <c r="CR218" s="12">
        <f t="shared" si="29"/>
        <v>-1.5666187903882141</v>
      </c>
      <c r="CS218" s="12">
        <v>2</v>
      </c>
      <c r="CT218" s="12">
        <v>1</v>
      </c>
    </row>
    <row r="219" spans="1:98" ht="15" customHeight="1" x14ac:dyDescent="0.25">
      <c r="A219" s="8">
        <v>201712290118</v>
      </c>
      <c r="B219" s="9" t="s">
        <v>1023</v>
      </c>
      <c r="C219" s="10" t="s">
        <v>1024</v>
      </c>
      <c r="D219" s="13" t="s">
        <v>897</v>
      </c>
      <c r="E219" s="93">
        <v>44040</v>
      </c>
      <c r="F219" s="11">
        <v>44048</v>
      </c>
      <c r="G219" s="30" t="s">
        <v>95</v>
      </c>
      <c r="H219" s="11" t="s">
        <v>95</v>
      </c>
      <c r="I219" s="11">
        <v>45357</v>
      </c>
      <c r="J219" s="12" t="s">
        <v>96</v>
      </c>
      <c r="K219" s="13">
        <v>1</v>
      </c>
      <c r="L219" s="14">
        <v>0</v>
      </c>
      <c r="M219" s="14">
        <v>0</v>
      </c>
      <c r="N219" s="13">
        <v>0</v>
      </c>
      <c r="O219" s="13">
        <f t="shared" si="26"/>
        <v>43</v>
      </c>
      <c r="P219" s="13">
        <v>43</v>
      </c>
      <c r="Q219" s="52" t="s">
        <v>1025</v>
      </c>
      <c r="R219" s="9" t="s">
        <v>98</v>
      </c>
      <c r="S219" s="13">
        <v>0</v>
      </c>
      <c r="T219" s="15">
        <v>1.5</v>
      </c>
      <c r="V219" s="13">
        <v>1</v>
      </c>
      <c r="W219" s="13">
        <v>2</v>
      </c>
      <c r="X219" s="13">
        <v>1</v>
      </c>
      <c r="Y219" s="13">
        <v>0</v>
      </c>
      <c r="Z219" s="17">
        <v>0</v>
      </c>
      <c r="AA219" s="17">
        <v>0</v>
      </c>
      <c r="AB219" s="13">
        <v>1</v>
      </c>
      <c r="AC219" s="18">
        <v>1</v>
      </c>
      <c r="AD219" s="12">
        <v>2</v>
      </c>
      <c r="AE219" s="13">
        <v>0</v>
      </c>
      <c r="AF219" s="13">
        <v>0</v>
      </c>
      <c r="AG219" s="13">
        <v>1</v>
      </c>
      <c r="AH219" s="13">
        <v>1</v>
      </c>
      <c r="AI219" s="8">
        <v>0</v>
      </c>
      <c r="AJ219" s="8">
        <v>0</v>
      </c>
      <c r="AK219" s="8">
        <v>0</v>
      </c>
      <c r="AL219" s="12">
        <v>48</v>
      </c>
      <c r="AM219" s="12">
        <v>341</v>
      </c>
      <c r="AN219" s="12">
        <v>169</v>
      </c>
      <c r="AO219" s="12">
        <v>45</v>
      </c>
      <c r="AP219" s="12">
        <v>146</v>
      </c>
      <c r="AQ219" s="12">
        <v>7</v>
      </c>
      <c r="AR219" s="12">
        <v>1177</v>
      </c>
      <c r="AS219" s="12">
        <v>1268</v>
      </c>
      <c r="AT219" s="12">
        <v>122</v>
      </c>
      <c r="AU219" s="12">
        <v>448</v>
      </c>
      <c r="AV219" s="12">
        <v>2</v>
      </c>
      <c r="AW219" s="12">
        <v>1</v>
      </c>
      <c r="AX219" s="12">
        <v>1</v>
      </c>
      <c r="AY219" s="8">
        <v>0</v>
      </c>
      <c r="AZ219" s="16" t="s">
        <v>145</v>
      </c>
      <c r="BA219" s="8">
        <v>0</v>
      </c>
      <c r="BB219" s="13">
        <v>1</v>
      </c>
      <c r="BC219" s="12">
        <v>0</v>
      </c>
      <c r="BD219" s="12">
        <v>0</v>
      </c>
      <c r="BE219" s="12">
        <v>0</v>
      </c>
      <c r="BF219" s="8">
        <v>0</v>
      </c>
      <c r="BG219" s="12">
        <v>1</v>
      </c>
      <c r="BI219" s="68" t="s">
        <v>1026</v>
      </c>
      <c r="BQ219" s="12">
        <v>4.92</v>
      </c>
      <c r="BR219" s="19">
        <v>38.49</v>
      </c>
      <c r="BS219" s="12">
        <v>7.3</v>
      </c>
      <c r="BT219" s="12">
        <v>1.8</v>
      </c>
      <c r="BU219" s="12">
        <v>5.5</v>
      </c>
      <c r="BV219" s="12">
        <v>66.3</v>
      </c>
      <c r="BW219" s="12">
        <v>44.3</v>
      </c>
      <c r="BX219" s="12">
        <v>22</v>
      </c>
      <c r="BY219" s="12">
        <v>22</v>
      </c>
      <c r="BZ219" s="12">
        <v>7.5</v>
      </c>
      <c r="CA219" s="12">
        <v>20</v>
      </c>
      <c r="CB219" s="12">
        <v>17</v>
      </c>
      <c r="CC219" s="12">
        <v>87</v>
      </c>
      <c r="CD219" s="12">
        <v>7485</v>
      </c>
      <c r="CE219" s="13">
        <v>1</v>
      </c>
      <c r="CF219" s="13">
        <v>0</v>
      </c>
      <c r="CG219" s="12">
        <v>0</v>
      </c>
      <c r="CH219" s="12">
        <v>76</v>
      </c>
      <c r="CI219" s="12">
        <v>29.7</v>
      </c>
      <c r="CJ219" s="12">
        <v>0.97</v>
      </c>
      <c r="CK219" s="12">
        <v>11.4</v>
      </c>
      <c r="CN219" s="13">
        <v>1</v>
      </c>
      <c r="CO219" s="12">
        <f t="shared" si="27"/>
        <v>0.56979308767950088</v>
      </c>
      <c r="CP219" s="12">
        <f t="shared" si="28"/>
        <v>-3.7654999999999998</v>
      </c>
      <c r="CQ219" s="13">
        <v>0</v>
      </c>
      <c r="CR219" s="12">
        <f t="shared" si="29"/>
        <v>-3.1957069123204991</v>
      </c>
      <c r="CS219" s="12">
        <v>1</v>
      </c>
      <c r="CT219" s="90">
        <v>1</v>
      </c>
    </row>
    <row r="220" spans="1:98" ht="15" customHeight="1" x14ac:dyDescent="0.25">
      <c r="A220" s="8">
        <v>201508210199</v>
      </c>
      <c r="B220" s="9" t="s">
        <v>1027</v>
      </c>
      <c r="C220" s="10" t="s">
        <v>1028</v>
      </c>
      <c r="D220" s="13" t="s">
        <v>978</v>
      </c>
      <c r="E220" s="93">
        <v>44050</v>
      </c>
      <c r="F220" s="11">
        <v>44053</v>
      </c>
      <c r="G220" s="30" t="s">
        <v>95</v>
      </c>
      <c r="H220" s="11" t="s">
        <v>95</v>
      </c>
      <c r="I220" s="11">
        <v>45357</v>
      </c>
      <c r="J220" s="12" t="s">
        <v>96</v>
      </c>
      <c r="K220" s="13">
        <v>1</v>
      </c>
      <c r="L220" s="14">
        <v>0</v>
      </c>
      <c r="M220" s="14">
        <v>0</v>
      </c>
      <c r="N220" s="13">
        <v>0</v>
      </c>
      <c r="O220" s="13">
        <f t="shared" si="26"/>
        <v>42</v>
      </c>
      <c r="P220" s="13">
        <v>42</v>
      </c>
      <c r="Q220" s="52" t="s">
        <v>1029</v>
      </c>
      <c r="R220" s="9" t="s">
        <v>98</v>
      </c>
      <c r="S220" s="13">
        <v>0</v>
      </c>
      <c r="T220" s="15">
        <v>1.9</v>
      </c>
      <c r="V220" s="13">
        <v>0</v>
      </c>
      <c r="W220" s="13">
        <v>1</v>
      </c>
      <c r="X220" s="13">
        <v>1</v>
      </c>
      <c r="Y220" s="13">
        <v>0</v>
      </c>
      <c r="Z220" s="17">
        <v>0</v>
      </c>
      <c r="AA220" s="17">
        <v>0</v>
      </c>
      <c r="AB220" s="13">
        <v>1</v>
      </c>
      <c r="AC220" s="18">
        <v>1</v>
      </c>
      <c r="AD220" s="12">
        <v>3</v>
      </c>
      <c r="AE220" s="13">
        <v>0</v>
      </c>
      <c r="AF220" s="13">
        <v>0</v>
      </c>
      <c r="AG220" s="13">
        <v>1</v>
      </c>
      <c r="AH220" s="13">
        <v>1</v>
      </c>
      <c r="AI220" s="8">
        <v>0</v>
      </c>
      <c r="AJ220" s="8">
        <v>0</v>
      </c>
      <c r="AK220" s="8">
        <v>0</v>
      </c>
      <c r="AL220" s="12">
        <v>211</v>
      </c>
      <c r="AM220" s="12">
        <v>237</v>
      </c>
      <c r="AN220" s="12">
        <v>79</v>
      </c>
      <c r="AO220" s="12">
        <v>28</v>
      </c>
      <c r="AP220" s="12">
        <v>23</v>
      </c>
      <c r="AQ220" s="12">
        <v>9</v>
      </c>
      <c r="AR220" s="12">
        <v>1041</v>
      </c>
      <c r="AS220" s="12">
        <v>945</v>
      </c>
      <c r="AT220" s="12">
        <v>117</v>
      </c>
      <c r="AU220" s="12">
        <v>181</v>
      </c>
      <c r="AV220" s="12">
        <v>2</v>
      </c>
      <c r="AW220" s="12">
        <v>1</v>
      </c>
      <c r="AX220" s="12">
        <v>1</v>
      </c>
      <c r="AY220" s="8">
        <v>0</v>
      </c>
      <c r="AZ220" s="16" t="s">
        <v>240</v>
      </c>
      <c r="BA220" s="8">
        <v>0</v>
      </c>
      <c r="BB220" s="13">
        <v>1</v>
      </c>
      <c r="BC220" s="12">
        <v>0</v>
      </c>
      <c r="BD220" s="12">
        <v>1</v>
      </c>
      <c r="BE220" s="12">
        <v>0</v>
      </c>
      <c r="BF220" s="8">
        <v>0</v>
      </c>
      <c r="BG220" s="12">
        <v>1</v>
      </c>
      <c r="BH220" s="214" t="s">
        <v>1353</v>
      </c>
      <c r="BI220" s="68" t="s">
        <v>1030</v>
      </c>
      <c r="BQ220" s="12">
        <v>5.19</v>
      </c>
      <c r="BR220" s="19">
        <v>69.05</v>
      </c>
      <c r="BS220" s="12">
        <v>32.700000000000003</v>
      </c>
      <c r="BT220" s="12">
        <v>16.600000000000001</v>
      </c>
      <c r="BU220" s="12">
        <v>16.100000000000001</v>
      </c>
      <c r="BV220" s="12">
        <v>60</v>
      </c>
      <c r="BW220" s="12">
        <v>30.1</v>
      </c>
      <c r="BX220" s="12">
        <v>29.9</v>
      </c>
      <c r="BY220" s="12">
        <v>193</v>
      </c>
      <c r="BZ220" s="12">
        <v>10.4</v>
      </c>
      <c r="CA220" s="12">
        <v>46</v>
      </c>
      <c r="CB220" s="12">
        <v>42</v>
      </c>
      <c r="CC220" s="12">
        <v>163</v>
      </c>
      <c r="CD220" s="12">
        <v>2244</v>
      </c>
      <c r="CE220" s="13">
        <v>1</v>
      </c>
      <c r="CF220" s="13">
        <v>0</v>
      </c>
      <c r="CG220" s="12">
        <v>0</v>
      </c>
      <c r="CH220" s="12">
        <v>96</v>
      </c>
      <c r="CI220" s="12">
        <v>30.7</v>
      </c>
      <c r="CJ220" s="12">
        <v>0.98</v>
      </c>
      <c r="CK220" s="12">
        <v>11.6</v>
      </c>
      <c r="CN220" s="13">
        <v>1</v>
      </c>
      <c r="CO220" s="12">
        <f t="shared" si="27"/>
        <v>0.9996015167557889</v>
      </c>
      <c r="CP220" s="12">
        <f t="shared" si="28"/>
        <v>-2.5585000000000004</v>
      </c>
      <c r="CQ220" s="13">
        <v>1</v>
      </c>
      <c r="CR220" s="12">
        <f t="shared" si="29"/>
        <v>-1.5588984832442114</v>
      </c>
      <c r="CS220" s="12">
        <v>2</v>
      </c>
      <c r="CT220" s="13">
        <v>1</v>
      </c>
    </row>
    <row r="221" spans="1:98" ht="15" customHeight="1" x14ac:dyDescent="0.25">
      <c r="A221" s="8">
        <v>202008100033</v>
      </c>
      <c r="B221" s="9" t="s">
        <v>1031</v>
      </c>
      <c r="C221" s="10" t="s">
        <v>1032</v>
      </c>
      <c r="D221" s="13" t="s">
        <v>892</v>
      </c>
      <c r="E221" s="93">
        <v>44053</v>
      </c>
      <c r="F221" s="11">
        <v>44063</v>
      </c>
      <c r="G221" s="11">
        <v>45141</v>
      </c>
      <c r="H221" s="11">
        <v>45141</v>
      </c>
      <c r="I221" s="11">
        <v>45357</v>
      </c>
      <c r="J221" s="12" t="s">
        <v>96</v>
      </c>
      <c r="K221" s="13">
        <v>1</v>
      </c>
      <c r="L221" s="14">
        <v>1</v>
      </c>
      <c r="M221" s="14">
        <v>2</v>
      </c>
      <c r="N221" s="13">
        <v>0</v>
      </c>
      <c r="O221" s="13">
        <f t="shared" si="26"/>
        <v>42</v>
      </c>
      <c r="P221" s="13">
        <f>DATEDIF(F221,G221,"M")</f>
        <v>35</v>
      </c>
      <c r="Q221" s="52" t="s">
        <v>1033</v>
      </c>
      <c r="R221" s="9" t="s">
        <v>98</v>
      </c>
      <c r="S221" s="13">
        <v>1</v>
      </c>
      <c r="T221" s="15">
        <v>2.1</v>
      </c>
      <c r="V221" s="13">
        <v>0</v>
      </c>
      <c r="W221" s="13">
        <v>1</v>
      </c>
      <c r="X221" s="13">
        <v>1</v>
      </c>
      <c r="Y221" s="13">
        <v>0</v>
      </c>
      <c r="Z221" s="17">
        <v>0</v>
      </c>
      <c r="AA221" s="17">
        <v>0</v>
      </c>
      <c r="AB221" s="13">
        <v>1</v>
      </c>
      <c r="AC221" s="18">
        <v>1</v>
      </c>
      <c r="AD221" s="12">
        <v>2</v>
      </c>
      <c r="AE221" s="13">
        <v>0</v>
      </c>
      <c r="AF221" s="13">
        <v>0</v>
      </c>
      <c r="AG221" s="13">
        <v>1</v>
      </c>
      <c r="AH221" s="13">
        <v>1</v>
      </c>
      <c r="AI221" s="8">
        <v>0</v>
      </c>
      <c r="AJ221" s="8">
        <v>0</v>
      </c>
      <c r="AK221" s="8">
        <v>0</v>
      </c>
      <c r="AL221" s="12">
        <v>313</v>
      </c>
      <c r="AM221" s="12">
        <v>323</v>
      </c>
      <c r="AN221" s="12">
        <v>198</v>
      </c>
      <c r="AO221" s="12">
        <v>53</v>
      </c>
      <c r="AP221" s="12">
        <v>122</v>
      </c>
      <c r="AQ221" s="12">
        <v>25</v>
      </c>
      <c r="AR221" s="12">
        <v>1024</v>
      </c>
      <c r="AS221" s="12">
        <v>1057</v>
      </c>
      <c r="AT221" s="12">
        <v>139</v>
      </c>
      <c r="AU221" s="12">
        <v>492</v>
      </c>
      <c r="AV221" s="12">
        <v>2</v>
      </c>
      <c r="AW221" s="12">
        <v>1</v>
      </c>
      <c r="AX221" s="12">
        <v>1</v>
      </c>
      <c r="AY221" s="8">
        <v>0</v>
      </c>
      <c r="AZ221" s="185" t="s">
        <v>139</v>
      </c>
      <c r="BA221" s="8">
        <v>0</v>
      </c>
      <c r="BB221" s="13">
        <v>1</v>
      </c>
      <c r="BC221" s="12">
        <v>0</v>
      </c>
      <c r="BD221" s="12">
        <v>1</v>
      </c>
      <c r="BE221" s="12">
        <v>0</v>
      </c>
      <c r="BF221" s="8">
        <v>0</v>
      </c>
      <c r="BG221" s="12">
        <v>1</v>
      </c>
      <c r="BH221" s="214" t="s">
        <v>1353</v>
      </c>
      <c r="BI221" s="68" t="s">
        <v>1034</v>
      </c>
      <c r="BQ221" s="12">
        <v>4.49</v>
      </c>
      <c r="BR221" s="19">
        <v>59.53</v>
      </c>
      <c r="BS221" s="12">
        <v>7.8</v>
      </c>
      <c r="BT221" s="157">
        <v>3</v>
      </c>
      <c r="BU221" s="12">
        <v>4.8</v>
      </c>
      <c r="BV221" s="12">
        <v>72.900000000000006</v>
      </c>
      <c r="BW221" s="12">
        <v>36.299999999999997</v>
      </c>
      <c r="BX221" s="12">
        <v>36.6</v>
      </c>
      <c r="BY221" s="12">
        <v>63</v>
      </c>
      <c r="BZ221" s="12">
        <v>5.4</v>
      </c>
      <c r="CA221" s="12">
        <v>41</v>
      </c>
      <c r="CB221" s="12">
        <v>42</v>
      </c>
      <c r="CC221" s="12">
        <v>43</v>
      </c>
      <c r="CD221" s="12">
        <v>8155</v>
      </c>
      <c r="CE221" s="13">
        <v>1</v>
      </c>
      <c r="CF221" s="13">
        <v>0</v>
      </c>
      <c r="CG221" s="12">
        <v>0</v>
      </c>
      <c r="CH221" s="12">
        <v>66</v>
      </c>
      <c r="CI221" s="12">
        <v>28.1</v>
      </c>
      <c r="CJ221" s="12">
        <v>0.9</v>
      </c>
      <c r="CK221" s="12">
        <v>10.6</v>
      </c>
      <c r="CL221" s="12">
        <v>1.7</v>
      </c>
      <c r="CN221" s="13">
        <v>1</v>
      </c>
      <c r="CO221" s="12">
        <f t="shared" si="27"/>
        <v>0.58878243777571704</v>
      </c>
      <c r="CP221" s="12">
        <f t="shared" si="28"/>
        <v>-3.0855000000000001</v>
      </c>
      <c r="CQ221" s="13">
        <v>1</v>
      </c>
      <c r="CR221" s="12">
        <f t="shared" si="29"/>
        <v>-2.496717562224283</v>
      </c>
      <c r="CS221" s="12">
        <v>2</v>
      </c>
      <c r="CT221" s="13">
        <v>1</v>
      </c>
    </row>
    <row r="222" spans="1:98" ht="15" customHeight="1" x14ac:dyDescent="0.25">
      <c r="A222" s="8">
        <v>202007130204</v>
      </c>
      <c r="B222" s="9" t="s">
        <v>1035</v>
      </c>
      <c r="C222" s="10" t="s">
        <v>1036</v>
      </c>
      <c r="D222" s="13" t="s">
        <v>1037</v>
      </c>
      <c r="E222" s="93">
        <v>44062</v>
      </c>
      <c r="F222" s="11">
        <v>44064</v>
      </c>
      <c r="G222" s="11">
        <v>44186</v>
      </c>
      <c r="H222" s="11">
        <v>44186</v>
      </c>
      <c r="I222" s="11">
        <v>45357</v>
      </c>
      <c r="J222" s="12" t="s">
        <v>119</v>
      </c>
      <c r="K222" s="13">
        <v>1</v>
      </c>
      <c r="L222" s="14">
        <v>1</v>
      </c>
      <c r="M222" s="14">
        <v>1</v>
      </c>
      <c r="N222" s="13">
        <v>0</v>
      </c>
      <c r="O222" s="13">
        <f t="shared" si="26"/>
        <v>42</v>
      </c>
      <c r="P222" s="13">
        <f>DATEDIF(F222,G222,"M")</f>
        <v>4</v>
      </c>
      <c r="Q222" s="52" t="s">
        <v>1038</v>
      </c>
      <c r="R222" s="9" t="s">
        <v>98</v>
      </c>
      <c r="S222" s="13">
        <v>1</v>
      </c>
      <c r="T222" s="15">
        <v>2.1</v>
      </c>
      <c r="V222" s="13">
        <v>0</v>
      </c>
      <c r="W222" s="13">
        <v>1</v>
      </c>
      <c r="X222" s="13">
        <v>1</v>
      </c>
      <c r="Y222" s="13">
        <v>0</v>
      </c>
      <c r="Z222" s="17">
        <v>1</v>
      </c>
      <c r="AA222" s="17">
        <v>0</v>
      </c>
      <c r="AB222" s="13">
        <v>0</v>
      </c>
      <c r="AC222" s="18">
        <v>1</v>
      </c>
      <c r="AD222" s="12">
        <v>3</v>
      </c>
      <c r="AE222" s="13">
        <v>0</v>
      </c>
      <c r="AF222" s="13">
        <v>0</v>
      </c>
      <c r="AG222" s="13">
        <v>1</v>
      </c>
      <c r="AH222" s="13">
        <v>1</v>
      </c>
      <c r="AI222" s="8">
        <v>0</v>
      </c>
      <c r="AJ222" s="8">
        <v>0</v>
      </c>
      <c r="AK222" s="8">
        <v>0</v>
      </c>
      <c r="AL222" s="12">
        <v>342</v>
      </c>
      <c r="AM222" s="12">
        <v>227</v>
      </c>
      <c r="AN222" s="12">
        <v>130</v>
      </c>
      <c r="AO222" s="12">
        <v>46</v>
      </c>
      <c r="AP222" s="12">
        <v>46</v>
      </c>
      <c r="AQ222" s="12">
        <v>26</v>
      </c>
      <c r="AR222" s="12">
        <v>1210</v>
      </c>
      <c r="AS222" s="12">
        <v>1133</v>
      </c>
      <c r="AT222" s="12">
        <v>146</v>
      </c>
      <c r="AU222" s="12">
        <v>246</v>
      </c>
      <c r="AV222" s="12">
        <v>1</v>
      </c>
      <c r="AW222" s="12">
        <v>1</v>
      </c>
      <c r="AX222" s="12">
        <v>1</v>
      </c>
      <c r="AY222" s="8">
        <v>0</v>
      </c>
      <c r="AZ222" s="16" t="s">
        <v>1039</v>
      </c>
      <c r="BA222" s="12">
        <v>0</v>
      </c>
      <c r="BB222" s="13">
        <v>1</v>
      </c>
      <c r="BC222" s="12">
        <v>0</v>
      </c>
      <c r="BD222" s="12">
        <v>1</v>
      </c>
      <c r="BE222" s="12">
        <v>0</v>
      </c>
      <c r="BF222" s="8">
        <v>0</v>
      </c>
      <c r="BG222" s="12">
        <v>1</v>
      </c>
      <c r="BH222" s="214" t="s">
        <v>1353</v>
      </c>
      <c r="BI222" s="68" t="s">
        <v>1040</v>
      </c>
      <c r="BQ222" s="12">
        <v>10.88</v>
      </c>
      <c r="BR222" s="19">
        <v>35.130000000000003</v>
      </c>
      <c r="BS222" s="12">
        <v>23.1</v>
      </c>
      <c r="BT222" s="12">
        <v>6.6</v>
      </c>
      <c r="BU222" s="12">
        <v>16.5</v>
      </c>
      <c r="BV222" s="12">
        <v>72</v>
      </c>
      <c r="BW222" s="12">
        <v>39.200000000000003</v>
      </c>
      <c r="BX222" s="12">
        <v>32.799999999999997</v>
      </c>
      <c r="BY222" s="12">
        <v>637</v>
      </c>
      <c r="BZ222" s="12">
        <v>23.3</v>
      </c>
      <c r="CA222" s="12">
        <v>61</v>
      </c>
      <c r="CB222" s="12">
        <v>61</v>
      </c>
      <c r="CC222" s="12">
        <v>164</v>
      </c>
      <c r="CD222" s="12">
        <v>5631</v>
      </c>
      <c r="CE222" s="13">
        <v>0</v>
      </c>
      <c r="CF222" s="13">
        <v>0</v>
      </c>
      <c r="CG222" s="12">
        <v>0</v>
      </c>
      <c r="CH222" s="12">
        <v>64</v>
      </c>
      <c r="CI222" s="12">
        <v>37.299999999999997</v>
      </c>
      <c r="CJ222" s="12">
        <v>1.03</v>
      </c>
      <c r="CK222" s="12">
        <v>12.2</v>
      </c>
      <c r="CL222" s="12">
        <v>11.1</v>
      </c>
      <c r="CN222" s="13">
        <v>1</v>
      </c>
      <c r="CO222" s="12">
        <f t="shared" si="27"/>
        <v>0.89998390672881534</v>
      </c>
      <c r="CP222" s="12">
        <f t="shared" si="28"/>
        <v>-3.3320000000000003</v>
      </c>
      <c r="CQ222" s="13">
        <v>1</v>
      </c>
      <c r="CR222" s="12">
        <f t="shared" si="29"/>
        <v>-2.432016093271185</v>
      </c>
      <c r="CS222" s="12">
        <v>2</v>
      </c>
      <c r="CT222" s="13">
        <v>1</v>
      </c>
    </row>
    <row r="223" spans="1:98" s="5" customFormat="1" ht="15" customHeight="1" x14ac:dyDescent="0.25">
      <c r="A223" s="161">
        <v>202009140230</v>
      </c>
      <c r="B223" s="162" t="s">
        <v>1041</v>
      </c>
      <c r="C223" s="163" t="s">
        <v>1042</v>
      </c>
      <c r="D223" s="105" t="s">
        <v>919</v>
      </c>
      <c r="E223" s="168">
        <v>44114</v>
      </c>
      <c r="F223" s="170">
        <v>44126</v>
      </c>
      <c r="G223" s="169" t="s">
        <v>95</v>
      </c>
      <c r="H223" s="170" t="s">
        <v>95</v>
      </c>
      <c r="I223" s="170">
        <v>45357</v>
      </c>
      <c r="J223" s="5" t="s">
        <v>96</v>
      </c>
      <c r="K223" s="105">
        <v>1</v>
      </c>
      <c r="L223" s="5">
        <v>0</v>
      </c>
      <c r="M223" s="5">
        <v>0</v>
      </c>
      <c r="N223" s="105">
        <v>0</v>
      </c>
      <c r="O223" s="105">
        <f t="shared" si="26"/>
        <v>40</v>
      </c>
      <c r="P223" s="105">
        <v>40</v>
      </c>
      <c r="Q223" s="174" t="s">
        <v>1043</v>
      </c>
      <c r="R223" s="162" t="s">
        <v>98</v>
      </c>
      <c r="S223" s="105">
        <v>0</v>
      </c>
      <c r="T223" s="175">
        <v>1.1000000000000001</v>
      </c>
      <c r="U223" s="179"/>
      <c r="V223" s="105">
        <v>0</v>
      </c>
      <c r="W223" s="105">
        <v>1</v>
      </c>
      <c r="X223" s="105">
        <v>0</v>
      </c>
      <c r="Y223" s="105">
        <v>0</v>
      </c>
      <c r="Z223" s="181">
        <v>0</v>
      </c>
      <c r="AA223" s="181">
        <v>0</v>
      </c>
      <c r="AB223" s="105">
        <v>0</v>
      </c>
      <c r="AC223" s="183">
        <v>1</v>
      </c>
      <c r="AD223" s="5">
        <v>2</v>
      </c>
      <c r="AE223" s="105">
        <v>0</v>
      </c>
      <c r="AF223" s="105">
        <v>0</v>
      </c>
      <c r="AG223" s="105">
        <v>1</v>
      </c>
      <c r="AH223" s="105">
        <v>1</v>
      </c>
      <c r="AI223" s="161">
        <v>0</v>
      </c>
      <c r="AJ223" s="161">
        <v>0</v>
      </c>
      <c r="AK223" s="161">
        <v>0</v>
      </c>
      <c r="AL223" s="5">
        <v>347</v>
      </c>
      <c r="AM223" s="5">
        <v>318</v>
      </c>
      <c r="AN223" s="5">
        <v>114</v>
      </c>
      <c r="AO223" s="5">
        <v>62</v>
      </c>
      <c r="AP223" s="5">
        <v>18</v>
      </c>
      <c r="AQ223" s="5">
        <v>16</v>
      </c>
      <c r="AR223" s="5">
        <v>1467</v>
      </c>
      <c r="AS223" s="5">
        <v>1208</v>
      </c>
      <c r="AT223" s="5">
        <v>163</v>
      </c>
      <c r="AU223" s="5">
        <v>476</v>
      </c>
      <c r="AV223" s="5">
        <v>1</v>
      </c>
      <c r="AW223" s="5">
        <v>1</v>
      </c>
      <c r="AX223" s="5">
        <v>1</v>
      </c>
      <c r="AY223" s="161">
        <v>0</v>
      </c>
      <c r="AZ223" s="186" t="s">
        <v>139</v>
      </c>
      <c r="BA223" s="161">
        <v>0</v>
      </c>
      <c r="BB223" s="105">
        <v>1</v>
      </c>
      <c r="BC223" s="5">
        <v>1</v>
      </c>
      <c r="BD223" s="5">
        <v>0</v>
      </c>
      <c r="BE223" s="5">
        <v>0</v>
      </c>
      <c r="BF223" s="161">
        <v>0</v>
      </c>
      <c r="BG223" s="5">
        <v>1</v>
      </c>
      <c r="BH223" s="214"/>
      <c r="BI223" s="187" t="s">
        <v>1044</v>
      </c>
      <c r="BM223" s="105"/>
      <c r="BN223" s="105"/>
      <c r="BQ223" s="5">
        <v>4.63</v>
      </c>
      <c r="BR223" s="191">
        <v>24.25</v>
      </c>
      <c r="BS223" s="5">
        <v>16.899999999999999</v>
      </c>
      <c r="BT223" s="5">
        <v>5.9</v>
      </c>
      <c r="BU223" s="193">
        <v>11</v>
      </c>
      <c r="BV223" s="5">
        <v>68.8</v>
      </c>
      <c r="BW223" s="5">
        <v>38.9</v>
      </c>
      <c r="BX223" s="5">
        <v>29.9</v>
      </c>
      <c r="BY223" s="5">
        <v>32</v>
      </c>
      <c r="BZ223" s="5">
        <v>30.1</v>
      </c>
      <c r="CA223" s="5">
        <v>50</v>
      </c>
      <c r="CB223" s="5">
        <v>52</v>
      </c>
      <c r="CC223" s="5">
        <v>96</v>
      </c>
      <c r="CD223" s="5">
        <v>6894</v>
      </c>
      <c r="CE223" s="105">
        <v>1</v>
      </c>
      <c r="CF223" s="105">
        <v>0</v>
      </c>
      <c r="CG223" s="5">
        <v>1</v>
      </c>
      <c r="CH223" s="5">
        <v>85</v>
      </c>
      <c r="CI223" s="5">
        <v>41.2</v>
      </c>
      <c r="CJ223" s="5">
        <v>1.06</v>
      </c>
      <c r="CK223" s="5">
        <v>12.5</v>
      </c>
      <c r="CL223" s="5">
        <v>3.93</v>
      </c>
      <c r="CN223" s="105">
        <v>1</v>
      </c>
      <c r="CO223" s="5">
        <f t="shared" si="27"/>
        <v>0.81040522504502455</v>
      </c>
      <c r="CP223" s="5">
        <f t="shared" si="28"/>
        <v>-3.3065000000000002</v>
      </c>
      <c r="CQ223" s="105">
        <v>0</v>
      </c>
      <c r="CR223" s="5">
        <f t="shared" si="29"/>
        <v>-2.4960947749549756</v>
      </c>
      <c r="CS223" s="5">
        <v>2</v>
      </c>
      <c r="CT223" s="183">
        <v>1</v>
      </c>
    </row>
    <row r="224" spans="1:98" ht="15" customHeight="1" x14ac:dyDescent="0.25">
      <c r="A224" s="8">
        <v>202010200355</v>
      </c>
      <c r="B224" s="9" t="s">
        <v>1045</v>
      </c>
      <c r="C224" s="10" t="s">
        <v>1046</v>
      </c>
      <c r="D224" s="13" t="s">
        <v>1047</v>
      </c>
      <c r="E224" s="93">
        <v>44127</v>
      </c>
      <c r="F224" s="11">
        <v>44130</v>
      </c>
      <c r="G224" s="30" t="s">
        <v>95</v>
      </c>
      <c r="H224" s="11" t="s">
        <v>95</v>
      </c>
      <c r="I224" s="11">
        <v>45357</v>
      </c>
      <c r="J224" s="12" t="s">
        <v>96</v>
      </c>
      <c r="K224" s="13">
        <v>1</v>
      </c>
      <c r="L224" s="14">
        <v>0</v>
      </c>
      <c r="M224" s="14">
        <v>0</v>
      </c>
      <c r="N224" s="13">
        <v>0</v>
      </c>
      <c r="O224" s="13">
        <f t="shared" si="26"/>
        <v>40</v>
      </c>
      <c r="P224" s="13">
        <v>40</v>
      </c>
      <c r="Q224" s="52" t="s">
        <v>1048</v>
      </c>
      <c r="R224" s="9" t="s">
        <v>1021</v>
      </c>
      <c r="S224" s="13">
        <v>0</v>
      </c>
      <c r="T224" s="15">
        <v>1.7</v>
      </c>
      <c r="V224" s="13">
        <v>1</v>
      </c>
      <c r="W224" s="13">
        <v>2</v>
      </c>
      <c r="X224" s="13">
        <v>0</v>
      </c>
      <c r="Y224" s="13">
        <v>0</v>
      </c>
      <c r="Z224" s="17">
        <v>0</v>
      </c>
      <c r="AA224" s="17">
        <v>0</v>
      </c>
      <c r="AB224" s="13">
        <v>1</v>
      </c>
      <c r="AC224" s="18">
        <v>1</v>
      </c>
      <c r="AD224" s="12">
        <v>3</v>
      </c>
      <c r="AE224" s="13">
        <v>0</v>
      </c>
      <c r="AF224" s="13">
        <v>0</v>
      </c>
      <c r="AG224" s="13">
        <v>1</v>
      </c>
      <c r="AH224" s="13">
        <v>1</v>
      </c>
      <c r="AI224" s="8">
        <v>0</v>
      </c>
      <c r="AJ224" s="8">
        <v>0</v>
      </c>
      <c r="AK224" s="8">
        <v>0</v>
      </c>
      <c r="AL224" s="12">
        <v>242</v>
      </c>
      <c r="AM224" s="12">
        <v>235</v>
      </c>
      <c r="AN224" s="12">
        <v>265</v>
      </c>
      <c r="AO224" s="12">
        <v>121</v>
      </c>
      <c r="AP224" s="12">
        <v>54</v>
      </c>
      <c r="AQ224" s="12">
        <v>22</v>
      </c>
      <c r="AR224" s="12">
        <v>777</v>
      </c>
      <c r="AS224" s="12">
        <v>950</v>
      </c>
      <c r="AT224" s="12">
        <v>163</v>
      </c>
      <c r="AU224" s="12">
        <v>506</v>
      </c>
      <c r="AV224" s="12">
        <v>2</v>
      </c>
      <c r="AW224" s="12">
        <v>1</v>
      </c>
      <c r="AX224" s="12">
        <v>1</v>
      </c>
      <c r="AY224" s="8">
        <v>0</v>
      </c>
      <c r="AZ224" s="185" t="s">
        <v>187</v>
      </c>
      <c r="BA224" s="12">
        <v>0</v>
      </c>
      <c r="BB224" s="13">
        <v>1</v>
      </c>
      <c r="BC224" s="12">
        <v>0</v>
      </c>
      <c r="BD224" s="12">
        <v>1</v>
      </c>
      <c r="BE224" s="12">
        <v>0</v>
      </c>
      <c r="BF224" s="8">
        <v>0</v>
      </c>
      <c r="BG224" s="12">
        <v>1</v>
      </c>
      <c r="BI224" s="68" t="s">
        <v>1049</v>
      </c>
      <c r="BQ224" s="12">
        <v>7.07</v>
      </c>
      <c r="BR224" s="19">
        <v>18.63</v>
      </c>
      <c r="BS224" s="12">
        <v>5.0999999999999996</v>
      </c>
      <c r="BT224" s="12">
        <v>3.5</v>
      </c>
      <c r="BU224" s="12">
        <v>1.6</v>
      </c>
      <c r="BV224" s="12">
        <v>58.8</v>
      </c>
      <c r="BW224" s="12">
        <v>32.9</v>
      </c>
      <c r="BX224" s="12">
        <v>25.9</v>
      </c>
      <c r="BY224" s="12">
        <v>43</v>
      </c>
      <c r="BZ224" s="12">
        <v>38</v>
      </c>
      <c r="CA224" s="12">
        <v>46</v>
      </c>
      <c r="CB224" s="12">
        <v>41</v>
      </c>
      <c r="CC224" s="12">
        <v>102</v>
      </c>
      <c r="CD224" s="12">
        <v>5028</v>
      </c>
      <c r="CE224" s="13">
        <v>1</v>
      </c>
      <c r="CF224" s="13">
        <v>0</v>
      </c>
      <c r="CG224" s="12">
        <v>1</v>
      </c>
      <c r="CH224" s="12">
        <v>64</v>
      </c>
      <c r="CI224" s="12">
        <v>34.6</v>
      </c>
      <c r="CJ224" s="12">
        <v>1.22</v>
      </c>
      <c r="CK224" s="12">
        <v>14.5</v>
      </c>
      <c r="CL224" s="12">
        <v>4.6500000000000004</v>
      </c>
      <c r="CN224" s="13">
        <v>1</v>
      </c>
      <c r="CO224" s="12">
        <f t="shared" si="27"/>
        <v>0.46699631622463805</v>
      </c>
      <c r="CP224" s="12">
        <f t="shared" si="28"/>
        <v>-2.7965</v>
      </c>
      <c r="CQ224" s="13">
        <v>1</v>
      </c>
      <c r="CR224" s="12">
        <f t="shared" si="29"/>
        <v>-2.329503683775362</v>
      </c>
      <c r="CS224" s="12">
        <v>2</v>
      </c>
      <c r="CT224" s="45">
        <v>1</v>
      </c>
    </row>
    <row r="225" spans="1:98" ht="15" customHeight="1" x14ac:dyDescent="0.25">
      <c r="A225" s="8">
        <v>202010290138</v>
      </c>
      <c r="B225" s="22" t="s">
        <v>1050</v>
      </c>
      <c r="C225" s="10" t="s">
        <v>1051</v>
      </c>
      <c r="D225" s="13" t="s">
        <v>1052</v>
      </c>
      <c r="E225" s="11">
        <v>43833</v>
      </c>
      <c r="F225" s="30">
        <v>44137</v>
      </c>
      <c r="G225" s="31" t="s">
        <v>95</v>
      </c>
      <c r="H225" s="31" t="s">
        <v>95</v>
      </c>
      <c r="I225" s="31">
        <v>45357</v>
      </c>
      <c r="J225" s="12" t="s">
        <v>96</v>
      </c>
      <c r="K225" s="45">
        <v>1</v>
      </c>
      <c r="L225" s="14">
        <v>0</v>
      </c>
      <c r="M225" s="14">
        <v>0</v>
      </c>
      <c r="N225" s="13">
        <v>0</v>
      </c>
      <c r="O225" s="45">
        <f t="shared" si="26"/>
        <v>40</v>
      </c>
      <c r="P225" s="13">
        <v>40</v>
      </c>
      <c r="Q225" s="52" t="s">
        <v>1053</v>
      </c>
      <c r="R225" s="9" t="s">
        <v>98</v>
      </c>
      <c r="S225" s="13">
        <v>0</v>
      </c>
      <c r="T225" s="15">
        <v>1.9</v>
      </c>
      <c r="V225" s="13">
        <v>0</v>
      </c>
      <c r="W225" s="18">
        <v>1</v>
      </c>
      <c r="X225" s="13">
        <v>0</v>
      </c>
      <c r="Y225" s="13">
        <v>1</v>
      </c>
      <c r="Z225" s="17">
        <v>0</v>
      </c>
      <c r="AA225" s="17">
        <v>0</v>
      </c>
      <c r="AB225" s="13">
        <v>0</v>
      </c>
      <c r="AC225" s="18">
        <v>1</v>
      </c>
      <c r="AD225" s="12">
        <v>3</v>
      </c>
      <c r="AE225" s="13">
        <v>0</v>
      </c>
      <c r="AF225" s="13">
        <v>0</v>
      </c>
      <c r="AG225" s="13">
        <v>1</v>
      </c>
      <c r="AH225" s="13">
        <v>1</v>
      </c>
      <c r="AI225" s="8">
        <v>1</v>
      </c>
      <c r="AJ225" s="8">
        <v>0</v>
      </c>
      <c r="AK225" s="8">
        <v>0</v>
      </c>
      <c r="AL225" s="12">
        <v>329</v>
      </c>
      <c r="AM225" s="12">
        <v>387</v>
      </c>
      <c r="AN225" s="12">
        <v>368</v>
      </c>
      <c r="AO225" s="12">
        <v>124</v>
      </c>
      <c r="AP225" s="12">
        <v>168</v>
      </c>
      <c r="AQ225" s="12">
        <v>28</v>
      </c>
      <c r="AR225" s="12">
        <v>1010</v>
      </c>
      <c r="AS225" s="12">
        <v>1213</v>
      </c>
      <c r="AT225" s="12">
        <v>267</v>
      </c>
      <c r="AU225" s="12">
        <v>623</v>
      </c>
      <c r="AV225" s="12">
        <v>2</v>
      </c>
      <c r="AW225" s="12">
        <v>1</v>
      </c>
      <c r="AX225" s="12">
        <v>1</v>
      </c>
      <c r="AY225" s="8">
        <v>0</v>
      </c>
      <c r="AZ225" s="16" t="s">
        <v>145</v>
      </c>
      <c r="BA225" s="8">
        <v>0</v>
      </c>
      <c r="BB225" s="13">
        <v>1</v>
      </c>
      <c r="BC225" s="12">
        <v>0</v>
      </c>
      <c r="BD225" s="12">
        <v>1</v>
      </c>
      <c r="BE225" s="12">
        <v>0</v>
      </c>
      <c r="BF225" s="8">
        <v>0</v>
      </c>
      <c r="BG225" s="12">
        <v>2</v>
      </c>
      <c r="BH225" s="214" t="s">
        <v>1702</v>
      </c>
      <c r="BI225" s="68" t="s">
        <v>1054</v>
      </c>
      <c r="BJ225" s="70">
        <v>1</v>
      </c>
      <c r="BK225" s="70">
        <v>0</v>
      </c>
      <c r="BL225" s="13"/>
      <c r="BQ225" s="12">
        <v>566.94000000000005</v>
      </c>
      <c r="BR225" s="19">
        <v>23.01</v>
      </c>
      <c r="BS225" s="12">
        <v>15.4</v>
      </c>
      <c r="BT225" s="12">
        <v>4.5</v>
      </c>
      <c r="BU225" s="12">
        <v>10.9</v>
      </c>
      <c r="BV225" s="12">
        <v>61.1</v>
      </c>
      <c r="BW225" s="12">
        <v>36.200000000000003</v>
      </c>
      <c r="BX225" s="12">
        <v>24.9</v>
      </c>
      <c r="BY225" s="12">
        <v>18</v>
      </c>
      <c r="BZ225" s="12">
        <v>21.9</v>
      </c>
      <c r="CA225" s="12">
        <v>28</v>
      </c>
      <c r="CB225" s="12">
        <v>27</v>
      </c>
      <c r="CC225" s="12">
        <v>43</v>
      </c>
      <c r="CD225" s="12">
        <v>4205</v>
      </c>
      <c r="CE225" s="13">
        <v>1</v>
      </c>
      <c r="CF225" s="13">
        <v>1</v>
      </c>
      <c r="CG225" s="12">
        <v>1</v>
      </c>
      <c r="CH225" s="13">
        <v>85</v>
      </c>
      <c r="CI225" s="12">
        <v>30.9</v>
      </c>
      <c r="CJ225" s="12">
        <v>1.06</v>
      </c>
      <c r="CK225" s="12">
        <v>12.5</v>
      </c>
      <c r="CL225" s="12">
        <v>3.35</v>
      </c>
      <c r="CN225" s="13">
        <v>1</v>
      </c>
      <c r="CO225" s="12">
        <f t="shared" si="27"/>
        <v>0.78376367575206562</v>
      </c>
      <c r="CP225" s="12">
        <f t="shared" si="28"/>
        <v>-3.0770000000000004</v>
      </c>
      <c r="CQ225" s="13">
        <v>1</v>
      </c>
      <c r="CR225" s="12">
        <f t="shared" si="29"/>
        <v>-2.2932363242479346</v>
      </c>
      <c r="CS225" s="12">
        <v>2</v>
      </c>
      <c r="CT225" s="13">
        <v>0</v>
      </c>
    </row>
    <row r="226" spans="1:98" s="5" customFormat="1" ht="15" customHeight="1" x14ac:dyDescent="0.25">
      <c r="A226" s="161">
        <v>202005180180</v>
      </c>
      <c r="B226" s="162" t="s">
        <v>1055</v>
      </c>
      <c r="C226" s="163" t="s">
        <v>1056</v>
      </c>
      <c r="D226" s="105" t="s">
        <v>934</v>
      </c>
      <c r="E226" s="168">
        <v>43984</v>
      </c>
      <c r="F226" s="170">
        <v>44183</v>
      </c>
      <c r="G226" s="169" t="s">
        <v>95</v>
      </c>
      <c r="H226" s="170" t="s">
        <v>95</v>
      </c>
      <c r="I226" s="170">
        <v>45357</v>
      </c>
      <c r="J226" s="5" t="s">
        <v>96</v>
      </c>
      <c r="K226" s="105">
        <v>1</v>
      </c>
      <c r="L226" s="5">
        <v>0</v>
      </c>
      <c r="M226" s="5">
        <v>0</v>
      </c>
      <c r="N226" s="105">
        <v>0</v>
      </c>
      <c r="O226" s="105">
        <f t="shared" si="26"/>
        <v>38</v>
      </c>
      <c r="P226" s="105">
        <v>38</v>
      </c>
      <c r="Q226" s="174" t="s">
        <v>1057</v>
      </c>
      <c r="R226" s="162" t="s">
        <v>1058</v>
      </c>
      <c r="S226" s="105">
        <v>0</v>
      </c>
      <c r="T226" s="175">
        <v>1.2</v>
      </c>
      <c r="U226" s="179"/>
      <c r="V226" s="105">
        <v>0</v>
      </c>
      <c r="W226" s="105">
        <v>1</v>
      </c>
      <c r="X226" s="105">
        <v>0</v>
      </c>
      <c r="Y226" s="105">
        <v>0</v>
      </c>
      <c r="Z226" s="181">
        <v>1</v>
      </c>
      <c r="AA226" s="181">
        <v>1</v>
      </c>
      <c r="AB226" s="105">
        <v>0</v>
      </c>
      <c r="AC226" s="183">
        <v>0</v>
      </c>
      <c r="AD226" s="5">
        <v>1</v>
      </c>
      <c r="AE226" s="105">
        <v>0</v>
      </c>
      <c r="AF226" s="105">
        <v>0</v>
      </c>
      <c r="AG226" s="105">
        <v>1</v>
      </c>
      <c r="AH226" s="105">
        <v>0</v>
      </c>
      <c r="AI226" s="161">
        <v>0</v>
      </c>
      <c r="AJ226" s="161">
        <v>0</v>
      </c>
      <c r="AK226" s="161">
        <v>0</v>
      </c>
      <c r="AL226" s="5">
        <v>295</v>
      </c>
      <c r="AM226" s="5">
        <v>315</v>
      </c>
      <c r="AN226" s="5">
        <v>50</v>
      </c>
      <c r="AO226" s="5">
        <v>87</v>
      </c>
      <c r="AP226" s="5">
        <v>38</v>
      </c>
      <c r="AQ226" s="5">
        <v>34</v>
      </c>
      <c r="AR226" s="5">
        <v>1068</v>
      </c>
      <c r="AS226" s="5">
        <v>891</v>
      </c>
      <c r="AT226" s="5">
        <v>216</v>
      </c>
      <c r="AU226" s="5">
        <v>267</v>
      </c>
      <c r="AV226" s="5">
        <v>0</v>
      </c>
      <c r="AW226" s="5">
        <v>0</v>
      </c>
      <c r="AX226" s="5">
        <v>1</v>
      </c>
      <c r="AY226" s="161">
        <v>0</v>
      </c>
      <c r="AZ226" s="179" t="s">
        <v>319</v>
      </c>
      <c r="BA226" s="161">
        <v>1</v>
      </c>
      <c r="BB226" s="105">
        <v>3</v>
      </c>
      <c r="BC226" s="5">
        <v>1</v>
      </c>
      <c r="BD226" s="5">
        <v>0</v>
      </c>
      <c r="BE226" s="5">
        <v>0</v>
      </c>
      <c r="BF226" s="161">
        <v>1</v>
      </c>
      <c r="BG226" s="5">
        <v>1</v>
      </c>
      <c r="BH226" s="214" t="s">
        <v>1698</v>
      </c>
      <c r="BI226" s="187" t="s">
        <v>1059</v>
      </c>
      <c r="BM226" s="105"/>
      <c r="BN226" s="105"/>
      <c r="BQ226" s="5">
        <v>20.71</v>
      </c>
      <c r="BR226" s="191">
        <v>25.28</v>
      </c>
      <c r="BS226" s="5">
        <v>18.600000000000001</v>
      </c>
      <c r="BT226" s="5">
        <v>4.5</v>
      </c>
      <c r="BU226" s="5">
        <v>14.1</v>
      </c>
      <c r="BV226" s="5">
        <v>60.3</v>
      </c>
      <c r="BW226" s="193">
        <v>31</v>
      </c>
      <c r="BX226" s="5">
        <v>29.3</v>
      </c>
      <c r="BY226" s="5">
        <v>101</v>
      </c>
      <c r="BZ226" s="5">
        <v>59.2</v>
      </c>
      <c r="CA226" s="5">
        <v>34</v>
      </c>
      <c r="CB226" s="5">
        <v>14</v>
      </c>
      <c r="CC226" s="5">
        <v>128</v>
      </c>
      <c r="CD226" s="5">
        <v>3941</v>
      </c>
      <c r="CE226" s="105">
        <v>1</v>
      </c>
      <c r="CF226" s="105">
        <v>0</v>
      </c>
      <c r="CG226" s="5">
        <v>0</v>
      </c>
      <c r="CH226" s="5">
        <v>69</v>
      </c>
      <c r="CI226" s="5">
        <v>36.6</v>
      </c>
      <c r="CJ226" s="5">
        <v>1.27</v>
      </c>
      <c r="CK226" s="193">
        <v>15</v>
      </c>
      <c r="CL226" s="5">
        <v>17.43</v>
      </c>
      <c r="CN226" s="105">
        <v>1</v>
      </c>
      <c r="CO226" s="5">
        <f t="shared" si="27"/>
        <v>0.83787854318382482</v>
      </c>
      <c r="CP226" s="5">
        <f t="shared" si="28"/>
        <v>-2.6350000000000002</v>
      </c>
      <c r="CQ226" s="105">
        <v>0</v>
      </c>
      <c r="CR226" s="5">
        <f t="shared" si="29"/>
        <v>-1.7971214568161753</v>
      </c>
      <c r="CS226" s="5">
        <v>2</v>
      </c>
      <c r="CT226" s="105">
        <v>1</v>
      </c>
    </row>
    <row r="227" spans="1:98" ht="15" customHeight="1" x14ac:dyDescent="0.25">
      <c r="A227" s="8">
        <v>202012170189</v>
      </c>
      <c r="B227" s="9" t="s">
        <v>1060</v>
      </c>
      <c r="C227" s="10" t="s">
        <v>1061</v>
      </c>
      <c r="D227" s="13">
        <v>49</v>
      </c>
      <c r="E227" s="11">
        <v>44187</v>
      </c>
      <c r="F227" s="11">
        <v>44188</v>
      </c>
      <c r="G227" s="11">
        <v>44352</v>
      </c>
      <c r="H227" s="11">
        <v>44352</v>
      </c>
      <c r="I227" s="11">
        <v>45357</v>
      </c>
      <c r="J227" s="12" t="s">
        <v>96</v>
      </c>
      <c r="K227" s="13">
        <v>1</v>
      </c>
      <c r="L227" s="14">
        <v>1</v>
      </c>
      <c r="M227" s="14">
        <v>1</v>
      </c>
      <c r="N227" s="13">
        <v>0</v>
      </c>
      <c r="O227" s="13">
        <f t="shared" si="26"/>
        <v>38</v>
      </c>
      <c r="P227" s="13">
        <f>DATEDIF(F227,G227,"M")</f>
        <v>5</v>
      </c>
      <c r="Q227" s="52" t="s">
        <v>1062</v>
      </c>
      <c r="R227" s="9" t="s">
        <v>1063</v>
      </c>
      <c r="S227" s="13">
        <v>0</v>
      </c>
      <c r="T227" s="15">
        <v>2</v>
      </c>
      <c r="V227" s="13">
        <v>1</v>
      </c>
      <c r="W227" s="13">
        <v>2</v>
      </c>
      <c r="X227" s="13">
        <v>1</v>
      </c>
      <c r="Y227" s="13">
        <v>0</v>
      </c>
      <c r="Z227" s="17">
        <v>0</v>
      </c>
      <c r="AA227" s="17">
        <v>0</v>
      </c>
      <c r="AB227" s="13">
        <v>0</v>
      </c>
      <c r="AC227" s="18">
        <v>1</v>
      </c>
      <c r="AD227" s="12">
        <v>3</v>
      </c>
      <c r="AE227" s="13">
        <v>0</v>
      </c>
      <c r="AF227" s="13">
        <v>0</v>
      </c>
      <c r="AG227" s="13">
        <v>2</v>
      </c>
      <c r="AH227" s="13">
        <v>1</v>
      </c>
      <c r="AI227" s="8">
        <v>0</v>
      </c>
      <c r="AJ227" s="8">
        <v>0</v>
      </c>
      <c r="AK227" s="8">
        <v>0</v>
      </c>
      <c r="AL227" s="12">
        <v>245</v>
      </c>
      <c r="AM227" s="12">
        <v>279</v>
      </c>
      <c r="AN227" s="12">
        <v>186</v>
      </c>
      <c r="AO227" s="12">
        <v>74</v>
      </c>
      <c r="AP227" s="12">
        <v>106</v>
      </c>
      <c r="AQ227" s="12">
        <v>25</v>
      </c>
      <c r="AR227" s="12">
        <v>1041</v>
      </c>
      <c r="AS227" s="12">
        <v>721</v>
      </c>
      <c r="AT227" s="12">
        <v>318</v>
      </c>
      <c r="AU227" s="12">
        <v>759</v>
      </c>
      <c r="AV227" s="12">
        <v>1</v>
      </c>
      <c r="AW227" s="12">
        <v>1</v>
      </c>
      <c r="AX227" s="12">
        <v>1</v>
      </c>
      <c r="AY227" s="8">
        <v>0</v>
      </c>
      <c r="AZ227" s="16" t="s">
        <v>240</v>
      </c>
      <c r="BA227" s="17">
        <v>0</v>
      </c>
      <c r="BB227" s="13">
        <v>1</v>
      </c>
      <c r="BC227" s="12">
        <v>0</v>
      </c>
      <c r="BD227" s="12">
        <v>1</v>
      </c>
      <c r="BE227" s="12">
        <v>0</v>
      </c>
      <c r="BF227" s="8">
        <v>0</v>
      </c>
      <c r="BG227" s="12">
        <v>1</v>
      </c>
      <c r="BH227" s="214" t="s">
        <v>1353</v>
      </c>
      <c r="BI227" s="68" t="s">
        <v>1064</v>
      </c>
      <c r="BM227" s="13">
        <v>3</v>
      </c>
      <c r="BN227" s="13">
        <v>4</v>
      </c>
      <c r="BO227" s="12">
        <v>6</v>
      </c>
      <c r="BP227" s="12">
        <v>6</v>
      </c>
      <c r="BQ227" s="12">
        <v>10.59</v>
      </c>
      <c r="BR227" s="19">
        <v>872.8</v>
      </c>
      <c r="BS227" s="12">
        <v>9.6999999999999993</v>
      </c>
      <c r="BT227" s="12">
        <v>3.9</v>
      </c>
      <c r="BU227" s="12">
        <v>5.8</v>
      </c>
      <c r="BV227" s="12">
        <v>59.1</v>
      </c>
      <c r="BW227" s="12">
        <v>33.4</v>
      </c>
      <c r="BX227" s="12">
        <v>25.7</v>
      </c>
      <c r="BY227" s="12">
        <v>52</v>
      </c>
      <c r="BZ227" s="12">
        <v>11.8</v>
      </c>
      <c r="CA227" s="12">
        <v>38</v>
      </c>
      <c r="CB227" s="12">
        <v>39</v>
      </c>
      <c r="CC227" s="12">
        <v>85</v>
      </c>
      <c r="CD227" s="12">
        <v>7806</v>
      </c>
      <c r="CE227" s="13">
        <v>1</v>
      </c>
      <c r="CF227" s="13">
        <v>0</v>
      </c>
      <c r="CG227" s="12">
        <v>0</v>
      </c>
      <c r="CH227" s="12">
        <v>104</v>
      </c>
      <c r="CI227" s="12">
        <v>31.2</v>
      </c>
      <c r="CJ227" s="12">
        <v>1.1399999999999999</v>
      </c>
      <c r="CK227" s="12">
        <v>13.5</v>
      </c>
      <c r="CL227" s="12">
        <v>6.98</v>
      </c>
      <c r="CN227" s="13">
        <v>1</v>
      </c>
      <c r="CO227" s="12">
        <f t="shared" si="27"/>
        <v>0.65126934461572161</v>
      </c>
      <c r="CP227" s="12">
        <f t="shared" si="28"/>
        <v>-2.839</v>
      </c>
      <c r="CQ227" s="13">
        <v>1</v>
      </c>
      <c r="CR227" s="12">
        <f t="shared" si="29"/>
        <v>-2.1877306553842786</v>
      </c>
      <c r="CS227" s="12">
        <v>2</v>
      </c>
      <c r="CT227" s="45">
        <v>1</v>
      </c>
    </row>
    <row r="228" spans="1:98" ht="15" customHeight="1" x14ac:dyDescent="0.25">
      <c r="A228" s="8">
        <v>202012180267</v>
      </c>
      <c r="B228" s="22" t="s">
        <v>1065</v>
      </c>
      <c r="C228" s="10" t="s">
        <v>1066</v>
      </c>
      <c r="D228" s="13">
        <v>56</v>
      </c>
      <c r="E228" s="11">
        <v>44200</v>
      </c>
      <c r="F228" s="30">
        <v>44200</v>
      </c>
      <c r="G228" s="30"/>
      <c r="H228" s="31"/>
      <c r="I228" s="31"/>
      <c r="K228" s="13">
        <v>1</v>
      </c>
      <c r="O228" s="45"/>
      <c r="Q228" s="76" t="s">
        <v>1067</v>
      </c>
      <c r="S228" s="13">
        <v>1</v>
      </c>
      <c r="T228" s="15">
        <v>2.4</v>
      </c>
      <c r="V228" s="13">
        <v>1</v>
      </c>
      <c r="W228" s="13">
        <v>2</v>
      </c>
      <c r="X228" s="13">
        <v>1</v>
      </c>
      <c r="Y228" s="13">
        <v>0</v>
      </c>
      <c r="Z228" s="17">
        <v>0</v>
      </c>
      <c r="AA228" s="17">
        <v>0</v>
      </c>
      <c r="AB228" s="13">
        <v>0</v>
      </c>
      <c r="AE228" s="13">
        <v>0</v>
      </c>
      <c r="AF228" s="13">
        <v>0</v>
      </c>
      <c r="AI228" s="8">
        <v>0</v>
      </c>
      <c r="AJ228" s="8">
        <v>0</v>
      </c>
      <c r="AK228" s="8">
        <v>0</v>
      </c>
      <c r="AL228" s="12">
        <v>246</v>
      </c>
      <c r="AM228" s="12">
        <v>279</v>
      </c>
      <c r="AN228" s="12">
        <v>176</v>
      </c>
      <c r="AO228" s="12">
        <v>66</v>
      </c>
      <c r="AP228" s="12">
        <v>53</v>
      </c>
      <c r="AQ228" s="12">
        <v>8</v>
      </c>
      <c r="AR228" s="12">
        <v>1073</v>
      </c>
      <c r="AS228" s="12">
        <v>962</v>
      </c>
      <c r="AT228" s="12">
        <v>103</v>
      </c>
      <c r="AU228" s="12">
        <v>375</v>
      </c>
      <c r="AV228" s="12">
        <v>2</v>
      </c>
      <c r="AW228" s="12">
        <v>1</v>
      </c>
      <c r="AX228" s="12">
        <v>1</v>
      </c>
      <c r="AY228" s="8">
        <v>0</v>
      </c>
      <c r="AZ228" s="16" t="s">
        <v>139</v>
      </c>
      <c r="BA228" s="8">
        <v>0</v>
      </c>
      <c r="BB228" s="13">
        <v>1</v>
      </c>
      <c r="BC228" s="12">
        <v>0</v>
      </c>
      <c r="BD228" s="12">
        <v>1</v>
      </c>
      <c r="BE228" s="12">
        <v>0</v>
      </c>
      <c r="BF228" s="8">
        <v>1</v>
      </c>
      <c r="BG228" s="12">
        <v>1</v>
      </c>
      <c r="BH228" s="214" t="s">
        <v>1353</v>
      </c>
      <c r="BI228" s="68" t="s">
        <v>1068</v>
      </c>
      <c r="BJ228" s="70"/>
      <c r="BK228" s="70"/>
      <c r="BL228" s="13"/>
      <c r="BQ228" s="12">
        <v>15.4</v>
      </c>
      <c r="BR228" s="19">
        <v>72.23</v>
      </c>
      <c r="BS228" s="12">
        <v>8.1999999999999993</v>
      </c>
      <c r="BT228" s="12">
        <v>1.3</v>
      </c>
      <c r="BU228" s="12">
        <v>6.9</v>
      </c>
      <c r="BV228" s="12">
        <v>67.5</v>
      </c>
      <c r="BW228" s="12">
        <v>34.799999999999997</v>
      </c>
      <c r="BX228" s="12">
        <v>32.700000000000003</v>
      </c>
      <c r="BY228" s="12">
        <v>153</v>
      </c>
      <c r="BZ228" s="12">
        <v>22.4</v>
      </c>
      <c r="CA228" s="12">
        <v>35</v>
      </c>
      <c r="CB228" s="12">
        <v>34</v>
      </c>
      <c r="CC228" s="12">
        <v>74</v>
      </c>
      <c r="CD228" s="12">
        <v>7209</v>
      </c>
      <c r="CE228" s="13">
        <v>1</v>
      </c>
      <c r="CF228" s="12">
        <v>0</v>
      </c>
      <c r="CG228" s="12">
        <v>1</v>
      </c>
      <c r="CH228" s="13">
        <v>71</v>
      </c>
      <c r="CI228" s="12">
        <v>36.200000000000003</v>
      </c>
      <c r="CJ228" s="12">
        <v>1.06</v>
      </c>
      <c r="CK228" s="12">
        <v>12.05</v>
      </c>
      <c r="CL228" s="12">
        <v>15.4</v>
      </c>
      <c r="CO228" s="12">
        <f t="shared" si="27"/>
        <v>0.60311714257325311</v>
      </c>
      <c r="CP228" s="12">
        <f t="shared" si="28"/>
        <v>-2.9580000000000002</v>
      </c>
      <c r="CR228" s="12">
        <f t="shared" si="29"/>
        <v>-2.3548828574267473</v>
      </c>
      <c r="CT228" s="45"/>
    </row>
    <row r="229" spans="1:98" ht="15" customHeight="1" x14ac:dyDescent="0.25">
      <c r="A229" s="17">
        <v>202101070376</v>
      </c>
      <c r="B229" s="22" t="s">
        <v>1069</v>
      </c>
      <c r="C229" s="10" t="s">
        <v>1070</v>
      </c>
      <c r="D229" s="13">
        <v>58</v>
      </c>
      <c r="E229" s="30">
        <v>44214</v>
      </c>
      <c r="F229" s="30">
        <v>44217</v>
      </c>
      <c r="G229" s="32"/>
      <c r="H229" s="32"/>
      <c r="I229" s="32"/>
      <c r="L229" s="12"/>
      <c r="M229" s="12"/>
      <c r="O229" s="45"/>
      <c r="P229" s="45"/>
      <c r="Q229" s="52" t="s">
        <v>1071</v>
      </c>
      <c r="S229" s="13">
        <v>1</v>
      </c>
      <c r="T229" s="15">
        <v>2.7</v>
      </c>
      <c r="V229" s="12">
        <v>0</v>
      </c>
      <c r="W229" s="12">
        <v>1</v>
      </c>
      <c r="X229" s="13">
        <v>1</v>
      </c>
      <c r="Y229" s="13">
        <v>0</v>
      </c>
      <c r="Z229" s="17">
        <v>0</v>
      </c>
      <c r="AA229" s="17">
        <v>0</v>
      </c>
      <c r="AB229" s="13">
        <v>1</v>
      </c>
      <c r="AE229" s="13">
        <v>0</v>
      </c>
      <c r="AF229" s="13">
        <v>0</v>
      </c>
      <c r="AI229" s="17">
        <v>0</v>
      </c>
      <c r="AJ229" s="8">
        <v>0</v>
      </c>
      <c r="AK229" s="8">
        <v>0</v>
      </c>
      <c r="AL229" s="12">
        <v>351</v>
      </c>
      <c r="AM229" s="12">
        <v>527</v>
      </c>
      <c r="AN229" s="12">
        <v>400</v>
      </c>
      <c r="AO229" s="12">
        <v>153</v>
      </c>
      <c r="AP229" s="12">
        <v>114</v>
      </c>
      <c r="AQ229" s="12">
        <v>26</v>
      </c>
      <c r="AR229" s="12">
        <v>60</v>
      </c>
      <c r="AS229" s="12">
        <v>972</v>
      </c>
      <c r="AT229" s="12">
        <v>172</v>
      </c>
      <c r="AU229" s="12">
        <v>587</v>
      </c>
      <c r="AV229" s="12">
        <v>2</v>
      </c>
      <c r="AW229" s="12">
        <v>1</v>
      </c>
      <c r="AX229" s="12">
        <v>1</v>
      </c>
      <c r="AY229" s="8">
        <v>0</v>
      </c>
      <c r="AZ229" s="16" t="s">
        <v>145</v>
      </c>
      <c r="BA229" s="12">
        <v>0</v>
      </c>
      <c r="BB229" s="13">
        <v>1</v>
      </c>
      <c r="BC229" s="12">
        <v>0</v>
      </c>
      <c r="BD229" s="12">
        <v>1</v>
      </c>
      <c r="BE229" s="12">
        <v>0</v>
      </c>
      <c r="BF229" s="8">
        <v>1</v>
      </c>
      <c r="BG229" s="18">
        <v>1</v>
      </c>
      <c r="BH229" s="214" t="s">
        <v>1073</v>
      </c>
      <c r="BI229" s="188" t="s">
        <v>1072</v>
      </c>
      <c r="BJ229" s="69"/>
      <c r="BK229" s="69" t="s">
        <v>102</v>
      </c>
      <c r="BL229" s="13"/>
      <c r="BO229" s="13"/>
      <c r="BP229" s="13"/>
      <c r="BQ229" s="36">
        <v>484.64</v>
      </c>
      <c r="BR229" s="76">
        <v>239.46</v>
      </c>
      <c r="BS229" s="12">
        <v>9.4</v>
      </c>
      <c r="BT229" s="12">
        <v>2</v>
      </c>
      <c r="BU229" s="12">
        <v>7.4</v>
      </c>
      <c r="BV229" s="12">
        <v>66.3</v>
      </c>
      <c r="BW229" s="12">
        <v>34.5</v>
      </c>
      <c r="BX229" s="12">
        <v>31.8</v>
      </c>
      <c r="BY229" s="12">
        <v>138</v>
      </c>
      <c r="BZ229" s="12">
        <v>104</v>
      </c>
      <c r="CA229" s="12">
        <v>52</v>
      </c>
      <c r="CB229" s="12">
        <v>60</v>
      </c>
      <c r="CC229" s="12">
        <v>101</v>
      </c>
      <c r="CD229" s="12">
        <v>7150</v>
      </c>
      <c r="CE229" s="45">
        <v>1</v>
      </c>
      <c r="CF229" s="45">
        <v>1</v>
      </c>
      <c r="CG229" s="12">
        <v>1</v>
      </c>
      <c r="CH229" s="18">
        <v>58</v>
      </c>
      <c r="CI229" s="18">
        <v>29.6</v>
      </c>
      <c r="CJ229" s="18">
        <v>1</v>
      </c>
      <c r="CK229" s="18">
        <v>11.8</v>
      </c>
      <c r="CL229" s="18"/>
      <c r="CM229" s="18"/>
      <c r="CN229" s="45"/>
      <c r="CQ229" s="45"/>
      <c r="CT229" s="45"/>
    </row>
    <row r="230" spans="1:98" ht="15" customHeight="1" x14ac:dyDescent="0.25">
      <c r="A230" s="8">
        <v>202012210105</v>
      </c>
      <c r="B230" s="22" t="s">
        <v>1074</v>
      </c>
      <c r="C230" s="10" t="s">
        <v>1075</v>
      </c>
      <c r="D230" s="13">
        <v>66</v>
      </c>
      <c r="E230" s="11">
        <v>44209</v>
      </c>
      <c r="F230" s="30">
        <v>44208</v>
      </c>
      <c r="G230" s="30"/>
      <c r="H230" s="31"/>
      <c r="I230" s="31"/>
      <c r="K230" s="13">
        <v>0</v>
      </c>
      <c r="O230" s="45"/>
      <c r="Q230" s="52" t="s">
        <v>1076</v>
      </c>
      <c r="S230" s="13">
        <v>1</v>
      </c>
      <c r="T230" s="15">
        <v>2.8</v>
      </c>
      <c r="V230" s="13">
        <v>0</v>
      </c>
      <c r="W230" s="13">
        <v>1</v>
      </c>
      <c r="X230" s="13">
        <v>0</v>
      </c>
      <c r="Y230" s="13">
        <v>1</v>
      </c>
      <c r="Z230" s="17">
        <v>1</v>
      </c>
      <c r="AA230" s="17">
        <v>0</v>
      </c>
      <c r="AB230" s="13">
        <v>1</v>
      </c>
      <c r="AE230" s="13">
        <v>0</v>
      </c>
      <c r="AF230" s="13">
        <v>0</v>
      </c>
      <c r="AI230" s="8">
        <v>0</v>
      </c>
      <c r="AJ230" s="8">
        <v>0</v>
      </c>
      <c r="AK230" s="8">
        <v>0</v>
      </c>
      <c r="AL230" s="12">
        <v>186</v>
      </c>
      <c r="AM230" s="12">
        <v>314</v>
      </c>
      <c r="AN230" s="12">
        <v>231</v>
      </c>
      <c r="AO230" s="12">
        <v>99</v>
      </c>
      <c r="AP230" s="12">
        <v>61</v>
      </c>
      <c r="AQ230" s="12">
        <v>25</v>
      </c>
      <c r="AR230" s="12">
        <v>1118</v>
      </c>
      <c r="AS230" s="12">
        <v>1226</v>
      </c>
      <c r="AT230" s="12">
        <v>82</v>
      </c>
      <c r="AU230" s="12">
        <v>342</v>
      </c>
      <c r="AV230" s="12">
        <v>2</v>
      </c>
      <c r="AW230" s="12">
        <v>1</v>
      </c>
      <c r="AX230" s="12">
        <v>1</v>
      </c>
      <c r="AY230" s="8">
        <v>0</v>
      </c>
      <c r="AZ230" s="16" t="s">
        <v>132</v>
      </c>
      <c r="BA230" s="8">
        <v>0</v>
      </c>
      <c r="BB230" s="13">
        <v>1</v>
      </c>
      <c r="BC230" s="12">
        <v>0</v>
      </c>
      <c r="BD230" s="12">
        <v>1</v>
      </c>
      <c r="BE230" s="12">
        <v>0</v>
      </c>
      <c r="BF230" s="8">
        <v>0</v>
      </c>
      <c r="BG230" s="12">
        <v>1</v>
      </c>
      <c r="BH230" s="214" t="s">
        <v>1078</v>
      </c>
      <c r="BI230" s="68" t="s">
        <v>1077</v>
      </c>
      <c r="BJ230" s="70"/>
      <c r="BK230" s="70"/>
      <c r="BL230" s="13">
        <v>1</v>
      </c>
      <c r="BO230" s="12">
        <v>4</v>
      </c>
      <c r="BP230" s="12">
        <v>1</v>
      </c>
      <c r="BQ230" s="12">
        <v>11.63</v>
      </c>
      <c r="BR230" s="19">
        <v>1027.25</v>
      </c>
      <c r="BS230" s="12">
        <v>20.2</v>
      </c>
      <c r="BT230" s="12">
        <v>4</v>
      </c>
      <c r="BU230" s="12">
        <v>16.2</v>
      </c>
      <c r="BV230" s="12">
        <v>67.400000000000006</v>
      </c>
      <c r="BW230" s="12">
        <v>34.1</v>
      </c>
      <c r="BX230" s="12">
        <v>33.299999999999997</v>
      </c>
      <c r="BY230" s="12">
        <v>21</v>
      </c>
      <c r="BZ230" s="12">
        <v>38.299999999999997</v>
      </c>
      <c r="CA230" s="12">
        <v>34</v>
      </c>
      <c r="CB230" s="12">
        <v>29</v>
      </c>
      <c r="CC230" s="12">
        <v>90</v>
      </c>
      <c r="CD230" s="12">
        <v>9044</v>
      </c>
      <c r="CE230" s="13">
        <v>1</v>
      </c>
      <c r="CF230" s="12">
        <v>0</v>
      </c>
      <c r="CG230" s="12">
        <v>1</v>
      </c>
      <c r="CH230" s="13">
        <v>73</v>
      </c>
      <c r="CI230" s="12">
        <v>28.1</v>
      </c>
      <c r="CJ230" s="12">
        <v>1</v>
      </c>
      <c r="CK230" s="12">
        <v>11.8</v>
      </c>
      <c r="CL230" s="12" t="s">
        <v>127</v>
      </c>
    </row>
    <row r="231" spans="1:98" ht="15" customHeight="1" x14ac:dyDescent="0.25">
      <c r="A231" s="8">
        <v>202012290381</v>
      </c>
      <c r="B231" s="22" t="s">
        <v>1079</v>
      </c>
      <c r="C231" s="10" t="s">
        <v>1080</v>
      </c>
      <c r="D231" s="13">
        <v>41</v>
      </c>
      <c r="E231" s="11">
        <v>44215</v>
      </c>
      <c r="F231" s="30">
        <v>44214</v>
      </c>
      <c r="G231" s="30"/>
      <c r="H231" s="31"/>
      <c r="I231" s="31"/>
      <c r="K231" s="13">
        <v>0</v>
      </c>
      <c r="O231" s="45"/>
      <c r="Q231" s="52" t="s">
        <v>1081</v>
      </c>
      <c r="S231" s="13">
        <v>1</v>
      </c>
      <c r="T231" s="15">
        <v>2.4</v>
      </c>
      <c r="V231" s="13">
        <v>0</v>
      </c>
      <c r="W231" s="13">
        <v>1</v>
      </c>
      <c r="X231" s="13">
        <v>0</v>
      </c>
      <c r="Y231" s="13">
        <v>1</v>
      </c>
      <c r="Z231" s="17">
        <v>0</v>
      </c>
      <c r="AA231" s="17">
        <v>0</v>
      </c>
      <c r="AB231" s="13">
        <v>0</v>
      </c>
      <c r="AE231" s="13">
        <v>0</v>
      </c>
      <c r="AF231" s="13">
        <v>0</v>
      </c>
      <c r="AI231" s="8">
        <v>0</v>
      </c>
      <c r="AJ231" s="8">
        <v>0</v>
      </c>
      <c r="AK231" s="8">
        <v>0</v>
      </c>
      <c r="AL231" s="12">
        <v>188</v>
      </c>
      <c r="AM231" s="12">
        <v>389</v>
      </c>
      <c r="AN231" s="12">
        <v>393</v>
      </c>
      <c r="AO231" s="12">
        <v>84</v>
      </c>
      <c r="AP231" s="12">
        <v>84</v>
      </c>
      <c r="AQ231" s="12">
        <v>8</v>
      </c>
      <c r="AR231" s="12">
        <v>1520</v>
      </c>
      <c r="AS231" s="12">
        <v>1497</v>
      </c>
      <c r="AT231" s="12">
        <v>117</v>
      </c>
      <c r="AU231" s="12">
        <v>384</v>
      </c>
      <c r="AV231" s="12">
        <v>2</v>
      </c>
      <c r="AW231" s="12">
        <v>1</v>
      </c>
      <c r="AX231" s="12">
        <v>0</v>
      </c>
      <c r="AY231" s="8">
        <v>0</v>
      </c>
      <c r="AZ231" s="16" t="s">
        <v>99</v>
      </c>
      <c r="BA231" s="12">
        <v>1</v>
      </c>
      <c r="BB231" s="13">
        <v>2</v>
      </c>
      <c r="BC231" s="12">
        <v>0</v>
      </c>
      <c r="BD231" s="12">
        <v>1</v>
      </c>
      <c r="BE231" s="12">
        <v>0</v>
      </c>
      <c r="BF231" s="8">
        <v>0</v>
      </c>
      <c r="BG231" s="12">
        <v>1</v>
      </c>
      <c r="BH231" s="214" t="s">
        <v>1078</v>
      </c>
      <c r="BI231" s="68" t="s">
        <v>1082</v>
      </c>
      <c r="BJ231" s="70"/>
      <c r="BK231" s="70" t="s">
        <v>102</v>
      </c>
      <c r="BL231" s="13">
        <v>0</v>
      </c>
      <c r="BM231" s="13">
        <v>2</v>
      </c>
      <c r="BN231" s="13">
        <v>4</v>
      </c>
      <c r="BO231" s="12">
        <v>2</v>
      </c>
      <c r="BP231" s="12">
        <v>6</v>
      </c>
      <c r="BQ231" s="12">
        <v>7.66</v>
      </c>
      <c r="BR231" s="19">
        <v>18.559999999999999</v>
      </c>
      <c r="BS231" s="12">
        <v>8.3000000000000007</v>
      </c>
      <c r="BT231" s="12">
        <v>1.4</v>
      </c>
      <c r="BU231" s="12">
        <v>6.9</v>
      </c>
      <c r="BV231" s="12">
        <v>62.3</v>
      </c>
      <c r="BW231" s="12">
        <v>34.6</v>
      </c>
      <c r="BX231" s="12">
        <v>27.7</v>
      </c>
      <c r="BY231" s="12">
        <v>28</v>
      </c>
      <c r="BZ231" s="12">
        <v>2</v>
      </c>
      <c r="CA231" s="12">
        <v>159</v>
      </c>
      <c r="CB231" s="12">
        <v>187</v>
      </c>
      <c r="CC231" s="12">
        <v>63</v>
      </c>
      <c r="CD231" s="12">
        <v>5711</v>
      </c>
      <c r="CE231" s="13">
        <v>1</v>
      </c>
      <c r="CF231" s="12">
        <v>0</v>
      </c>
      <c r="CG231" s="12">
        <v>0</v>
      </c>
      <c r="CH231" s="13">
        <v>90</v>
      </c>
      <c r="CI231" s="12">
        <v>28</v>
      </c>
      <c r="CJ231" s="12">
        <v>1.37</v>
      </c>
      <c r="CK231" s="12">
        <v>16.2</v>
      </c>
      <c r="CL231" s="12">
        <v>4.05</v>
      </c>
      <c r="CN231" s="13">
        <v>1</v>
      </c>
      <c r="CQ231" s="13">
        <v>1</v>
      </c>
      <c r="CT231" s="90"/>
    </row>
    <row r="232" spans="1:98" ht="15" customHeight="1" x14ac:dyDescent="0.25">
      <c r="A232" s="8">
        <v>202102240106</v>
      </c>
      <c r="B232" s="9">
        <v>1543456</v>
      </c>
      <c r="C232" s="10" t="s">
        <v>1083</v>
      </c>
      <c r="D232" s="13">
        <v>69</v>
      </c>
      <c r="E232" s="93">
        <v>44216</v>
      </c>
      <c r="F232" s="11">
        <v>44216</v>
      </c>
      <c r="G232" s="30"/>
      <c r="K232" s="13">
        <v>0</v>
      </c>
      <c r="Q232" s="52" t="s">
        <v>1084</v>
      </c>
      <c r="S232" s="13">
        <v>1</v>
      </c>
      <c r="T232" s="15">
        <v>2.2999999999999998</v>
      </c>
      <c r="V232" s="13">
        <v>0</v>
      </c>
      <c r="W232" s="13">
        <v>1</v>
      </c>
      <c r="X232" s="13">
        <v>0</v>
      </c>
      <c r="Y232" s="13">
        <v>0</v>
      </c>
      <c r="Z232" s="17">
        <v>0</v>
      </c>
      <c r="AA232" s="17">
        <v>0</v>
      </c>
      <c r="AB232" s="13">
        <v>0</v>
      </c>
      <c r="AE232" s="13">
        <v>0</v>
      </c>
      <c r="AF232" s="13">
        <v>0</v>
      </c>
      <c r="AI232" s="8">
        <v>0</v>
      </c>
      <c r="AJ232" s="8">
        <v>0</v>
      </c>
      <c r="AK232" s="8">
        <v>0</v>
      </c>
      <c r="AL232" s="12">
        <v>257</v>
      </c>
      <c r="AM232" s="12">
        <v>276</v>
      </c>
      <c r="AN232" s="12">
        <v>207</v>
      </c>
      <c r="AO232" s="12">
        <v>41</v>
      </c>
      <c r="AP232" s="12">
        <v>77</v>
      </c>
      <c r="AQ232" s="12">
        <v>9</v>
      </c>
      <c r="AR232" s="12">
        <v>1343</v>
      </c>
      <c r="AS232" s="12">
        <v>1227</v>
      </c>
      <c r="AT232" s="12">
        <v>139</v>
      </c>
      <c r="AU232" s="12">
        <v>609</v>
      </c>
      <c r="AV232" s="12">
        <v>2</v>
      </c>
      <c r="AW232" s="12">
        <v>1</v>
      </c>
      <c r="AX232" s="12">
        <v>0</v>
      </c>
      <c r="AY232" s="8">
        <v>0</v>
      </c>
      <c r="AZ232" s="16" t="s">
        <v>151</v>
      </c>
      <c r="BA232" s="8">
        <v>1</v>
      </c>
      <c r="BB232" s="13">
        <v>2</v>
      </c>
      <c r="BC232" s="12">
        <v>0</v>
      </c>
      <c r="BD232" s="12">
        <v>1</v>
      </c>
      <c r="BE232" s="12">
        <v>0</v>
      </c>
      <c r="BF232" s="8">
        <v>0</v>
      </c>
      <c r="BG232" s="12">
        <v>1</v>
      </c>
      <c r="BH232" s="214" t="s">
        <v>1402</v>
      </c>
      <c r="BI232" s="68" t="s">
        <v>1085</v>
      </c>
      <c r="BL232" s="12">
        <v>0</v>
      </c>
      <c r="BM232" s="13">
        <v>2</v>
      </c>
      <c r="BN232" s="13">
        <v>1</v>
      </c>
      <c r="BO232" s="12">
        <v>4</v>
      </c>
      <c r="BP232" s="12">
        <v>1</v>
      </c>
      <c r="BQ232" s="12">
        <v>4</v>
      </c>
      <c r="BR232" s="19">
        <v>19.32</v>
      </c>
      <c r="BS232" s="12">
        <v>10.5</v>
      </c>
      <c r="BT232" s="12">
        <v>1.6</v>
      </c>
      <c r="BU232" s="12">
        <v>8.9</v>
      </c>
      <c r="BV232" s="12">
        <v>66.7</v>
      </c>
      <c r="BW232" s="12">
        <v>35.1</v>
      </c>
      <c r="BX232" s="12">
        <v>31.6</v>
      </c>
      <c r="BY232" s="12">
        <v>56</v>
      </c>
      <c r="BZ232" s="12">
        <v>2.9</v>
      </c>
      <c r="CA232" s="12">
        <v>23</v>
      </c>
      <c r="CB232" s="12">
        <v>23</v>
      </c>
      <c r="CC232" s="12">
        <v>92</v>
      </c>
      <c r="CD232" s="12">
        <v>6821</v>
      </c>
      <c r="CE232" s="13">
        <v>0</v>
      </c>
      <c r="CF232" s="13">
        <v>0</v>
      </c>
      <c r="CG232" s="12">
        <v>0</v>
      </c>
      <c r="CH232" s="12">
        <v>87</v>
      </c>
      <c r="CI232" s="12">
        <v>32.1</v>
      </c>
      <c r="CJ232" s="12">
        <v>0.95</v>
      </c>
      <c r="CK232" s="12">
        <v>11.2</v>
      </c>
      <c r="CL232" s="12">
        <v>2.2200000000000002</v>
      </c>
      <c r="CN232" s="13">
        <v>1</v>
      </c>
      <c r="CQ232" s="13">
        <v>1</v>
      </c>
      <c r="CT232" s="90"/>
    </row>
    <row r="233" spans="1:98" ht="15" customHeight="1" x14ac:dyDescent="0.25">
      <c r="A233" s="8">
        <v>202101130213</v>
      </c>
      <c r="B233" s="9">
        <v>1543431</v>
      </c>
      <c r="C233" s="10" t="s">
        <v>1086</v>
      </c>
      <c r="D233" s="13">
        <v>48</v>
      </c>
      <c r="E233" s="93">
        <v>44217</v>
      </c>
      <c r="F233" s="11">
        <v>44216</v>
      </c>
      <c r="G233" s="30"/>
      <c r="K233" s="13">
        <v>0</v>
      </c>
      <c r="Q233" s="52" t="s">
        <v>1087</v>
      </c>
      <c r="S233" s="13">
        <v>0</v>
      </c>
      <c r="T233" s="15">
        <v>1.5</v>
      </c>
      <c r="V233" s="13">
        <v>0</v>
      </c>
      <c r="W233" s="13">
        <v>1</v>
      </c>
      <c r="X233" s="13">
        <v>0</v>
      </c>
      <c r="Y233" s="13">
        <v>1</v>
      </c>
      <c r="Z233" s="17">
        <v>0</v>
      </c>
      <c r="AA233" s="17">
        <v>0</v>
      </c>
      <c r="AB233" s="13">
        <v>0</v>
      </c>
      <c r="AE233" s="13">
        <v>0</v>
      </c>
      <c r="AF233" s="13">
        <v>0</v>
      </c>
      <c r="AI233" s="8">
        <v>0</v>
      </c>
      <c r="AJ233" s="8">
        <v>0</v>
      </c>
      <c r="AK233" s="8">
        <v>0</v>
      </c>
      <c r="AL233" s="12">
        <v>316</v>
      </c>
      <c r="AM233" s="12">
        <v>256</v>
      </c>
      <c r="AN233" s="12">
        <v>161</v>
      </c>
      <c r="AO233" s="12">
        <v>89</v>
      </c>
      <c r="AP233" s="12">
        <v>45</v>
      </c>
      <c r="AQ233" s="12">
        <v>17</v>
      </c>
      <c r="AR233" s="12">
        <v>1351</v>
      </c>
      <c r="AS233" s="12">
        <v>1074</v>
      </c>
      <c r="AT233" s="12">
        <v>177</v>
      </c>
      <c r="AU233" s="12">
        <v>454</v>
      </c>
      <c r="AV233" s="12">
        <v>1</v>
      </c>
      <c r="AW233" s="12">
        <v>1</v>
      </c>
      <c r="AX233" s="12">
        <v>0</v>
      </c>
      <c r="AY233" s="8">
        <v>0</v>
      </c>
      <c r="AZ233" s="16" t="s">
        <v>1088</v>
      </c>
      <c r="BA233" s="8">
        <v>1</v>
      </c>
      <c r="BB233" s="13">
        <v>2</v>
      </c>
      <c r="BC233" s="12">
        <v>0</v>
      </c>
      <c r="BD233" s="12">
        <v>1</v>
      </c>
      <c r="BE233" s="12">
        <v>0</v>
      </c>
      <c r="BF233" s="8">
        <v>1</v>
      </c>
      <c r="BG233" s="12">
        <v>1</v>
      </c>
      <c r="BH233" s="214" t="s">
        <v>1078</v>
      </c>
      <c r="BI233" s="68" t="s">
        <v>1089</v>
      </c>
      <c r="BK233" s="12">
        <v>0</v>
      </c>
      <c r="BL233" s="12">
        <v>0</v>
      </c>
      <c r="BM233" s="13">
        <v>3</v>
      </c>
      <c r="BN233" s="13">
        <v>4</v>
      </c>
      <c r="BO233" s="12">
        <v>6</v>
      </c>
      <c r="BP233" s="12">
        <v>6</v>
      </c>
      <c r="BQ233" s="12">
        <v>26.77</v>
      </c>
      <c r="BR233" s="19">
        <v>24.07</v>
      </c>
      <c r="BS233" s="12">
        <v>14.5</v>
      </c>
      <c r="BT233" s="12">
        <v>3.5</v>
      </c>
      <c r="BU233" s="12">
        <v>11</v>
      </c>
      <c r="BV233" s="12">
        <v>81.099999999999994</v>
      </c>
      <c r="BW233" s="12">
        <v>37.5</v>
      </c>
      <c r="BX233" s="12">
        <v>43.6</v>
      </c>
      <c r="BY233" s="12">
        <v>34</v>
      </c>
      <c r="BZ233" s="12">
        <v>16.2</v>
      </c>
      <c r="CA233" s="12">
        <v>25</v>
      </c>
      <c r="CB233" s="12">
        <v>22</v>
      </c>
      <c r="CC233" s="12">
        <v>125</v>
      </c>
      <c r="CD233" s="12">
        <v>4848</v>
      </c>
      <c r="CE233" s="13">
        <v>0</v>
      </c>
      <c r="CF233" s="13">
        <v>0</v>
      </c>
      <c r="CG233" s="12">
        <v>0</v>
      </c>
      <c r="CH233" s="12">
        <v>78</v>
      </c>
      <c r="CI233" s="12">
        <v>38.200000000000003</v>
      </c>
      <c r="CJ233" s="12">
        <v>1.08</v>
      </c>
      <c r="CK233" s="12">
        <v>12.7</v>
      </c>
      <c r="CL233" s="12">
        <v>14.88</v>
      </c>
      <c r="CN233" s="13">
        <v>1</v>
      </c>
      <c r="CQ233" s="13">
        <v>1</v>
      </c>
      <c r="CT233" s="90"/>
    </row>
    <row r="234" spans="1:98" ht="15" customHeight="1" x14ac:dyDescent="0.25">
      <c r="A234" s="8">
        <v>202012290368</v>
      </c>
      <c r="B234" s="9">
        <v>1543163</v>
      </c>
      <c r="C234" s="10" t="s">
        <v>1090</v>
      </c>
      <c r="D234" s="13">
        <v>56</v>
      </c>
      <c r="E234" s="93">
        <v>44218</v>
      </c>
      <c r="F234" s="11">
        <v>44217</v>
      </c>
      <c r="G234" s="30"/>
      <c r="K234" s="13">
        <v>0</v>
      </c>
      <c r="Q234" s="52" t="s">
        <v>1091</v>
      </c>
      <c r="S234" s="13">
        <v>1</v>
      </c>
      <c r="T234" s="15">
        <v>2.8</v>
      </c>
      <c r="V234" s="13">
        <v>0</v>
      </c>
      <c r="W234" s="13">
        <v>1</v>
      </c>
      <c r="X234" s="13">
        <v>0</v>
      </c>
      <c r="Y234" s="13">
        <v>0</v>
      </c>
      <c r="Z234" s="17">
        <v>0</v>
      </c>
      <c r="AA234" s="17">
        <v>0</v>
      </c>
      <c r="AB234" s="13">
        <v>0</v>
      </c>
      <c r="AE234" s="13">
        <v>0</v>
      </c>
      <c r="AF234" s="13">
        <v>0</v>
      </c>
      <c r="AI234" s="8">
        <v>0</v>
      </c>
      <c r="AJ234" s="8">
        <v>1</v>
      </c>
      <c r="AK234" s="8">
        <v>0</v>
      </c>
      <c r="AL234" s="12">
        <v>291</v>
      </c>
      <c r="AM234" s="12">
        <v>364</v>
      </c>
      <c r="AN234" s="12">
        <v>199</v>
      </c>
      <c r="AO234" s="12">
        <v>93</v>
      </c>
      <c r="AP234" s="12">
        <v>49</v>
      </c>
      <c r="AQ234" s="12">
        <v>14</v>
      </c>
      <c r="AR234" s="12">
        <v>162</v>
      </c>
      <c r="AS234" s="12">
        <v>944</v>
      </c>
      <c r="AT234" s="12">
        <v>184</v>
      </c>
      <c r="AU234" s="12">
        <v>361</v>
      </c>
      <c r="AV234" s="12">
        <v>0</v>
      </c>
      <c r="AW234" s="12">
        <v>0</v>
      </c>
      <c r="AX234" s="12">
        <v>1</v>
      </c>
      <c r="AY234" s="8">
        <v>0</v>
      </c>
      <c r="AZ234" s="16" t="s">
        <v>319</v>
      </c>
      <c r="BA234" s="8">
        <v>1</v>
      </c>
      <c r="BB234" s="13">
        <v>3</v>
      </c>
      <c r="BC234" s="12">
        <v>0</v>
      </c>
      <c r="BD234" s="12">
        <v>1</v>
      </c>
      <c r="BE234" s="12">
        <v>0</v>
      </c>
      <c r="BF234" s="8">
        <v>0</v>
      </c>
      <c r="BG234" s="12">
        <v>1</v>
      </c>
      <c r="BH234" s="214" t="s">
        <v>1689</v>
      </c>
      <c r="BI234" s="68" t="s">
        <v>1092</v>
      </c>
      <c r="BL234" s="12">
        <v>0</v>
      </c>
      <c r="BM234" s="13">
        <v>3</v>
      </c>
      <c r="BN234" s="13">
        <v>4</v>
      </c>
      <c r="BO234" s="12">
        <v>6</v>
      </c>
      <c r="BP234" s="12">
        <v>6</v>
      </c>
      <c r="BQ234" s="12">
        <v>814.14</v>
      </c>
      <c r="BR234" s="19">
        <v>89.78</v>
      </c>
      <c r="BS234" s="12">
        <v>17.7</v>
      </c>
      <c r="BT234" s="12">
        <v>3.7</v>
      </c>
      <c r="BU234" s="12">
        <v>14</v>
      </c>
      <c r="BV234" s="12">
        <v>74.900000000000006</v>
      </c>
      <c r="BW234" s="12">
        <v>42.4</v>
      </c>
      <c r="BX234" s="12">
        <v>32.5</v>
      </c>
      <c r="BY234" s="12">
        <v>78</v>
      </c>
      <c r="BZ234" s="12">
        <v>11.5</v>
      </c>
      <c r="CA234" s="12">
        <v>29</v>
      </c>
      <c r="CB234" s="12">
        <v>37</v>
      </c>
      <c r="CC234" s="12">
        <v>139</v>
      </c>
      <c r="CD234" s="12">
        <v>6781</v>
      </c>
      <c r="CE234" s="13">
        <v>1</v>
      </c>
      <c r="CF234" s="13">
        <v>0</v>
      </c>
      <c r="CG234" s="12">
        <v>0</v>
      </c>
      <c r="CH234" s="12">
        <v>75</v>
      </c>
      <c r="CI234" s="12">
        <v>33.799999999999997</v>
      </c>
      <c r="CJ234" s="12">
        <v>1.08</v>
      </c>
      <c r="CK234" s="12">
        <v>12.7</v>
      </c>
      <c r="CL234" s="12">
        <v>280.95999999999998</v>
      </c>
      <c r="CN234" s="13">
        <v>1</v>
      </c>
      <c r="CQ234" s="13">
        <v>1</v>
      </c>
      <c r="CT234" s="90"/>
    </row>
    <row r="235" spans="1:98" ht="15" customHeight="1" x14ac:dyDescent="0.25">
      <c r="A235" s="8">
        <v>202101070340</v>
      </c>
      <c r="B235" s="9">
        <v>1545071</v>
      </c>
      <c r="C235" s="10" t="s">
        <v>1093</v>
      </c>
      <c r="D235" s="13">
        <v>38</v>
      </c>
      <c r="E235" s="93">
        <v>44226</v>
      </c>
      <c r="F235" s="11">
        <v>44225</v>
      </c>
      <c r="G235" s="30"/>
      <c r="K235" s="13">
        <v>0</v>
      </c>
      <c r="Q235" s="52" t="s">
        <v>1094</v>
      </c>
      <c r="S235" s="13">
        <v>0</v>
      </c>
      <c r="T235" s="15">
        <v>1.7</v>
      </c>
      <c r="V235" s="13">
        <v>0</v>
      </c>
      <c r="W235" s="13">
        <v>1</v>
      </c>
      <c r="X235" s="13">
        <v>1</v>
      </c>
      <c r="Y235" s="13">
        <v>0</v>
      </c>
      <c r="Z235" s="17">
        <v>0</v>
      </c>
      <c r="AA235" s="17">
        <v>0</v>
      </c>
      <c r="AB235" s="13">
        <v>0</v>
      </c>
      <c r="AE235" s="13">
        <v>0</v>
      </c>
      <c r="AF235" s="13">
        <v>0</v>
      </c>
      <c r="AI235" s="8">
        <v>0</v>
      </c>
      <c r="AJ235" s="8">
        <v>1</v>
      </c>
      <c r="AK235" s="8">
        <v>0</v>
      </c>
      <c r="AL235" s="12">
        <v>282</v>
      </c>
      <c r="AM235" s="12">
        <v>408</v>
      </c>
      <c r="AN235" s="12">
        <v>273</v>
      </c>
      <c r="AO235" s="12">
        <v>93</v>
      </c>
      <c r="AP235" s="12">
        <v>85</v>
      </c>
      <c r="AQ235" s="12">
        <v>23</v>
      </c>
      <c r="AR235" s="12">
        <v>1103</v>
      </c>
      <c r="AS235" s="12">
        <v>1007</v>
      </c>
      <c r="AT235" s="12">
        <v>154</v>
      </c>
      <c r="AU235" s="12">
        <v>608</v>
      </c>
      <c r="AV235" s="12">
        <v>0</v>
      </c>
      <c r="AW235" s="12">
        <v>0</v>
      </c>
      <c r="AX235" s="12">
        <v>0</v>
      </c>
      <c r="AY235" s="8">
        <v>0</v>
      </c>
      <c r="AZ235" s="16" t="s">
        <v>1095</v>
      </c>
      <c r="BA235" s="8">
        <v>1</v>
      </c>
      <c r="BB235" s="13">
        <v>3</v>
      </c>
      <c r="BC235" s="12">
        <v>0</v>
      </c>
      <c r="BD235" s="12">
        <v>1</v>
      </c>
      <c r="BE235" s="12">
        <v>0</v>
      </c>
      <c r="BF235" s="8">
        <v>0</v>
      </c>
      <c r="BG235" s="12">
        <v>1</v>
      </c>
      <c r="BH235" s="214" t="s">
        <v>1097</v>
      </c>
      <c r="BI235" s="68" t="s">
        <v>1096</v>
      </c>
      <c r="BK235" s="12">
        <v>0</v>
      </c>
      <c r="BL235" s="12">
        <v>0</v>
      </c>
      <c r="BM235" s="13">
        <v>2</v>
      </c>
      <c r="BN235" s="13">
        <v>4</v>
      </c>
      <c r="BO235" s="12">
        <v>6</v>
      </c>
      <c r="BP235" s="12">
        <v>6</v>
      </c>
      <c r="BQ235" s="12">
        <v>654.55999999999995</v>
      </c>
      <c r="BR235" s="19">
        <v>222.93</v>
      </c>
      <c r="BS235" s="12">
        <v>7.2</v>
      </c>
      <c r="BT235" s="12">
        <v>2.1</v>
      </c>
      <c r="BU235" s="12">
        <v>5.0999999999999996</v>
      </c>
      <c r="BV235" s="12">
        <v>61.8</v>
      </c>
      <c r="BW235" s="12">
        <v>37.799999999999997</v>
      </c>
      <c r="BX235" s="12">
        <v>24</v>
      </c>
      <c r="BY235" s="12">
        <v>25</v>
      </c>
      <c r="BZ235" s="12">
        <v>0.2</v>
      </c>
      <c r="CA235" s="12">
        <v>94</v>
      </c>
      <c r="CB235" s="12">
        <v>131</v>
      </c>
      <c r="CC235" s="12">
        <v>63</v>
      </c>
      <c r="CD235" s="12">
        <v>8875</v>
      </c>
      <c r="CE235" s="13">
        <v>1</v>
      </c>
      <c r="CF235" s="13">
        <v>0</v>
      </c>
      <c r="CG235" s="12">
        <v>0</v>
      </c>
      <c r="CH235" s="12">
        <v>73</v>
      </c>
      <c r="CI235" s="12">
        <v>30</v>
      </c>
      <c r="CJ235" s="12">
        <v>1.0900000000000001</v>
      </c>
      <c r="CK235" s="12">
        <v>12.9</v>
      </c>
      <c r="CL235" s="12" t="s">
        <v>127</v>
      </c>
      <c r="CT235" s="90"/>
    </row>
    <row r="236" spans="1:98" s="6" customFormat="1" ht="15" customHeight="1" x14ac:dyDescent="0.25">
      <c r="A236" s="164">
        <v>201707210135</v>
      </c>
      <c r="B236" s="165">
        <v>1544576</v>
      </c>
      <c r="C236" s="166" t="s">
        <v>1098</v>
      </c>
      <c r="D236" s="167">
        <v>54</v>
      </c>
      <c r="E236" s="171">
        <v>44226</v>
      </c>
      <c r="F236" s="172">
        <v>44225</v>
      </c>
      <c r="G236" s="173"/>
      <c r="H236" s="172"/>
      <c r="I236" s="172"/>
      <c r="K236" s="167">
        <v>0</v>
      </c>
      <c r="N236" s="167"/>
      <c r="O236" s="167"/>
      <c r="P236" s="167"/>
      <c r="Q236" s="177" t="s">
        <v>1099</v>
      </c>
      <c r="R236" s="165"/>
      <c r="S236" s="167">
        <v>1</v>
      </c>
      <c r="T236" s="178">
        <v>2.7</v>
      </c>
      <c r="U236" s="180"/>
      <c r="V236" s="167"/>
      <c r="W236" s="167"/>
      <c r="X236" s="167">
        <v>0</v>
      </c>
      <c r="Y236" s="167">
        <v>1</v>
      </c>
      <c r="Z236" s="182">
        <v>0</v>
      </c>
      <c r="AA236" s="182">
        <v>0</v>
      </c>
      <c r="AB236" s="167">
        <v>1</v>
      </c>
      <c r="AC236" s="184"/>
      <c r="AE236" s="167">
        <v>0</v>
      </c>
      <c r="AF236" s="167">
        <v>0</v>
      </c>
      <c r="AG236" s="167"/>
      <c r="AH236" s="167"/>
      <c r="AI236" s="164">
        <v>0</v>
      </c>
      <c r="AJ236" s="164">
        <v>0</v>
      </c>
      <c r="AK236" s="164">
        <v>0</v>
      </c>
      <c r="AL236" s="6">
        <v>215</v>
      </c>
      <c r="AM236" s="6">
        <v>269</v>
      </c>
      <c r="AN236" s="6">
        <v>226</v>
      </c>
      <c r="AO236" s="6">
        <v>121</v>
      </c>
      <c r="AP236" s="6">
        <v>39</v>
      </c>
      <c r="AQ236" s="6">
        <v>27</v>
      </c>
      <c r="AR236" s="6">
        <v>839</v>
      </c>
      <c r="AS236" s="6">
        <v>1190</v>
      </c>
      <c r="AT236" s="6">
        <v>86</v>
      </c>
      <c r="AU236" s="6">
        <v>325</v>
      </c>
      <c r="AV236" s="6">
        <v>1</v>
      </c>
      <c r="AW236" s="6">
        <v>1</v>
      </c>
      <c r="AX236" s="6">
        <v>1</v>
      </c>
      <c r="AY236" s="164">
        <v>0</v>
      </c>
      <c r="AZ236" s="180" t="s">
        <v>187</v>
      </c>
      <c r="BA236" s="164">
        <v>0</v>
      </c>
      <c r="BB236" s="167">
        <v>1</v>
      </c>
      <c r="BD236" s="6">
        <v>0</v>
      </c>
      <c r="BE236" s="6">
        <v>0</v>
      </c>
      <c r="BF236" s="164">
        <v>0</v>
      </c>
      <c r="BG236" s="6">
        <v>1</v>
      </c>
      <c r="BH236" s="214"/>
      <c r="BI236" s="189" t="s">
        <v>1100</v>
      </c>
      <c r="BK236" s="6">
        <v>0</v>
      </c>
      <c r="BL236" s="6">
        <v>0</v>
      </c>
      <c r="BM236" s="167">
        <v>2</v>
      </c>
      <c r="BN236" s="167">
        <v>4</v>
      </c>
      <c r="BO236" s="6">
        <v>5</v>
      </c>
      <c r="BP236" s="6">
        <v>5</v>
      </c>
      <c r="BQ236" s="6">
        <v>24.73</v>
      </c>
      <c r="BR236" s="192">
        <v>148.07</v>
      </c>
      <c r="BS236" s="6">
        <v>30.9</v>
      </c>
      <c r="BT236" s="6">
        <v>4.3</v>
      </c>
      <c r="BU236" s="6">
        <v>26.6</v>
      </c>
      <c r="BV236" s="6">
        <v>61.4</v>
      </c>
      <c r="BW236" s="6">
        <v>36.9</v>
      </c>
      <c r="BX236" s="6">
        <v>24.5</v>
      </c>
      <c r="BY236" s="6">
        <v>28</v>
      </c>
      <c r="BZ236" s="6">
        <v>8.1</v>
      </c>
      <c r="CA236" s="6">
        <v>23</v>
      </c>
      <c r="CB236" s="6">
        <v>18</v>
      </c>
      <c r="CC236" s="6">
        <v>55</v>
      </c>
      <c r="CD236" s="6">
        <v>6130</v>
      </c>
      <c r="CE236" s="167">
        <v>1</v>
      </c>
      <c r="CF236" s="167">
        <v>0</v>
      </c>
      <c r="CG236" s="6">
        <v>0</v>
      </c>
      <c r="CH236" s="6">
        <v>66</v>
      </c>
      <c r="CI236" s="6">
        <v>34.200000000000003</v>
      </c>
      <c r="CJ236" s="6">
        <v>1.07</v>
      </c>
      <c r="CK236" s="6">
        <v>12.6</v>
      </c>
      <c r="CL236" s="6">
        <v>12.65</v>
      </c>
      <c r="CN236" s="167">
        <v>1</v>
      </c>
      <c r="CQ236" s="167">
        <v>1</v>
      </c>
      <c r="CT236" s="194"/>
    </row>
    <row r="237" spans="1:98" ht="15" customHeight="1" x14ac:dyDescent="0.25">
      <c r="A237" s="8">
        <v>201802250027</v>
      </c>
      <c r="B237" s="9">
        <v>1224858</v>
      </c>
      <c r="C237" s="10" t="s">
        <v>1101</v>
      </c>
      <c r="D237" s="13">
        <v>62</v>
      </c>
      <c r="E237" s="93">
        <v>44234</v>
      </c>
      <c r="F237" s="11">
        <v>44234</v>
      </c>
      <c r="G237" s="30"/>
      <c r="K237" s="13">
        <v>1</v>
      </c>
      <c r="Q237" s="52" t="s">
        <v>1102</v>
      </c>
      <c r="S237" s="13">
        <v>0</v>
      </c>
      <c r="T237" s="15">
        <v>1.5</v>
      </c>
      <c r="V237" s="13">
        <v>1</v>
      </c>
      <c r="W237" s="13">
        <v>2</v>
      </c>
      <c r="X237" s="13">
        <v>0</v>
      </c>
      <c r="Y237" s="13">
        <v>1</v>
      </c>
      <c r="Z237" s="17">
        <v>0</v>
      </c>
      <c r="AA237" s="17">
        <v>0</v>
      </c>
      <c r="AB237" s="13">
        <v>0</v>
      </c>
      <c r="AE237" s="13">
        <v>0</v>
      </c>
      <c r="AF237" s="13">
        <v>0</v>
      </c>
      <c r="AI237" s="8">
        <v>0</v>
      </c>
      <c r="AJ237" s="8">
        <v>0</v>
      </c>
      <c r="AK237" s="8">
        <v>0</v>
      </c>
      <c r="AL237" s="12">
        <v>353</v>
      </c>
      <c r="AM237" s="12">
        <v>358</v>
      </c>
      <c r="AN237" s="12">
        <v>215</v>
      </c>
      <c r="AO237" s="12">
        <v>89</v>
      </c>
      <c r="AP237" s="12">
        <v>68</v>
      </c>
      <c r="AQ237" s="12">
        <v>21</v>
      </c>
      <c r="AR237" s="12">
        <v>511</v>
      </c>
      <c r="AS237" s="12">
        <v>1071</v>
      </c>
      <c r="AT237" s="12">
        <v>175</v>
      </c>
      <c r="AU237" s="12">
        <v>471</v>
      </c>
      <c r="AV237" s="12">
        <v>1</v>
      </c>
      <c r="AW237" s="12">
        <v>1</v>
      </c>
      <c r="AX237" s="12">
        <v>1</v>
      </c>
      <c r="AY237" s="8">
        <v>0</v>
      </c>
      <c r="AZ237" s="16" t="s">
        <v>139</v>
      </c>
      <c r="BA237" s="8">
        <v>0</v>
      </c>
      <c r="BB237" s="13">
        <v>1</v>
      </c>
      <c r="BC237" s="12">
        <v>0</v>
      </c>
      <c r="BD237" s="12">
        <v>1</v>
      </c>
      <c r="BE237" s="12">
        <v>0</v>
      </c>
      <c r="BF237" s="8">
        <v>1</v>
      </c>
      <c r="BG237" s="12">
        <v>1</v>
      </c>
      <c r="BH237" s="214" t="s">
        <v>1104</v>
      </c>
      <c r="BI237" s="68" t="s">
        <v>1103</v>
      </c>
      <c r="BQ237" s="12">
        <v>24.99</v>
      </c>
      <c r="BR237" s="19">
        <v>33.450000000000003</v>
      </c>
      <c r="BS237" s="12">
        <v>17.5</v>
      </c>
      <c r="BT237" s="12">
        <v>3.9</v>
      </c>
      <c r="BU237" s="12">
        <v>13.6</v>
      </c>
      <c r="BV237" s="12">
        <v>79.7</v>
      </c>
      <c r="BW237" s="12">
        <v>41.8</v>
      </c>
      <c r="BX237" s="12">
        <v>37.9</v>
      </c>
      <c r="BY237" s="12">
        <v>380</v>
      </c>
      <c r="BZ237" s="12">
        <v>31.6</v>
      </c>
      <c r="CA237" s="12">
        <v>35</v>
      </c>
      <c r="CB237" s="12">
        <v>28</v>
      </c>
      <c r="CC237" s="12">
        <v>130</v>
      </c>
      <c r="CD237" s="12">
        <v>7811</v>
      </c>
      <c r="CE237" s="13">
        <v>1</v>
      </c>
      <c r="CF237" s="13">
        <v>0</v>
      </c>
      <c r="CG237" s="12">
        <v>0</v>
      </c>
      <c r="CH237" s="12">
        <v>123</v>
      </c>
      <c r="CI237" s="12">
        <v>34.9</v>
      </c>
      <c r="CJ237" s="12">
        <v>1.01</v>
      </c>
      <c r="CK237" s="12">
        <v>11.9</v>
      </c>
      <c r="CL237" s="12" t="s">
        <v>127</v>
      </c>
      <c r="CN237" s="13">
        <v>1</v>
      </c>
      <c r="CT237" s="90"/>
    </row>
    <row r="238" spans="1:98" ht="15" customHeight="1" x14ac:dyDescent="0.25">
      <c r="A238" s="8">
        <v>201412190104</v>
      </c>
      <c r="B238" s="9">
        <v>1548141</v>
      </c>
      <c r="C238" s="10" t="s">
        <v>1105</v>
      </c>
      <c r="D238" s="13">
        <v>47</v>
      </c>
      <c r="E238" s="93">
        <v>44250</v>
      </c>
      <c r="F238" s="11">
        <v>44249</v>
      </c>
      <c r="G238" s="30"/>
      <c r="K238" s="13">
        <v>0</v>
      </c>
      <c r="Q238" s="52" t="s">
        <v>1106</v>
      </c>
      <c r="S238" s="13">
        <v>0</v>
      </c>
      <c r="T238" s="15">
        <v>1.1000000000000001</v>
      </c>
      <c r="V238" s="13">
        <v>0</v>
      </c>
      <c r="W238" s="13">
        <v>1</v>
      </c>
      <c r="X238" s="13">
        <v>0</v>
      </c>
      <c r="Y238" s="13">
        <v>1</v>
      </c>
      <c r="Z238" s="17">
        <v>0</v>
      </c>
      <c r="AA238" s="17">
        <v>0</v>
      </c>
      <c r="AB238" s="13">
        <v>0</v>
      </c>
      <c r="AE238" s="13">
        <v>0</v>
      </c>
      <c r="AF238" s="13">
        <v>0</v>
      </c>
      <c r="AI238" s="8">
        <v>0</v>
      </c>
      <c r="AJ238" s="8">
        <v>0</v>
      </c>
      <c r="AK238" s="8">
        <v>0</v>
      </c>
      <c r="AL238" s="12">
        <v>263</v>
      </c>
      <c r="AM238" s="12">
        <v>331</v>
      </c>
      <c r="AN238" s="12">
        <v>88</v>
      </c>
      <c r="AO238" s="12">
        <v>29</v>
      </c>
      <c r="AP238" s="12">
        <v>28</v>
      </c>
      <c r="AQ238" s="12">
        <v>16</v>
      </c>
      <c r="AR238" s="12">
        <v>958</v>
      </c>
      <c r="AS238" s="12">
        <v>1142</v>
      </c>
      <c r="AT238" s="12">
        <v>124</v>
      </c>
      <c r="AU238" s="12">
        <v>429</v>
      </c>
      <c r="AV238" s="12">
        <v>1</v>
      </c>
      <c r="AW238" s="12">
        <v>1</v>
      </c>
      <c r="AX238" s="12">
        <v>1</v>
      </c>
      <c r="AY238" s="8">
        <v>0</v>
      </c>
      <c r="AZ238" s="16" t="s">
        <v>132</v>
      </c>
      <c r="BA238" s="8">
        <v>0</v>
      </c>
      <c r="BB238" s="13">
        <v>1</v>
      </c>
      <c r="BC238" s="12">
        <v>0</v>
      </c>
      <c r="BD238" s="12">
        <v>1</v>
      </c>
      <c r="BE238" s="12">
        <v>0</v>
      </c>
      <c r="BF238" s="8">
        <v>0</v>
      </c>
      <c r="BG238" s="12">
        <v>1</v>
      </c>
      <c r="BH238" s="214" t="s">
        <v>1353</v>
      </c>
      <c r="BI238" s="68" t="s">
        <v>1107</v>
      </c>
      <c r="BK238" s="12">
        <v>1</v>
      </c>
      <c r="BL238" s="12">
        <v>1</v>
      </c>
      <c r="BM238" s="13">
        <v>2</v>
      </c>
      <c r="BN238" s="13">
        <v>4</v>
      </c>
      <c r="BO238" s="12">
        <v>6</v>
      </c>
      <c r="BP238" s="12">
        <v>6</v>
      </c>
      <c r="BQ238" s="12">
        <v>85.93</v>
      </c>
      <c r="BR238" s="19">
        <v>19.63</v>
      </c>
      <c r="BS238" s="12">
        <v>24.6</v>
      </c>
      <c r="BT238" s="12">
        <v>6.6</v>
      </c>
      <c r="BU238" s="12">
        <v>18</v>
      </c>
      <c r="BV238" s="12">
        <v>65.2</v>
      </c>
      <c r="BW238" s="12">
        <v>37.799999999999997</v>
      </c>
      <c r="BX238" s="12">
        <v>27.4</v>
      </c>
      <c r="BY238" s="12">
        <v>23</v>
      </c>
      <c r="BZ238" s="12">
        <v>10.5</v>
      </c>
      <c r="CA238" s="12">
        <v>23</v>
      </c>
      <c r="CB238" s="12">
        <v>24</v>
      </c>
      <c r="CC238" s="12">
        <v>69</v>
      </c>
      <c r="CD238" s="12">
        <v>9078</v>
      </c>
      <c r="CE238" s="13">
        <v>1</v>
      </c>
      <c r="CF238" s="13">
        <v>0</v>
      </c>
      <c r="CG238" s="12">
        <v>0</v>
      </c>
      <c r="CH238" s="12">
        <v>99</v>
      </c>
      <c r="CI238" s="12">
        <v>33.700000000000003</v>
      </c>
      <c r="CJ238" s="12">
        <v>1.02</v>
      </c>
      <c r="CK238" s="12">
        <v>12</v>
      </c>
      <c r="CL238" s="12">
        <v>58.97</v>
      </c>
      <c r="CN238" s="13">
        <v>1</v>
      </c>
      <c r="CQ238" s="13">
        <v>1</v>
      </c>
      <c r="CT238" s="90"/>
    </row>
    <row r="239" spans="1:98" ht="15" customHeight="1" x14ac:dyDescent="0.25">
      <c r="A239" s="8">
        <v>202102010008</v>
      </c>
      <c r="B239" s="9">
        <v>1548824</v>
      </c>
      <c r="C239" s="10" t="s">
        <v>1108</v>
      </c>
      <c r="D239" s="13">
        <v>65</v>
      </c>
      <c r="E239" s="93">
        <v>44250</v>
      </c>
      <c r="F239" s="11">
        <v>44249</v>
      </c>
      <c r="G239" s="30"/>
      <c r="K239" s="13">
        <v>1</v>
      </c>
      <c r="Q239" s="52" t="s">
        <v>1109</v>
      </c>
      <c r="S239" s="13">
        <v>0</v>
      </c>
      <c r="T239" s="15">
        <v>1.7</v>
      </c>
      <c r="V239" s="13">
        <v>0</v>
      </c>
      <c r="W239" s="13">
        <v>1</v>
      </c>
      <c r="X239" s="13">
        <v>1</v>
      </c>
      <c r="Y239" s="13">
        <v>0</v>
      </c>
      <c r="Z239" s="17">
        <v>1</v>
      </c>
      <c r="AA239" s="17">
        <v>0</v>
      </c>
      <c r="AB239" s="13">
        <v>0</v>
      </c>
      <c r="AE239" s="13">
        <v>0</v>
      </c>
      <c r="AF239" s="13">
        <v>0</v>
      </c>
      <c r="AI239" s="8">
        <v>0</v>
      </c>
      <c r="AJ239" s="8">
        <v>0</v>
      </c>
      <c r="AK239" s="8">
        <v>0</v>
      </c>
      <c r="AL239" s="12">
        <v>401</v>
      </c>
      <c r="AM239" s="12">
        <v>349</v>
      </c>
      <c r="AN239" s="12">
        <v>149</v>
      </c>
      <c r="AO239" s="12">
        <v>100</v>
      </c>
      <c r="AP239" s="12">
        <v>24</v>
      </c>
      <c r="AQ239" s="12">
        <v>13</v>
      </c>
      <c r="AR239" s="12">
        <v>660</v>
      </c>
      <c r="AS239" s="12">
        <v>736</v>
      </c>
      <c r="AT239" s="12">
        <v>321</v>
      </c>
      <c r="AU239" s="12">
        <v>456</v>
      </c>
      <c r="AV239" s="12">
        <v>1</v>
      </c>
      <c r="AW239" s="12">
        <v>1</v>
      </c>
      <c r="AX239" s="12">
        <v>1</v>
      </c>
      <c r="AY239" s="8">
        <v>0</v>
      </c>
      <c r="AZ239" s="16" t="s">
        <v>187</v>
      </c>
      <c r="BA239" s="8">
        <v>0</v>
      </c>
      <c r="BB239" s="13">
        <v>1</v>
      </c>
      <c r="BC239" s="12">
        <v>0</v>
      </c>
      <c r="BD239" s="12">
        <v>1</v>
      </c>
      <c r="BE239" s="12">
        <v>0</v>
      </c>
      <c r="BF239" s="8">
        <v>1</v>
      </c>
      <c r="BG239" s="12">
        <v>1</v>
      </c>
      <c r="BI239" s="68" t="s">
        <v>1110</v>
      </c>
      <c r="BQ239" s="12">
        <v>63.31</v>
      </c>
      <c r="BR239" s="19">
        <v>5.0999999999999996</v>
      </c>
      <c r="BS239" s="12">
        <v>14.7</v>
      </c>
      <c r="BT239" s="12">
        <v>2.2000000000000002</v>
      </c>
      <c r="BU239" s="12">
        <v>12.5</v>
      </c>
      <c r="BV239" s="12">
        <v>69.5</v>
      </c>
      <c r="BW239" s="12">
        <v>29.3</v>
      </c>
      <c r="BX239" s="12">
        <v>40.200000000000003</v>
      </c>
      <c r="BY239" s="12">
        <v>46</v>
      </c>
      <c r="BZ239" s="12">
        <v>60.8</v>
      </c>
      <c r="CA239" s="12">
        <v>37</v>
      </c>
      <c r="CB239" s="12">
        <v>40</v>
      </c>
      <c r="CC239" s="12">
        <v>49</v>
      </c>
      <c r="CD239" s="12">
        <v>5637</v>
      </c>
      <c r="CE239" s="13">
        <v>1</v>
      </c>
      <c r="CF239" s="13">
        <v>0</v>
      </c>
      <c r="CG239" s="12">
        <v>1</v>
      </c>
      <c r="CH239" s="12">
        <v>92</v>
      </c>
      <c r="CI239" s="12">
        <v>32</v>
      </c>
      <c r="CJ239" s="12">
        <v>1.1000000000000001</v>
      </c>
      <c r="CK239" s="12">
        <v>13</v>
      </c>
      <c r="CL239" s="12">
        <v>63.06</v>
      </c>
      <c r="CT239" s="90"/>
    </row>
    <row r="240" spans="1:98" ht="15" customHeight="1" x14ac:dyDescent="0.25">
      <c r="A240" s="8">
        <v>202102090019</v>
      </c>
      <c r="B240" s="9">
        <v>1547547</v>
      </c>
      <c r="C240" s="10" t="s">
        <v>1111</v>
      </c>
      <c r="D240" s="13">
        <v>46</v>
      </c>
      <c r="E240" s="93">
        <v>44250</v>
      </c>
      <c r="F240" s="11">
        <v>44249</v>
      </c>
      <c r="G240" s="30"/>
      <c r="K240" s="13">
        <v>0</v>
      </c>
      <c r="Q240" s="52" t="s">
        <v>1112</v>
      </c>
      <c r="S240" s="13">
        <v>0</v>
      </c>
      <c r="T240" s="15">
        <v>1.8</v>
      </c>
      <c r="V240" s="13">
        <v>0</v>
      </c>
      <c r="W240" s="13">
        <v>1</v>
      </c>
      <c r="X240" s="13">
        <v>0</v>
      </c>
      <c r="Y240" s="13">
        <v>1</v>
      </c>
      <c r="Z240" s="17">
        <v>0</v>
      </c>
      <c r="AA240" s="17">
        <v>0</v>
      </c>
      <c r="AB240" s="13">
        <v>1</v>
      </c>
      <c r="AE240" s="13">
        <v>0</v>
      </c>
      <c r="AF240" s="13">
        <v>0</v>
      </c>
      <c r="AI240" s="8">
        <v>0</v>
      </c>
      <c r="AJ240" s="8">
        <v>0</v>
      </c>
      <c r="AK240" s="8">
        <v>0</v>
      </c>
      <c r="AL240" s="12">
        <v>272</v>
      </c>
      <c r="AM240" s="12">
        <v>295</v>
      </c>
      <c r="AN240" s="12">
        <v>205</v>
      </c>
      <c r="AO240" s="12">
        <v>27</v>
      </c>
      <c r="AP240" s="12">
        <v>108</v>
      </c>
      <c r="AQ240" s="12">
        <v>8</v>
      </c>
      <c r="AR240" s="12">
        <v>941</v>
      </c>
      <c r="AS240" s="12">
        <v>1277</v>
      </c>
      <c r="AT240" s="12">
        <v>103</v>
      </c>
      <c r="AU240" s="12">
        <v>348</v>
      </c>
      <c r="AV240" s="12">
        <v>2</v>
      </c>
      <c r="AW240" s="12">
        <v>1</v>
      </c>
      <c r="AX240" s="12">
        <v>1</v>
      </c>
      <c r="AY240" s="8">
        <v>0</v>
      </c>
      <c r="AZ240" s="16" t="s">
        <v>546</v>
      </c>
      <c r="BA240" s="8">
        <v>0</v>
      </c>
      <c r="BB240" s="13">
        <v>1</v>
      </c>
      <c r="BC240" s="12">
        <v>0</v>
      </c>
      <c r="BD240" s="12">
        <v>1</v>
      </c>
      <c r="BE240" s="12">
        <v>0</v>
      </c>
      <c r="BF240" s="8">
        <v>0</v>
      </c>
      <c r="BG240" s="12">
        <v>1</v>
      </c>
      <c r="BH240" s="214" t="s">
        <v>1353</v>
      </c>
      <c r="BI240" s="68" t="s">
        <v>1113</v>
      </c>
      <c r="BK240" s="12">
        <v>0</v>
      </c>
      <c r="BL240" s="12">
        <v>0</v>
      </c>
      <c r="BM240" s="13" t="s">
        <v>1114</v>
      </c>
      <c r="BN240" s="13" t="s">
        <v>1115</v>
      </c>
      <c r="BO240" s="12" t="s">
        <v>1116</v>
      </c>
      <c r="BP240" s="12" t="s">
        <v>1117</v>
      </c>
      <c r="BQ240" s="12">
        <v>2.4500000000000002</v>
      </c>
      <c r="BR240" s="19">
        <v>402.53</v>
      </c>
      <c r="BS240" s="12">
        <v>19.7</v>
      </c>
      <c r="BT240" s="12">
        <v>5.4</v>
      </c>
      <c r="BU240" s="12">
        <v>14.3</v>
      </c>
      <c r="BV240" s="12">
        <v>68</v>
      </c>
      <c r="BW240" s="12">
        <v>38.1</v>
      </c>
      <c r="BX240" s="12">
        <v>29.9</v>
      </c>
      <c r="BY240" s="12">
        <v>47</v>
      </c>
      <c r="BZ240" s="12">
        <v>4.3</v>
      </c>
      <c r="CA240" s="12">
        <v>46</v>
      </c>
      <c r="CB240" s="12">
        <v>81</v>
      </c>
      <c r="CC240" s="12">
        <v>69</v>
      </c>
      <c r="CD240" s="12">
        <v>7705</v>
      </c>
      <c r="CE240" s="13">
        <v>1</v>
      </c>
      <c r="CF240" s="13">
        <v>0</v>
      </c>
      <c r="CG240" s="12">
        <v>1</v>
      </c>
      <c r="CH240" s="12">
        <v>99</v>
      </c>
      <c r="CI240" s="12">
        <v>30.8</v>
      </c>
      <c r="CJ240" s="12">
        <v>0.98</v>
      </c>
      <c r="CK240" s="12">
        <v>11.6</v>
      </c>
      <c r="CL240" s="12">
        <v>1.58</v>
      </c>
      <c r="CN240" s="13">
        <v>1</v>
      </c>
      <c r="CQ240" s="13">
        <v>1</v>
      </c>
      <c r="CT240" s="90"/>
    </row>
    <row r="241" spans="1:98" ht="15" customHeight="1" x14ac:dyDescent="0.25">
      <c r="A241" s="8">
        <v>202102080276</v>
      </c>
      <c r="B241" s="9">
        <v>1548921</v>
      </c>
      <c r="C241" s="10" t="s">
        <v>1118</v>
      </c>
      <c r="D241" s="13">
        <v>54</v>
      </c>
      <c r="E241" s="93">
        <v>44252</v>
      </c>
      <c r="F241" s="11">
        <v>44251</v>
      </c>
      <c r="G241" s="30"/>
      <c r="K241" s="13">
        <v>0</v>
      </c>
      <c r="Q241" s="52" t="s">
        <v>1119</v>
      </c>
      <c r="S241" s="13">
        <v>0</v>
      </c>
      <c r="T241" s="15">
        <v>1.7</v>
      </c>
      <c r="V241" s="13">
        <v>1</v>
      </c>
      <c r="W241" s="13">
        <v>2</v>
      </c>
      <c r="X241" s="13">
        <v>0</v>
      </c>
      <c r="Y241" s="13">
        <v>0</v>
      </c>
      <c r="Z241" s="17">
        <v>0</v>
      </c>
      <c r="AA241" s="17">
        <v>0</v>
      </c>
      <c r="AB241" s="13">
        <v>0</v>
      </c>
      <c r="AE241" s="13">
        <v>0</v>
      </c>
      <c r="AF241" s="13">
        <v>0</v>
      </c>
      <c r="AI241" s="8">
        <v>0</v>
      </c>
      <c r="AJ241" s="8">
        <v>0</v>
      </c>
      <c r="AK241" s="8">
        <v>0</v>
      </c>
      <c r="AL241" s="12">
        <v>264</v>
      </c>
      <c r="AM241" s="12">
        <v>317</v>
      </c>
      <c r="AN241" s="12">
        <v>146</v>
      </c>
      <c r="AO241" s="12">
        <v>58</v>
      </c>
      <c r="AP241" s="12">
        <v>66</v>
      </c>
      <c r="AQ241" s="12">
        <v>13</v>
      </c>
      <c r="AR241" s="12">
        <v>734</v>
      </c>
      <c r="AS241" s="12">
        <v>1037</v>
      </c>
      <c r="AT241" s="12">
        <v>125</v>
      </c>
      <c r="AU241" s="12">
        <v>339</v>
      </c>
      <c r="AV241" s="12">
        <v>2</v>
      </c>
      <c r="AW241" s="12">
        <v>1</v>
      </c>
      <c r="AX241" s="12">
        <v>1</v>
      </c>
      <c r="AY241" s="8">
        <v>0</v>
      </c>
      <c r="AZ241" s="16" t="s">
        <v>240</v>
      </c>
      <c r="BA241" s="8">
        <v>0</v>
      </c>
      <c r="BB241" s="13">
        <v>1</v>
      </c>
      <c r="BC241" s="12">
        <v>0</v>
      </c>
      <c r="BD241" s="12">
        <v>1</v>
      </c>
      <c r="BE241" s="12">
        <v>0</v>
      </c>
      <c r="BF241" s="8">
        <v>0</v>
      </c>
      <c r="BG241" s="12">
        <v>1</v>
      </c>
      <c r="BH241" s="214" t="s">
        <v>1353</v>
      </c>
      <c r="BI241" s="68" t="s">
        <v>1120</v>
      </c>
      <c r="BK241" s="12">
        <v>0</v>
      </c>
      <c r="BL241" s="12">
        <v>0</v>
      </c>
      <c r="BM241" s="13">
        <v>4</v>
      </c>
      <c r="BN241" s="13">
        <v>4</v>
      </c>
      <c r="BO241" s="12">
        <v>8</v>
      </c>
      <c r="BP241" s="12">
        <v>6</v>
      </c>
      <c r="BQ241" s="12">
        <v>18.88</v>
      </c>
      <c r="BR241" s="19">
        <v>33.74</v>
      </c>
      <c r="BS241" s="12">
        <v>24.7</v>
      </c>
      <c r="BT241" s="12">
        <v>6.9</v>
      </c>
      <c r="BU241" s="12">
        <v>17.8</v>
      </c>
      <c r="BV241" s="12">
        <v>62</v>
      </c>
      <c r="BW241" s="12">
        <v>35.799999999999997</v>
      </c>
      <c r="BX241" s="12">
        <v>26.2</v>
      </c>
      <c r="BY241" s="12">
        <v>29</v>
      </c>
      <c r="BZ241" s="12">
        <v>27.5</v>
      </c>
      <c r="CA241" s="12">
        <v>31</v>
      </c>
      <c r="CB241" s="12">
        <v>19</v>
      </c>
      <c r="CC241" s="12">
        <v>78</v>
      </c>
      <c r="CD241" s="12">
        <v>2293</v>
      </c>
      <c r="CE241" s="13">
        <v>1</v>
      </c>
      <c r="CF241" s="13">
        <v>0</v>
      </c>
      <c r="CG241" s="12">
        <v>0</v>
      </c>
      <c r="CH241" s="12">
        <v>71</v>
      </c>
      <c r="CI241" s="12">
        <v>30.2</v>
      </c>
      <c r="CJ241" s="12">
        <v>1.1399999999999999</v>
      </c>
      <c r="CK241" s="12">
        <v>13.4</v>
      </c>
      <c r="CL241" s="12">
        <v>7.74</v>
      </c>
      <c r="CT241" s="90"/>
    </row>
    <row r="242" spans="1:98" ht="15" customHeight="1" x14ac:dyDescent="0.25">
      <c r="A242" s="8">
        <v>202102050022</v>
      </c>
      <c r="B242" s="9">
        <v>1549645</v>
      </c>
      <c r="C242" s="10" t="s">
        <v>1121</v>
      </c>
      <c r="D242" s="13">
        <v>51</v>
      </c>
      <c r="E242" s="93">
        <v>44253</v>
      </c>
      <c r="F242" s="11">
        <v>44252</v>
      </c>
      <c r="G242" s="30"/>
      <c r="K242" s="13">
        <v>1</v>
      </c>
      <c r="Q242" s="52" t="s">
        <v>1122</v>
      </c>
      <c r="S242" s="13">
        <v>0</v>
      </c>
      <c r="T242" s="15">
        <v>2</v>
      </c>
      <c r="V242" s="13">
        <v>0</v>
      </c>
      <c r="W242" s="13">
        <v>1</v>
      </c>
      <c r="X242" s="13">
        <v>0</v>
      </c>
      <c r="Y242" s="13">
        <v>0</v>
      </c>
      <c r="Z242" s="17">
        <v>0</v>
      </c>
      <c r="AA242" s="17">
        <v>0</v>
      </c>
      <c r="AB242" s="13">
        <v>0</v>
      </c>
      <c r="AE242" s="13">
        <v>0</v>
      </c>
      <c r="AF242" s="13">
        <v>0</v>
      </c>
      <c r="AI242" s="8">
        <v>0</v>
      </c>
      <c r="AJ242" s="8">
        <v>0</v>
      </c>
      <c r="AK242" s="8">
        <v>0</v>
      </c>
      <c r="AL242" s="12">
        <v>174</v>
      </c>
      <c r="AM242" s="12">
        <v>213</v>
      </c>
      <c r="AN242" s="12">
        <v>79</v>
      </c>
      <c r="AO242" s="12">
        <v>45</v>
      </c>
      <c r="AP242" s="12">
        <v>21</v>
      </c>
      <c r="AQ242" s="12">
        <v>9</v>
      </c>
      <c r="AR242" s="12">
        <v>645</v>
      </c>
      <c r="AS242" s="12">
        <v>554</v>
      </c>
      <c r="AT242" s="12">
        <v>127</v>
      </c>
      <c r="AU242" s="12">
        <v>163</v>
      </c>
      <c r="AV242" s="12">
        <v>1</v>
      </c>
      <c r="AW242" s="12">
        <v>1</v>
      </c>
      <c r="AX242" s="12">
        <v>0</v>
      </c>
      <c r="AY242" s="8">
        <v>0</v>
      </c>
      <c r="AZ242" s="16" t="s">
        <v>176</v>
      </c>
      <c r="BA242" s="8">
        <v>1</v>
      </c>
      <c r="BB242" s="13">
        <v>2</v>
      </c>
      <c r="BC242" s="12">
        <v>0</v>
      </c>
      <c r="BD242" s="12">
        <v>1</v>
      </c>
      <c r="BE242" s="12">
        <v>0</v>
      </c>
      <c r="BF242" s="8">
        <v>0</v>
      </c>
      <c r="BG242" s="12">
        <v>1</v>
      </c>
      <c r="BI242" s="68" t="s">
        <v>1123</v>
      </c>
      <c r="BQ242" s="12">
        <v>13.32</v>
      </c>
      <c r="BR242" s="19">
        <v>24.2</v>
      </c>
      <c r="BS242" s="12">
        <v>12.1</v>
      </c>
      <c r="BT242" s="12">
        <v>2.9</v>
      </c>
      <c r="BU242" s="12">
        <v>9.1999999999999993</v>
      </c>
      <c r="BV242" s="12">
        <v>73.3</v>
      </c>
      <c r="BW242" s="12">
        <v>41.3</v>
      </c>
      <c r="BX242" s="12">
        <v>32</v>
      </c>
      <c r="BY242" s="12">
        <v>34</v>
      </c>
      <c r="BZ242" s="12">
        <v>10</v>
      </c>
      <c r="CA242" s="12">
        <v>27</v>
      </c>
      <c r="CB242" s="12">
        <v>22</v>
      </c>
      <c r="CC242" s="12">
        <v>79</v>
      </c>
      <c r="CD242" s="12">
        <v>7500</v>
      </c>
      <c r="CE242" s="13">
        <v>0</v>
      </c>
      <c r="CF242" s="13">
        <v>0</v>
      </c>
      <c r="CG242" s="12">
        <v>0</v>
      </c>
      <c r="CH242" s="12">
        <v>78</v>
      </c>
      <c r="CI242" s="12">
        <v>35.9</v>
      </c>
      <c r="CJ242" s="12">
        <v>1</v>
      </c>
      <c r="CK242" s="12">
        <v>11.8</v>
      </c>
      <c r="CL242" s="12">
        <v>10.55</v>
      </c>
      <c r="CT242" s="90"/>
    </row>
    <row r="243" spans="1:98" ht="15" customHeight="1" x14ac:dyDescent="0.25">
      <c r="A243" s="8">
        <v>202102190474</v>
      </c>
      <c r="B243" s="9">
        <v>1548322</v>
      </c>
      <c r="C243" s="10" t="s">
        <v>1124</v>
      </c>
      <c r="D243" s="13">
        <v>70</v>
      </c>
      <c r="E243" s="93">
        <v>44256</v>
      </c>
      <c r="F243" s="11">
        <v>44256</v>
      </c>
      <c r="G243" s="30"/>
      <c r="K243" s="13">
        <v>1</v>
      </c>
      <c r="Q243" s="52" t="s">
        <v>1125</v>
      </c>
      <c r="S243" s="13">
        <v>0</v>
      </c>
      <c r="T243" s="15">
        <v>1.7</v>
      </c>
      <c r="V243" s="13">
        <v>1</v>
      </c>
      <c r="W243" s="13">
        <v>2</v>
      </c>
      <c r="X243" s="13">
        <v>1</v>
      </c>
      <c r="Y243" s="13">
        <v>0</v>
      </c>
      <c r="Z243" s="17">
        <v>0</v>
      </c>
      <c r="AA243" s="17">
        <v>0</v>
      </c>
      <c r="AB243" s="13">
        <v>1</v>
      </c>
      <c r="AE243" s="13">
        <v>0</v>
      </c>
      <c r="AF243" s="13">
        <v>0</v>
      </c>
      <c r="AI243" s="8">
        <v>0</v>
      </c>
      <c r="AJ243" s="8">
        <v>0</v>
      </c>
      <c r="AK243" s="8">
        <v>0</v>
      </c>
      <c r="AL243" s="12">
        <v>258</v>
      </c>
      <c r="AM243" s="12">
        <v>304</v>
      </c>
      <c r="AN243" s="12">
        <v>224</v>
      </c>
      <c r="AO243" s="12">
        <v>202</v>
      </c>
      <c r="AP243" s="12">
        <v>147</v>
      </c>
      <c r="AQ243" s="12">
        <v>135</v>
      </c>
      <c r="AR243" s="12">
        <v>862</v>
      </c>
      <c r="AS243" s="12">
        <v>962</v>
      </c>
      <c r="AT243" s="12">
        <v>316</v>
      </c>
      <c r="AU243" s="12">
        <v>695</v>
      </c>
      <c r="AV243" s="12">
        <v>2</v>
      </c>
      <c r="AW243" s="12">
        <v>1</v>
      </c>
      <c r="AX243" s="12">
        <v>1</v>
      </c>
      <c r="AY243" s="8">
        <v>0</v>
      </c>
      <c r="AZ243" s="16" t="s">
        <v>145</v>
      </c>
      <c r="BA243" s="8">
        <v>0</v>
      </c>
      <c r="BB243" s="13">
        <v>1</v>
      </c>
      <c r="BC243" s="12">
        <v>0</v>
      </c>
      <c r="BD243" s="12">
        <v>1</v>
      </c>
      <c r="BE243" s="12">
        <v>0</v>
      </c>
      <c r="BF243" s="8">
        <v>0</v>
      </c>
      <c r="BG243" s="12">
        <v>1</v>
      </c>
      <c r="BH243" s="214" t="s">
        <v>1353</v>
      </c>
      <c r="BI243" s="68" t="s">
        <v>1126</v>
      </c>
      <c r="BQ243" s="12">
        <v>23.57</v>
      </c>
      <c r="BR243" s="19">
        <v>34.32</v>
      </c>
      <c r="BS243" s="12">
        <v>9.3000000000000007</v>
      </c>
      <c r="BT243" s="12">
        <v>2.1</v>
      </c>
      <c r="BU243" s="12">
        <v>7.2</v>
      </c>
      <c r="BV243" s="12">
        <v>69</v>
      </c>
      <c r="BW243" s="12">
        <v>35.700000000000003</v>
      </c>
      <c r="BX243" s="12">
        <v>33.299999999999997</v>
      </c>
      <c r="BY243" s="12">
        <v>292</v>
      </c>
      <c r="BZ243" s="12">
        <v>21.6</v>
      </c>
      <c r="CA243" s="12">
        <v>34</v>
      </c>
      <c r="CB243" s="12">
        <v>12</v>
      </c>
      <c r="CC243" s="12">
        <v>197</v>
      </c>
      <c r="CD243" s="12">
        <v>5525</v>
      </c>
      <c r="CE243" s="13">
        <v>1</v>
      </c>
      <c r="CF243" s="13">
        <v>0</v>
      </c>
      <c r="CG243" s="12">
        <v>0</v>
      </c>
      <c r="CH243" s="12">
        <v>72</v>
      </c>
      <c r="CI243" s="12">
        <v>35.4</v>
      </c>
      <c r="CJ243" s="12">
        <v>1.07</v>
      </c>
      <c r="CK243" s="12">
        <v>12.6</v>
      </c>
      <c r="CL243" s="12" t="s">
        <v>127</v>
      </c>
      <c r="CN243" s="13">
        <v>1</v>
      </c>
      <c r="CQ243" s="13">
        <v>1</v>
      </c>
      <c r="CT243" s="90"/>
    </row>
    <row r="244" spans="1:98" ht="15" customHeight="1" x14ac:dyDescent="0.25">
      <c r="A244" s="8">
        <v>202102190301</v>
      </c>
      <c r="B244" s="9">
        <v>1548442</v>
      </c>
      <c r="C244" s="10" t="s">
        <v>1127</v>
      </c>
      <c r="D244" s="13">
        <v>32</v>
      </c>
      <c r="E244" s="93">
        <v>44261</v>
      </c>
      <c r="F244" s="11">
        <v>44260</v>
      </c>
      <c r="G244" s="30"/>
      <c r="K244" s="13">
        <v>0</v>
      </c>
      <c r="Q244" s="52" t="s">
        <v>1128</v>
      </c>
      <c r="S244" s="13">
        <v>1</v>
      </c>
      <c r="T244" s="15">
        <v>2.1</v>
      </c>
      <c r="V244" s="13">
        <v>0</v>
      </c>
      <c r="W244" s="13">
        <v>1</v>
      </c>
      <c r="X244" s="13">
        <v>1</v>
      </c>
      <c r="Y244" s="13">
        <v>0</v>
      </c>
      <c r="Z244" s="17">
        <v>0</v>
      </c>
      <c r="AA244" s="17">
        <v>0</v>
      </c>
      <c r="AB244" s="13">
        <v>0</v>
      </c>
      <c r="AE244" s="13">
        <v>1</v>
      </c>
      <c r="AF244" s="13">
        <v>0</v>
      </c>
      <c r="AI244" s="8">
        <v>1</v>
      </c>
      <c r="AJ244" s="8">
        <v>0</v>
      </c>
      <c r="AK244" s="8">
        <v>0</v>
      </c>
      <c r="AL244" s="12">
        <v>238</v>
      </c>
      <c r="AM244" s="12">
        <v>298</v>
      </c>
      <c r="AN244" s="12">
        <v>273</v>
      </c>
      <c r="AO244" s="12">
        <v>184</v>
      </c>
      <c r="AP244" s="12">
        <v>203</v>
      </c>
      <c r="AQ244" s="12">
        <v>132</v>
      </c>
      <c r="AR244" s="12">
        <v>742</v>
      </c>
      <c r="AS244" s="12">
        <v>835</v>
      </c>
      <c r="AT244" s="12">
        <v>155</v>
      </c>
      <c r="AU244" s="12">
        <v>606</v>
      </c>
      <c r="AV244" s="12">
        <v>2</v>
      </c>
      <c r="AW244" s="12">
        <v>1</v>
      </c>
      <c r="AX244" s="12">
        <v>1</v>
      </c>
      <c r="AY244" s="8">
        <v>0</v>
      </c>
      <c r="AZ244" s="16" t="s">
        <v>139</v>
      </c>
      <c r="BA244" s="8">
        <v>0</v>
      </c>
      <c r="BB244" s="13">
        <v>1</v>
      </c>
      <c r="BC244" s="12">
        <v>0</v>
      </c>
      <c r="BD244" s="12">
        <v>1</v>
      </c>
      <c r="BE244" s="12">
        <v>0</v>
      </c>
      <c r="BF244" s="8">
        <v>0</v>
      </c>
      <c r="BG244" s="12">
        <v>1</v>
      </c>
      <c r="BH244" s="214" t="s">
        <v>1130</v>
      </c>
      <c r="BI244" s="68" t="s">
        <v>1129</v>
      </c>
      <c r="BK244" s="12">
        <v>0</v>
      </c>
      <c r="BL244" s="12">
        <v>1</v>
      </c>
      <c r="BM244" s="13">
        <v>1</v>
      </c>
      <c r="BN244" s="13">
        <v>4</v>
      </c>
      <c r="BQ244" s="12">
        <v>96.3</v>
      </c>
      <c r="BR244" s="19">
        <v>152.08000000000001</v>
      </c>
      <c r="BS244" s="12">
        <v>16</v>
      </c>
      <c r="BT244" s="12">
        <v>3.4</v>
      </c>
      <c r="BU244" s="12">
        <v>12.6</v>
      </c>
      <c r="BV244" s="12">
        <v>57.7</v>
      </c>
      <c r="BW244" s="12">
        <v>38.299999999999997</v>
      </c>
      <c r="BX244" s="12">
        <v>19.399999999999999</v>
      </c>
      <c r="BY244" s="12">
        <v>96</v>
      </c>
      <c r="BZ244" s="12">
        <v>0.9</v>
      </c>
      <c r="CA244" s="12">
        <v>122</v>
      </c>
      <c r="CB244" s="12">
        <v>143</v>
      </c>
      <c r="CC244" s="12">
        <v>64</v>
      </c>
      <c r="CD244" s="12">
        <v>6751</v>
      </c>
      <c r="CE244" s="13">
        <v>1</v>
      </c>
      <c r="CF244" s="13">
        <v>0</v>
      </c>
      <c r="CG244" s="12">
        <v>1</v>
      </c>
      <c r="CH244" s="12">
        <v>74</v>
      </c>
      <c r="CI244" s="12">
        <v>33.9</v>
      </c>
      <c r="CJ244" s="12">
        <v>1.07</v>
      </c>
      <c r="CK244" s="12">
        <v>12.6</v>
      </c>
      <c r="CL244" s="12" t="s">
        <v>127</v>
      </c>
      <c r="CT244" s="90"/>
    </row>
    <row r="245" spans="1:98" ht="15" customHeight="1" x14ac:dyDescent="0.25">
      <c r="A245" s="8">
        <v>202102240454</v>
      </c>
      <c r="B245" s="9">
        <v>1553051</v>
      </c>
      <c r="C245" s="10" t="s">
        <v>1131</v>
      </c>
      <c r="D245" s="13">
        <v>33</v>
      </c>
      <c r="E245" s="93">
        <v>44266</v>
      </c>
      <c r="F245" s="11">
        <v>44266</v>
      </c>
      <c r="G245" s="30"/>
      <c r="K245" s="13">
        <v>1</v>
      </c>
      <c r="Q245" s="52" t="s">
        <v>1132</v>
      </c>
      <c r="S245" s="13">
        <v>0</v>
      </c>
      <c r="T245" s="15">
        <v>1.2</v>
      </c>
      <c r="V245" s="13">
        <v>0</v>
      </c>
      <c r="W245" s="13">
        <v>1</v>
      </c>
      <c r="X245" s="13">
        <v>0</v>
      </c>
      <c r="Y245" s="13">
        <v>0</v>
      </c>
      <c r="Z245" s="17">
        <v>1</v>
      </c>
      <c r="AA245" s="17">
        <v>0</v>
      </c>
      <c r="AB245" s="13">
        <v>0</v>
      </c>
      <c r="AE245" s="13">
        <v>0</v>
      </c>
      <c r="AF245" s="13">
        <v>0</v>
      </c>
      <c r="AI245" s="8">
        <v>0</v>
      </c>
      <c r="AJ245" s="8">
        <v>0</v>
      </c>
      <c r="AK245" s="8">
        <v>0</v>
      </c>
      <c r="AL245" s="12">
        <v>265</v>
      </c>
      <c r="AM245" s="12">
        <v>337</v>
      </c>
      <c r="AN245" s="12">
        <v>150</v>
      </c>
      <c r="AO245" s="12">
        <v>96</v>
      </c>
      <c r="AP245" s="12">
        <v>31</v>
      </c>
      <c r="AQ245" s="12">
        <v>12</v>
      </c>
      <c r="AR245" s="12">
        <v>786</v>
      </c>
      <c r="AS245" s="12">
        <v>1249</v>
      </c>
      <c r="AT245" s="12">
        <v>134</v>
      </c>
      <c r="AU245" s="12">
        <v>418</v>
      </c>
      <c r="AV245" s="12">
        <v>1</v>
      </c>
      <c r="AW245" s="12">
        <v>1</v>
      </c>
      <c r="AX245" s="12">
        <v>1</v>
      </c>
      <c r="AY245" s="8">
        <v>0</v>
      </c>
      <c r="AZ245" s="16" t="s">
        <v>187</v>
      </c>
      <c r="BA245" s="8">
        <v>0</v>
      </c>
      <c r="BB245" s="13">
        <v>1</v>
      </c>
      <c r="BC245" s="12">
        <v>0</v>
      </c>
      <c r="BD245" s="12">
        <v>1</v>
      </c>
      <c r="BE245" s="12">
        <v>0</v>
      </c>
      <c r="BF245" s="8">
        <v>0</v>
      </c>
      <c r="BG245" s="12">
        <v>1</v>
      </c>
      <c r="BH245" s="214" t="s">
        <v>1353</v>
      </c>
      <c r="BI245" s="68" t="s">
        <v>1133</v>
      </c>
      <c r="BQ245" s="12">
        <v>3.39</v>
      </c>
      <c r="BR245" s="19">
        <v>25.79</v>
      </c>
      <c r="BS245" s="12">
        <v>10.4</v>
      </c>
      <c r="BT245" s="12">
        <v>1.6</v>
      </c>
      <c r="BU245" s="12">
        <v>8.8000000000000007</v>
      </c>
      <c r="BV245" s="12">
        <v>75.2</v>
      </c>
      <c r="BW245" s="12">
        <v>42.4</v>
      </c>
      <c r="BX245" s="12">
        <v>32.799999999999997</v>
      </c>
      <c r="BY245" s="12">
        <v>60</v>
      </c>
      <c r="BZ245" s="12">
        <v>9.6999999999999993</v>
      </c>
      <c r="CA245" s="12">
        <v>25</v>
      </c>
      <c r="CB245" s="12">
        <v>31</v>
      </c>
      <c r="CC245" s="12">
        <v>73</v>
      </c>
      <c r="CD245" s="12">
        <v>10496</v>
      </c>
      <c r="CE245" s="13">
        <v>1</v>
      </c>
      <c r="CF245" s="13">
        <v>1</v>
      </c>
      <c r="CG245" s="12">
        <v>1</v>
      </c>
      <c r="CH245" s="12">
        <v>87</v>
      </c>
      <c r="CI245" s="12">
        <v>35.299999999999997</v>
      </c>
      <c r="CJ245" s="12">
        <v>1.03</v>
      </c>
      <c r="CK245" s="12">
        <v>12.2</v>
      </c>
      <c r="CN245" s="13">
        <v>1</v>
      </c>
      <c r="CQ245" s="13">
        <v>1</v>
      </c>
      <c r="CT245" s="90"/>
    </row>
    <row r="246" spans="1:98" ht="15" customHeight="1" x14ac:dyDescent="0.25">
      <c r="A246" s="8">
        <v>202103030128</v>
      </c>
      <c r="B246" s="9">
        <v>1551864</v>
      </c>
      <c r="C246" s="10" t="s">
        <v>1134</v>
      </c>
      <c r="D246" s="13">
        <v>76</v>
      </c>
      <c r="E246" s="93">
        <v>44266</v>
      </c>
      <c r="F246" s="11">
        <v>44265</v>
      </c>
      <c r="G246" s="30"/>
      <c r="K246" s="13">
        <v>0</v>
      </c>
      <c r="Q246" s="52" t="s">
        <v>1135</v>
      </c>
      <c r="R246" s="9" t="s">
        <v>1136</v>
      </c>
      <c r="S246" s="13">
        <v>1</v>
      </c>
      <c r="T246" s="15">
        <v>2.9</v>
      </c>
      <c r="V246" s="13">
        <v>1</v>
      </c>
      <c r="W246" s="13">
        <v>2</v>
      </c>
      <c r="X246" s="13">
        <v>1</v>
      </c>
      <c r="Y246" s="13">
        <v>1</v>
      </c>
      <c r="Z246" s="17">
        <v>0</v>
      </c>
      <c r="AA246" s="17">
        <v>0</v>
      </c>
      <c r="AB246" s="13">
        <v>0</v>
      </c>
      <c r="AE246" s="13">
        <v>0</v>
      </c>
      <c r="AF246" s="13">
        <v>0</v>
      </c>
      <c r="AI246" s="8">
        <v>0</v>
      </c>
      <c r="AJ246" s="8">
        <v>0</v>
      </c>
      <c r="AK246" s="8">
        <v>0</v>
      </c>
      <c r="AL246" s="12">
        <v>330</v>
      </c>
      <c r="AM246" s="12">
        <v>417</v>
      </c>
      <c r="AN246" s="12">
        <v>307</v>
      </c>
      <c r="AO246" s="12">
        <v>114</v>
      </c>
      <c r="AP246" s="12">
        <v>64</v>
      </c>
      <c r="AQ246" s="12">
        <v>36</v>
      </c>
      <c r="AR246" s="12">
        <v>962</v>
      </c>
      <c r="AS246" s="12">
        <v>1117</v>
      </c>
      <c r="AT246" s="12">
        <v>114</v>
      </c>
      <c r="AU246" s="12">
        <v>451</v>
      </c>
      <c r="AV246" s="12">
        <v>2</v>
      </c>
      <c r="AW246" s="12">
        <v>1</v>
      </c>
      <c r="AX246" s="12">
        <v>1</v>
      </c>
      <c r="AY246" s="8">
        <v>0</v>
      </c>
      <c r="AZ246" s="16" t="s">
        <v>145</v>
      </c>
      <c r="BA246" s="8">
        <v>0</v>
      </c>
      <c r="BB246" s="13">
        <v>1</v>
      </c>
      <c r="BC246" s="12">
        <v>0</v>
      </c>
      <c r="BD246" s="12">
        <v>1</v>
      </c>
      <c r="BE246" s="12">
        <v>0</v>
      </c>
      <c r="BF246" s="8">
        <v>1</v>
      </c>
      <c r="BG246" s="12">
        <v>1</v>
      </c>
      <c r="BH246" s="214" t="s">
        <v>1353</v>
      </c>
      <c r="BI246" s="68" t="s">
        <v>1137</v>
      </c>
      <c r="BK246" s="12">
        <v>0</v>
      </c>
      <c r="BL246" s="12" t="s">
        <v>1138</v>
      </c>
      <c r="BM246" s="13" t="s">
        <v>1139</v>
      </c>
      <c r="BN246" s="13" t="s">
        <v>1140</v>
      </c>
      <c r="BO246" s="12" t="s">
        <v>1115</v>
      </c>
      <c r="BP246" s="12" t="s">
        <v>1139</v>
      </c>
      <c r="BQ246" s="12">
        <v>4.2699999999999996</v>
      </c>
      <c r="BR246" s="19">
        <v>534.80999999999995</v>
      </c>
      <c r="BS246" s="12">
        <v>12.5</v>
      </c>
      <c r="BT246" s="12">
        <v>4.4000000000000004</v>
      </c>
      <c r="BU246" s="12">
        <v>8.1</v>
      </c>
      <c r="BV246" s="12">
        <v>67.099999999999994</v>
      </c>
      <c r="BW246" s="12">
        <v>32.200000000000003</v>
      </c>
      <c r="BX246" s="12">
        <v>34.9</v>
      </c>
      <c r="BY246" s="12">
        <v>28</v>
      </c>
      <c r="BZ246" s="12">
        <v>15.6</v>
      </c>
      <c r="CA246" s="12">
        <v>42</v>
      </c>
      <c r="CB246" s="12">
        <v>44</v>
      </c>
      <c r="CC246" s="12">
        <v>78</v>
      </c>
      <c r="CD246" s="12">
        <v>4376</v>
      </c>
      <c r="CE246" s="13">
        <v>1</v>
      </c>
      <c r="CF246" s="13">
        <v>0</v>
      </c>
      <c r="CG246" s="12">
        <v>0</v>
      </c>
      <c r="CH246" s="12">
        <v>82</v>
      </c>
      <c r="CI246" s="12">
        <v>34.299999999999997</v>
      </c>
      <c r="CJ246" s="12">
        <v>1.1399999999999999</v>
      </c>
      <c r="CK246" s="12">
        <v>13.5</v>
      </c>
      <c r="CL246" s="12">
        <v>2.83</v>
      </c>
      <c r="CN246" s="13">
        <v>1</v>
      </c>
      <c r="CQ246" s="13">
        <v>1</v>
      </c>
      <c r="CT246" s="90"/>
    </row>
    <row r="247" spans="1:98" ht="15" customHeight="1" x14ac:dyDescent="0.25">
      <c r="A247" s="8">
        <v>201609210261</v>
      </c>
      <c r="B247" s="9">
        <v>1127653</v>
      </c>
      <c r="C247" s="10" t="s">
        <v>1141</v>
      </c>
      <c r="D247" s="13">
        <v>73</v>
      </c>
      <c r="E247" s="93">
        <v>44271</v>
      </c>
      <c r="F247" s="11">
        <v>44270</v>
      </c>
      <c r="G247" s="30"/>
      <c r="K247" s="13">
        <v>1</v>
      </c>
      <c r="Q247" s="52" t="s">
        <v>1142</v>
      </c>
      <c r="S247" s="13">
        <v>1</v>
      </c>
      <c r="T247" s="15">
        <v>2.4</v>
      </c>
      <c r="V247" s="13">
        <v>1</v>
      </c>
      <c r="W247" s="13">
        <v>4</v>
      </c>
      <c r="X247" s="13">
        <v>0</v>
      </c>
      <c r="Y247" s="13">
        <v>1</v>
      </c>
      <c r="Z247" s="17">
        <v>0</v>
      </c>
      <c r="AA247" s="17">
        <v>0</v>
      </c>
      <c r="AB247" s="13">
        <v>0</v>
      </c>
      <c r="AE247" s="13">
        <v>0</v>
      </c>
      <c r="AF247" s="13">
        <v>0</v>
      </c>
      <c r="AI247" s="8">
        <v>0</v>
      </c>
      <c r="AJ247" s="8">
        <v>0</v>
      </c>
      <c r="AK247" s="8">
        <v>0</v>
      </c>
      <c r="AL247" s="12">
        <v>318</v>
      </c>
      <c r="AM247" s="12">
        <v>365</v>
      </c>
      <c r="AN247" s="12">
        <v>182</v>
      </c>
      <c r="AO247" s="12">
        <v>53</v>
      </c>
      <c r="AP247" s="12">
        <v>66</v>
      </c>
      <c r="AQ247" s="12">
        <v>19</v>
      </c>
      <c r="AR247" s="12">
        <v>1193</v>
      </c>
      <c r="AS247" s="12">
        <v>1419</v>
      </c>
      <c r="AT247" s="12">
        <v>261</v>
      </c>
      <c r="AU247" s="12">
        <v>481</v>
      </c>
      <c r="AV247" s="12">
        <v>1</v>
      </c>
      <c r="AW247" s="12">
        <v>1</v>
      </c>
      <c r="AX247" s="12">
        <v>1</v>
      </c>
      <c r="AY247" s="8">
        <v>0</v>
      </c>
      <c r="AZ247" s="16" t="s">
        <v>833</v>
      </c>
      <c r="BA247" s="8">
        <v>0</v>
      </c>
      <c r="BB247" s="13">
        <v>1</v>
      </c>
      <c r="BC247" s="12">
        <v>0</v>
      </c>
      <c r="BD247" s="12">
        <v>1</v>
      </c>
      <c r="BE247" s="12">
        <v>0</v>
      </c>
      <c r="BF247" s="8">
        <v>0</v>
      </c>
      <c r="BG247" s="12">
        <v>1</v>
      </c>
      <c r="BI247" s="68" t="s">
        <v>1143</v>
      </c>
      <c r="BQ247" s="12">
        <v>29</v>
      </c>
      <c r="BR247" s="19">
        <v>271.7</v>
      </c>
      <c r="BS247" s="12">
        <v>21.1</v>
      </c>
      <c r="BT247" s="12">
        <v>7.8</v>
      </c>
      <c r="BU247" s="12">
        <v>13.3</v>
      </c>
      <c r="BV247" s="12">
        <v>60.2</v>
      </c>
      <c r="BW247" s="12">
        <v>35.5</v>
      </c>
      <c r="BX247" s="12">
        <v>24.7</v>
      </c>
      <c r="BY247" s="12">
        <v>170</v>
      </c>
      <c r="BZ247" s="12">
        <v>19.8</v>
      </c>
      <c r="CA247" s="12">
        <v>57</v>
      </c>
      <c r="CB247" s="12">
        <v>66</v>
      </c>
      <c r="CC247" s="12">
        <v>103</v>
      </c>
      <c r="CD247" s="12">
        <v>5899</v>
      </c>
      <c r="CE247" s="13">
        <v>1</v>
      </c>
      <c r="CF247" s="13">
        <v>0</v>
      </c>
      <c r="CG247" s="12">
        <v>0</v>
      </c>
      <c r="CH247" s="12">
        <v>131</v>
      </c>
      <c r="CI247" s="12">
        <v>27.8</v>
      </c>
      <c r="CJ247" s="12">
        <v>0.97</v>
      </c>
      <c r="CK247" s="12">
        <v>11.4</v>
      </c>
      <c r="CL247" s="12" t="s">
        <v>127</v>
      </c>
      <c r="CT247" s="90"/>
    </row>
    <row r="248" spans="1:98" ht="15" customHeight="1" x14ac:dyDescent="0.25">
      <c r="A248" s="8">
        <v>202102200068</v>
      </c>
      <c r="B248" s="9">
        <v>1553367</v>
      </c>
      <c r="C248" s="10" t="s">
        <v>1144</v>
      </c>
      <c r="D248" s="13">
        <v>50</v>
      </c>
      <c r="E248" s="93">
        <v>44272</v>
      </c>
      <c r="F248" s="11">
        <v>44271</v>
      </c>
      <c r="G248" s="30"/>
      <c r="K248" s="13">
        <v>0</v>
      </c>
      <c r="Q248" s="52" t="s">
        <v>1145</v>
      </c>
      <c r="S248" s="13">
        <v>0</v>
      </c>
      <c r="T248" s="15">
        <v>1.4</v>
      </c>
      <c r="V248" s="13">
        <v>1</v>
      </c>
      <c r="W248" s="13">
        <v>2</v>
      </c>
      <c r="X248" s="13">
        <v>0</v>
      </c>
      <c r="Y248" s="13">
        <v>0</v>
      </c>
      <c r="Z248" s="17">
        <v>0</v>
      </c>
      <c r="AA248" s="17">
        <v>0</v>
      </c>
      <c r="AB248" s="13">
        <v>0</v>
      </c>
      <c r="AE248" s="13">
        <v>0</v>
      </c>
      <c r="AF248" s="13">
        <v>0</v>
      </c>
      <c r="AI248" s="8">
        <v>0</v>
      </c>
      <c r="AJ248" s="8">
        <v>0</v>
      </c>
      <c r="AK248" s="8">
        <v>0</v>
      </c>
      <c r="AL248" s="12">
        <v>338</v>
      </c>
      <c r="AM248" s="12">
        <v>482</v>
      </c>
      <c r="AN248" s="12">
        <v>176</v>
      </c>
      <c r="AO248" s="12">
        <v>60</v>
      </c>
      <c r="AP248" s="12">
        <v>87</v>
      </c>
      <c r="AQ248" s="12">
        <v>19</v>
      </c>
      <c r="AR248" s="12">
        <v>736</v>
      </c>
      <c r="AS248" s="12">
        <v>1183</v>
      </c>
      <c r="AT248" s="12">
        <v>155</v>
      </c>
      <c r="AU248" s="12">
        <v>388</v>
      </c>
      <c r="AV248" s="12">
        <v>1</v>
      </c>
      <c r="AW248" s="12">
        <v>1</v>
      </c>
      <c r="AX248" s="12">
        <v>0</v>
      </c>
      <c r="AY248" s="8">
        <v>0</v>
      </c>
      <c r="AZ248" s="16" t="s">
        <v>1146</v>
      </c>
      <c r="BA248" s="8">
        <v>1</v>
      </c>
      <c r="BB248" s="13">
        <v>2</v>
      </c>
      <c r="BC248" s="12">
        <v>0</v>
      </c>
      <c r="BD248" s="12">
        <v>1</v>
      </c>
      <c r="BE248" s="12">
        <v>0</v>
      </c>
      <c r="BF248" s="8">
        <v>0</v>
      </c>
      <c r="BG248" s="12">
        <v>1</v>
      </c>
      <c r="BH248" s="214" t="s">
        <v>1078</v>
      </c>
      <c r="BI248" s="68" t="s">
        <v>1147</v>
      </c>
      <c r="BK248" s="12">
        <v>0</v>
      </c>
      <c r="BL248" s="12">
        <v>0</v>
      </c>
      <c r="BM248" s="13" t="s">
        <v>1140</v>
      </c>
      <c r="BN248" s="13" t="s">
        <v>1115</v>
      </c>
      <c r="BO248" s="12" t="s">
        <v>1148</v>
      </c>
      <c r="BP248" s="12" t="s">
        <v>1117</v>
      </c>
      <c r="BQ248" s="12">
        <v>18.77</v>
      </c>
      <c r="BR248" s="19">
        <v>15.83</v>
      </c>
      <c r="BS248" s="12">
        <v>22</v>
      </c>
      <c r="BT248" s="12">
        <v>6.1</v>
      </c>
      <c r="BU248" s="12">
        <v>15.9</v>
      </c>
      <c r="BV248" s="12">
        <v>79</v>
      </c>
      <c r="BW248" s="12">
        <v>35.1</v>
      </c>
      <c r="BX248" s="12">
        <v>43.9</v>
      </c>
      <c r="BY248" s="12">
        <v>39</v>
      </c>
      <c r="BZ248" s="12">
        <v>15.5</v>
      </c>
      <c r="CA248" s="12">
        <v>36</v>
      </c>
      <c r="CB248" s="12">
        <v>21</v>
      </c>
      <c r="CC248" s="12">
        <v>71</v>
      </c>
      <c r="CD248" s="12">
        <v>6779</v>
      </c>
      <c r="CE248" s="13">
        <v>1</v>
      </c>
      <c r="CF248" s="13">
        <v>1</v>
      </c>
      <c r="CG248" s="12">
        <v>0</v>
      </c>
      <c r="CH248" s="12">
        <v>75</v>
      </c>
      <c r="CI248" s="12">
        <v>30.7</v>
      </c>
      <c r="CJ248" s="12">
        <v>1.08</v>
      </c>
      <c r="CK248" s="12">
        <v>12.8</v>
      </c>
      <c r="CL248" s="12">
        <v>9.4700000000000006</v>
      </c>
      <c r="CN248" s="13">
        <v>1</v>
      </c>
      <c r="CT248" s="90"/>
    </row>
    <row r="249" spans="1:98" ht="15" customHeight="1" x14ac:dyDescent="0.25">
      <c r="A249" s="8">
        <v>202103020482</v>
      </c>
      <c r="B249" s="9">
        <v>1555412</v>
      </c>
      <c r="C249" s="10" t="s">
        <v>1149</v>
      </c>
      <c r="D249" s="13">
        <v>57</v>
      </c>
      <c r="E249" s="93">
        <v>44280</v>
      </c>
      <c r="F249" s="11">
        <v>44279</v>
      </c>
      <c r="G249" s="30"/>
      <c r="K249" s="13">
        <v>0</v>
      </c>
      <c r="Q249" s="52" t="s">
        <v>1150</v>
      </c>
      <c r="S249" s="13">
        <v>0</v>
      </c>
      <c r="T249" s="15">
        <v>1.3</v>
      </c>
      <c r="V249" s="13">
        <v>0</v>
      </c>
      <c r="W249" s="13">
        <v>1</v>
      </c>
      <c r="X249" s="13">
        <v>0</v>
      </c>
      <c r="Y249" s="13">
        <v>0</v>
      </c>
      <c r="Z249" s="17">
        <v>0</v>
      </c>
      <c r="AA249" s="17">
        <v>1</v>
      </c>
      <c r="AB249" s="13">
        <v>0</v>
      </c>
      <c r="AE249" s="13">
        <v>0</v>
      </c>
      <c r="AF249" s="13">
        <v>0</v>
      </c>
      <c r="AI249" s="8">
        <v>0</v>
      </c>
      <c r="AJ249" s="8">
        <v>1</v>
      </c>
      <c r="AK249" s="8">
        <v>0</v>
      </c>
      <c r="AL249" s="12">
        <v>426</v>
      </c>
      <c r="AM249" s="12">
        <v>468</v>
      </c>
      <c r="AN249" s="12">
        <v>53</v>
      </c>
      <c r="AO249" s="12">
        <v>55</v>
      </c>
      <c r="AP249" s="12">
        <v>24</v>
      </c>
      <c r="AQ249" s="12">
        <v>26</v>
      </c>
      <c r="AR249" s="12">
        <v>900</v>
      </c>
      <c r="AS249" s="12">
        <v>967</v>
      </c>
      <c r="AT249" s="12">
        <v>156</v>
      </c>
      <c r="AU249" s="12">
        <v>550</v>
      </c>
      <c r="AV249" s="12">
        <v>0</v>
      </c>
      <c r="AW249" s="12">
        <v>0</v>
      </c>
      <c r="AX249" s="12">
        <v>0</v>
      </c>
      <c r="AY249" s="8">
        <v>0</v>
      </c>
      <c r="AZ249" s="16" t="s">
        <v>1151</v>
      </c>
      <c r="BA249" s="8">
        <v>1</v>
      </c>
      <c r="BB249" s="13">
        <v>3</v>
      </c>
      <c r="BC249" s="12">
        <v>0</v>
      </c>
      <c r="BD249" s="12">
        <v>1</v>
      </c>
      <c r="BE249" s="12">
        <v>0</v>
      </c>
      <c r="BF249" s="8">
        <v>0</v>
      </c>
      <c r="BG249" s="12">
        <v>1</v>
      </c>
      <c r="BH249" s="214" t="s">
        <v>1153</v>
      </c>
      <c r="BI249" s="68" t="s">
        <v>1152</v>
      </c>
      <c r="BK249" s="12">
        <v>0</v>
      </c>
      <c r="BL249" s="12">
        <v>0</v>
      </c>
      <c r="BM249" s="13">
        <v>2</v>
      </c>
      <c r="BN249" s="13">
        <v>4</v>
      </c>
      <c r="BO249" s="12">
        <v>6</v>
      </c>
      <c r="BP249" s="12">
        <v>6</v>
      </c>
      <c r="BQ249" s="12">
        <v>2.74</v>
      </c>
      <c r="BR249" s="19">
        <v>17.809999999999999</v>
      </c>
      <c r="BS249" s="12">
        <v>8.9</v>
      </c>
      <c r="BT249" s="12">
        <v>3</v>
      </c>
      <c r="BU249" s="12">
        <v>5.9</v>
      </c>
      <c r="BV249" s="12">
        <v>61</v>
      </c>
      <c r="BW249" s="12">
        <v>37.299999999999997</v>
      </c>
      <c r="BX249" s="12">
        <v>23.7</v>
      </c>
      <c r="BY249" s="12">
        <v>27</v>
      </c>
      <c r="BZ249" s="12">
        <v>10.6</v>
      </c>
      <c r="CA249" s="12">
        <v>71</v>
      </c>
      <c r="CB249" s="12">
        <v>42</v>
      </c>
      <c r="CC249" s="12">
        <v>57</v>
      </c>
      <c r="CD249" s="12">
        <v>6174</v>
      </c>
      <c r="CE249" s="13">
        <v>1</v>
      </c>
      <c r="CF249" s="13">
        <v>0</v>
      </c>
      <c r="CG249" s="12">
        <v>0</v>
      </c>
      <c r="CH249" s="12">
        <v>77</v>
      </c>
      <c r="CI249" s="12">
        <v>29.6</v>
      </c>
      <c r="CJ249" s="12">
        <v>1.0900000000000001</v>
      </c>
      <c r="CK249" s="12">
        <v>12.9</v>
      </c>
      <c r="CL249" s="12" t="s">
        <v>127</v>
      </c>
      <c r="CN249" s="13">
        <v>1</v>
      </c>
      <c r="CT249" s="90"/>
    </row>
    <row r="250" spans="1:98" ht="15" customHeight="1" x14ac:dyDescent="0.25">
      <c r="A250" s="8">
        <v>202102080136</v>
      </c>
      <c r="B250" s="9">
        <v>1556836</v>
      </c>
      <c r="C250" s="10" t="s">
        <v>1154</v>
      </c>
      <c r="D250" s="13">
        <v>65</v>
      </c>
      <c r="E250" s="93">
        <v>44286</v>
      </c>
      <c r="F250" s="11">
        <v>44285</v>
      </c>
      <c r="G250" s="30"/>
      <c r="K250" s="13">
        <v>0</v>
      </c>
      <c r="Q250" s="52" t="s">
        <v>1155</v>
      </c>
      <c r="S250" s="13">
        <v>1</v>
      </c>
      <c r="T250" s="15">
        <v>2.6</v>
      </c>
      <c r="V250" s="13">
        <v>1</v>
      </c>
      <c r="W250" s="13">
        <v>2</v>
      </c>
      <c r="X250" s="13">
        <v>0</v>
      </c>
      <c r="Y250" s="13">
        <v>1</v>
      </c>
      <c r="Z250" s="17">
        <v>0</v>
      </c>
      <c r="AA250" s="17">
        <v>0</v>
      </c>
      <c r="AB250" s="13">
        <v>0</v>
      </c>
      <c r="AE250" s="13">
        <v>0</v>
      </c>
      <c r="AF250" s="13">
        <v>0</v>
      </c>
      <c r="AI250" s="8">
        <v>1</v>
      </c>
      <c r="AJ250" s="8">
        <v>1</v>
      </c>
      <c r="AK250" s="8">
        <v>0</v>
      </c>
      <c r="AL250" s="12">
        <v>257</v>
      </c>
      <c r="AM250" s="12">
        <v>382</v>
      </c>
      <c r="AN250" s="12">
        <v>211</v>
      </c>
      <c r="AO250" s="12">
        <v>42</v>
      </c>
      <c r="AP250" s="12">
        <v>117</v>
      </c>
      <c r="AQ250" s="12">
        <v>34</v>
      </c>
      <c r="AR250" s="12">
        <v>384</v>
      </c>
      <c r="AS250" s="12">
        <v>756</v>
      </c>
      <c r="AT250" s="12">
        <v>93</v>
      </c>
      <c r="AU250" s="12">
        <v>484</v>
      </c>
      <c r="AV250" s="12">
        <v>0</v>
      </c>
      <c r="AW250" s="12">
        <v>0</v>
      </c>
      <c r="AX250" s="12">
        <v>0</v>
      </c>
      <c r="AY250" s="8">
        <v>0</v>
      </c>
      <c r="AZ250" s="16" t="s">
        <v>1151</v>
      </c>
      <c r="BA250" s="8">
        <v>1</v>
      </c>
      <c r="BB250" s="13">
        <v>3</v>
      </c>
      <c r="BC250" s="12">
        <v>0</v>
      </c>
      <c r="BD250" s="12">
        <v>1</v>
      </c>
      <c r="BE250" s="12">
        <v>0</v>
      </c>
      <c r="BF250" s="8">
        <v>1</v>
      </c>
      <c r="BG250" s="12">
        <v>1</v>
      </c>
      <c r="BH250" s="214" t="s">
        <v>1157</v>
      </c>
      <c r="BI250" s="68" t="s">
        <v>1156</v>
      </c>
      <c r="BK250" s="12">
        <v>1</v>
      </c>
      <c r="BL250" s="12">
        <v>0</v>
      </c>
      <c r="BM250" s="13">
        <v>2</v>
      </c>
      <c r="BN250" s="13">
        <v>4</v>
      </c>
      <c r="BO250" s="12">
        <v>8</v>
      </c>
      <c r="BP250" s="12">
        <v>6</v>
      </c>
      <c r="BQ250" s="12" t="s">
        <v>127</v>
      </c>
      <c r="BR250" s="19">
        <v>23.9</v>
      </c>
      <c r="BS250" s="12">
        <v>10.6</v>
      </c>
      <c r="BT250" s="12">
        <v>4.0999999999999996</v>
      </c>
      <c r="BU250" s="12">
        <v>6.5</v>
      </c>
      <c r="BV250" s="12">
        <v>69.5</v>
      </c>
      <c r="BW250" s="12">
        <v>40.6</v>
      </c>
      <c r="BX250" s="12">
        <v>28.9</v>
      </c>
      <c r="BY250" s="12">
        <v>16</v>
      </c>
      <c r="BZ250" s="12">
        <v>54.1</v>
      </c>
      <c r="CA250" s="12">
        <v>29</v>
      </c>
      <c r="CB250" s="12">
        <v>23</v>
      </c>
      <c r="CC250" s="12">
        <v>49</v>
      </c>
      <c r="CD250" s="12">
        <v>7823</v>
      </c>
      <c r="CE250" s="13">
        <v>1</v>
      </c>
      <c r="CF250" s="13">
        <v>0</v>
      </c>
      <c r="CG250" s="12" t="s">
        <v>127</v>
      </c>
      <c r="CH250" s="12">
        <v>104</v>
      </c>
      <c r="CI250" s="12">
        <v>32.700000000000003</v>
      </c>
      <c r="CJ250" s="12">
        <v>0.94</v>
      </c>
      <c r="CK250" s="12">
        <v>11.1</v>
      </c>
      <c r="CL250" s="12">
        <v>1048.53</v>
      </c>
      <c r="CN250" s="13">
        <v>1</v>
      </c>
      <c r="CQ250" s="13">
        <v>1</v>
      </c>
      <c r="CT250" s="90"/>
    </row>
    <row r="251" spans="1:98" ht="15" customHeight="1" x14ac:dyDescent="0.25">
      <c r="A251" s="8">
        <v>202103100176</v>
      </c>
      <c r="B251" s="9">
        <v>1555639</v>
      </c>
      <c r="C251" s="10" t="s">
        <v>1158</v>
      </c>
      <c r="D251" s="13">
        <v>58</v>
      </c>
      <c r="E251" s="93">
        <v>44287</v>
      </c>
      <c r="F251" s="11">
        <v>44286</v>
      </c>
      <c r="G251" s="30"/>
      <c r="K251" s="13">
        <v>1</v>
      </c>
      <c r="Q251" s="52" t="s">
        <v>1159</v>
      </c>
      <c r="S251" s="13">
        <v>0</v>
      </c>
      <c r="T251" s="15">
        <v>1.7</v>
      </c>
      <c r="V251" s="13">
        <v>0</v>
      </c>
      <c r="W251" s="13">
        <v>1</v>
      </c>
      <c r="X251" s="13">
        <v>0</v>
      </c>
      <c r="Y251" s="13">
        <v>0</v>
      </c>
      <c r="Z251" s="17">
        <v>1</v>
      </c>
      <c r="AA251" s="17">
        <v>1</v>
      </c>
      <c r="AB251" s="13">
        <v>0</v>
      </c>
      <c r="AE251" s="13">
        <v>0</v>
      </c>
      <c r="AF251" s="13">
        <v>0</v>
      </c>
      <c r="AI251" s="8">
        <v>0</v>
      </c>
      <c r="AJ251" s="8">
        <v>0</v>
      </c>
      <c r="AK251" s="8">
        <v>0</v>
      </c>
      <c r="AL251" s="12">
        <v>387</v>
      </c>
      <c r="AM251" s="12">
        <v>445</v>
      </c>
      <c r="AN251" s="12">
        <v>79</v>
      </c>
      <c r="AO251" s="12">
        <v>75</v>
      </c>
      <c r="AP251" s="12">
        <v>40</v>
      </c>
      <c r="AQ251" s="12">
        <v>50</v>
      </c>
      <c r="AR251" s="12">
        <v>1157</v>
      </c>
      <c r="AS251" s="12">
        <v>1223</v>
      </c>
      <c r="AT251" s="12">
        <v>168</v>
      </c>
      <c r="AU251" s="12">
        <v>220</v>
      </c>
      <c r="AV251" s="12">
        <v>2</v>
      </c>
      <c r="AW251" s="12">
        <v>1</v>
      </c>
      <c r="AX251" s="12">
        <v>0</v>
      </c>
      <c r="AY251" s="8">
        <v>0</v>
      </c>
      <c r="AZ251" s="16" t="s">
        <v>1088</v>
      </c>
      <c r="BA251" s="8">
        <v>1</v>
      </c>
      <c r="BB251" s="13">
        <v>2</v>
      </c>
      <c r="BC251" s="12">
        <v>0</v>
      </c>
      <c r="BD251" s="12">
        <v>1</v>
      </c>
      <c r="BE251" s="12">
        <v>0</v>
      </c>
      <c r="BF251" s="8">
        <v>1</v>
      </c>
      <c r="BG251" s="12">
        <v>1</v>
      </c>
      <c r="BH251" s="214" t="s">
        <v>1161</v>
      </c>
      <c r="BI251" s="68" t="s">
        <v>1160</v>
      </c>
      <c r="BK251" s="12">
        <v>0</v>
      </c>
      <c r="BQ251" s="12">
        <v>9.7799999999999994</v>
      </c>
      <c r="BR251" s="19">
        <v>59.77</v>
      </c>
      <c r="BS251" s="12">
        <v>16</v>
      </c>
      <c r="BT251" s="12">
        <v>9.1</v>
      </c>
      <c r="BU251" s="12">
        <v>6.9</v>
      </c>
      <c r="BV251" s="12">
        <v>80.5</v>
      </c>
      <c r="BW251" s="12">
        <v>30.5</v>
      </c>
      <c r="BX251" s="12">
        <v>50</v>
      </c>
      <c r="BY251" s="12">
        <v>351</v>
      </c>
      <c r="BZ251" s="12">
        <v>33</v>
      </c>
      <c r="CA251" s="12">
        <v>64</v>
      </c>
      <c r="CB251" s="12">
        <v>35</v>
      </c>
      <c r="CC251" s="12">
        <v>110</v>
      </c>
      <c r="CD251" s="12">
        <v>5273</v>
      </c>
      <c r="CE251" s="13">
        <v>0</v>
      </c>
      <c r="CF251" s="13">
        <v>0</v>
      </c>
      <c r="CG251" s="12">
        <v>0</v>
      </c>
      <c r="CH251" s="12">
        <v>78</v>
      </c>
      <c r="CI251" s="12">
        <v>38</v>
      </c>
      <c r="CJ251" s="12">
        <v>1.08</v>
      </c>
      <c r="CK251" s="12">
        <v>12.7</v>
      </c>
      <c r="CL251" s="12" t="s">
        <v>127</v>
      </c>
      <c r="CT251" s="90"/>
    </row>
    <row r="252" spans="1:98" ht="15" customHeight="1" x14ac:dyDescent="0.25">
      <c r="A252" s="8">
        <v>201611160213</v>
      </c>
      <c r="B252" s="9">
        <v>1557297</v>
      </c>
      <c r="C252" s="10" t="s">
        <v>1162</v>
      </c>
      <c r="D252" s="13">
        <v>58</v>
      </c>
      <c r="E252" s="93">
        <v>44158</v>
      </c>
      <c r="F252" s="11">
        <v>44294</v>
      </c>
      <c r="G252" s="30"/>
      <c r="K252" s="13">
        <v>0</v>
      </c>
      <c r="Q252" s="52" t="s">
        <v>1163</v>
      </c>
      <c r="S252" s="13">
        <v>0</v>
      </c>
      <c r="T252" s="15">
        <v>2</v>
      </c>
      <c r="V252" s="13">
        <v>0</v>
      </c>
      <c r="W252" s="13">
        <v>1</v>
      </c>
      <c r="X252" s="13">
        <v>1</v>
      </c>
      <c r="Y252" s="13">
        <v>0</v>
      </c>
      <c r="Z252" s="17">
        <v>1</v>
      </c>
      <c r="AA252" s="17">
        <v>1</v>
      </c>
      <c r="AB252" s="13">
        <v>0</v>
      </c>
      <c r="AE252" s="13">
        <v>0</v>
      </c>
      <c r="AF252" s="13">
        <v>0</v>
      </c>
      <c r="AI252" s="8">
        <v>0</v>
      </c>
      <c r="AJ252" s="8">
        <v>0</v>
      </c>
      <c r="AK252" s="8">
        <v>0</v>
      </c>
      <c r="AL252" s="12">
        <v>533</v>
      </c>
      <c r="AM252" s="12">
        <v>323</v>
      </c>
      <c r="AN252" s="12">
        <v>31</v>
      </c>
      <c r="AO252" s="12">
        <v>141</v>
      </c>
      <c r="AP252" s="12">
        <v>22</v>
      </c>
      <c r="AQ252" s="12">
        <v>29</v>
      </c>
      <c r="AR252" s="12">
        <v>1302</v>
      </c>
      <c r="AS252" s="12">
        <v>1030</v>
      </c>
      <c r="AT252" s="12">
        <v>261</v>
      </c>
      <c r="AU252" s="12">
        <v>270</v>
      </c>
      <c r="AV252" s="12">
        <v>1</v>
      </c>
      <c r="AW252" s="12">
        <v>1</v>
      </c>
      <c r="AX252" s="12">
        <v>1</v>
      </c>
      <c r="AY252" s="8">
        <v>0</v>
      </c>
      <c r="AZ252" s="16" t="s">
        <v>748</v>
      </c>
      <c r="BA252" s="8">
        <v>0</v>
      </c>
      <c r="BB252" s="13">
        <v>1</v>
      </c>
      <c r="BC252" s="12">
        <v>1</v>
      </c>
      <c r="BD252" s="12">
        <v>0</v>
      </c>
      <c r="BE252" s="12">
        <v>0</v>
      </c>
      <c r="BF252" s="8">
        <v>0</v>
      </c>
      <c r="BG252" s="12">
        <v>1</v>
      </c>
      <c r="BH252" s="214" t="s">
        <v>1402</v>
      </c>
      <c r="BI252" s="68" t="s">
        <v>1164</v>
      </c>
      <c r="BK252" s="12">
        <v>0</v>
      </c>
      <c r="BM252" s="13" t="s">
        <v>1165</v>
      </c>
      <c r="BN252" s="13" t="s">
        <v>1166</v>
      </c>
      <c r="BO252" s="12" t="s">
        <v>1167</v>
      </c>
      <c r="BP252" s="12" t="s">
        <v>1168</v>
      </c>
      <c r="BQ252" s="12">
        <v>27.4</v>
      </c>
      <c r="BR252" s="19">
        <v>38.17</v>
      </c>
      <c r="BS252" s="12">
        <v>19.100000000000001</v>
      </c>
      <c r="BT252" s="12">
        <v>6.2</v>
      </c>
      <c r="BU252" s="12">
        <v>12.9</v>
      </c>
      <c r="BV252" s="12">
        <v>76.900000000000006</v>
      </c>
      <c r="BW252" s="12">
        <v>33.799999999999997</v>
      </c>
      <c r="BX252" s="12">
        <v>43.1</v>
      </c>
      <c r="BY252" s="12">
        <v>477</v>
      </c>
      <c r="BZ252" s="12">
        <v>81.3</v>
      </c>
      <c r="CA252" s="12">
        <v>56</v>
      </c>
      <c r="CB252" s="12">
        <v>32</v>
      </c>
      <c r="CC252" s="12">
        <v>126</v>
      </c>
      <c r="CD252" s="12">
        <v>7773</v>
      </c>
      <c r="CE252" s="13">
        <v>1</v>
      </c>
      <c r="CF252" s="13">
        <v>0</v>
      </c>
      <c r="CG252" s="12">
        <v>1</v>
      </c>
      <c r="CH252" s="12">
        <v>78</v>
      </c>
      <c r="CI252" s="12">
        <v>35.700000000000003</v>
      </c>
      <c r="CJ252" s="12">
        <v>1.04</v>
      </c>
      <c r="CK252" s="12">
        <v>12.3</v>
      </c>
      <c r="CL252" s="12" t="s">
        <v>1169</v>
      </c>
      <c r="CN252" s="13">
        <v>1</v>
      </c>
      <c r="CQ252" s="13">
        <v>2</v>
      </c>
      <c r="CT252" s="90"/>
    </row>
    <row r="253" spans="1:98" ht="15" customHeight="1" x14ac:dyDescent="0.25">
      <c r="A253" s="8">
        <v>202103260343</v>
      </c>
      <c r="B253" s="9">
        <v>1556421</v>
      </c>
      <c r="C253" s="10" t="s">
        <v>1170</v>
      </c>
      <c r="D253" s="13">
        <v>45</v>
      </c>
      <c r="E253" s="93">
        <v>44299</v>
      </c>
      <c r="F253" s="11">
        <v>44298</v>
      </c>
      <c r="G253" s="30"/>
      <c r="K253" s="13">
        <v>1</v>
      </c>
      <c r="Q253" s="52" t="s">
        <v>1171</v>
      </c>
      <c r="S253" s="13">
        <v>1</v>
      </c>
      <c r="T253" s="15">
        <v>3</v>
      </c>
      <c r="V253" s="13">
        <v>0</v>
      </c>
      <c r="W253" s="13">
        <v>1</v>
      </c>
      <c r="X253" s="13">
        <v>1</v>
      </c>
      <c r="Y253" s="13">
        <v>0</v>
      </c>
      <c r="Z253" s="17">
        <v>1</v>
      </c>
      <c r="AA253" s="17">
        <v>1</v>
      </c>
      <c r="AB253" s="13">
        <v>0</v>
      </c>
      <c r="AE253" s="13">
        <v>0</v>
      </c>
      <c r="AF253" s="13">
        <v>0</v>
      </c>
      <c r="AI253" s="8">
        <v>0</v>
      </c>
      <c r="AJ253" s="8">
        <v>0</v>
      </c>
      <c r="AK253" s="8">
        <v>0</v>
      </c>
      <c r="AL253" s="12">
        <v>232</v>
      </c>
      <c r="AM253" s="12">
        <v>312</v>
      </c>
      <c r="AN253" s="12">
        <v>276</v>
      </c>
      <c r="AO253" s="12">
        <v>463</v>
      </c>
      <c r="AP253" s="12">
        <v>25</v>
      </c>
      <c r="AQ253" s="12">
        <v>15</v>
      </c>
      <c r="AR253" s="12">
        <v>726</v>
      </c>
      <c r="AS253" s="12">
        <v>747</v>
      </c>
      <c r="AT253" s="12">
        <v>121</v>
      </c>
      <c r="AU253" s="12">
        <v>520</v>
      </c>
      <c r="AV253" s="12">
        <v>2</v>
      </c>
      <c r="AW253" s="12">
        <v>1</v>
      </c>
      <c r="AX253" s="12">
        <v>1</v>
      </c>
      <c r="AY253" s="8">
        <v>0</v>
      </c>
      <c r="AZ253" s="16" t="s">
        <v>1172</v>
      </c>
      <c r="BA253" s="8">
        <v>0</v>
      </c>
      <c r="BB253" s="13">
        <v>1</v>
      </c>
      <c r="BC253" s="12">
        <v>1</v>
      </c>
      <c r="BD253" s="12">
        <v>0</v>
      </c>
      <c r="BE253" s="12">
        <v>0</v>
      </c>
      <c r="BF253" s="8">
        <v>0</v>
      </c>
      <c r="BG253" s="12">
        <v>1</v>
      </c>
      <c r="BH253" s="214" t="s">
        <v>1402</v>
      </c>
      <c r="BI253" s="68" t="s">
        <v>1173</v>
      </c>
      <c r="BQ253" s="12">
        <v>54.58</v>
      </c>
      <c r="BR253" s="19">
        <v>73.150000000000006</v>
      </c>
      <c r="BS253" s="12">
        <v>19.899999999999999</v>
      </c>
      <c r="BT253" s="12">
        <v>8.5</v>
      </c>
      <c r="BU253" s="12">
        <v>11.4</v>
      </c>
      <c r="BV253" s="12">
        <v>67.400000000000006</v>
      </c>
      <c r="BW253" s="12">
        <v>31.6</v>
      </c>
      <c r="BX253" s="12">
        <v>35.799999999999997</v>
      </c>
      <c r="BY253" s="12">
        <v>148</v>
      </c>
      <c r="BZ253" s="12">
        <v>25</v>
      </c>
      <c r="CA253" s="12">
        <v>66</v>
      </c>
      <c r="CB253" s="12">
        <v>27</v>
      </c>
      <c r="CC253" s="12">
        <v>94</v>
      </c>
      <c r="CD253" s="12">
        <v>4057</v>
      </c>
      <c r="CE253" s="13">
        <v>1</v>
      </c>
      <c r="CF253" s="13">
        <v>0</v>
      </c>
      <c r="CG253" s="12">
        <v>1</v>
      </c>
      <c r="CH253" s="12">
        <v>70</v>
      </c>
      <c r="CI253" s="12">
        <v>35.5</v>
      </c>
      <c r="CJ253" s="12">
        <v>1.19</v>
      </c>
      <c r="CK253" s="12">
        <v>14</v>
      </c>
      <c r="CL253" s="12" t="s">
        <v>127</v>
      </c>
      <c r="CN253" s="13">
        <v>1</v>
      </c>
      <c r="CQ253" s="13">
        <v>1</v>
      </c>
      <c r="CT253" s="90"/>
    </row>
    <row r="254" spans="1:98" ht="15" customHeight="1" x14ac:dyDescent="0.25">
      <c r="A254" s="8">
        <v>202104060475</v>
      </c>
      <c r="B254" s="9">
        <v>1559643</v>
      </c>
      <c r="C254" s="10" t="s">
        <v>1174</v>
      </c>
      <c r="D254" s="13">
        <v>62</v>
      </c>
      <c r="E254" s="93">
        <v>44303</v>
      </c>
      <c r="F254" s="11">
        <v>44299</v>
      </c>
      <c r="G254" s="30"/>
      <c r="K254" s="13">
        <v>1</v>
      </c>
      <c r="Q254" s="52" t="s">
        <v>1175</v>
      </c>
      <c r="S254" s="13">
        <v>1</v>
      </c>
      <c r="T254" s="15">
        <v>2.4</v>
      </c>
      <c r="V254" s="13">
        <v>0</v>
      </c>
      <c r="W254" s="13">
        <v>1</v>
      </c>
      <c r="X254" s="13">
        <v>0</v>
      </c>
      <c r="Y254" s="13">
        <v>1</v>
      </c>
      <c r="Z254" s="17">
        <v>0</v>
      </c>
      <c r="AA254" s="17">
        <v>0</v>
      </c>
      <c r="AB254" s="13">
        <v>0</v>
      </c>
      <c r="AE254" s="13">
        <v>0</v>
      </c>
      <c r="AF254" s="13">
        <v>0</v>
      </c>
      <c r="AI254" s="8">
        <v>0</v>
      </c>
      <c r="AJ254" s="8">
        <v>0</v>
      </c>
      <c r="AK254" s="8">
        <v>0</v>
      </c>
      <c r="AL254" s="12">
        <v>284</v>
      </c>
      <c r="AM254" s="12">
        <v>350</v>
      </c>
      <c r="AN254" s="12">
        <v>90</v>
      </c>
      <c r="AO254" s="12">
        <v>55</v>
      </c>
      <c r="AP254" s="12">
        <v>88</v>
      </c>
      <c r="AQ254" s="12">
        <v>23</v>
      </c>
      <c r="AR254" s="12">
        <v>214</v>
      </c>
      <c r="AS254" s="12">
        <v>994</v>
      </c>
      <c r="AT254" s="12">
        <v>88</v>
      </c>
      <c r="AU254" s="12">
        <v>393</v>
      </c>
      <c r="AV254" s="12">
        <v>2</v>
      </c>
      <c r="AW254" s="12">
        <v>1</v>
      </c>
      <c r="AX254" s="12">
        <v>1</v>
      </c>
      <c r="AY254" s="8">
        <v>0</v>
      </c>
      <c r="AZ254" s="16" t="s">
        <v>139</v>
      </c>
      <c r="BA254" s="8">
        <v>0</v>
      </c>
      <c r="BB254" s="13">
        <v>1</v>
      </c>
      <c r="BC254" s="12">
        <v>0</v>
      </c>
      <c r="BD254" s="12">
        <v>1</v>
      </c>
      <c r="BE254" s="12">
        <v>0</v>
      </c>
      <c r="BF254" s="8">
        <v>0</v>
      </c>
      <c r="BG254" s="12">
        <v>1</v>
      </c>
      <c r="BI254" s="68" t="s">
        <v>1176</v>
      </c>
      <c r="BK254" s="12">
        <v>0</v>
      </c>
      <c r="BQ254" s="12">
        <v>240.92</v>
      </c>
      <c r="BR254" s="19">
        <v>45.61</v>
      </c>
      <c r="BS254" s="12">
        <v>21.1</v>
      </c>
      <c r="BT254" s="12">
        <v>5.6</v>
      </c>
      <c r="BU254" s="12">
        <v>15.5</v>
      </c>
      <c r="BV254" s="12">
        <v>54.2</v>
      </c>
      <c r="BW254" s="12">
        <v>32.799999999999997</v>
      </c>
      <c r="BX254" s="12">
        <v>21.4</v>
      </c>
      <c r="BY254" s="12">
        <v>46</v>
      </c>
      <c r="BZ254" s="12">
        <v>15</v>
      </c>
      <c r="CA254" s="12">
        <v>27</v>
      </c>
      <c r="CB254" s="12">
        <v>26</v>
      </c>
      <c r="CC254" s="12">
        <v>76</v>
      </c>
      <c r="CD254" s="12">
        <v>4999</v>
      </c>
      <c r="CE254" s="13">
        <v>1</v>
      </c>
      <c r="CF254" s="13">
        <v>0</v>
      </c>
      <c r="CG254" s="12">
        <v>0</v>
      </c>
      <c r="CH254" s="12">
        <v>79</v>
      </c>
      <c r="CI254" s="12">
        <v>28.6</v>
      </c>
      <c r="CJ254" s="12">
        <v>1.02</v>
      </c>
      <c r="CK254" s="12">
        <v>12</v>
      </c>
      <c r="CL254" s="12" t="s">
        <v>127</v>
      </c>
      <c r="CT254" s="90"/>
    </row>
    <row r="255" spans="1:98" ht="15" customHeight="1" x14ac:dyDescent="0.25">
      <c r="A255" s="8">
        <v>201407100042</v>
      </c>
      <c r="B255" s="9">
        <v>958693</v>
      </c>
      <c r="C255" s="10" t="s">
        <v>1177</v>
      </c>
      <c r="D255" s="13">
        <v>56</v>
      </c>
      <c r="E255" s="93">
        <v>44303</v>
      </c>
      <c r="F255" s="11">
        <v>44299</v>
      </c>
      <c r="G255" s="30"/>
      <c r="K255" s="13">
        <v>1</v>
      </c>
      <c r="Q255" s="52" t="s">
        <v>1178</v>
      </c>
      <c r="S255" s="13">
        <v>1</v>
      </c>
      <c r="T255" s="15">
        <v>2.4</v>
      </c>
      <c r="V255" s="13">
        <v>0</v>
      </c>
      <c r="W255" s="13">
        <v>1</v>
      </c>
      <c r="X255" s="13">
        <v>0</v>
      </c>
      <c r="Y255" s="13">
        <v>1</v>
      </c>
      <c r="Z255" s="17">
        <v>0</v>
      </c>
      <c r="AA255" s="17">
        <v>0</v>
      </c>
      <c r="AB255" s="13">
        <v>1</v>
      </c>
      <c r="AE255" s="13">
        <v>0</v>
      </c>
      <c r="AF255" s="13">
        <v>0</v>
      </c>
      <c r="AI255" s="8">
        <v>0</v>
      </c>
      <c r="AJ255" s="8">
        <v>0</v>
      </c>
      <c r="AK255" s="8">
        <v>0</v>
      </c>
      <c r="AL255" s="12">
        <v>328</v>
      </c>
      <c r="AM255" s="12">
        <v>392</v>
      </c>
      <c r="AN255" s="12">
        <v>27</v>
      </c>
      <c r="AO255" s="12">
        <v>58</v>
      </c>
      <c r="AP255" s="12">
        <v>28</v>
      </c>
      <c r="AQ255" s="12">
        <v>27</v>
      </c>
      <c r="AR255" s="12">
        <v>643</v>
      </c>
      <c r="AS255" s="12">
        <v>683</v>
      </c>
      <c r="AT255" s="12">
        <v>163</v>
      </c>
      <c r="AU255" s="12">
        <v>193</v>
      </c>
      <c r="AV255" s="12">
        <v>1</v>
      </c>
      <c r="AW255" s="12">
        <v>1</v>
      </c>
      <c r="AX255" s="12">
        <v>1</v>
      </c>
      <c r="AY255" s="8">
        <v>0</v>
      </c>
      <c r="AZ255" s="16" t="s">
        <v>1172</v>
      </c>
      <c r="BA255" s="8">
        <v>0</v>
      </c>
      <c r="BB255" s="13">
        <v>1</v>
      </c>
      <c r="BC255" s="12">
        <v>0</v>
      </c>
      <c r="BD255" s="12">
        <v>1</v>
      </c>
      <c r="BE255" s="12">
        <v>0</v>
      </c>
      <c r="BF255" s="8">
        <v>0</v>
      </c>
      <c r="BG255" s="12">
        <v>1</v>
      </c>
      <c r="BH255" s="214" t="s">
        <v>1353</v>
      </c>
      <c r="BI255" s="68" t="s">
        <v>1179</v>
      </c>
      <c r="BQ255" s="12" t="s">
        <v>127</v>
      </c>
      <c r="BR255" s="19">
        <v>29.78</v>
      </c>
      <c r="BS255" s="12">
        <v>9</v>
      </c>
      <c r="BT255" s="12">
        <v>5.9</v>
      </c>
      <c r="BU255" s="12">
        <v>3.1</v>
      </c>
      <c r="BV255" s="12">
        <v>87.9</v>
      </c>
      <c r="BW255" s="12">
        <v>32.299999999999997</v>
      </c>
      <c r="BX255" s="12">
        <v>55.6</v>
      </c>
      <c r="BY255" s="12">
        <v>130</v>
      </c>
      <c r="BZ255" s="12">
        <v>31.8</v>
      </c>
      <c r="CA255" s="12">
        <v>31</v>
      </c>
      <c r="CB255" s="12">
        <v>16</v>
      </c>
      <c r="CC255" s="12">
        <v>113</v>
      </c>
      <c r="CD255" s="12">
        <v>4520</v>
      </c>
      <c r="CE255" s="13">
        <v>1</v>
      </c>
      <c r="CF255" s="13">
        <v>0</v>
      </c>
      <c r="CG255" s="12" t="s">
        <v>127</v>
      </c>
      <c r="CH255" s="12">
        <v>105</v>
      </c>
      <c r="CI255" s="12">
        <v>32.4</v>
      </c>
      <c r="CJ255" s="12">
        <v>1.1000000000000001</v>
      </c>
      <c r="CK255" s="12">
        <v>12.9</v>
      </c>
      <c r="CL255" s="12" t="s">
        <v>127</v>
      </c>
      <c r="CN255" s="13">
        <v>1</v>
      </c>
      <c r="CT255" s="90"/>
    </row>
    <row r="256" spans="1:98" ht="15" customHeight="1" x14ac:dyDescent="0.25">
      <c r="A256" s="8">
        <v>202104170005</v>
      </c>
      <c r="B256" s="9">
        <v>1559815</v>
      </c>
      <c r="C256" s="10" t="s">
        <v>1180</v>
      </c>
      <c r="D256" s="13">
        <v>58</v>
      </c>
      <c r="E256" s="93">
        <v>44305</v>
      </c>
      <c r="F256" s="11">
        <v>44305</v>
      </c>
      <c r="G256" s="30"/>
      <c r="K256" s="13">
        <v>0</v>
      </c>
      <c r="Q256" s="52" t="s">
        <v>1181</v>
      </c>
      <c r="S256" s="13">
        <v>1</v>
      </c>
      <c r="T256" s="15">
        <v>2.7</v>
      </c>
      <c r="V256" s="13">
        <v>0</v>
      </c>
      <c r="W256" s="13">
        <v>1</v>
      </c>
      <c r="X256" s="13">
        <v>1</v>
      </c>
      <c r="Y256" s="13">
        <v>0</v>
      </c>
      <c r="Z256" s="17">
        <v>1</v>
      </c>
      <c r="AA256" s="17">
        <v>1</v>
      </c>
      <c r="AB256" s="13">
        <v>1</v>
      </c>
      <c r="AE256" s="13">
        <v>0</v>
      </c>
      <c r="AF256" s="13">
        <v>0</v>
      </c>
      <c r="AI256" s="8">
        <v>0</v>
      </c>
      <c r="AJ256" s="8">
        <v>0</v>
      </c>
      <c r="AK256" s="8">
        <v>0</v>
      </c>
      <c r="AL256" s="12">
        <v>359</v>
      </c>
      <c r="AM256" s="12">
        <v>306</v>
      </c>
      <c r="AN256" s="12">
        <v>451</v>
      </c>
      <c r="AO256" s="12">
        <v>657</v>
      </c>
      <c r="AP256" s="12">
        <v>109</v>
      </c>
      <c r="AQ256" s="12">
        <v>56</v>
      </c>
      <c r="AR256" s="12">
        <v>693</v>
      </c>
      <c r="AS256" s="12">
        <v>642</v>
      </c>
      <c r="AT256" s="12">
        <v>178</v>
      </c>
      <c r="AU256" s="12">
        <v>420</v>
      </c>
      <c r="AV256" s="12">
        <v>2</v>
      </c>
      <c r="AW256" s="12">
        <v>1</v>
      </c>
      <c r="AX256" s="12">
        <v>1</v>
      </c>
      <c r="AY256" s="8">
        <v>0</v>
      </c>
      <c r="AZ256" s="16" t="s">
        <v>145</v>
      </c>
      <c r="BA256" s="8">
        <v>0</v>
      </c>
      <c r="BB256" s="13">
        <v>1</v>
      </c>
      <c r="BC256" s="12">
        <v>0</v>
      </c>
      <c r="BD256" s="12">
        <v>1</v>
      </c>
      <c r="BE256" s="12">
        <v>0</v>
      </c>
      <c r="BF256" s="8">
        <v>0</v>
      </c>
      <c r="BG256" s="12">
        <v>1</v>
      </c>
      <c r="BH256" s="214" t="s">
        <v>1183</v>
      </c>
      <c r="BI256" s="68" t="s">
        <v>1182</v>
      </c>
      <c r="BK256" s="12">
        <v>0</v>
      </c>
      <c r="BL256" s="12">
        <v>0</v>
      </c>
      <c r="BM256" s="13">
        <v>7</v>
      </c>
      <c r="BN256" s="13">
        <v>4</v>
      </c>
      <c r="BO256" s="12">
        <v>15</v>
      </c>
      <c r="BP256" s="12">
        <v>6</v>
      </c>
      <c r="BQ256" s="12">
        <v>17.149999999999999</v>
      </c>
      <c r="BR256" s="19">
        <v>46.67</v>
      </c>
      <c r="BS256" s="12">
        <v>17.100000000000001</v>
      </c>
      <c r="BT256" s="12">
        <v>6.4</v>
      </c>
      <c r="BU256" s="12">
        <v>10.7</v>
      </c>
      <c r="BV256" s="12">
        <v>75.7</v>
      </c>
      <c r="BW256" s="12">
        <v>45.1</v>
      </c>
      <c r="BX256" s="12">
        <v>30.6</v>
      </c>
      <c r="BY256" s="12">
        <v>318</v>
      </c>
      <c r="BZ256" s="12">
        <v>25.6</v>
      </c>
      <c r="CA256" s="12">
        <v>46</v>
      </c>
      <c r="CB256" s="12">
        <v>61</v>
      </c>
      <c r="CC256" s="12">
        <v>133</v>
      </c>
      <c r="CD256" s="12">
        <v>8164</v>
      </c>
      <c r="CE256" s="13">
        <v>1</v>
      </c>
      <c r="CF256" s="13">
        <v>0</v>
      </c>
      <c r="CG256" s="12">
        <v>1</v>
      </c>
      <c r="CH256" s="12">
        <v>82</v>
      </c>
      <c r="CI256" s="12">
        <v>36</v>
      </c>
      <c r="CJ256" s="12">
        <v>1.1000000000000001</v>
      </c>
      <c r="CK256" s="12">
        <v>12.9</v>
      </c>
      <c r="CL256" s="12">
        <v>10.15</v>
      </c>
      <c r="CN256" s="13">
        <v>1</v>
      </c>
      <c r="CQ256" s="13">
        <v>1</v>
      </c>
      <c r="CT256" s="90"/>
    </row>
    <row r="257" spans="1:98" ht="15" customHeight="1" x14ac:dyDescent="0.25">
      <c r="A257" s="8">
        <v>202104120231</v>
      </c>
      <c r="B257" s="9">
        <v>1559686</v>
      </c>
      <c r="C257" s="10" t="s">
        <v>1184</v>
      </c>
      <c r="D257" s="13">
        <v>51</v>
      </c>
      <c r="E257" s="93">
        <v>44307</v>
      </c>
      <c r="F257" s="11">
        <v>44306</v>
      </c>
      <c r="G257" s="30"/>
      <c r="K257" s="13">
        <v>0</v>
      </c>
      <c r="Q257" s="52" t="s">
        <v>1185</v>
      </c>
      <c r="S257" s="13">
        <v>0</v>
      </c>
      <c r="T257" s="15">
        <v>2</v>
      </c>
      <c r="V257" s="13">
        <v>0</v>
      </c>
      <c r="W257" s="13">
        <v>1</v>
      </c>
      <c r="X257" s="13">
        <v>0</v>
      </c>
      <c r="Y257" s="13">
        <v>0</v>
      </c>
      <c r="Z257" s="17">
        <v>0</v>
      </c>
      <c r="AA257" s="17">
        <v>0</v>
      </c>
      <c r="AB257" s="13">
        <v>0</v>
      </c>
      <c r="AE257" s="13">
        <v>0</v>
      </c>
      <c r="AF257" s="13">
        <v>0</v>
      </c>
      <c r="AI257" s="8">
        <v>0</v>
      </c>
      <c r="AJ257" s="8">
        <v>0</v>
      </c>
      <c r="AK257" s="8">
        <v>0</v>
      </c>
      <c r="AL257" s="12">
        <v>284</v>
      </c>
      <c r="AM257" s="12">
        <v>478</v>
      </c>
      <c r="AN257" s="12">
        <v>328</v>
      </c>
      <c r="AO257" s="12">
        <v>85</v>
      </c>
      <c r="AP257" s="12">
        <v>86</v>
      </c>
      <c r="AQ257" s="12">
        <v>15</v>
      </c>
      <c r="AR257" s="12">
        <v>1708</v>
      </c>
      <c r="AS257" s="12">
        <v>642</v>
      </c>
      <c r="AT257" s="12">
        <v>197</v>
      </c>
      <c r="AU257" s="12">
        <v>588</v>
      </c>
      <c r="AV257" s="12">
        <v>2</v>
      </c>
      <c r="AW257" s="12">
        <v>1</v>
      </c>
      <c r="AX257" s="12">
        <v>1</v>
      </c>
      <c r="AY257" s="8">
        <v>0</v>
      </c>
      <c r="AZ257" s="16" t="s">
        <v>744</v>
      </c>
      <c r="BA257" s="8">
        <v>0</v>
      </c>
      <c r="BB257" s="13">
        <v>1</v>
      </c>
      <c r="BC257" s="12">
        <v>0</v>
      </c>
      <c r="BD257" s="12">
        <v>1</v>
      </c>
      <c r="BE257" s="12">
        <v>0</v>
      </c>
      <c r="BF257" s="8">
        <v>0</v>
      </c>
      <c r="BG257" s="12">
        <v>1</v>
      </c>
      <c r="BH257" s="214" t="s">
        <v>1187</v>
      </c>
      <c r="BI257" s="68" t="s">
        <v>1186</v>
      </c>
      <c r="BK257" s="12">
        <v>0</v>
      </c>
      <c r="BL257" s="12">
        <v>0</v>
      </c>
      <c r="BM257" s="13">
        <v>1</v>
      </c>
      <c r="BN257" s="13">
        <v>2</v>
      </c>
      <c r="BO257" s="12">
        <v>5</v>
      </c>
      <c r="BP257" s="12">
        <v>2</v>
      </c>
      <c r="BQ257" s="12">
        <v>360.34</v>
      </c>
      <c r="BR257" s="19">
        <v>162.16999999999999</v>
      </c>
      <c r="BS257" s="12">
        <v>12.1</v>
      </c>
      <c r="BT257" s="12">
        <v>4</v>
      </c>
      <c r="BU257" s="12">
        <v>8.1</v>
      </c>
      <c r="BV257" s="12">
        <v>67.900000000000006</v>
      </c>
      <c r="BW257" s="12">
        <v>39</v>
      </c>
      <c r="BX257" s="12">
        <v>28.9</v>
      </c>
      <c r="BY257" s="12">
        <v>42</v>
      </c>
      <c r="BZ257" s="12">
        <v>7</v>
      </c>
      <c r="CA257" s="12">
        <v>33</v>
      </c>
      <c r="CB257" s="12">
        <v>30</v>
      </c>
      <c r="CC257" s="12">
        <v>78</v>
      </c>
      <c r="CD257" s="12">
        <v>8810</v>
      </c>
      <c r="CE257" s="13">
        <v>1</v>
      </c>
      <c r="CF257" s="13">
        <v>0</v>
      </c>
      <c r="CG257" s="12">
        <v>1</v>
      </c>
      <c r="CH257" s="12">
        <v>73</v>
      </c>
      <c r="CI257" s="12">
        <v>33.6</v>
      </c>
      <c r="CJ257" s="12">
        <v>0.96</v>
      </c>
      <c r="CK257" s="12">
        <v>11.3</v>
      </c>
      <c r="CL257" s="12">
        <v>172.4</v>
      </c>
      <c r="CN257" s="13">
        <v>1</v>
      </c>
      <c r="CQ257" s="13">
        <v>1</v>
      </c>
      <c r="CT257" s="90"/>
    </row>
    <row r="258" spans="1:98" ht="15" customHeight="1" x14ac:dyDescent="0.25">
      <c r="A258" s="8">
        <v>202104180392</v>
      </c>
      <c r="B258" s="9">
        <v>1560714</v>
      </c>
      <c r="C258" s="10" t="s">
        <v>1188</v>
      </c>
      <c r="D258" s="13">
        <v>51</v>
      </c>
      <c r="E258" s="93">
        <v>44309</v>
      </c>
      <c r="F258" s="11">
        <v>44309</v>
      </c>
      <c r="G258" s="30"/>
      <c r="K258" s="13">
        <v>0</v>
      </c>
      <c r="Q258" s="52" t="s">
        <v>1189</v>
      </c>
      <c r="S258" s="13">
        <v>1</v>
      </c>
      <c r="T258" s="15">
        <v>2.2999999999999998</v>
      </c>
      <c r="V258" s="13">
        <v>0</v>
      </c>
      <c r="W258" s="13">
        <v>1</v>
      </c>
      <c r="X258" s="13">
        <v>1</v>
      </c>
      <c r="Y258" s="13">
        <v>0</v>
      </c>
      <c r="Z258" s="17">
        <v>0</v>
      </c>
      <c r="AA258" s="17">
        <v>0</v>
      </c>
      <c r="AB258" s="13">
        <v>0</v>
      </c>
      <c r="AE258" s="13">
        <v>0</v>
      </c>
      <c r="AF258" s="13">
        <v>0</v>
      </c>
      <c r="AI258" s="8">
        <v>0</v>
      </c>
      <c r="AJ258" s="8">
        <v>0</v>
      </c>
      <c r="AK258" s="8">
        <v>0</v>
      </c>
      <c r="AL258" s="12">
        <v>367</v>
      </c>
      <c r="AM258" s="12">
        <v>466</v>
      </c>
      <c r="AN258" s="12">
        <v>179</v>
      </c>
      <c r="AO258" s="12">
        <v>88</v>
      </c>
      <c r="AP258" s="12">
        <v>69</v>
      </c>
      <c r="AQ258" s="12">
        <v>29</v>
      </c>
      <c r="AR258" s="12">
        <v>851</v>
      </c>
      <c r="AS258" s="12">
        <v>975</v>
      </c>
      <c r="AT258" s="12">
        <v>169</v>
      </c>
      <c r="AU258" s="12">
        <v>583</v>
      </c>
      <c r="AV258" s="12">
        <v>2</v>
      </c>
      <c r="AW258" s="12">
        <v>1</v>
      </c>
      <c r="AX258" s="12">
        <v>1</v>
      </c>
      <c r="AY258" s="8">
        <v>0</v>
      </c>
      <c r="AZ258" s="16" t="s">
        <v>1190</v>
      </c>
      <c r="BA258" s="8">
        <v>0</v>
      </c>
      <c r="BB258" s="13">
        <v>1</v>
      </c>
      <c r="BC258" s="12">
        <v>0</v>
      </c>
      <c r="BD258" s="12">
        <v>1</v>
      </c>
      <c r="BE258" s="12">
        <v>0</v>
      </c>
      <c r="BF258" s="8">
        <v>1</v>
      </c>
      <c r="BG258" s="12">
        <v>1</v>
      </c>
      <c r="BH258" s="214" t="s">
        <v>1157</v>
      </c>
      <c r="BI258" s="68" t="s">
        <v>1191</v>
      </c>
      <c r="BK258" s="12">
        <v>0</v>
      </c>
      <c r="BL258" s="12">
        <v>0</v>
      </c>
      <c r="BM258" s="13" t="s">
        <v>1140</v>
      </c>
      <c r="BN258" s="13" t="s">
        <v>1140</v>
      </c>
      <c r="BO258" s="12" t="s">
        <v>1148</v>
      </c>
      <c r="BP258" s="12" t="s">
        <v>1139</v>
      </c>
      <c r="BQ258" s="12">
        <v>33.020000000000003</v>
      </c>
      <c r="BR258" s="19">
        <v>849.15</v>
      </c>
      <c r="BS258" s="12">
        <v>7.2</v>
      </c>
      <c r="BT258" s="12">
        <v>2</v>
      </c>
      <c r="BU258" s="12">
        <v>5.2</v>
      </c>
      <c r="BV258" s="12">
        <v>74.5</v>
      </c>
      <c r="BW258" s="12">
        <v>39</v>
      </c>
      <c r="BX258" s="12">
        <v>35.5</v>
      </c>
      <c r="BY258" s="12">
        <v>170</v>
      </c>
      <c r="BZ258" s="12">
        <v>5</v>
      </c>
      <c r="CA258" s="12">
        <v>30</v>
      </c>
      <c r="CB258" s="12">
        <v>56</v>
      </c>
      <c r="CC258" s="12">
        <v>94</v>
      </c>
      <c r="CD258" s="12">
        <v>8116</v>
      </c>
      <c r="CE258" s="13">
        <v>1</v>
      </c>
      <c r="CF258" s="13">
        <v>1</v>
      </c>
      <c r="CG258" s="12">
        <v>1</v>
      </c>
      <c r="CH258" s="12">
        <v>79</v>
      </c>
      <c r="CI258" s="12">
        <v>29.1</v>
      </c>
      <c r="CJ258" s="12">
        <v>0.85</v>
      </c>
      <c r="CK258" s="12">
        <v>10.1</v>
      </c>
      <c r="CL258" s="12">
        <v>10.16</v>
      </c>
      <c r="CT258" s="90"/>
    </row>
    <row r="259" spans="1:98" ht="15" customHeight="1" x14ac:dyDescent="0.25">
      <c r="A259" s="8">
        <v>202104170054</v>
      </c>
      <c r="B259" s="9">
        <v>1562637</v>
      </c>
      <c r="C259" s="10" t="s">
        <v>1192</v>
      </c>
      <c r="D259" s="13">
        <v>31</v>
      </c>
      <c r="E259" s="93">
        <v>44314</v>
      </c>
      <c r="F259" s="11">
        <v>44314</v>
      </c>
      <c r="G259" s="30"/>
      <c r="K259" s="13">
        <v>0</v>
      </c>
      <c r="Q259" s="52" t="s">
        <v>1193</v>
      </c>
      <c r="S259" s="13">
        <v>0</v>
      </c>
      <c r="T259" s="15">
        <v>1.4</v>
      </c>
      <c r="V259" s="13">
        <v>0</v>
      </c>
      <c r="W259" s="13">
        <v>1</v>
      </c>
      <c r="X259" s="13">
        <v>1</v>
      </c>
      <c r="Y259" s="13">
        <v>0</v>
      </c>
      <c r="Z259" s="17">
        <v>0</v>
      </c>
      <c r="AA259" s="17">
        <v>0</v>
      </c>
      <c r="AB259" s="13">
        <v>0</v>
      </c>
      <c r="AE259" s="13">
        <v>0</v>
      </c>
      <c r="AF259" s="13">
        <v>0</v>
      </c>
      <c r="AI259" s="8">
        <v>0</v>
      </c>
      <c r="AJ259" s="8">
        <v>0</v>
      </c>
      <c r="AK259" s="8">
        <v>0</v>
      </c>
      <c r="AL259" s="12">
        <v>224</v>
      </c>
      <c r="AM259" s="12">
        <v>342</v>
      </c>
      <c r="AN259" s="12">
        <v>171</v>
      </c>
      <c r="AO259" s="12">
        <v>54</v>
      </c>
      <c r="AP259" s="12">
        <v>86</v>
      </c>
      <c r="AQ259" s="12">
        <v>29</v>
      </c>
      <c r="AR259" s="12">
        <v>34</v>
      </c>
      <c r="AS259" s="12">
        <v>879</v>
      </c>
      <c r="AT259" s="12">
        <v>1052</v>
      </c>
      <c r="AU259" s="12">
        <v>502</v>
      </c>
      <c r="AV259" s="12">
        <v>1</v>
      </c>
      <c r="AW259" s="12">
        <v>1</v>
      </c>
      <c r="AX259" s="12">
        <v>1</v>
      </c>
      <c r="AY259" s="8">
        <v>0</v>
      </c>
      <c r="AZ259" s="16" t="s">
        <v>1190</v>
      </c>
      <c r="BA259" s="8">
        <v>0</v>
      </c>
      <c r="BB259" s="13">
        <v>1</v>
      </c>
      <c r="BC259" s="12">
        <v>0</v>
      </c>
      <c r="BD259" s="12">
        <v>1</v>
      </c>
      <c r="BE259" s="12">
        <v>0</v>
      </c>
      <c r="BF259" s="8">
        <v>0</v>
      </c>
      <c r="BG259" s="12">
        <v>1</v>
      </c>
      <c r="BH259" s="214" t="s">
        <v>1195</v>
      </c>
      <c r="BI259" s="68" t="s">
        <v>1194</v>
      </c>
      <c r="BQ259" s="12">
        <v>181.65</v>
      </c>
      <c r="BR259" s="19">
        <v>56.58</v>
      </c>
      <c r="BS259" s="12">
        <v>11.8</v>
      </c>
      <c r="BT259" s="12">
        <v>4.4000000000000004</v>
      </c>
      <c r="BU259" s="12">
        <v>7.4</v>
      </c>
      <c r="BV259" s="12">
        <v>80.3</v>
      </c>
      <c r="BW259" s="12">
        <v>47.6</v>
      </c>
      <c r="BX259" s="12">
        <v>32.700000000000003</v>
      </c>
      <c r="BY259" s="12">
        <v>43</v>
      </c>
      <c r="BZ259" s="12">
        <v>4.5</v>
      </c>
      <c r="CA259" s="12">
        <v>24</v>
      </c>
      <c r="CB259" s="12">
        <v>32</v>
      </c>
      <c r="CC259" s="12">
        <v>80</v>
      </c>
      <c r="CD259" s="12">
        <v>8556</v>
      </c>
      <c r="CE259" s="13">
        <v>1</v>
      </c>
      <c r="CF259" s="13">
        <v>1</v>
      </c>
      <c r="CG259" s="12">
        <v>1</v>
      </c>
      <c r="CH259" s="12">
        <v>64</v>
      </c>
      <c r="CI259" s="12">
        <v>34</v>
      </c>
      <c r="CJ259" s="12">
        <v>1.04</v>
      </c>
      <c r="CK259" s="12">
        <v>12.3</v>
      </c>
      <c r="CL259" s="12" t="s">
        <v>127</v>
      </c>
      <c r="CN259" s="13">
        <v>1</v>
      </c>
      <c r="CT259" s="90"/>
    </row>
    <row r="260" spans="1:98" ht="15" customHeight="1" x14ac:dyDescent="0.25">
      <c r="A260" s="8">
        <v>202104190424</v>
      </c>
      <c r="B260" s="9">
        <v>1565314</v>
      </c>
      <c r="C260" s="10" t="s">
        <v>1196</v>
      </c>
      <c r="D260" s="13">
        <v>68</v>
      </c>
      <c r="E260" s="93">
        <v>44329</v>
      </c>
      <c r="F260" s="11">
        <v>44329</v>
      </c>
      <c r="G260" s="30"/>
      <c r="K260" s="13">
        <v>0</v>
      </c>
      <c r="Q260" s="52" t="s">
        <v>1197</v>
      </c>
      <c r="S260" s="13">
        <v>0</v>
      </c>
      <c r="T260" s="15">
        <v>1.7</v>
      </c>
      <c r="V260" s="13">
        <v>0</v>
      </c>
      <c r="W260" s="13">
        <v>1</v>
      </c>
      <c r="X260" s="13">
        <v>0</v>
      </c>
      <c r="Y260" s="13">
        <v>1</v>
      </c>
      <c r="Z260" s="17">
        <v>0</v>
      </c>
      <c r="AA260" s="17">
        <v>0</v>
      </c>
      <c r="AB260" s="13">
        <v>0</v>
      </c>
      <c r="AE260" s="13">
        <v>0</v>
      </c>
      <c r="AF260" s="13">
        <v>0</v>
      </c>
      <c r="AI260" s="8">
        <v>0</v>
      </c>
      <c r="AJ260" s="8">
        <v>0</v>
      </c>
      <c r="AK260" s="8">
        <v>0</v>
      </c>
      <c r="AL260" s="12">
        <v>346</v>
      </c>
      <c r="AM260" s="12">
        <v>343</v>
      </c>
      <c r="AN260" s="12">
        <v>146</v>
      </c>
      <c r="AO260" s="12">
        <v>29</v>
      </c>
      <c r="AP260" s="12">
        <v>8</v>
      </c>
      <c r="AQ260" s="12">
        <v>4</v>
      </c>
      <c r="AR260" s="12">
        <v>1150</v>
      </c>
      <c r="AS260" s="12">
        <v>717</v>
      </c>
      <c r="AT260" s="12">
        <v>319</v>
      </c>
      <c r="AU260" s="12">
        <v>441</v>
      </c>
      <c r="AV260" s="12">
        <v>2</v>
      </c>
      <c r="AW260" s="12">
        <v>1</v>
      </c>
      <c r="AX260" s="12">
        <v>1</v>
      </c>
      <c r="AY260" s="8">
        <v>0</v>
      </c>
      <c r="AZ260" s="16" t="s">
        <v>107</v>
      </c>
      <c r="BA260" s="8">
        <v>0</v>
      </c>
      <c r="BB260" s="13">
        <v>1</v>
      </c>
      <c r="BC260" s="12">
        <v>0</v>
      </c>
      <c r="BD260" s="12">
        <v>1</v>
      </c>
      <c r="BE260" s="12">
        <v>0</v>
      </c>
      <c r="BF260" s="8">
        <v>0</v>
      </c>
      <c r="BG260" s="12">
        <v>1</v>
      </c>
      <c r="BH260" s="214" t="s">
        <v>1199</v>
      </c>
      <c r="BI260" s="68" t="s">
        <v>1198</v>
      </c>
      <c r="BK260" s="12">
        <v>0</v>
      </c>
      <c r="BL260" s="12">
        <v>0</v>
      </c>
      <c r="BM260" s="13">
        <v>1</v>
      </c>
      <c r="BN260" s="13">
        <v>2</v>
      </c>
      <c r="BO260" s="12">
        <v>2</v>
      </c>
      <c r="BP260" s="12">
        <v>2</v>
      </c>
      <c r="BQ260" s="12">
        <v>21.78</v>
      </c>
      <c r="BR260" s="19">
        <v>52.32</v>
      </c>
      <c r="BS260" s="12">
        <v>17.600000000000001</v>
      </c>
      <c r="BT260" s="12">
        <v>7.7</v>
      </c>
      <c r="BU260" s="12">
        <v>9.9</v>
      </c>
      <c r="BV260" s="12">
        <v>67.7</v>
      </c>
      <c r="BW260" s="12">
        <v>40.299999999999997</v>
      </c>
      <c r="BX260" s="12">
        <v>27.4</v>
      </c>
      <c r="BY260" s="12">
        <v>23</v>
      </c>
      <c r="BZ260" s="12">
        <v>11.2</v>
      </c>
      <c r="CA260" s="12">
        <v>30</v>
      </c>
      <c r="CB260" s="12">
        <v>20</v>
      </c>
      <c r="CC260" s="12">
        <v>67</v>
      </c>
      <c r="CD260" s="12">
        <v>5744</v>
      </c>
      <c r="CE260" s="13">
        <v>1</v>
      </c>
      <c r="CF260" s="13">
        <v>0</v>
      </c>
      <c r="CG260" s="12">
        <v>0</v>
      </c>
      <c r="CH260" s="12">
        <v>103</v>
      </c>
      <c r="CI260" s="12">
        <v>28.5</v>
      </c>
      <c r="CJ260" s="12">
        <v>1.01</v>
      </c>
      <c r="CK260" s="12">
        <v>11.9</v>
      </c>
      <c r="CL260" s="12">
        <v>10.66</v>
      </c>
      <c r="CT260" s="90"/>
    </row>
    <row r="261" spans="1:98" ht="15" customHeight="1" x14ac:dyDescent="0.25">
      <c r="A261" s="8">
        <v>202105060271</v>
      </c>
      <c r="B261" s="9">
        <v>1563672</v>
      </c>
      <c r="C261" s="10" t="s">
        <v>1200</v>
      </c>
      <c r="D261" s="13">
        <v>69</v>
      </c>
      <c r="E261" s="93">
        <v>44330</v>
      </c>
      <c r="F261" s="11">
        <v>44329</v>
      </c>
      <c r="G261" s="30"/>
      <c r="K261" s="13">
        <v>0</v>
      </c>
      <c r="Q261" s="52" t="s">
        <v>1201</v>
      </c>
      <c r="R261" s="9" t="s">
        <v>1136</v>
      </c>
      <c r="S261" s="13">
        <v>0</v>
      </c>
      <c r="T261" s="15">
        <v>1.8</v>
      </c>
      <c r="V261" s="13">
        <v>0</v>
      </c>
      <c r="W261" s="13">
        <v>1</v>
      </c>
      <c r="X261" s="13">
        <v>0</v>
      </c>
      <c r="Y261" s="13">
        <v>1</v>
      </c>
      <c r="Z261" s="17">
        <v>0</v>
      </c>
      <c r="AA261" s="17">
        <v>0</v>
      </c>
      <c r="AB261" s="13">
        <v>0</v>
      </c>
      <c r="AE261" s="13">
        <v>0</v>
      </c>
      <c r="AF261" s="13">
        <v>0</v>
      </c>
      <c r="AI261" s="8">
        <v>0</v>
      </c>
      <c r="AJ261" s="8">
        <v>0</v>
      </c>
      <c r="AK261" s="8">
        <v>0</v>
      </c>
      <c r="AL261" s="12">
        <v>319</v>
      </c>
      <c r="AM261" s="12">
        <v>368</v>
      </c>
      <c r="AN261" s="12">
        <v>655</v>
      </c>
      <c r="AO261" s="12">
        <v>409</v>
      </c>
      <c r="AP261" s="12">
        <v>176</v>
      </c>
      <c r="AQ261" s="12">
        <v>83</v>
      </c>
      <c r="AR261" s="12">
        <v>919</v>
      </c>
      <c r="AS261" s="12">
        <v>1093</v>
      </c>
      <c r="AT261" s="12">
        <v>137</v>
      </c>
      <c r="AU261" s="12">
        <v>501</v>
      </c>
      <c r="AV261" s="12">
        <v>2</v>
      </c>
      <c r="AW261" s="12">
        <v>1</v>
      </c>
      <c r="AX261" s="12">
        <v>1</v>
      </c>
      <c r="AY261" s="8">
        <v>0</v>
      </c>
      <c r="AZ261" s="16" t="s">
        <v>748</v>
      </c>
      <c r="BA261" s="8">
        <v>0</v>
      </c>
      <c r="BB261" s="13">
        <v>1</v>
      </c>
      <c r="BC261" s="12">
        <v>0</v>
      </c>
      <c r="BD261" s="12">
        <v>1</v>
      </c>
      <c r="BE261" s="12">
        <v>0</v>
      </c>
      <c r="BF261" s="8">
        <v>1</v>
      </c>
      <c r="BG261" s="12">
        <v>1</v>
      </c>
      <c r="BH261" s="214" t="s">
        <v>1203</v>
      </c>
      <c r="BI261" s="68" t="s">
        <v>1202</v>
      </c>
      <c r="BK261" s="12">
        <v>0</v>
      </c>
      <c r="BL261" s="12">
        <v>0</v>
      </c>
      <c r="BM261" s="13">
        <v>2</v>
      </c>
      <c r="BN261" s="13">
        <v>4</v>
      </c>
      <c r="BO261" s="12">
        <v>4</v>
      </c>
      <c r="BP261" s="12">
        <v>6</v>
      </c>
      <c r="BQ261" s="12">
        <v>21.72</v>
      </c>
      <c r="BR261" s="19">
        <v>33.47</v>
      </c>
      <c r="BS261" s="12">
        <v>9.3000000000000007</v>
      </c>
      <c r="BT261" s="12">
        <v>4.3</v>
      </c>
      <c r="BU261" s="12">
        <v>5</v>
      </c>
      <c r="BV261" s="12">
        <v>70.599999999999994</v>
      </c>
      <c r="BW261" s="12">
        <v>36.700000000000003</v>
      </c>
      <c r="BX261" s="12">
        <v>33.9</v>
      </c>
      <c r="BY261" s="12">
        <v>99</v>
      </c>
      <c r="BZ261" s="12">
        <v>16.899999999999999</v>
      </c>
      <c r="CA261" s="12">
        <v>30</v>
      </c>
      <c r="CB261" s="12">
        <v>26</v>
      </c>
      <c r="CC261" s="12">
        <v>227</v>
      </c>
      <c r="CD261" s="12">
        <v>5977</v>
      </c>
      <c r="CE261" s="13">
        <v>1</v>
      </c>
      <c r="CF261" s="13">
        <v>0</v>
      </c>
      <c r="CG261" s="12">
        <v>0</v>
      </c>
      <c r="CH261" s="12">
        <v>85</v>
      </c>
      <c r="CI261" s="12">
        <v>31.6</v>
      </c>
      <c r="CJ261" s="12">
        <v>1.01</v>
      </c>
      <c r="CK261" s="12">
        <v>11.9</v>
      </c>
      <c r="CT261" s="90"/>
    </row>
    <row r="262" spans="1:98" ht="15" customHeight="1" x14ac:dyDescent="0.25">
      <c r="A262" s="8">
        <v>201006230286</v>
      </c>
      <c r="B262" s="9">
        <v>1011029</v>
      </c>
      <c r="C262" s="10" t="s">
        <v>1204</v>
      </c>
      <c r="D262" s="13">
        <v>69</v>
      </c>
      <c r="E262" s="93">
        <v>44348</v>
      </c>
      <c r="F262" s="11">
        <v>44356</v>
      </c>
      <c r="G262" s="30"/>
      <c r="K262" s="13">
        <v>0</v>
      </c>
      <c r="Q262" s="52" t="s">
        <v>1205</v>
      </c>
      <c r="S262" s="13">
        <v>1</v>
      </c>
      <c r="T262" s="15">
        <v>3</v>
      </c>
      <c r="V262" s="13">
        <v>0</v>
      </c>
      <c r="W262" s="13">
        <v>1</v>
      </c>
      <c r="X262" s="13">
        <v>1</v>
      </c>
      <c r="Y262" s="13">
        <v>0</v>
      </c>
      <c r="Z262" s="17">
        <v>0</v>
      </c>
      <c r="AA262" s="17">
        <v>0</v>
      </c>
      <c r="AB262" s="13">
        <v>0</v>
      </c>
      <c r="AE262" s="13">
        <v>0</v>
      </c>
      <c r="AF262" s="13">
        <v>0</v>
      </c>
      <c r="AI262" s="8">
        <v>0</v>
      </c>
      <c r="AJ262" s="8">
        <v>0</v>
      </c>
      <c r="AK262" s="8">
        <v>0</v>
      </c>
      <c r="AL262" s="12">
        <v>69</v>
      </c>
      <c r="AM262" s="12">
        <v>108</v>
      </c>
      <c r="AN262" s="12">
        <v>97</v>
      </c>
      <c r="AO262" s="12">
        <v>75</v>
      </c>
      <c r="AP262" s="12">
        <v>32</v>
      </c>
      <c r="AQ262" s="12">
        <v>15</v>
      </c>
      <c r="AR262" s="12">
        <v>707</v>
      </c>
      <c r="AS262" s="12">
        <v>669</v>
      </c>
      <c r="AT262" s="12">
        <v>31</v>
      </c>
      <c r="AU262" s="12">
        <v>245</v>
      </c>
      <c r="AV262" s="12">
        <v>2</v>
      </c>
      <c r="AW262" s="12">
        <v>1</v>
      </c>
      <c r="AX262" s="12">
        <v>1</v>
      </c>
      <c r="AY262" s="8">
        <v>0</v>
      </c>
      <c r="AZ262" s="16" t="s">
        <v>132</v>
      </c>
      <c r="BA262" s="8">
        <v>0</v>
      </c>
      <c r="BB262" s="13">
        <v>1</v>
      </c>
      <c r="BC262" s="12">
        <v>0</v>
      </c>
      <c r="BD262" s="12">
        <v>1</v>
      </c>
      <c r="BE262" s="12">
        <v>0</v>
      </c>
      <c r="BF262" s="8">
        <v>0</v>
      </c>
      <c r="BG262" s="12">
        <v>2</v>
      </c>
      <c r="BI262" s="68" t="s">
        <v>1206</v>
      </c>
      <c r="BK262" s="12">
        <v>0</v>
      </c>
      <c r="BQ262" s="12">
        <v>2.0299999999999998</v>
      </c>
      <c r="BR262" s="19">
        <v>35.520000000000003</v>
      </c>
      <c r="BS262" s="12">
        <v>10.4</v>
      </c>
      <c r="BT262" s="12">
        <v>3</v>
      </c>
      <c r="BU262" s="12">
        <v>7.4</v>
      </c>
      <c r="BV262" s="12">
        <v>78.2</v>
      </c>
      <c r="BW262" s="12">
        <v>40</v>
      </c>
      <c r="BX262" s="12">
        <v>38.200000000000003</v>
      </c>
      <c r="BY262" s="12">
        <v>39</v>
      </c>
      <c r="BZ262" s="12">
        <v>6.5</v>
      </c>
      <c r="CA262" s="12">
        <v>55</v>
      </c>
      <c r="CB262" s="12">
        <v>30</v>
      </c>
      <c r="CC262" s="12">
        <v>70</v>
      </c>
      <c r="CD262" s="12">
        <v>7786</v>
      </c>
      <c r="CE262" s="13">
        <v>1</v>
      </c>
      <c r="CF262" s="13">
        <v>0</v>
      </c>
      <c r="CG262" s="12">
        <v>1</v>
      </c>
      <c r="CH262" s="12">
        <v>93</v>
      </c>
      <c r="CI262" s="12">
        <v>30.2</v>
      </c>
      <c r="CJ262" s="12">
        <v>0.94</v>
      </c>
      <c r="CK262" s="12">
        <v>11.1</v>
      </c>
      <c r="CN262" s="13">
        <v>1</v>
      </c>
      <c r="CQ262" s="13">
        <v>1</v>
      </c>
      <c r="CT262" s="90"/>
    </row>
    <row r="263" spans="1:98" ht="15" customHeight="1" x14ac:dyDescent="0.25">
      <c r="A263" s="8">
        <v>202105310316</v>
      </c>
      <c r="B263" s="9">
        <v>1570329</v>
      </c>
      <c r="C263" s="10" t="s">
        <v>1207</v>
      </c>
      <c r="D263" s="13">
        <v>61</v>
      </c>
      <c r="E263" s="93">
        <v>44359</v>
      </c>
      <c r="F263" s="11">
        <v>44358</v>
      </c>
      <c r="G263" s="30"/>
      <c r="K263" s="13">
        <v>0</v>
      </c>
      <c r="Q263" s="52" t="s">
        <v>1208</v>
      </c>
      <c r="S263" s="13">
        <v>1</v>
      </c>
      <c r="T263" s="15">
        <v>2.2000000000000002</v>
      </c>
      <c r="V263" s="13">
        <v>0</v>
      </c>
      <c r="W263" s="13">
        <v>1</v>
      </c>
      <c r="X263" s="13">
        <v>0</v>
      </c>
      <c r="Y263" s="13">
        <v>1</v>
      </c>
      <c r="Z263" s="17">
        <v>0</v>
      </c>
      <c r="AA263" s="17">
        <v>0</v>
      </c>
      <c r="AB263" s="13">
        <v>0</v>
      </c>
      <c r="AE263" s="13">
        <v>0</v>
      </c>
      <c r="AF263" s="13">
        <v>0</v>
      </c>
      <c r="AI263" s="8">
        <v>0</v>
      </c>
      <c r="AJ263" s="8">
        <v>0</v>
      </c>
      <c r="AK263" s="8">
        <v>0</v>
      </c>
      <c r="AL263" s="12">
        <v>320</v>
      </c>
      <c r="AM263" s="12">
        <v>372</v>
      </c>
      <c r="AN263" s="12">
        <v>203</v>
      </c>
      <c r="AO263" s="12">
        <v>77</v>
      </c>
      <c r="AP263" s="12">
        <v>79</v>
      </c>
      <c r="AQ263" s="12">
        <v>25</v>
      </c>
      <c r="AR263" s="12">
        <v>610</v>
      </c>
      <c r="AS263" s="12">
        <v>1003</v>
      </c>
      <c r="AT263" s="12">
        <v>140</v>
      </c>
      <c r="AU263" s="12">
        <v>486</v>
      </c>
      <c r="AV263" s="12">
        <v>1</v>
      </c>
      <c r="AW263" s="12">
        <v>1</v>
      </c>
      <c r="AX263" s="12">
        <v>1</v>
      </c>
      <c r="AY263" s="8">
        <v>0</v>
      </c>
      <c r="AZ263" s="16" t="s">
        <v>139</v>
      </c>
      <c r="BA263" s="8">
        <v>0</v>
      </c>
      <c r="BB263" s="13">
        <v>1</v>
      </c>
      <c r="BC263" s="12">
        <v>0</v>
      </c>
      <c r="BD263" s="12">
        <v>1</v>
      </c>
      <c r="BE263" s="12">
        <v>0</v>
      </c>
      <c r="BF263" s="8">
        <v>0</v>
      </c>
      <c r="BG263" s="12">
        <v>1</v>
      </c>
      <c r="BH263" s="214" t="s">
        <v>1210</v>
      </c>
      <c r="BI263" s="68" t="s">
        <v>1209</v>
      </c>
      <c r="BK263" s="12">
        <v>0</v>
      </c>
      <c r="BL263" s="12">
        <v>1</v>
      </c>
      <c r="BM263" s="13">
        <v>1</v>
      </c>
      <c r="BN263" s="13">
        <v>2</v>
      </c>
      <c r="BO263" s="12">
        <v>3</v>
      </c>
      <c r="BP263" s="12">
        <v>2</v>
      </c>
      <c r="BQ263" s="12">
        <v>389.62</v>
      </c>
      <c r="BR263" s="19" t="s">
        <v>127</v>
      </c>
      <c r="BS263" s="12">
        <v>6.5</v>
      </c>
      <c r="BT263" s="12">
        <v>1.9</v>
      </c>
      <c r="BU263" s="12">
        <v>4.5999999999999996</v>
      </c>
      <c r="BV263" s="12">
        <v>70.5</v>
      </c>
      <c r="BW263" s="12">
        <v>41.1</v>
      </c>
      <c r="BX263" s="12">
        <v>29.4</v>
      </c>
      <c r="BY263" s="12">
        <v>20</v>
      </c>
      <c r="BZ263" s="12">
        <v>10.6</v>
      </c>
      <c r="CA263" s="12">
        <v>30</v>
      </c>
      <c r="CB263" s="12">
        <v>24</v>
      </c>
      <c r="CC263" s="12">
        <v>91</v>
      </c>
      <c r="CD263" s="12">
        <v>6259</v>
      </c>
      <c r="CE263" s="13">
        <v>1</v>
      </c>
      <c r="CF263" s="13">
        <v>0</v>
      </c>
      <c r="CG263" s="12" t="s">
        <v>127</v>
      </c>
      <c r="CH263" s="12">
        <v>71</v>
      </c>
      <c r="CI263" s="12">
        <v>31.1</v>
      </c>
      <c r="CJ263" s="12">
        <v>1</v>
      </c>
      <c r="CK263" s="12">
        <v>11.8</v>
      </c>
      <c r="CL263" s="12">
        <v>108.27</v>
      </c>
      <c r="CN263" s="13">
        <v>1</v>
      </c>
      <c r="CQ263" s="13">
        <v>1</v>
      </c>
      <c r="CT263" s="90"/>
    </row>
    <row r="264" spans="1:98" ht="15" customHeight="1" x14ac:dyDescent="0.25">
      <c r="A264" s="8">
        <v>202105280218</v>
      </c>
      <c r="B264" s="9">
        <v>1568897</v>
      </c>
      <c r="C264" s="10" t="s">
        <v>1211</v>
      </c>
      <c r="D264" s="13">
        <v>76</v>
      </c>
      <c r="E264" s="93">
        <v>44368</v>
      </c>
      <c r="F264" s="11">
        <v>44368</v>
      </c>
      <c r="G264" s="30"/>
      <c r="K264" s="13">
        <v>0</v>
      </c>
      <c r="Q264" s="52" t="s">
        <v>1212</v>
      </c>
      <c r="S264" s="13">
        <v>1</v>
      </c>
      <c r="T264" s="15">
        <v>2.5</v>
      </c>
      <c r="V264" s="13">
        <v>0</v>
      </c>
      <c r="W264" s="13">
        <v>1</v>
      </c>
      <c r="X264" s="13">
        <v>1</v>
      </c>
      <c r="Y264" s="13">
        <v>0</v>
      </c>
      <c r="Z264" s="17">
        <v>1</v>
      </c>
      <c r="AA264" s="17">
        <v>0</v>
      </c>
      <c r="AB264" s="13">
        <v>1</v>
      </c>
      <c r="AE264" s="13">
        <v>0</v>
      </c>
      <c r="AF264" s="13">
        <v>0</v>
      </c>
      <c r="AI264" s="8">
        <v>0</v>
      </c>
      <c r="AJ264" s="8">
        <v>0</v>
      </c>
      <c r="AK264" s="8">
        <v>1</v>
      </c>
      <c r="AL264" s="12">
        <v>232</v>
      </c>
      <c r="AM264" s="12">
        <v>259</v>
      </c>
      <c r="AN264" s="12">
        <v>261</v>
      </c>
      <c r="AO264" s="12">
        <v>269</v>
      </c>
      <c r="AP264" s="12">
        <v>114</v>
      </c>
      <c r="AQ264" s="12">
        <v>47</v>
      </c>
      <c r="AR264" s="12">
        <v>554</v>
      </c>
      <c r="AS264" s="12">
        <v>687</v>
      </c>
      <c r="AT264" s="12">
        <v>132</v>
      </c>
      <c r="AU264" s="12">
        <v>266</v>
      </c>
      <c r="AV264" s="12">
        <v>2</v>
      </c>
      <c r="AW264" s="12">
        <v>1</v>
      </c>
      <c r="AX264" s="12">
        <v>1</v>
      </c>
      <c r="AY264" s="8">
        <v>0</v>
      </c>
      <c r="AZ264" s="16" t="s">
        <v>145</v>
      </c>
      <c r="BA264" s="8">
        <v>0</v>
      </c>
      <c r="BB264" s="13">
        <v>1</v>
      </c>
      <c r="BC264" s="12">
        <v>0</v>
      </c>
      <c r="BD264" s="12">
        <v>1</v>
      </c>
      <c r="BE264" s="12">
        <v>0</v>
      </c>
      <c r="BF264" s="8">
        <v>0</v>
      </c>
      <c r="BG264" s="12">
        <v>1</v>
      </c>
      <c r="BH264" s="214" t="s">
        <v>1402</v>
      </c>
      <c r="BI264" s="68" t="s">
        <v>1213</v>
      </c>
      <c r="BK264" s="12">
        <v>0</v>
      </c>
      <c r="BL264" s="12">
        <v>0</v>
      </c>
      <c r="BM264" s="13">
        <v>2</v>
      </c>
      <c r="BN264" s="13">
        <v>2</v>
      </c>
      <c r="BO264" s="12">
        <v>5</v>
      </c>
      <c r="BP264" s="12">
        <v>2</v>
      </c>
      <c r="BQ264" s="12" t="s">
        <v>127</v>
      </c>
      <c r="BR264" s="19" t="s">
        <v>127</v>
      </c>
      <c r="BS264" s="12">
        <v>8.9</v>
      </c>
      <c r="BT264" s="12">
        <v>5.4</v>
      </c>
      <c r="BU264" s="12">
        <v>3.5</v>
      </c>
      <c r="BV264" s="12">
        <v>90.8</v>
      </c>
      <c r="BW264" s="12">
        <v>36</v>
      </c>
      <c r="BX264" s="12">
        <v>54.8</v>
      </c>
      <c r="BY264" s="12">
        <v>80</v>
      </c>
      <c r="BZ264" s="12">
        <v>4.9000000000000004</v>
      </c>
      <c r="CA264" s="12">
        <v>51</v>
      </c>
      <c r="CB264" s="12">
        <v>14</v>
      </c>
      <c r="CC264" s="12">
        <v>105</v>
      </c>
      <c r="CD264" s="12">
        <v>4066</v>
      </c>
      <c r="CE264" s="13">
        <v>0</v>
      </c>
      <c r="CF264" s="13">
        <v>0</v>
      </c>
      <c r="CG264" s="12">
        <v>0</v>
      </c>
      <c r="CH264" s="12">
        <v>59</v>
      </c>
      <c r="CI264" s="12">
        <v>37.200000000000003</v>
      </c>
      <c r="CJ264" s="12">
        <v>1.34</v>
      </c>
      <c r="CK264" s="12">
        <v>15.7</v>
      </c>
      <c r="CL264" s="12" t="s">
        <v>127</v>
      </c>
      <c r="CN264" s="13">
        <v>1</v>
      </c>
      <c r="CQ264" s="13">
        <v>1</v>
      </c>
      <c r="CT264" s="90"/>
    </row>
    <row r="265" spans="1:98" ht="15" customHeight="1" x14ac:dyDescent="0.25">
      <c r="A265" s="8">
        <v>202106150024</v>
      </c>
      <c r="B265" s="9">
        <v>1572096</v>
      </c>
      <c r="C265" s="10" t="s">
        <v>1214</v>
      </c>
      <c r="D265" s="13">
        <v>39</v>
      </c>
      <c r="E265" s="93">
        <v>44371</v>
      </c>
      <c r="F265" s="11">
        <v>44370</v>
      </c>
      <c r="G265" s="30"/>
      <c r="K265" s="13">
        <v>0</v>
      </c>
      <c r="Q265" s="52" t="s">
        <v>1215</v>
      </c>
      <c r="S265" s="13">
        <v>1</v>
      </c>
      <c r="T265" s="15">
        <v>2.7</v>
      </c>
      <c r="V265" s="13">
        <v>0</v>
      </c>
      <c r="W265" s="13">
        <v>1</v>
      </c>
      <c r="X265" s="13">
        <v>1</v>
      </c>
      <c r="Y265" s="13">
        <v>0</v>
      </c>
      <c r="Z265" s="17">
        <v>0</v>
      </c>
      <c r="AA265" s="17">
        <v>0</v>
      </c>
      <c r="AB265" s="13">
        <v>0</v>
      </c>
      <c r="AE265" s="13">
        <v>0</v>
      </c>
      <c r="AF265" s="13">
        <v>0</v>
      </c>
      <c r="AI265" s="8">
        <v>0</v>
      </c>
      <c r="AJ265" s="8">
        <v>1</v>
      </c>
      <c r="AK265" s="8">
        <v>0</v>
      </c>
      <c r="AL265" s="12">
        <v>305</v>
      </c>
      <c r="AM265" s="12">
        <v>368</v>
      </c>
      <c r="AN265" s="12">
        <v>130</v>
      </c>
      <c r="AO265" s="12">
        <v>54</v>
      </c>
      <c r="AP265" s="12">
        <v>49</v>
      </c>
      <c r="AQ265" s="12">
        <v>11</v>
      </c>
      <c r="AR265" s="12">
        <v>806</v>
      </c>
      <c r="AS265" s="12">
        <v>1090</v>
      </c>
      <c r="AT265" s="12">
        <v>205</v>
      </c>
      <c r="AU265" s="12">
        <v>503</v>
      </c>
      <c r="AV265" s="12">
        <v>0</v>
      </c>
      <c r="AW265" s="12">
        <v>0</v>
      </c>
      <c r="AX265" s="12">
        <v>0</v>
      </c>
      <c r="AY265" s="8">
        <v>0</v>
      </c>
      <c r="AZ265" s="16" t="s">
        <v>1216</v>
      </c>
      <c r="BA265" s="8">
        <v>1</v>
      </c>
      <c r="BB265" s="13">
        <v>3</v>
      </c>
      <c r="BC265" s="12">
        <v>0</v>
      </c>
      <c r="BD265" s="12">
        <v>1</v>
      </c>
      <c r="BE265" s="12">
        <v>0</v>
      </c>
      <c r="BF265" s="8">
        <v>0</v>
      </c>
      <c r="BG265" s="12">
        <v>1</v>
      </c>
      <c r="BH265" s="214" t="s">
        <v>1703</v>
      </c>
      <c r="BI265" s="68" t="s">
        <v>1217</v>
      </c>
      <c r="BK265" s="12">
        <v>0</v>
      </c>
      <c r="BL265" s="12">
        <v>0</v>
      </c>
      <c r="BM265" s="13">
        <v>1</v>
      </c>
      <c r="BN265" s="13">
        <v>4</v>
      </c>
      <c r="BO265" s="12">
        <v>4</v>
      </c>
      <c r="BP265" s="12">
        <v>6</v>
      </c>
      <c r="BQ265" s="12">
        <v>3.98</v>
      </c>
      <c r="BR265" s="19">
        <v>37.01</v>
      </c>
      <c r="BS265" s="12">
        <v>7.8</v>
      </c>
      <c r="BT265" s="12">
        <v>3.1</v>
      </c>
      <c r="BU265" s="12">
        <v>4.7</v>
      </c>
      <c r="BV265" s="12">
        <v>71.099999999999994</v>
      </c>
      <c r="BW265" s="12">
        <v>38.1</v>
      </c>
      <c r="BX265" s="12">
        <v>33</v>
      </c>
      <c r="BY265" s="12">
        <v>20</v>
      </c>
      <c r="BZ265" s="12">
        <v>4.8</v>
      </c>
      <c r="CA265" s="12">
        <v>36</v>
      </c>
      <c r="CB265" s="12">
        <v>61</v>
      </c>
      <c r="CC265" s="12">
        <v>71</v>
      </c>
      <c r="CD265" s="12">
        <v>6370</v>
      </c>
      <c r="CE265" s="13">
        <v>1</v>
      </c>
      <c r="CF265" s="13">
        <v>1</v>
      </c>
      <c r="CG265" s="12">
        <v>1</v>
      </c>
      <c r="CH265" s="12">
        <v>81</v>
      </c>
      <c r="CI265" s="12">
        <v>31.6</v>
      </c>
      <c r="CJ265" s="12">
        <v>1.0900000000000001</v>
      </c>
      <c r="CK265" s="12">
        <v>12.8</v>
      </c>
      <c r="CL265" s="12">
        <v>4.1399999999999997</v>
      </c>
      <c r="CN265" s="13">
        <v>1</v>
      </c>
      <c r="CQ265" s="13">
        <v>1</v>
      </c>
      <c r="CT265" s="90"/>
    </row>
    <row r="266" spans="1:98" ht="15" customHeight="1" x14ac:dyDescent="0.25">
      <c r="A266" s="8">
        <v>202106230379</v>
      </c>
      <c r="B266" s="9">
        <v>1576119</v>
      </c>
      <c r="C266" s="10" t="s">
        <v>1218</v>
      </c>
      <c r="D266" s="13">
        <v>48</v>
      </c>
      <c r="E266" s="93">
        <v>44383</v>
      </c>
      <c r="F266" s="11">
        <v>44382</v>
      </c>
      <c r="G266" s="30"/>
      <c r="K266" s="13">
        <v>1</v>
      </c>
      <c r="Q266" s="52" t="s">
        <v>1219</v>
      </c>
      <c r="S266" s="13">
        <v>0</v>
      </c>
      <c r="T266" s="15">
        <v>1.8</v>
      </c>
      <c r="V266" s="13">
        <v>0</v>
      </c>
      <c r="W266" s="13">
        <v>1</v>
      </c>
      <c r="X266" s="13">
        <v>0</v>
      </c>
      <c r="Y266" s="13">
        <v>1</v>
      </c>
      <c r="Z266" s="17">
        <v>0</v>
      </c>
      <c r="AA266" s="17">
        <v>0</v>
      </c>
      <c r="AB266" s="13">
        <v>0</v>
      </c>
      <c r="AE266" s="13">
        <v>1</v>
      </c>
      <c r="AF266" s="13">
        <v>0</v>
      </c>
      <c r="AI266" s="8">
        <v>1</v>
      </c>
      <c r="AJ266" s="8">
        <v>0</v>
      </c>
      <c r="AK266" s="8">
        <v>1</v>
      </c>
      <c r="AL266" s="12">
        <v>388</v>
      </c>
      <c r="AM266" s="12">
        <v>284</v>
      </c>
      <c r="AN266" s="12">
        <v>276</v>
      </c>
      <c r="AO266" s="12">
        <v>56</v>
      </c>
      <c r="AP266" s="12">
        <v>49</v>
      </c>
      <c r="AQ266" s="12">
        <v>12</v>
      </c>
      <c r="AR266" s="12">
        <v>1908</v>
      </c>
      <c r="AS266" s="12">
        <v>870</v>
      </c>
      <c r="AT266" s="12">
        <v>110</v>
      </c>
      <c r="AU266" s="12">
        <v>315</v>
      </c>
      <c r="AV266" s="12">
        <v>2</v>
      </c>
      <c r="AW266" s="12">
        <v>1</v>
      </c>
      <c r="AX266" s="12">
        <v>1</v>
      </c>
      <c r="AY266" s="8">
        <v>0</v>
      </c>
      <c r="AZ266" s="16" t="s">
        <v>187</v>
      </c>
      <c r="BA266" s="8">
        <v>0</v>
      </c>
      <c r="BB266" s="13">
        <v>1</v>
      </c>
      <c r="BC266" s="12">
        <v>0</v>
      </c>
      <c r="BD266" s="12">
        <v>1</v>
      </c>
      <c r="BE266" s="12">
        <v>0</v>
      </c>
      <c r="BF266" s="8">
        <v>0</v>
      </c>
      <c r="BG266" s="12">
        <v>1</v>
      </c>
      <c r="BI266" s="68" t="s">
        <v>1220</v>
      </c>
      <c r="BQ266" s="12">
        <v>2.02</v>
      </c>
      <c r="BR266" s="19">
        <v>25.81</v>
      </c>
      <c r="BS266" s="12">
        <v>10</v>
      </c>
      <c r="BT266" s="12">
        <v>2.8</v>
      </c>
      <c r="BU266" s="12">
        <v>7.2</v>
      </c>
      <c r="BV266" s="12">
        <v>74.8</v>
      </c>
      <c r="BW266" s="12">
        <v>45.9</v>
      </c>
      <c r="BX266" s="12">
        <v>28.9</v>
      </c>
      <c r="BY266" s="12">
        <v>20</v>
      </c>
      <c r="BZ266" s="12">
        <v>8.4</v>
      </c>
      <c r="CA266" s="12">
        <v>21</v>
      </c>
      <c r="CB266" s="12">
        <v>23</v>
      </c>
      <c r="CC266" s="12">
        <v>58</v>
      </c>
      <c r="CD266" s="12">
        <v>8583</v>
      </c>
      <c r="CE266" s="13">
        <v>1</v>
      </c>
      <c r="CF266" s="13">
        <v>0</v>
      </c>
      <c r="CG266" s="12">
        <v>0</v>
      </c>
      <c r="CH266" s="12">
        <v>59</v>
      </c>
      <c r="CI266" s="12">
        <v>35.299999999999997</v>
      </c>
      <c r="CJ266" s="12">
        <v>1.03</v>
      </c>
      <c r="CK266" s="12">
        <v>12.1</v>
      </c>
      <c r="CL266" s="12" t="s">
        <v>127</v>
      </c>
      <c r="CN266" s="13">
        <v>1</v>
      </c>
      <c r="CQ266" s="13">
        <v>1</v>
      </c>
      <c r="CT266" s="90"/>
    </row>
    <row r="267" spans="1:98" ht="15" customHeight="1" x14ac:dyDescent="0.25">
      <c r="A267" s="8">
        <v>202106300094</v>
      </c>
      <c r="B267" s="9">
        <v>1575424</v>
      </c>
      <c r="C267" s="10" t="s">
        <v>1221</v>
      </c>
      <c r="D267" s="13">
        <v>57</v>
      </c>
      <c r="E267" s="93">
        <v>44385</v>
      </c>
      <c r="F267" s="11">
        <v>44384</v>
      </c>
      <c r="G267" s="30"/>
      <c r="K267" s="13">
        <v>0</v>
      </c>
      <c r="Q267" s="52" t="s">
        <v>1222</v>
      </c>
      <c r="S267" s="13">
        <v>0</v>
      </c>
      <c r="T267" s="15">
        <v>1.5</v>
      </c>
      <c r="V267" s="13">
        <v>0</v>
      </c>
      <c r="W267" s="13">
        <v>1</v>
      </c>
      <c r="X267" s="13">
        <v>0</v>
      </c>
      <c r="Y267" s="13">
        <v>0</v>
      </c>
      <c r="Z267" s="17">
        <v>0</v>
      </c>
      <c r="AA267" s="17">
        <v>0</v>
      </c>
      <c r="AB267" s="13">
        <v>0</v>
      </c>
      <c r="AE267" s="13">
        <v>0</v>
      </c>
      <c r="AF267" s="13">
        <v>0</v>
      </c>
      <c r="AI267" s="8">
        <v>0</v>
      </c>
      <c r="AJ267" s="8">
        <v>0</v>
      </c>
      <c r="AK267" s="8">
        <v>0</v>
      </c>
      <c r="AL267" s="12">
        <v>265</v>
      </c>
      <c r="AM267" s="12">
        <v>249</v>
      </c>
      <c r="AN267" s="12">
        <v>66</v>
      </c>
      <c r="AO267" s="12">
        <v>28</v>
      </c>
      <c r="AP267" s="12">
        <v>20</v>
      </c>
      <c r="AQ267" s="12">
        <v>13</v>
      </c>
      <c r="AR267" s="12">
        <v>1078</v>
      </c>
      <c r="AS267" s="12">
        <v>924</v>
      </c>
      <c r="AT267" s="12">
        <v>112</v>
      </c>
      <c r="AU267" s="12">
        <v>177</v>
      </c>
      <c r="AV267" s="12">
        <v>1</v>
      </c>
      <c r="AW267" s="12">
        <v>1</v>
      </c>
      <c r="AX267" s="12">
        <v>1</v>
      </c>
      <c r="AY267" s="8">
        <v>0</v>
      </c>
      <c r="AZ267" s="16" t="s">
        <v>1172</v>
      </c>
      <c r="BA267" s="8">
        <v>0</v>
      </c>
      <c r="BB267" s="13">
        <v>1</v>
      </c>
      <c r="BC267" s="12">
        <v>0</v>
      </c>
      <c r="BD267" s="12">
        <v>1</v>
      </c>
      <c r="BE267" s="12">
        <v>0</v>
      </c>
      <c r="BF267" s="8">
        <v>1</v>
      </c>
      <c r="BG267" s="12">
        <v>1</v>
      </c>
      <c r="BI267" s="68" t="s">
        <v>1223</v>
      </c>
      <c r="BK267" s="12">
        <v>0</v>
      </c>
      <c r="BL267" s="12">
        <v>0</v>
      </c>
      <c r="BM267" s="13">
        <v>3</v>
      </c>
      <c r="BN267" s="13">
        <v>4</v>
      </c>
      <c r="BO267" s="12">
        <v>12</v>
      </c>
      <c r="BP267" s="12">
        <v>6</v>
      </c>
      <c r="BQ267" s="12">
        <v>47.88</v>
      </c>
      <c r="BR267" s="19">
        <v>40.840000000000003</v>
      </c>
      <c r="BS267" s="12">
        <v>33.200000000000003</v>
      </c>
      <c r="BT267" s="12">
        <v>27.9</v>
      </c>
      <c r="BU267" s="12">
        <v>5.3</v>
      </c>
      <c r="BV267" s="12">
        <v>71.400000000000006</v>
      </c>
      <c r="BW267" s="12">
        <v>29.6</v>
      </c>
      <c r="BX267" s="12">
        <v>41.8</v>
      </c>
      <c r="BY267" s="12">
        <v>54</v>
      </c>
      <c r="BZ267" s="12">
        <v>90.5</v>
      </c>
      <c r="CA267" s="12">
        <v>74</v>
      </c>
      <c r="CB267" s="12">
        <v>74</v>
      </c>
      <c r="CC267" s="12">
        <v>167</v>
      </c>
      <c r="CD267" s="12">
        <v>3318</v>
      </c>
      <c r="CE267" s="13">
        <v>1</v>
      </c>
      <c r="CF267" s="13">
        <v>0</v>
      </c>
      <c r="CG267" s="12">
        <v>1</v>
      </c>
      <c r="CH267" s="12">
        <v>82</v>
      </c>
      <c r="CI267" s="12">
        <v>35.799999999999997</v>
      </c>
      <c r="CJ267" s="12">
        <v>1.24</v>
      </c>
      <c r="CK267" s="12">
        <v>14.6</v>
      </c>
      <c r="CL267" s="12">
        <v>34.880000000000003</v>
      </c>
      <c r="CN267" s="13">
        <v>1</v>
      </c>
      <c r="CQ267" s="13">
        <v>1</v>
      </c>
      <c r="CT267" s="90"/>
    </row>
    <row r="268" spans="1:98" ht="15" customHeight="1" x14ac:dyDescent="0.25">
      <c r="A268" s="8">
        <v>201805030099</v>
      </c>
      <c r="B268" s="9">
        <v>1576411</v>
      </c>
      <c r="C268" s="10" t="s">
        <v>1224</v>
      </c>
      <c r="D268" s="13">
        <v>63</v>
      </c>
      <c r="E268" s="93">
        <v>44386</v>
      </c>
      <c r="F268" s="11">
        <v>44385</v>
      </c>
      <c r="G268" s="30"/>
      <c r="K268" s="13">
        <v>1</v>
      </c>
      <c r="Q268" s="52" t="s">
        <v>1225</v>
      </c>
      <c r="S268" s="13">
        <v>1</v>
      </c>
      <c r="T268" s="15">
        <v>2.9</v>
      </c>
      <c r="V268" s="13">
        <v>1</v>
      </c>
      <c r="W268" s="13">
        <v>2</v>
      </c>
      <c r="X268" s="13">
        <v>0</v>
      </c>
      <c r="Y268" s="13">
        <v>1</v>
      </c>
      <c r="Z268" s="17">
        <v>0</v>
      </c>
      <c r="AA268" s="17">
        <v>0</v>
      </c>
      <c r="AB268" s="13">
        <v>0</v>
      </c>
      <c r="AE268" s="13">
        <v>0</v>
      </c>
      <c r="AF268" s="13">
        <v>0</v>
      </c>
      <c r="AI268" s="8">
        <v>0</v>
      </c>
      <c r="AJ268" s="8">
        <v>0</v>
      </c>
      <c r="AK268" s="8">
        <v>0</v>
      </c>
      <c r="AL268" s="12">
        <v>379</v>
      </c>
      <c r="AM268" s="12">
        <v>476</v>
      </c>
      <c r="AN268" s="12">
        <v>254</v>
      </c>
      <c r="AO268" s="12">
        <v>140</v>
      </c>
      <c r="AP268" s="12">
        <v>83</v>
      </c>
      <c r="AQ268" s="12">
        <v>46</v>
      </c>
      <c r="AR268" s="12">
        <v>1089</v>
      </c>
      <c r="AS268" s="12">
        <v>1296</v>
      </c>
      <c r="AT268" s="12">
        <v>202</v>
      </c>
      <c r="AU268" s="12">
        <v>331</v>
      </c>
      <c r="AV268" s="12">
        <v>2</v>
      </c>
      <c r="AW268" s="12">
        <v>1</v>
      </c>
      <c r="AX268" s="12">
        <v>0</v>
      </c>
      <c r="AY268" s="8">
        <v>0</v>
      </c>
      <c r="AZ268" s="16" t="s">
        <v>1226</v>
      </c>
      <c r="BA268" s="8">
        <v>1</v>
      </c>
      <c r="BB268" s="13">
        <v>2</v>
      </c>
      <c r="BC268" s="12">
        <v>0</v>
      </c>
      <c r="BD268" s="12">
        <v>1</v>
      </c>
      <c r="BE268" s="12">
        <v>0</v>
      </c>
      <c r="BF268" s="8">
        <v>0</v>
      </c>
      <c r="BG268" s="12">
        <v>2</v>
      </c>
      <c r="BH268" s="214" t="s">
        <v>1353</v>
      </c>
      <c r="BI268" s="68" t="s">
        <v>1227</v>
      </c>
      <c r="BK268" s="12">
        <v>0</v>
      </c>
      <c r="BM268" s="13" t="s">
        <v>1228</v>
      </c>
      <c r="BN268" s="13" t="s">
        <v>1140</v>
      </c>
      <c r="BO268" s="12" t="s">
        <v>1148</v>
      </c>
      <c r="BP268" s="12" t="s">
        <v>1139</v>
      </c>
      <c r="BQ268" s="12">
        <v>18.02</v>
      </c>
      <c r="BR268" s="19">
        <v>113.4</v>
      </c>
      <c r="BS268" s="12">
        <v>45.6</v>
      </c>
      <c r="BT268" s="12">
        <v>20.3</v>
      </c>
      <c r="BU268" s="12">
        <v>25.3</v>
      </c>
      <c r="BV268" s="12">
        <v>6702</v>
      </c>
      <c r="BW268" s="12">
        <v>32.1</v>
      </c>
      <c r="BX268" s="12">
        <v>35.1</v>
      </c>
      <c r="BY268" s="12">
        <v>21</v>
      </c>
      <c r="BZ268" s="12">
        <v>182.6</v>
      </c>
      <c r="CA268" s="12">
        <v>40</v>
      </c>
      <c r="CB268" s="12">
        <v>27</v>
      </c>
      <c r="CC268" s="12">
        <v>115</v>
      </c>
      <c r="CD268" s="12">
        <v>3619</v>
      </c>
      <c r="CE268" s="13">
        <v>0</v>
      </c>
      <c r="CF268" s="13">
        <v>0</v>
      </c>
      <c r="CG268" s="12">
        <v>0</v>
      </c>
      <c r="CH268" s="12">
        <v>53</v>
      </c>
      <c r="CI268" s="12">
        <v>34.700000000000003</v>
      </c>
      <c r="CJ268" s="12">
        <v>1.31</v>
      </c>
      <c r="CK268" s="12">
        <v>15.4</v>
      </c>
      <c r="CL268" s="12">
        <v>7.14</v>
      </c>
      <c r="CT268" s="90"/>
    </row>
    <row r="269" spans="1:98" ht="15" customHeight="1" x14ac:dyDescent="0.25">
      <c r="A269" s="8">
        <v>3087026</v>
      </c>
      <c r="B269" s="9">
        <v>1577865</v>
      </c>
      <c r="C269" s="10" t="s">
        <v>1229</v>
      </c>
      <c r="D269" s="13">
        <v>63</v>
      </c>
      <c r="E269" s="93">
        <v>44391</v>
      </c>
      <c r="F269" s="11">
        <v>44390</v>
      </c>
      <c r="G269" s="30"/>
      <c r="K269" s="13">
        <v>0</v>
      </c>
      <c r="Q269" s="52" t="s">
        <v>1230</v>
      </c>
      <c r="R269" s="9" t="s">
        <v>1231</v>
      </c>
      <c r="S269" s="13">
        <v>0</v>
      </c>
      <c r="T269" s="15">
        <v>1.9</v>
      </c>
      <c r="V269" s="13">
        <v>1</v>
      </c>
      <c r="W269" s="13">
        <v>2</v>
      </c>
      <c r="X269" s="13">
        <v>0</v>
      </c>
      <c r="Y269" s="13">
        <v>1</v>
      </c>
      <c r="Z269" s="17">
        <v>0</v>
      </c>
      <c r="AA269" s="17">
        <v>0</v>
      </c>
      <c r="AB269" s="13">
        <v>0</v>
      </c>
      <c r="AE269" s="13">
        <v>0</v>
      </c>
      <c r="AF269" s="13">
        <v>0</v>
      </c>
      <c r="AI269" s="8">
        <v>0</v>
      </c>
      <c r="AJ269" s="8">
        <v>0</v>
      </c>
      <c r="AK269" s="8">
        <v>0</v>
      </c>
      <c r="AL269" s="12">
        <v>371</v>
      </c>
      <c r="AM269" s="12">
        <v>394</v>
      </c>
      <c r="AN269" s="12">
        <v>180</v>
      </c>
      <c r="AO269" s="12">
        <v>100</v>
      </c>
      <c r="AP269" s="12">
        <v>77</v>
      </c>
      <c r="AQ269" s="12">
        <v>33</v>
      </c>
      <c r="AR269" s="12">
        <v>878</v>
      </c>
      <c r="AS269" s="12">
        <v>1066</v>
      </c>
      <c r="AT269" s="12">
        <v>155</v>
      </c>
      <c r="AU269" s="12">
        <v>372</v>
      </c>
      <c r="AV269" s="12">
        <v>2</v>
      </c>
      <c r="AW269" s="12">
        <v>1</v>
      </c>
      <c r="AX269" s="12">
        <v>1</v>
      </c>
      <c r="AY269" s="8">
        <v>0</v>
      </c>
      <c r="AZ269" s="16" t="s">
        <v>145</v>
      </c>
      <c r="BA269" s="8">
        <v>0</v>
      </c>
      <c r="BB269" s="13">
        <v>1</v>
      </c>
      <c r="BC269" s="12">
        <v>0</v>
      </c>
      <c r="BD269" s="12">
        <v>1</v>
      </c>
      <c r="BE269" s="12">
        <v>0</v>
      </c>
      <c r="BF269" s="8">
        <v>1</v>
      </c>
      <c r="BG269" s="12">
        <v>1</v>
      </c>
      <c r="BH269" s="214" t="s">
        <v>1695</v>
      </c>
      <c r="BI269" s="68" t="s">
        <v>1232</v>
      </c>
      <c r="BK269" s="12">
        <v>1</v>
      </c>
      <c r="BL269" s="12">
        <v>1</v>
      </c>
      <c r="BM269" s="13">
        <v>2</v>
      </c>
      <c r="BN269" s="13">
        <v>4</v>
      </c>
      <c r="BO269" s="12">
        <v>6</v>
      </c>
      <c r="BP269" s="12">
        <v>6</v>
      </c>
      <c r="BQ269" s="12">
        <v>15.66</v>
      </c>
      <c r="BR269" s="19">
        <v>324.13</v>
      </c>
      <c r="BS269" s="12">
        <v>19.8</v>
      </c>
      <c r="BT269" s="12">
        <v>7.3</v>
      </c>
      <c r="BU269" s="12">
        <v>12.5</v>
      </c>
      <c r="BV269" s="12">
        <v>82.3</v>
      </c>
      <c r="BW269" s="12">
        <v>37.6</v>
      </c>
      <c r="BX269" s="12">
        <v>44.7</v>
      </c>
      <c r="BY269" s="12">
        <v>64</v>
      </c>
      <c r="BZ269" s="12">
        <v>4.2</v>
      </c>
      <c r="CA269" s="12">
        <v>48</v>
      </c>
      <c r="CB269" s="12">
        <v>51</v>
      </c>
      <c r="CC269" s="12">
        <v>77</v>
      </c>
      <c r="CD269" s="12">
        <v>8794</v>
      </c>
      <c r="CE269" s="13">
        <v>1</v>
      </c>
      <c r="CF269" s="13">
        <v>1</v>
      </c>
      <c r="CG269" s="12">
        <v>1</v>
      </c>
      <c r="CH269" s="12">
        <v>84</v>
      </c>
      <c r="CI269" s="12">
        <v>36.5</v>
      </c>
      <c r="CJ269" s="12">
        <v>1.1399999999999999</v>
      </c>
      <c r="CK269" s="12">
        <v>13.4</v>
      </c>
      <c r="CL269" s="12" t="s">
        <v>127</v>
      </c>
      <c r="CT269" s="90"/>
    </row>
    <row r="270" spans="1:98" ht="15" customHeight="1" x14ac:dyDescent="0.25">
      <c r="A270" s="8">
        <v>202107160282</v>
      </c>
      <c r="B270" s="9">
        <v>1579652</v>
      </c>
      <c r="C270" s="10" t="s">
        <v>1233</v>
      </c>
      <c r="D270" s="13">
        <v>40</v>
      </c>
      <c r="E270" s="93">
        <v>44399</v>
      </c>
      <c r="F270" s="11">
        <v>44400</v>
      </c>
      <c r="G270" s="30"/>
      <c r="K270" s="13">
        <v>0</v>
      </c>
      <c r="Q270" s="52" t="s">
        <v>1234</v>
      </c>
      <c r="S270" s="13">
        <v>0</v>
      </c>
      <c r="T270" s="15">
        <v>1.5</v>
      </c>
      <c r="V270" s="13">
        <v>0</v>
      </c>
      <c r="W270" s="13">
        <v>1</v>
      </c>
      <c r="X270" s="13">
        <v>0</v>
      </c>
      <c r="Y270" s="13">
        <v>1</v>
      </c>
      <c r="Z270" s="17">
        <v>0</v>
      </c>
      <c r="AA270" s="17">
        <v>0</v>
      </c>
      <c r="AB270" s="13">
        <v>0</v>
      </c>
      <c r="AE270" s="13">
        <v>0</v>
      </c>
      <c r="AF270" s="13">
        <v>0</v>
      </c>
      <c r="AI270" s="8">
        <v>0</v>
      </c>
      <c r="AJ270" s="8">
        <v>0</v>
      </c>
      <c r="AK270" s="8">
        <v>0</v>
      </c>
      <c r="AL270" s="12">
        <v>233</v>
      </c>
      <c r="AM270" s="12">
        <v>458</v>
      </c>
      <c r="AN270" s="12">
        <v>135</v>
      </c>
      <c r="AO270" s="12">
        <v>74</v>
      </c>
      <c r="AP270" s="12">
        <v>35</v>
      </c>
      <c r="AQ270" s="12">
        <v>25</v>
      </c>
      <c r="AR270" s="12">
        <v>1194</v>
      </c>
      <c r="AS270" s="12">
        <v>1041</v>
      </c>
      <c r="AT270" s="12">
        <v>107</v>
      </c>
      <c r="AU270" s="12">
        <v>339</v>
      </c>
      <c r="AV270" s="12">
        <v>2</v>
      </c>
      <c r="AW270" s="12">
        <v>1</v>
      </c>
      <c r="AX270" s="12">
        <v>1</v>
      </c>
      <c r="AY270" s="8">
        <v>0</v>
      </c>
      <c r="AZ270" s="16" t="s">
        <v>139</v>
      </c>
      <c r="BA270" s="8">
        <v>0</v>
      </c>
      <c r="BB270" s="13">
        <v>1</v>
      </c>
      <c r="BC270" s="12">
        <v>0</v>
      </c>
      <c r="BD270" s="12">
        <v>1</v>
      </c>
      <c r="BE270" s="12">
        <v>0</v>
      </c>
      <c r="BF270" s="8">
        <v>0</v>
      </c>
      <c r="BG270" s="12">
        <v>1</v>
      </c>
      <c r="BH270" s="214" t="s">
        <v>1656</v>
      </c>
      <c r="BI270" s="68" t="s">
        <v>1235</v>
      </c>
      <c r="BK270" s="12">
        <v>0</v>
      </c>
      <c r="BL270" s="12">
        <v>0</v>
      </c>
      <c r="BM270" s="13">
        <v>2</v>
      </c>
      <c r="BN270" s="13">
        <v>4</v>
      </c>
      <c r="BO270" s="12">
        <v>10</v>
      </c>
      <c r="BP270" s="12">
        <v>6</v>
      </c>
      <c r="BQ270" s="12">
        <v>8.24</v>
      </c>
      <c r="BR270" s="19">
        <v>6.22</v>
      </c>
      <c r="BS270" s="12">
        <v>14.5</v>
      </c>
      <c r="BT270" s="12">
        <v>5</v>
      </c>
      <c r="BU270" s="12">
        <v>9.5</v>
      </c>
      <c r="BV270" s="12">
        <v>69.3</v>
      </c>
      <c r="BW270" s="12">
        <v>35.700000000000003</v>
      </c>
      <c r="BX270" s="12">
        <v>33.6</v>
      </c>
      <c r="BY270" s="12">
        <v>80</v>
      </c>
      <c r="BZ270" s="12">
        <v>13.6</v>
      </c>
      <c r="CA270" s="12">
        <v>52</v>
      </c>
      <c r="CB270" s="12">
        <v>70</v>
      </c>
      <c r="CC270" s="12">
        <v>79</v>
      </c>
      <c r="CD270" s="12">
        <v>8261</v>
      </c>
      <c r="CE270" s="13">
        <v>1</v>
      </c>
      <c r="CF270" s="13">
        <v>1</v>
      </c>
      <c r="CG270" s="12">
        <v>1</v>
      </c>
      <c r="CH270" s="12">
        <v>79</v>
      </c>
      <c r="CI270" s="12">
        <v>33</v>
      </c>
      <c r="CJ270" s="12">
        <v>1.1000000000000001</v>
      </c>
      <c r="CK270" s="12">
        <v>13</v>
      </c>
      <c r="CL270" s="12">
        <v>5.48</v>
      </c>
      <c r="CN270" s="13">
        <v>1</v>
      </c>
      <c r="CQ270" s="13">
        <v>1</v>
      </c>
      <c r="CT270" s="90"/>
    </row>
    <row r="271" spans="1:98" s="5" customFormat="1" ht="15" customHeight="1" x14ac:dyDescent="0.25">
      <c r="A271" s="161">
        <v>202107220628</v>
      </c>
      <c r="B271" s="162">
        <v>1581084</v>
      </c>
      <c r="C271" s="163" t="s">
        <v>1236</v>
      </c>
      <c r="D271" s="105">
        <v>51</v>
      </c>
      <c r="E271" s="168">
        <v>44405</v>
      </c>
      <c r="F271" s="170">
        <v>44419</v>
      </c>
      <c r="G271" s="169"/>
      <c r="H271" s="170"/>
      <c r="I271" s="170"/>
      <c r="K271" s="105">
        <v>1</v>
      </c>
      <c r="N271" s="105"/>
      <c r="O271" s="105"/>
      <c r="P271" s="105"/>
      <c r="Q271" s="174" t="s">
        <v>1237</v>
      </c>
      <c r="R271" s="162"/>
      <c r="S271" s="105">
        <v>0</v>
      </c>
      <c r="T271" s="175">
        <v>1.9</v>
      </c>
      <c r="U271" s="179"/>
      <c r="V271" s="105">
        <v>1</v>
      </c>
      <c r="W271" s="105">
        <v>3</v>
      </c>
      <c r="X271" s="105">
        <v>0</v>
      </c>
      <c r="Y271" s="105">
        <v>1</v>
      </c>
      <c r="Z271" s="181">
        <v>0</v>
      </c>
      <c r="AA271" s="181">
        <v>1</v>
      </c>
      <c r="AB271" s="105">
        <v>0</v>
      </c>
      <c r="AC271" s="183"/>
      <c r="AE271" s="105">
        <v>0</v>
      </c>
      <c r="AF271" s="105">
        <v>0</v>
      </c>
      <c r="AG271" s="105"/>
      <c r="AH271" s="105"/>
      <c r="AI271" s="161">
        <v>0</v>
      </c>
      <c r="AJ271" s="161">
        <v>0</v>
      </c>
      <c r="AK271" s="161">
        <v>0</v>
      </c>
      <c r="AL271" s="5">
        <v>385</v>
      </c>
      <c r="AM271" s="5">
        <v>459</v>
      </c>
      <c r="AN271" s="5">
        <v>146</v>
      </c>
      <c r="AO271" s="5">
        <v>113</v>
      </c>
      <c r="AP271" s="5">
        <v>60</v>
      </c>
      <c r="AQ271" s="5">
        <v>23</v>
      </c>
      <c r="AR271" s="5">
        <v>874</v>
      </c>
      <c r="AS271" s="5">
        <v>988</v>
      </c>
      <c r="AT271" s="5">
        <v>200</v>
      </c>
      <c r="AU271" s="5">
        <v>349</v>
      </c>
      <c r="AV271" s="5">
        <v>2</v>
      </c>
      <c r="AW271" s="5">
        <v>0</v>
      </c>
      <c r="AX271" s="5">
        <v>1</v>
      </c>
      <c r="AY271" s="161">
        <v>0</v>
      </c>
      <c r="AZ271" s="179" t="s">
        <v>145</v>
      </c>
      <c r="BA271" s="161">
        <v>0</v>
      </c>
      <c r="BB271" s="105">
        <v>1</v>
      </c>
      <c r="BC271" s="5">
        <v>0</v>
      </c>
      <c r="BD271" s="5">
        <v>0</v>
      </c>
      <c r="BF271" s="161"/>
      <c r="BG271" s="5">
        <v>1</v>
      </c>
      <c r="BH271" s="214"/>
      <c r="BI271" s="187" t="s">
        <v>1238</v>
      </c>
      <c r="BM271" s="105">
        <v>2</v>
      </c>
      <c r="BN271" s="105">
        <v>3</v>
      </c>
      <c r="BO271" s="5">
        <v>8</v>
      </c>
      <c r="BP271" s="5">
        <v>5</v>
      </c>
      <c r="BQ271" s="5">
        <v>5.99</v>
      </c>
      <c r="BR271" s="191">
        <v>64.58</v>
      </c>
      <c r="BS271" s="5">
        <v>7.6</v>
      </c>
      <c r="BT271" s="5">
        <v>3.4</v>
      </c>
      <c r="BU271" s="5">
        <v>4.2</v>
      </c>
      <c r="BV271" s="5">
        <v>69.400000000000006</v>
      </c>
      <c r="BW271" s="5">
        <v>34.1</v>
      </c>
      <c r="BX271" s="5">
        <v>35.299999999999997</v>
      </c>
      <c r="BY271" s="5">
        <v>303</v>
      </c>
      <c r="BZ271" s="5">
        <v>11.8</v>
      </c>
      <c r="CA271" s="5">
        <v>37</v>
      </c>
      <c r="CB271" s="5">
        <v>50</v>
      </c>
      <c r="CC271" s="5">
        <v>173</v>
      </c>
      <c r="CD271" s="5">
        <v>8196</v>
      </c>
      <c r="CE271" s="105">
        <v>1</v>
      </c>
      <c r="CF271" s="105">
        <v>1</v>
      </c>
      <c r="CG271" s="5">
        <v>1</v>
      </c>
      <c r="CH271" s="5">
        <v>63</v>
      </c>
      <c r="CI271" s="5">
        <v>30.6</v>
      </c>
      <c r="CJ271" s="5">
        <v>0.88</v>
      </c>
      <c r="CK271" s="5">
        <v>10.4</v>
      </c>
      <c r="CL271" s="5">
        <v>5.75</v>
      </c>
      <c r="CN271" s="105">
        <v>1</v>
      </c>
      <c r="CQ271" s="105"/>
      <c r="CT271" s="207"/>
    </row>
    <row r="272" spans="1:98" ht="15" customHeight="1" x14ac:dyDescent="0.25">
      <c r="A272" s="8">
        <v>5046716</v>
      </c>
      <c r="B272" s="9">
        <v>1580640</v>
      </c>
      <c r="C272" s="10" t="s">
        <v>1239</v>
      </c>
      <c r="D272" s="13">
        <v>47</v>
      </c>
      <c r="E272" s="93">
        <v>44405</v>
      </c>
      <c r="G272" s="30"/>
      <c r="Q272" s="52" t="s">
        <v>1240</v>
      </c>
      <c r="S272" s="13">
        <v>1</v>
      </c>
      <c r="T272" s="15">
        <v>2.1</v>
      </c>
      <c r="V272" s="13">
        <v>1</v>
      </c>
      <c r="W272" s="13">
        <v>2</v>
      </c>
      <c r="X272" s="13">
        <v>1</v>
      </c>
      <c r="Y272" s="13">
        <v>0</v>
      </c>
      <c r="Z272" s="17">
        <v>0</v>
      </c>
      <c r="AA272" s="17">
        <v>0</v>
      </c>
      <c r="AB272" s="13">
        <v>1</v>
      </c>
      <c r="AE272" s="13">
        <v>0</v>
      </c>
      <c r="AF272" s="13">
        <v>0</v>
      </c>
      <c r="AI272" s="8">
        <v>0</v>
      </c>
      <c r="AJ272" s="8">
        <v>0</v>
      </c>
      <c r="AK272" s="8">
        <v>0</v>
      </c>
      <c r="AL272" s="12">
        <v>245</v>
      </c>
      <c r="AM272" s="12">
        <v>319</v>
      </c>
      <c r="AN272" s="12">
        <v>122</v>
      </c>
      <c r="AO272" s="12">
        <v>91</v>
      </c>
      <c r="AP272" s="12">
        <v>39</v>
      </c>
      <c r="AQ272" s="12">
        <v>32</v>
      </c>
      <c r="AR272" s="12">
        <v>969</v>
      </c>
      <c r="AS272" s="12">
        <v>940</v>
      </c>
      <c r="AT272" s="12">
        <v>108</v>
      </c>
      <c r="AU272" s="12">
        <v>319</v>
      </c>
      <c r="AV272" s="12">
        <v>2</v>
      </c>
      <c r="AW272" s="12">
        <v>0</v>
      </c>
      <c r="AX272" s="12">
        <v>1</v>
      </c>
      <c r="AY272" s="8">
        <v>0</v>
      </c>
      <c r="AZ272" s="16" t="s">
        <v>139</v>
      </c>
      <c r="BA272" s="8">
        <v>0</v>
      </c>
      <c r="BB272" s="13">
        <v>1</v>
      </c>
      <c r="BC272" s="12">
        <v>0</v>
      </c>
      <c r="BD272" s="12">
        <v>1</v>
      </c>
      <c r="BE272" s="12">
        <v>0</v>
      </c>
      <c r="BF272" s="8">
        <v>0</v>
      </c>
      <c r="BG272" s="12">
        <v>1</v>
      </c>
      <c r="BH272" s="214" t="s">
        <v>1704</v>
      </c>
      <c r="BI272" s="68" t="s">
        <v>1241</v>
      </c>
      <c r="BK272" s="12">
        <v>0</v>
      </c>
      <c r="BL272" s="12">
        <v>0</v>
      </c>
      <c r="BM272" s="13" t="s">
        <v>1139</v>
      </c>
      <c r="BN272" s="13" t="s">
        <v>1115</v>
      </c>
      <c r="BO272" s="12" t="s">
        <v>1242</v>
      </c>
      <c r="BP272" s="12" t="s">
        <v>1117</v>
      </c>
      <c r="CT272" s="90"/>
    </row>
    <row r="273" spans="1:98" ht="15" customHeight="1" x14ac:dyDescent="0.25">
      <c r="A273" s="8">
        <v>202107200083</v>
      </c>
      <c r="B273" s="9">
        <v>1582266</v>
      </c>
      <c r="C273" s="10" t="s">
        <v>1243</v>
      </c>
      <c r="D273" s="13">
        <v>51</v>
      </c>
      <c r="E273" s="93">
        <v>44412</v>
      </c>
      <c r="F273" s="11">
        <v>44411</v>
      </c>
      <c r="G273" s="30"/>
      <c r="K273" s="13">
        <v>0</v>
      </c>
      <c r="Q273" s="52" t="s">
        <v>1244</v>
      </c>
      <c r="S273" s="13">
        <v>0</v>
      </c>
      <c r="T273" s="15">
        <v>2</v>
      </c>
      <c r="V273" s="13">
        <v>0</v>
      </c>
      <c r="W273" s="13">
        <v>1</v>
      </c>
      <c r="X273" s="13">
        <v>1</v>
      </c>
      <c r="Y273" s="13">
        <v>0</v>
      </c>
      <c r="Z273" s="17">
        <v>0</v>
      </c>
      <c r="AA273" s="17">
        <v>0</v>
      </c>
      <c r="AB273" s="13">
        <v>0</v>
      </c>
      <c r="AE273" s="13">
        <v>1</v>
      </c>
      <c r="AF273" s="13">
        <v>0</v>
      </c>
      <c r="AI273" s="8">
        <v>1</v>
      </c>
      <c r="AJ273" s="8">
        <v>0</v>
      </c>
      <c r="AK273" s="8">
        <v>0</v>
      </c>
      <c r="AL273" s="12">
        <v>418</v>
      </c>
      <c r="AM273" s="12">
        <v>574</v>
      </c>
      <c r="AN273" s="12">
        <v>718</v>
      </c>
      <c r="AO273" s="12">
        <v>291</v>
      </c>
      <c r="AP273" s="12">
        <v>484</v>
      </c>
      <c r="AQ273" s="12">
        <v>81</v>
      </c>
      <c r="AR273" s="12">
        <v>1327</v>
      </c>
      <c r="AS273" s="12">
        <v>1078</v>
      </c>
      <c r="AT273" s="12">
        <v>525</v>
      </c>
      <c r="AU273" s="12">
        <v>1511</v>
      </c>
      <c r="AV273" s="12">
        <v>2</v>
      </c>
      <c r="AW273" s="12">
        <v>1</v>
      </c>
      <c r="AX273" s="12">
        <v>1</v>
      </c>
      <c r="AY273" s="8">
        <v>0</v>
      </c>
      <c r="AZ273" s="16" t="s">
        <v>107</v>
      </c>
      <c r="BA273" s="8">
        <v>0</v>
      </c>
      <c r="BB273" s="13">
        <v>1</v>
      </c>
      <c r="BC273" s="12">
        <v>0</v>
      </c>
      <c r="BD273" s="12">
        <v>1</v>
      </c>
      <c r="BE273" s="12">
        <v>0</v>
      </c>
      <c r="BF273" s="8">
        <v>1</v>
      </c>
      <c r="BG273" s="12">
        <v>1</v>
      </c>
      <c r="BH273" s="214" t="s">
        <v>1130</v>
      </c>
      <c r="BI273" s="68" t="s">
        <v>1245</v>
      </c>
      <c r="BK273" s="12">
        <v>0</v>
      </c>
      <c r="BL273" s="12">
        <v>1</v>
      </c>
      <c r="BM273" s="13">
        <v>1</v>
      </c>
      <c r="BN273" s="13">
        <v>4</v>
      </c>
      <c r="BO273" s="12">
        <v>4</v>
      </c>
      <c r="BP273" s="12">
        <v>6</v>
      </c>
      <c r="BQ273" s="12">
        <v>32</v>
      </c>
      <c r="BR273" s="19">
        <v>46.15</v>
      </c>
      <c r="BS273" s="12">
        <v>10.3</v>
      </c>
      <c r="BT273" s="12">
        <v>2.9</v>
      </c>
      <c r="BU273" s="12">
        <v>7.4</v>
      </c>
      <c r="BV273" s="12">
        <v>65.900000000000006</v>
      </c>
      <c r="BW273" s="12">
        <v>35.200000000000003</v>
      </c>
      <c r="BX273" s="12">
        <v>30.7</v>
      </c>
      <c r="BY273" s="12">
        <v>28</v>
      </c>
      <c r="BZ273" s="12">
        <v>9</v>
      </c>
      <c r="CA273" s="12">
        <v>35</v>
      </c>
      <c r="CB273" s="12">
        <v>33</v>
      </c>
      <c r="CC273" s="12">
        <v>71</v>
      </c>
      <c r="CD273" s="12">
        <v>9433</v>
      </c>
      <c r="CE273" s="13">
        <v>1</v>
      </c>
      <c r="CF273" s="13">
        <v>0</v>
      </c>
      <c r="CG273" s="12">
        <v>1</v>
      </c>
      <c r="CH273" s="12">
        <v>66</v>
      </c>
      <c r="CI273" s="12">
        <v>34.4</v>
      </c>
      <c r="CJ273" s="12">
        <v>1</v>
      </c>
      <c r="CK273" s="12">
        <v>11.8</v>
      </c>
      <c r="CL273" s="12">
        <v>18.579999999999998</v>
      </c>
      <c r="CN273" s="13">
        <v>1</v>
      </c>
      <c r="CT273" s="90"/>
    </row>
    <row r="274" spans="1:98" ht="15" customHeight="1" x14ac:dyDescent="0.25">
      <c r="A274" s="8">
        <v>202107240082</v>
      </c>
      <c r="B274" s="9">
        <v>1581359</v>
      </c>
      <c r="C274" s="10" t="s">
        <v>1246</v>
      </c>
      <c r="D274" s="13">
        <v>50</v>
      </c>
      <c r="E274" s="93">
        <v>44413</v>
      </c>
      <c r="F274" s="11">
        <v>44412</v>
      </c>
      <c r="G274" s="30"/>
      <c r="K274" s="13">
        <v>0</v>
      </c>
      <c r="Q274" s="52" t="s">
        <v>1247</v>
      </c>
      <c r="S274" s="13">
        <v>1</v>
      </c>
      <c r="T274" s="15">
        <v>2.1</v>
      </c>
      <c r="V274" s="13">
        <v>0</v>
      </c>
      <c r="W274" s="13">
        <v>1</v>
      </c>
      <c r="X274" s="13">
        <v>0</v>
      </c>
      <c r="Y274" s="13">
        <v>1</v>
      </c>
      <c r="Z274" s="17">
        <v>0</v>
      </c>
      <c r="AA274" s="17">
        <v>0</v>
      </c>
      <c r="AB274" s="13">
        <v>0</v>
      </c>
      <c r="AE274" s="13">
        <v>0</v>
      </c>
      <c r="AF274" s="13">
        <v>0</v>
      </c>
      <c r="AI274" s="8">
        <v>0</v>
      </c>
      <c r="AJ274" s="8">
        <v>0</v>
      </c>
      <c r="AK274" s="8">
        <v>0</v>
      </c>
      <c r="AL274" s="12">
        <v>217</v>
      </c>
      <c r="AM274" s="12">
        <v>270</v>
      </c>
      <c r="AN274" s="12">
        <v>176</v>
      </c>
      <c r="AO274" s="12">
        <v>81</v>
      </c>
      <c r="AP274" s="12">
        <v>62</v>
      </c>
      <c r="AQ274" s="12">
        <v>22</v>
      </c>
      <c r="AR274" s="12">
        <v>618</v>
      </c>
      <c r="AS274" s="12">
        <v>1069</v>
      </c>
      <c r="AT274" s="12">
        <v>105</v>
      </c>
      <c r="AU274" s="12">
        <v>223</v>
      </c>
      <c r="AV274" s="12">
        <v>2</v>
      </c>
      <c r="AW274" s="12">
        <v>1</v>
      </c>
      <c r="AX274" s="12">
        <v>1</v>
      </c>
      <c r="AY274" s="8">
        <v>0</v>
      </c>
      <c r="AZ274" s="16" t="s">
        <v>240</v>
      </c>
      <c r="BA274" s="8">
        <v>0</v>
      </c>
      <c r="BB274" s="13">
        <v>1</v>
      </c>
      <c r="BC274" s="12">
        <v>0</v>
      </c>
      <c r="BD274" s="12">
        <v>1</v>
      </c>
      <c r="BE274" s="12">
        <v>0</v>
      </c>
      <c r="BF274" s="8">
        <v>0</v>
      </c>
      <c r="BG274" s="12">
        <v>1</v>
      </c>
      <c r="BH274" s="214" t="s">
        <v>1353</v>
      </c>
      <c r="BI274" s="68" t="s">
        <v>1248</v>
      </c>
      <c r="BK274" s="12">
        <v>0</v>
      </c>
      <c r="BL274" s="12">
        <v>1</v>
      </c>
      <c r="BM274" s="13">
        <v>2</v>
      </c>
      <c r="BN274" s="13">
        <v>4</v>
      </c>
      <c r="BO274" s="12">
        <v>8</v>
      </c>
      <c r="BP274" s="12">
        <v>6</v>
      </c>
      <c r="BQ274" s="12">
        <v>3.19</v>
      </c>
      <c r="BR274" s="19">
        <v>609.79999999999995</v>
      </c>
      <c r="BS274" s="12">
        <v>11.4</v>
      </c>
      <c r="BT274" s="12">
        <v>4.9000000000000004</v>
      </c>
      <c r="BU274" s="12">
        <v>6.5</v>
      </c>
      <c r="BV274" s="12">
        <v>68.3</v>
      </c>
      <c r="BW274" s="12">
        <v>40.700000000000003</v>
      </c>
      <c r="BX274" s="12">
        <v>27.6</v>
      </c>
      <c r="BY274" s="12">
        <v>99</v>
      </c>
      <c r="BZ274" s="12">
        <v>15.6</v>
      </c>
      <c r="CA274" s="12">
        <v>58</v>
      </c>
      <c r="CB274" s="12">
        <v>129</v>
      </c>
      <c r="CC274" s="12">
        <v>88</v>
      </c>
      <c r="CD274" s="12">
        <v>6559</v>
      </c>
      <c r="CE274" s="13">
        <v>1</v>
      </c>
      <c r="CF274" s="13">
        <v>0</v>
      </c>
      <c r="CG274" s="12">
        <v>1</v>
      </c>
      <c r="CH274" s="12">
        <v>69</v>
      </c>
      <c r="CI274" s="12">
        <v>34.1</v>
      </c>
      <c r="CJ274" s="12">
        <v>1.07</v>
      </c>
      <c r="CK274" s="12">
        <v>12.6</v>
      </c>
      <c r="CL274" s="12">
        <v>3.34</v>
      </c>
      <c r="CN274" s="13">
        <v>1</v>
      </c>
      <c r="CQ274" s="13">
        <v>1</v>
      </c>
      <c r="CT274" s="90"/>
    </row>
    <row r="275" spans="1:98" ht="15" customHeight="1" x14ac:dyDescent="0.25">
      <c r="A275" s="8">
        <v>202108020281</v>
      </c>
      <c r="B275" s="9">
        <v>1247238</v>
      </c>
      <c r="C275" s="10" t="s">
        <v>1249</v>
      </c>
      <c r="D275" s="13">
        <v>40</v>
      </c>
      <c r="E275" s="93">
        <v>44424</v>
      </c>
      <c r="F275" s="11">
        <v>44424</v>
      </c>
      <c r="G275" s="30"/>
      <c r="K275" s="13">
        <v>0</v>
      </c>
      <c r="Q275" s="52" t="s">
        <v>1250</v>
      </c>
      <c r="S275" s="13">
        <v>0</v>
      </c>
      <c r="T275" s="15">
        <v>1.5</v>
      </c>
      <c r="V275" s="13">
        <v>0</v>
      </c>
      <c r="W275" s="13">
        <v>1</v>
      </c>
      <c r="X275" s="13">
        <v>1</v>
      </c>
      <c r="Y275" s="13">
        <v>0</v>
      </c>
      <c r="Z275" s="17">
        <v>0</v>
      </c>
      <c r="AA275" s="17">
        <v>0</v>
      </c>
      <c r="AB275" s="13">
        <v>0</v>
      </c>
      <c r="AE275" s="13">
        <v>0</v>
      </c>
      <c r="AF275" s="13">
        <v>0</v>
      </c>
      <c r="AI275" s="8">
        <v>0</v>
      </c>
      <c r="AJ275" s="8">
        <v>0</v>
      </c>
      <c r="AK275" s="8">
        <v>0</v>
      </c>
      <c r="AL275" s="12">
        <v>498</v>
      </c>
      <c r="AM275" s="12">
        <v>529</v>
      </c>
      <c r="AN275" s="12">
        <v>214</v>
      </c>
      <c r="AO275" s="12">
        <v>97</v>
      </c>
      <c r="AP275" s="12">
        <v>149</v>
      </c>
      <c r="AQ275" s="12">
        <v>29</v>
      </c>
      <c r="AR275" s="12">
        <v>2219</v>
      </c>
      <c r="AS275" s="12">
        <v>1262</v>
      </c>
      <c r="AT275" s="12">
        <v>394</v>
      </c>
      <c r="AU275" s="12">
        <v>812</v>
      </c>
      <c r="AV275" s="12">
        <v>1</v>
      </c>
      <c r="AW275" s="12">
        <v>1</v>
      </c>
      <c r="AX275" s="12">
        <v>1</v>
      </c>
      <c r="AY275" s="8">
        <v>0</v>
      </c>
      <c r="AZ275" s="16" t="s">
        <v>779</v>
      </c>
      <c r="BA275" s="8">
        <v>0</v>
      </c>
      <c r="BB275" s="13">
        <v>1</v>
      </c>
      <c r="BC275" s="12">
        <v>0</v>
      </c>
      <c r="BD275" s="12">
        <v>1</v>
      </c>
      <c r="BE275" s="12">
        <v>0</v>
      </c>
      <c r="BF275" s="8">
        <v>0</v>
      </c>
      <c r="BG275" s="12">
        <v>2</v>
      </c>
      <c r="BH275" s="214" t="s">
        <v>1402</v>
      </c>
      <c r="BI275" s="68" t="s">
        <v>1251</v>
      </c>
      <c r="BL275" s="12">
        <v>1</v>
      </c>
      <c r="BM275" s="13">
        <v>1</v>
      </c>
      <c r="BN275" s="13">
        <v>1</v>
      </c>
      <c r="BO275" s="12">
        <v>3</v>
      </c>
      <c r="BP275" s="12">
        <v>1</v>
      </c>
      <c r="BQ275" s="12">
        <v>63.7</v>
      </c>
      <c r="BR275" s="19">
        <v>22.43</v>
      </c>
      <c r="BS275" s="12">
        <v>14.8</v>
      </c>
      <c r="BT275" s="12">
        <v>6</v>
      </c>
      <c r="BU275" s="12">
        <v>8.8000000000000007</v>
      </c>
      <c r="BV275" s="12">
        <v>70.099999999999994</v>
      </c>
      <c r="BW275" s="12">
        <v>45</v>
      </c>
      <c r="BX275" s="12">
        <v>25.1</v>
      </c>
      <c r="BY275" s="12">
        <v>15</v>
      </c>
      <c r="BZ275" s="12">
        <v>5.6</v>
      </c>
      <c r="CA275" s="12">
        <v>29</v>
      </c>
      <c r="CB275" s="12">
        <v>40</v>
      </c>
      <c r="CC275" s="12">
        <v>42</v>
      </c>
      <c r="CD275" s="12">
        <v>7295</v>
      </c>
      <c r="CE275" s="13">
        <v>1</v>
      </c>
      <c r="CF275" s="13">
        <v>0</v>
      </c>
      <c r="CG275" s="12">
        <v>0</v>
      </c>
      <c r="CH275" s="12">
        <v>49</v>
      </c>
      <c r="CI275" s="12">
        <v>29.1</v>
      </c>
      <c r="CJ275" s="12">
        <v>1.04</v>
      </c>
      <c r="CK275" s="12">
        <v>12.3</v>
      </c>
      <c r="CL275" s="12" t="s">
        <v>127</v>
      </c>
      <c r="CT275" s="90"/>
    </row>
    <row r="276" spans="1:98" ht="15" customHeight="1" x14ac:dyDescent="0.25">
      <c r="A276" s="8">
        <v>202108100219</v>
      </c>
      <c r="B276" s="9">
        <v>1585595</v>
      </c>
      <c r="C276" s="10" t="s">
        <v>1252</v>
      </c>
      <c r="D276" s="13">
        <v>41</v>
      </c>
      <c r="E276" s="93">
        <v>44426</v>
      </c>
      <c r="F276" s="11">
        <v>44425</v>
      </c>
      <c r="G276" s="30"/>
      <c r="K276" s="13">
        <v>0</v>
      </c>
      <c r="Q276" s="52" t="s">
        <v>1253</v>
      </c>
      <c r="S276" s="13">
        <v>0</v>
      </c>
      <c r="T276" s="15">
        <v>2</v>
      </c>
      <c r="V276" s="13">
        <v>0</v>
      </c>
      <c r="W276" s="13">
        <v>1</v>
      </c>
      <c r="X276" s="13">
        <v>0</v>
      </c>
      <c r="Y276" s="13">
        <v>1</v>
      </c>
      <c r="Z276" s="17">
        <v>0</v>
      </c>
      <c r="AA276" s="17">
        <v>0</v>
      </c>
      <c r="AB276" s="13">
        <v>0</v>
      </c>
      <c r="AE276" s="13">
        <v>0</v>
      </c>
      <c r="AF276" s="13">
        <v>0</v>
      </c>
      <c r="AI276" s="8">
        <v>0</v>
      </c>
      <c r="AJ276" s="8">
        <v>0</v>
      </c>
      <c r="AK276" s="8">
        <v>0</v>
      </c>
      <c r="AL276" s="12">
        <v>304</v>
      </c>
      <c r="AM276" s="12">
        <v>314</v>
      </c>
      <c r="AN276" s="12">
        <v>302</v>
      </c>
      <c r="AO276" s="12">
        <v>84</v>
      </c>
      <c r="AP276" s="12">
        <v>77</v>
      </c>
      <c r="AQ276" s="12">
        <v>21</v>
      </c>
      <c r="AR276" s="12">
        <v>1329</v>
      </c>
      <c r="AS276" s="12">
        <v>1024</v>
      </c>
      <c r="AT276" s="12">
        <v>244</v>
      </c>
      <c r="AU276" s="12">
        <v>456</v>
      </c>
      <c r="AV276" s="12">
        <v>2</v>
      </c>
      <c r="AW276" s="12">
        <v>1</v>
      </c>
      <c r="AX276" s="12">
        <v>0</v>
      </c>
      <c r="AY276" s="8">
        <v>0</v>
      </c>
      <c r="AZ276" s="16" t="s">
        <v>1254</v>
      </c>
      <c r="BA276" s="8">
        <v>1</v>
      </c>
      <c r="BB276" s="13">
        <v>2</v>
      </c>
      <c r="BC276" s="12">
        <v>0</v>
      </c>
      <c r="BD276" s="12">
        <v>1</v>
      </c>
      <c r="BE276" s="12">
        <v>0</v>
      </c>
      <c r="BF276" s="8">
        <v>1</v>
      </c>
      <c r="BG276" s="12">
        <v>1</v>
      </c>
      <c r="BH276" s="214" t="s">
        <v>1705</v>
      </c>
      <c r="BI276" s="68" t="s">
        <v>1255</v>
      </c>
      <c r="BK276" s="12">
        <v>0</v>
      </c>
      <c r="BL276" s="12">
        <v>0</v>
      </c>
      <c r="BM276" s="13">
        <v>2</v>
      </c>
      <c r="BN276" s="13">
        <v>4</v>
      </c>
      <c r="BO276" s="12">
        <v>5</v>
      </c>
      <c r="BP276" s="12">
        <v>6</v>
      </c>
      <c r="BQ276" s="12">
        <v>6.16</v>
      </c>
      <c r="BR276" s="19">
        <v>12.1</v>
      </c>
      <c r="BS276" s="12">
        <v>10.1</v>
      </c>
      <c r="BT276" s="12">
        <v>3</v>
      </c>
      <c r="BU276" s="12">
        <v>7.1</v>
      </c>
      <c r="BV276" s="12">
        <v>63.5</v>
      </c>
      <c r="BW276" s="12">
        <v>40.1</v>
      </c>
      <c r="BX276" s="12">
        <v>23.4</v>
      </c>
      <c r="BY276" s="12">
        <v>174</v>
      </c>
      <c r="BZ276" s="12">
        <v>5.4</v>
      </c>
      <c r="CA276" s="12">
        <v>54</v>
      </c>
      <c r="CB276" s="12">
        <v>78</v>
      </c>
      <c r="CC276" s="12">
        <v>85</v>
      </c>
      <c r="CD276" s="12">
        <v>6285</v>
      </c>
      <c r="CE276" s="13">
        <v>1</v>
      </c>
      <c r="CF276" s="13">
        <v>0</v>
      </c>
      <c r="CG276" s="12">
        <v>0</v>
      </c>
      <c r="CH276" s="12">
        <v>81</v>
      </c>
      <c r="CI276" s="12">
        <v>30.6</v>
      </c>
      <c r="CJ276" s="12">
        <v>0.94</v>
      </c>
      <c r="CK276" s="12">
        <v>11.1</v>
      </c>
      <c r="CL276" s="12">
        <v>2.2400000000000002</v>
      </c>
      <c r="CN276" s="13">
        <v>1</v>
      </c>
      <c r="CQ276" s="13">
        <v>1</v>
      </c>
      <c r="CT276" s="90"/>
    </row>
    <row r="277" spans="1:98" ht="15" customHeight="1" x14ac:dyDescent="0.25">
      <c r="A277" s="8">
        <v>202107260373</v>
      </c>
      <c r="B277" s="9">
        <v>1583672</v>
      </c>
      <c r="C277" s="10" t="s">
        <v>1256</v>
      </c>
      <c r="D277" s="13">
        <v>63</v>
      </c>
      <c r="E277" s="93">
        <v>44429</v>
      </c>
      <c r="F277" s="11">
        <v>44428</v>
      </c>
      <c r="G277" s="30"/>
      <c r="K277" s="13">
        <v>0</v>
      </c>
      <c r="Q277" s="52" t="s">
        <v>1257</v>
      </c>
      <c r="S277" s="13">
        <v>1</v>
      </c>
      <c r="T277" s="15">
        <v>2.5</v>
      </c>
      <c r="V277" s="13">
        <v>0</v>
      </c>
      <c r="W277" s="13">
        <v>1</v>
      </c>
      <c r="X277" s="13">
        <v>0</v>
      </c>
      <c r="Y277" s="13">
        <v>0</v>
      </c>
      <c r="Z277" s="17">
        <v>1</v>
      </c>
      <c r="AA277" s="17">
        <v>0</v>
      </c>
      <c r="AB277" s="13">
        <v>0</v>
      </c>
      <c r="AE277" s="13">
        <v>0</v>
      </c>
      <c r="AF277" s="13">
        <v>0</v>
      </c>
      <c r="AI277" s="8">
        <v>0</v>
      </c>
      <c r="AJ277" s="8">
        <v>1</v>
      </c>
      <c r="AK277" s="8">
        <v>0</v>
      </c>
      <c r="AL277" s="12">
        <v>534</v>
      </c>
      <c r="AM277" s="12">
        <v>592</v>
      </c>
      <c r="AN277" s="12">
        <v>829</v>
      </c>
      <c r="AO277" s="12">
        <v>400</v>
      </c>
      <c r="AP277" s="12">
        <v>435</v>
      </c>
      <c r="AQ277" s="12">
        <v>118</v>
      </c>
      <c r="AR277" s="12">
        <v>1206</v>
      </c>
      <c r="AS277" s="12">
        <v>1173</v>
      </c>
      <c r="AT277" s="12">
        <v>864</v>
      </c>
      <c r="AU277" s="12">
        <v>1654</v>
      </c>
      <c r="AV277" s="12">
        <v>0</v>
      </c>
      <c r="AW277" s="12">
        <v>0</v>
      </c>
      <c r="AX277" s="12">
        <v>0</v>
      </c>
      <c r="AY277" s="8">
        <v>1</v>
      </c>
      <c r="AZ277" s="16" t="s">
        <v>1258</v>
      </c>
      <c r="BA277" s="8">
        <v>1</v>
      </c>
      <c r="BB277" s="13">
        <v>4</v>
      </c>
      <c r="BC277" s="12">
        <v>0</v>
      </c>
      <c r="BD277" s="12">
        <v>1</v>
      </c>
      <c r="BE277" s="12">
        <v>0</v>
      </c>
      <c r="BF277" s="8">
        <v>0</v>
      </c>
      <c r="BG277" s="12">
        <v>1</v>
      </c>
      <c r="BI277" s="68" t="s">
        <v>1259</v>
      </c>
      <c r="BK277" s="12">
        <v>0</v>
      </c>
      <c r="BL277" s="12">
        <v>0</v>
      </c>
      <c r="BM277" s="13" t="s">
        <v>1260</v>
      </c>
      <c r="BN277" s="13" t="s">
        <v>1261</v>
      </c>
      <c r="BO277" s="12" t="s">
        <v>127</v>
      </c>
      <c r="BP277" s="12" t="s">
        <v>127</v>
      </c>
      <c r="BQ277" s="12">
        <v>16.54</v>
      </c>
      <c r="BR277" s="19">
        <v>48.7</v>
      </c>
      <c r="BS277" s="12">
        <v>15.2</v>
      </c>
      <c r="BT277" s="12">
        <v>4.9000000000000004</v>
      </c>
      <c r="BU277" s="12">
        <v>10.3</v>
      </c>
      <c r="BV277" s="12">
        <v>67.599999999999994</v>
      </c>
      <c r="BW277" s="12">
        <v>32.9</v>
      </c>
      <c r="BX277" s="12">
        <v>34.700000000000003</v>
      </c>
      <c r="BY277" s="12">
        <v>69</v>
      </c>
      <c r="BZ277" s="12">
        <v>67.599999999999994</v>
      </c>
      <c r="CA277" s="12">
        <v>102</v>
      </c>
      <c r="CB277" s="12">
        <v>57</v>
      </c>
      <c r="CC277" s="12">
        <v>56</v>
      </c>
      <c r="CD277" s="12">
        <v>4766</v>
      </c>
      <c r="CE277" s="13">
        <v>1</v>
      </c>
      <c r="CF277" s="13">
        <v>0</v>
      </c>
      <c r="CG277" s="12" t="s">
        <v>127</v>
      </c>
      <c r="CH277" s="12">
        <v>87</v>
      </c>
      <c r="CI277" s="12">
        <v>35.200000000000003</v>
      </c>
      <c r="CJ277" s="12">
        <v>1.1100000000000001</v>
      </c>
      <c r="CK277" s="12">
        <v>13.1</v>
      </c>
      <c r="CL277" s="12">
        <v>9.35</v>
      </c>
      <c r="CN277" s="13">
        <v>1</v>
      </c>
      <c r="CQ277" s="13">
        <v>1</v>
      </c>
      <c r="CT277" s="90"/>
    </row>
    <row r="278" spans="1:98" ht="15" customHeight="1" x14ac:dyDescent="0.25">
      <c r="A278" s="8">
        <v>202108030080</v>
      </c>
      <c r="B278" s="9">
        <v>1587798</v>
      </c>
      <c r="C278" s="10" t="s">
        <v>1262</v>
      </c>
      <c r="D278" s="13">
        <v>35</v>
      </c>
      <c r="E278" s="93">
        <v>44431</v>
      </c>
      <c r="F278" s="11">
        <v>44431</v>
      </c>
      <c r="G278" s="30"/>
      <c r="K278" s="13">
        <v>1</v>
      </c>
      <c r="Q278" s="52" t="s">
        <v>1263</v>
      </c>
      <c r="S278" s="13">
        <v>0</v>
      </c>
      <c r="T278" s="15">
        <v>1.3</v>
      </c>
      <c r="V278" s="13">
        <v>0</v>
      </c>
      <c r="W278" s="13">
        <v>1</v>
      </c>
      <c r="X278" s="13">
        <v>0</v>
      </c>
      <c r="Y278" s="13">
        <v>0</v>
      </c>
      <c r="Z278" s="17">
        <v>0</v>
      </c>
      <c r="AA278" s="17">
        <v>0</v>
      </c>
      <c r="AB278" s="13">
        <v>0</v>
      </c>
      <c r="AE278" s="13">
        <v>0</v>
      </c>
      <c r="AF278" s="13">
        <v>0</v>
      </c>
      <c r="AI278" s="8">
        <v>0</v>
      </c>
      <c r="AJ278" s="8">
        <v>0</v>
      </c>
      <c r="AK278" s="8">
        <v>0</v>
      </c>
      <c r="AL278" s="12">
        <v>305</v>
      </c>
      <c r="AM278" s="12">
        <v>344</v>
      </c>
      <c r="AN278" s="12">
        <v>127</v>
      </c>
      <c r="AO278" s="12">
        <v>34</v>
      </c>
      <c r="AP278" s="12">
        <v>38</v>
      </c>
      <c r="AQ278" s="12">
        <v>3</v>
      </c>
      <c r="AR278" s="12">
        <v>1123</v>
      </c>
      <c r="AS278" s="12">
        <v>1513</v>
      </c>
      <c r="AT278" s="12">
        <v>249</v>
      </c>
      <c r="AU278" s="12">
        <v>312</v>
      </c>
      <c r="AV278" s="12">
        <v>2</v>
      </c>
      <c r="AW278" s="12">
        <v>1</v>
      </c>
      <c r="AX278" s="12">
        <v>1</v>
      </c>
      <c r="AY278" s="8">
        <v>0</v>
      </c>
      <c r="AZ278" s="16" t="s">
        <v>107</v>
      </c>
      <c r="BA278" s="8">
        <v>0</v>
      </c>
      <c r="BB278" s="13">
        <v>1</v>
      </c>
      <c r="BC278" s="12">
        <v>0</v>
      </c>
      <c r="BD278" s="12">
        <v>1</v>
      </c>
      <c r="BE278" s="12">
        <v>0</v>
      </c>
      <c r="BF278" s="8">
        <v>0</v>
      </c>
      <c r="BG278" s="12">
        <v>1</v>
      </c>
      <c r="BI278" s="68" t="s">
        <v>1264</v>
      </c>
      <c r="BQ278" s="12">
        <v>2.2999999999999998</v>
      </c>
      <c r="BR278" s="19">
        <v>10.92</v>
      </c>
      <c r="BS278" s="12">
        <v>12.4</v>
      </c>
      <c r="BT278" s="12">
        <v>3.5</v>
      </c>
      <c r="BU278" s="12">
        <v>8.9</v>
      </c>
      <c r="BV278" s="12">
        <v>77.3</v>
      </c>
      <c r="BW278" s="12">
        <v>43.4</v>
      </c>
      <c r="BX278" s="12">
        <v>33.9</v>
      </c>
      <c r="BY278" s="12">
        <v>30</v>
      </c>
      <c r="BZ278" s="12">
        <v>8.6</v>
      </c>
      <c r="CA278" s="12">
        <v>60</v>
      </c>
      <c r="CB278" s="12">
        <v>37</v>
      </c>
      <c r="CC278" s="12">
        <v>113</v>
      </c>
      <c r="CD278" s="12">
        <v>10728</v>
      </c>
      <c r="CE278" s="13">
        <v>1</v>
      </c>
      <c r="CF278" s="13">
        <v>0</v>
      </c>
      <c r="CG278" s="12">
        <v>0</v>
      </c>
      <c r="CH278" s="12">
        <v>68</v>
      </c>
      <c r="CI278" s="12">
        <v>37.6</v>
      </c>
      <c r="CJ278" s="12">
        <v>1.1499999999999999</v>
      </c>
      <c r="CK278" s="12">
        <v>13.5</v>
      </c>
      <c r="CL278" s="12" t="s">
        <v>127</v>
      </c>
      <c r="CT278" s="90"/>
    </row>
    <row r="279" spans="1:98" ht="15" customHeight="1" x14ac:dyDescent="0.25">
      <c r="A279" s="8">
        <v>202108260340</v>
      </c>
      <c r="B279" s="9">
        <v>1591644</v>
      </c>
      <c r="C279" s="10" t="s">
        <v>1265</v>
      </c>
      <c r="D279" s="13">
        <v>54</v>
      </c>
      <c r="E279" s="93">
        <v>44447</v>
      </c>
      <c r="F279" s="11">
        <v>44447</v>
      </c>
      <c r="G279" s="30"/>
      <c r="K279" s="13">
        <v>0</v>
      </c>
      <c r="Q279" s="52" t="s">
        <v>1266</v>
      </c>
      <c r="S279" s="13">
        <v>0</v>
      </c>
      <c r="T279" s="15">
        <v>1.7</v>
      </c>
      <c r="V279" s="13">
        <v>0</v>
      </c>
      <c r="W279" s="13">
        <v>1</v>
      </c>
      <c r="X279" s="13">
        <v>0</v>
      </c>
      <c r="Y279" s="13">
        <v>1</v>
      </c>
      <c r="Z279" s="17">
        <v>0</v>
      </c>
      <c r="AA279" s="17">
        <v>0</v>
      </c>
      <c r="AB279" s="13">
        <v>0</v>
      </c>
      <c r="AE279" s="13">
        <v>0</v>
      </c>
      <c r="AF279" s="13">
        <v>0</v>
      </c>
      <c r="AI279" s="8">
        <v>0</v>
      </c>
      <c r="AJ279" s="8">
        <v>0</v>
      </c>
      <c r="AK279" s="8">
        <v>0</v>
      </c>
      <c r="AL279" s="12">
        <v>223</v>
      </c>
      <c r="AM279" s="12">
        <v>264</v>
      </c>
      <c r="AN279" s="12">
        <v>335</v>
      </c>
      <c r="AO279" s="12">
        <v>165</v>
      </c>
      <c r="AP279" s="12">
        <v>47</v>
      </c>
      <c r="AQ279" s="12">
        <v>8</v>
      </c>
      <c r="AR279" s="12">
        <v>657</v>
      </c>
      <c r="AS279" s="12">
        <v>1367</v>
      </c>
      <c r="AT279" s="12">
        <v>100</v>
      </c>
      <c r="AU279" s="12">
        <v>289</v>
      </c>
      <c r="AV279" s="12">
        <v>2</v>
      </c>
      <c r="AW279" s="12">
        <v>1</v>
      </c>
      <c r="AX279" s="12">
        <v>1</v>
      </c>
      <c r="AY279" s="8">
        <v>0</v>
      </c>
      <c r="AZ279" s="16" t="s">
        <v>107</v>
      </c>
      <c r="BA279" s="8">
        <v>0</v>
      </c>
      <c r="BB279" s="13">
        <v>1</v>
      </c>
      <c r="BC279" s="12">
        <v>0</v>
      </c>
      <c r="BD279" s="12">
        <v>1</v>
      </c>
      <c r="BE279" s="12">
        <v>0</v>
      </c>
      <c r="BF279" s="8">
        <v>0</v>
      </c>
      <c r="BG279" s="12">
        <v>1</v>
      </c>
      <c r="BH279" s="214" t="s">
        <v>1706</v>
      </c>
      <c r="BI279" s="68" t="s">
        <v>1267</v>
      </c>
      <c r="BK279" s="12">
        <v>0</v>
      </c>
      <c r="BL279" s="12">
        <v>0</v>
      </c>
      <c r="BM279" s="13">
        <v>1</v>
      </c>
      <c r="BN279" s="13">
        <v>4</v>
      </c>
      <c r="BO279" s="12">
        <v>4</v>
      </c>
      <c r="BP279" s="12">
        <v>6</v>
      </c>
      <c r="BQ279" s="12">
        <v>3.59</v>
      </c>
      <c r="BR279" s="19">
        <v>172.2</v>
      </c>
      <c r="BS279" s="12">
        <v>14.7</v>
      </c>
      <c r="BT279" s="12">
        <v>4.2</v>
      </c>
      <c r="BU279" s="12">
        <v>10.5</v>
      </c>
      <c r="BV279" s="12">
        <v>73.400000000000006</v>
      </c>
      <c r="BW279" s="12">
        <v>46.2</v>
      </c>
      <c r="BX279" s="12">
        <v>27.2</v>
      </c>
      <c r="BY279" s="12">
        <v>28</v>
      </c>
      <c r="BZ279" s="12">
        <v>4.8</v>
      </c>
      <c r="CA279" s="12">
        <v>22</v>
      </c>
      <c r="CB279" s="12">
        <v>20</v>
      </c>
      <c r="CC279" s="12">
        <v>84</v>
      </c>
      <c r="CD279" s="12">
        <v>6442</v>
      </c>
      <c r="CE279" s="13">
        <v>1</v>
      </c>
      <c r="CF279" s="13">
        <v>0</v>
      </c>
      <c r="CG279" s="12">
        <v>0</v>
      </c>
      <c r="CH279" s="12">
        <v>66</v>
      </c>
      <c r="CI279" s="12">
        <v>35.6</v>
      </c>
      <c r="CJ279" s="12">
        <v>0.96</v>
      </c>
      <c r="CK279" s="12">
        <v>11.3</v>
      </c>
      <c r="CL279" s="12">
        <v>2.4500000000000002</v>
      </c>
      <c r="CN279" s="13">
        <v>1</v>
      </c>
      <c r="CQ279" s="13">
        <v>1</v>
      </c>
      <c r="CT279" s="90"/>
    </row>
    <row r="280" spans="1:98" ht="15" customHeight="1" x14ac:dyDescent="0.25">
      <c r="A280" s="8">
        <v>202109110074</v>
      </c>
      <c r="B280" s="9">
        <v>1592981</v>
      </c>
      <c r="C280" s="10" t="s">
        <v>1268</v>
      </c>
      <c r="D280" s="13">
        <v>69</v>
      </c>
      <c r="E280" s="93">
        <v>44454</v>
      </c>
      <c r="F280" s="11">
        <v>44454</v>
      </c>
      <c r="G280" s="30"/>
      <c r="K280" s="13">
        <v>1</v>
      </c>
      <c r="Q280" s="52" t="s">
        <v>1269</v>
      </c>
      <c r="S280" s="13">
        <v>1</v>
      </c>
      <c r="T280" s="15">
        <v>2.9</v>
      </c>
      <c r="V280" s="13">
        <v>0</v>
      </c>
      <c r="W280" s="13">
        <v>1</v>
      </c>
      <c r="X280" s="13">
        <v>0</v>
      </c>
      <c r="Y280" s="13">
        <v>1</v>
      </c>
      <c r="Z280" s="17">
        <v>0</v>
      </c>
      <c r="AA280" s="17">
        <v>0</v>
      </c>
      <c r="AB280" s="13">
        <v>1</v>
      </c>
      <c r="AE280" s="13">
        <v>0</v>
      </c>
      <c r="AF280" s="13">
        <v>0</v>
      </c>
      <c r="AI280" s="8">
        <v>0</v>
      </c>
      <c r="AJ280" s="8">
        <v>0</v>
      </c>
      <c r="AK280" s="8">
        <v>0</v>
      </c>
      <c r="AL280" s="12">
        <v>380</v>
      </c>
      <c r="AM280" s="12">
        <v>332</v>
      </c>
      <c r="AN280" s="12">
        <v>494</v>
      </c>
      <c r="AO280" s="12">
        <v>213</v>
      </c>
      <c r="AP280" s="12">
        <v>224</v>
      </c>
      <c r="AQ280" s="12">
        <v>41</v>
      </c>
      <c r="AR280" s="12">
        <v>1737</v>
      </c>
      <c r="AS280" s="12">
        <v>1062</v>
      </c>
      <c r="AT280" s="12">
        <v>171</v>
      </c>
      <c r="AU280" s="12">
        <v>370</v>
      </c>
      <c r="AV280" s="12">
        <v>1</v>
      </c>
      <c r="AW280" s="12">
        <v>1</v>
      </c>
      <c r="AX280" s="12">
        <v>1</v>
      </c>
      <c r="AY280" s="8">
        <v>0</v>
      </c>
      <c r="AZ280" s="16" t="s">
        <v>1270</v>
      </c>
      <c r="BA280" s="8">
        <v>1</v>
      </c>
      <c r="BB280" s="13">
        <v>2</v>
      </c>
      <c r="BC280" s="12">
        <v>0</v>
      </c>
      <c r="BD280" s="12">
        <v>1</v>
      </c>
      <c r="BE280" s="12">
        <v>0</v>
      </c>
      <c r="BF280" s="8">
        <v>0</v>
      </c>
      <c r="BG280" s="12">
        <v>1</v>
      </c>
      <c r="BI280" s="68" t="s">
        <v>1271</v>
      </c>
      <c r="BQ280" s="12">
        <v>3.55</v>
      </c>
      <c r="BR280" s="19">
        <v>4.5199999999999996</v>
      </c>
      <c r="BS280" s="12">
        <v>12.5</v>
      </c>
      <c r="BT280" s="12">
        <v>4</v>
      </c>
      <c r="BU280" s="12">
        <v>8.5</v>
      </c>
      <c r="BV280" s="12">
        <v>73.400000000000006</v>
      </c>
      <c r="BW280" s="12">
        <v>33.200000000000003</v>
      </c>
      <c r="BX280" s="12">
        <v>40.200000000000003</v>
      </c>
      <c r="BY280" s="12">
        <v>28</v>
      </c>
      <c r="BZ280" s="12">
        <v>1.6</v>
      </c>
      <c r="CA280" s="12">
        <v>41</v>
      </c>
      <c r="CB280" s="12">
        <v>63</v>
      </c>
      <c r="CC280" s="12">
        <v>79</v>
      </c>
      <c r="CD280" s="12">
        <v>7465</v>
      </c>
      <c r="CE280" s="13">
        <v>1</v>
      </c>
      <c r="CF280" s="13">
        <v>0</v>
      </c>
      <c r="CG280" s="12">
        <v>1</v>
      </c>
      <c r="CH280" s="12">
        <v>82</v>
      </c>
      <c r="CI280" s="12">
        <v>31.4</v>
      </c>
      <c r="CJ280" s="12">
        <v>0.95</v>
      </c>
      <c r="CK280" s="12">
        <v>11.2</v>
      </c>
      <c r="CL280" s="12">
        <v>2.16</v>
      </c>
      <c r="CT280" s="90"/>
    </row>
    <row r="281" spans="1:98" ht="15" customHeight="1" x14ac:dyDescent="0.25">
      <c r="A281" s="8">
        <v>202109060316</v>
      </c>
      <c r="B281" s="9">
        <v>1593483</v>
      </c>
      <c r="C281" s="10" t="s">
        <v>1272</v>
      </c>
      <c r="D281" s="13">
        <v>37</v>
      </c>
      <c r="E281" s="93">
        <v>44455</v>
      </c>
      <c r="F281" s="11">
        <v>44454</v>
      </c>
      <c r="G281" s="30"/>
      <c r="J281" s="12">
        <v>1</v>
      </c>
      <c r="Q281" s="52" t="s">
        <v>1273</v>
      </c>
      <c r="S281" s="13">
        <v>1</v>
      </c>
      <c r="T281" s="15">
        <v>2.1</v>
      </c>
      <c r="V281" s="13">
        <v>0</v>
      </c>
      <c r="W281" s="13">
        <v>1</v>
      </c>
      <c r="X281" s="13">
        <v>0</v>
      </c>
      <c r="Y281" s="13">
        <v>1</v>
      </c>
      <c r="Z281" s="17">
        <v>0</v>
      </c>
      <c r="AA281" s="17">
        <v>0</v>
      </c>
      <c r="AB281" s="13">
        <v>0</v>
      </c>
      <c r="AE281" s="13">
        <v>0</v>
      </c>
      <c r="AF281" s="13">
        <v>0</v>
      </c>
      <c r="AI281" s="8">
        <v>0</v>
      </c>
      <c r="AJ281" s="8">
        <v>0</v>
      </c>
      <c r="AK281" s="8">
        <v>0</v>
      </c>
      <c r="AL281" s="12">
        <v>314</v>
      </c>
      <c r="AM281" s="12">
        <v>478</v>
      </c>
      <c r="AN281" s="12">
        <v>691</v>
      </c>
      <c r="AO281" s="12">
        <v>299</v>
      </c>
      <c r="AP281" s="12">
        <v>435</v>
      </c>
      <c r="AQ281" s="12">
        <v>178</v>
      </c>
      <c r="AR281" s="12">
        <v>902</v>
      </c>
      <c r="AS281" s="12">
        <v>913</v>
      </c>
      <c r="AT281" s="12">
        <v>707</v>
      </c>
      <c r="AU281" s="12">
        <v>1778</v>
      </c>
      <c r="AV281" s="12">
        <v>2</v>
      </c>
      <c r="AW281" s="12">
        <v>1</v>
      </c>
      <c r="AX281" s="12">
        <v>1</v>
      </c>
      <c r="AY281" s="8">
        <v>0</v>
      </c>
      <c r="AZ281" s="16" t="s">
        <v>139</v>
      </c>
      <c r="BA281" s="8">
        <v>0</v>
      </c>
      <c r="BB281" s="13">
        <v>1</v>
      </c>
      <c r="BC281" s="12">
        <v>0</v>
      </c>
      <c r="BD281" s="12">
        <v>1</v>
      </c>
      <c r="BE281" s="12">
        <v>0</v>
      </c>
      <c r="BF281" s="8">
        <v>0</v>
      </c>
      <c r="BG281" s="12">
        <v>2</v>
      </c>
      <c r="BI281" s="68" t="s">
        <v>1274</v>
      </c>
      <c r="BQ281" s="12">
        <v>160.69999999999999</v>
      </c>
      <c r="BR281" s="19">
        <v>4.58</v>
      </c>
      <c r="BS281" s="12">
        <v>7</v>
      </c>
      <c r="BT281" s="12">
        <v>2.2000000000000002</v>
      </c>
      <c r="BU281" s="12">
        <v>4.8</v>
      </c>
      <c r="BV281" s="12">
        <v>76</v>
      </c>
      <c r="BW281" s="12">
        <v>40.700000000000003</v>
      </c>
      <c r="BX281" s="12">
        <v>335.4</v>
      </c>
      <c r="BY281" s="12">
        <v>27</v>
      </c>
      <c r="BZ281" s="12">
        <v>5</v>
      </c>
      <c r="CA281" s="12">
        <v>38</v>
      </c>
      <c r="CB281" s="12">
        <v>38</v>
      </c>
      <c r="CC281" s="12">
        <v>59</v>
      </c>
      <c r="CD281" s="12">
        <v>7700</v>
      </c>
      <c r="CE281" s="13">
        <v>1</v>
      </c>
      <c r="CF281" s="13">
        <v>1</v>
      </c>
      <c r="CG281" s="12">
        <v>1</v>
      </c>
      <c r="CH281" s="12">
        <v>52</v>
      </c>
      <c r="CI281" s="12">
        <v>37.700000000000003</v>
      </c>
      <c r="CJ281" s="12">
        <v>1.01</v>
      </c>
      <c r="CK281" s="12">
        <v>11.9</v>
      </c>
      <c r="CL281" s="12" t="s">
        <v>127</v>
      </c>
      <c r="CN281" s="13">
        <v>1</v>
      </c>
      <c r="CQ281" s="13">
        <v>1</v>
      </c>
      <c r="CT281" s="90"/>
    </row>
    <row r="282" spans="1:98" ht="15" customHeight="1" x14ac:dyDescent="0.25">
      <c r="A282" s="8">
        <v>202109140023</v>
      </c>
      <c r="B282" s="9">
        <v>1595105</v>
      </c>
      <c r="C282" s="10" t="s">
        <v>1275</v>
      </c>
      <c r="D282" s="13">
        <v>70</v>
      </c>
      <c r="E282" s="93">
        <v>44466</v>
      </c>
      <c r="F282" s="11">
        <v>44465</v>
      </c>
      <c r="G282" s="30"/>
      <c r="K282" s="13">
        <v>0</v>
      </c>
      <c r="Q282" s="52" t="s">
        <v>1276</v>
      </c>
      <c r="S282" s="13">
        <v>1</v>
      </c>
      <c r="T282" s="15">
        <v>3</v>
      </c>
      <c r="V282" s="13">
        <v>1</v>
      </c>
      <c r="W282" s="13">
        <v>2</v>
      </c>
      <c r="X282" s="13">
        <v>0</v>
      </c>
      <c r="Y282" s="13">
        <v>1</v>
      </c>
      <c r="Z282" s="17">
        <v>0</v>
      </c>
      <c r="AA282" s="17">
        <v>0</v>
      </c>
      <c r="AB282" s="13">
        <v>0</v>
      </c>
      <c r="AE282" s="13">
        <v>0</v>
      </c>
      <c r="AF282" s="13">
        <v>0</v>
      </c>
      <c r="AI282" s="8">
        <v>0</v>
      </c>
      <c r="AJ282" s="8">
        <v>0</v>
      </c>
      <c r="AK282" s="8">
        <v>0</v>
      </c>
      <c r="AL282" s="12">
        <v>194</v>
      </c>
      <c r="AM282" s="12">
        <v>304</v>
      </c>
      <c r="AN282" s="12">
        <v>264</v>
      </c>
      <c r="AO282" s="12">
        <v>126</v>
      </c>
      <c r="AP282" s="12">
        <v>376</v>
      </c>
      <c r="AQ282" s="12">
        <v>200</v>
      </c>
      <c r="AR282" s="12">
        <v>664</v>
      </c>
      <c r="AS282" s="12">
        <v>555</v>
      </c>
      <c r="AT282" s="12">
        <v>119</v>
      </c>
      <c r="AU282" s="12">
        <v>461</v>
      </c>
      <c r="AV282" s="12">
        <v>2</v>
      </c>
      <c r="AW282" s="12">
        <v>1</v>
      </c>
      <c r="AX282" s="12">
        <v>0</v>
      </c>
      <c r="AY282" s="8">
        <v>0</v>
      </c>
      <c r="AZ282" s="16" t="s">
        <v>1088</v>
      </c>
      <c r="BA282" s="8">
        <v>1</v>
      </c>
      <c r="BB282" s="13">
        <v>2</v>
      </c>
      <c r="BC282" s="12">
        <v>0</v>
      </c>
      <c r="BD282" s="12">
        <v>1</v>
      </c>
      <c r="BE282" s="12">
        <v>0</v>
      </c>
      <c r="BF282" s="8">
        <v>0</v>
      </c>
      <c r="BG282" s="12">
        <v>1</v>
      </c>
      <c r="BI282" s="68" t="s">
        <v>1277</v>
      </c>
      <c r="BK282" s="12">
        <v>0</v>
      </c>
      <c r="BL282" s="12">
        <v>0</v>
      </c>
      <c r="BM282" s="13" t="s">
        <v>1139</v>
      </c>
      <c r="BN282" s="13" t="s">
        <v>1115</v>
      </c>
      <c r="BQ282" s="12">
        <v>60.69</v>
      </c>
      <c r="BR282" s="19">
        <v>24.24</v>
      </c>
      <c r="BS282" s="12">
        <v>12.6</v>
      </c>
      <c r="BT282" s="12">
        <v>7.6</v>
      </c>
      <c r="BU282" s="12">
        <v>5</v>
      </c>
      <c r="BV282" s="12">
        <v>89.8</v>
      </c>
      <c r="BW282" s="12">
        <v>29.1</v>
      </c>
      <c r="BX282" s="12">
        <v>60.7</v>
      </c>
      <c r="BY282" s="12">
        <v>160</v>
      </c>
      <c r="BZ282" s="12">
        <v>55.5</v>
      </c>
      <c r="CA282" s="12">
        <v>83</v>
      </c>
      <c r="CB282" s="12">
        <v>32</v>
      </c>
      <c r="CC282" s="12">
        <v>148</v>
      </c>
      <c r="CD282" s="12">
        <v>4051</v>
      </c>
      <c r="CE282" s="13">
        <v>1</v>
      </c>
      <c r="CF282" s="13">
        <v>0</v>
      </c>
      <c r="CG282" s="12">
        <v>1</v>
      </c>
      <c r="CH282" s="12">
        <v>49</v>
      </c>
      <c r="CI282" s="12">
        <v>32</v>
      </c>
      <c r="CJ282" s="12">
        <v>1.0900000000000001</v>
      </c>
      <c r="CK282" s="12">
        <v>12.9</v>
      </c>
      <c r="CL282" s="12">
        <v>24.25</v>
      </c>
      <c r="CN282" s="13">
        <v>1</v>
      </c>
      <c r="CQ282" s="13">
        <v>1</v>
      </c>
      <c r="CT282" s="90"/>
    </row>
    <row r="283" spans="1:98" ht="15" customHeight="1" x14ac:dyDescent="0.25">
      <c r="A283" s="8">
        <v>202109060441</v>
      </c>
      <c r="B283" s="9">
        <v>1596178</v>
      </c>
      <c r="C283" s="10" t="s">
        <v>1278</v>
      </c>
      <c r="D283" s="13">
        <v>47</v>
      </c>
      <c r="E283" s="93">
        <v>44468</v>
      </c>
      <c r="F283" s="11">
        <v>44468</v>
      </c>
      <c r="G283" s="30"/>
      <c r="K283" s="13">
        <v>0</v>
      </c>
      <c r="Q283" s="52" t="s">
        <v>1279</v>
      </c>
      <c r="S283" s="13">
        <v>1</v>
      </c>
      <c r="T283" s="15">
        <v>3</v>
      </c>
      <c r="V283" s="13">
        <v>0</v>
      </c>
      <c r="W283" s="13">
        <v>1</v>
      </c>
      <c r="X283" s="13">
        <v>1</v>
      </c>
      <c r="Y283" s="13">
        <v>0</v>
      </c>
      <c r="Z283" s="17">
        <v>0</v>
      </c>
      <c r="AA283" s="17">
        <v>0</v>
      </c>
      <c r="AB283" s="13">
        <v>0</v>
      </c>
      <c r="AE283" s="13">
        <v>0</v>
      </c>
      <c r="AF283" s="13">
        <v>0</v>
      </c>
      <c r="AI283" s="8">
        <v>0</v>
      </c>
      <c r="AJ283" s="8">
        <v>0</v>
      </c>
      <c r="AK283" s="8">
        <v>0</v>
      </c>
      <c r="AL283" s="12">
        <v>598</v>
      </c>
      <c r="AM283" s="12">
        <v>631</v>
      </c>
      <c r="AN283" s="12">
        <v>604</v>
      </c>
      <c r="AO283" s="12">
        <v>361</v>
      </c>
      <c r="AP283" s="12">
        <v>341</v>
      </c>
      <c r="AQ283" s="12">
        <v>74</v>
      </c>
      <c r="AR283" s="12">
        <v>1064</v>
      </c>
      <c r="AS283" s="12">
        <v>1508</v>
      </c>
      <c r="AT283" s="12">
        <v>907</v>
      </c>
      <c r="AU283" s="12">
        <v>1543</v>
      </c>
      <c r="AV283" s="12">
        <v>2</v>
      </c>
      <c r="AW283" s="12">
        <v>1</v>
      </c>
      <c r="AX283" s="12">
        <v>1</v>
      </c>
      <c r="AY283" s="8">
        <v>1</v>
      </c>
      <c r="AZ283" s="16" t="s">
        <v>240</v>
      </c>
      <c r="BA283" s="8">
        <v>0</v>
      </c>
      <c r="BB283" s="13">
        <v>1</v>
      </c>
      <c r="BC283" s="12">
        <v>0</v>
      </c>
      <c r="BD283" s="12">
        <v>1</v>
      </c>
      <c r="BE283" s="12">
        <v>0</v>
      </c>
      <c r="BF283" s="8">
        <v>0</v>
      </c>
      <c r="BG283" s="12">
        <v>1</v>
      </c>
      <c r="BH283" s="214" t="s">
        <v>1707</v>
      </c>
      <c r="BI283" s="68" t="s">
        <v>1280</v>
      </c>
      <c r="BK283" s="12">
        <v>0</v>
      </c>
      <c r="BL283" s="12">
        <v>1</v>
      </c>
      <c r="BM283" s="13">
        <v>1</v>
      </c>
      <c r="BN283" s="13">
        <v>4</v>
      </c>
      <c r="BQ283" s="12">
        <v>1096</v>
      </c>
      <c r="BR283" s="19">
        <v>5.73</v>
      </c>
      <c r="BS283" s="12">
        <v>16.100000000000001</v>
      </c>
      <c r="BT283" s="12">
        <v>5.4</v>
      </c>
      <c r="BU283" s="12">
        <v>10.7</v>
      </c>
      <c r="BV283" s="12">
        <v>65.599999999999994</v>
      </c>
      <c r="BW283" s="12">
        <v>38.6</v>
      </c>
      <c r="BX283" s="12">
        <v>27</v>
      </c>
      <c r="BY283" s="12">
        <v>49</v>
      </c>
      <c r="BZ283" s="12">
        <v>50.2</v>
      </c>
      <c r="CA283" s="12">
        <v>38</v>
      </c>
      <c r="CB283" s="12">
        <v>30</v>
      </c>
      <c r="CC283" s="12">
        <v>81</v>
      </c>
      <c r="CD283" s="12">
        <v>5959</v>
      </c>
      <c r="CE283" s="13">
        <v>1</v>
      </c>
      <c r="CF283" s="13">
        <v>0</v>
      </c>
      <c r="CG283" s="12">
        <v>0</v>
      </c>
      <c r="CH283" s="12">
        <v>104</v>
      </c>
      <c r="CI283" s="12">
        <v>29.8</v>
      </c>
      <c r="CJ283" s="12">
        <v>0.97</v>
      </c>
      <c r="CK283" s="12">
        <v>11.5</v>
      </c>
      <c r="CL283" s="12" t="s">
        <v>127</v>
      </c>
      <c r="CN283" s="13">
        <v>1</v>
      </c>
      <c r="CQ283" s="13">
        <v>1</v>
      </c>
      <c r="CT283" s="90"/>
    </row>
    <row r="284" spans="1:98" ht="15" customHeight="1" x14ac:dyDescent="0.25">
      <c r="A284" s="8">
        <v>202109070127</v>
      </c>
      <c r="B284" s="9">
        <v>1595902</v>
      </c>
      <c r="C284" s="10" t="s">
        <v>1281</v>
      </c>
      <c r="D284" s="13">
        <v>40</v>
      </c>
      <c r="E284" s="93">
        <v>44467</v>
      </c>
      <c r="F284" s="11">
        <v>44466</v>
      </c>
      <c r="G284" s="30"/>
      <c r="K284" s="13">
        <v>0</v>
      </c>
      <c r="Q284" s="52" t="s">
        <v>1282</v>
      </c>
      <c r="S284" s="13">
        <v>1</v>
      </c>
      <c r="T284" s="15">
        <v>2.4</v>
      </c>
      <c r="V284" s="13">
        <v>0</v>
      </c>
      <c r="W284" s="13">
        <v>1</v>
      </c>
      <c r="X284" s="13">
        <v>0</v>
      </c>
      <c r="Y284" s="13">
        <v>1</v>
      </c>
      <c r="Z284" s="17">
        <v>0</v>
      </c>
      <c r="AA284" s="17">
        <v>0</v>
      </c>
      <c r="AB284" s="13">
        <v>0</v>
      </c>
      <c r="AE284" s="13">
        <v>0</v>
      </c>
      <c r="AF284" s="13">
        <v>0</v>
      </c>
      <c r="AI284" s="8">
        <v>0</v>
      </c>
      <c r="AJ284" s="8">
        <v>0</v>
      </c>
      <c r="AK284" s="8">
        <v>0</v>
      </c>
      <c r="AL284" s="12">
        <v>311</v>
      </c>
      <c r="AM284" s="12">
        <v>367</v>
      </c>
      <c r="AN284" s="12">
        <v>340</v>
      </c>
      <c r="AO284" s="12">
        <v>196</v>
      </c>
      <c r="AP284" s="12">
        <v>63</v>
      </c>
      <c r="AQ284" s="12">
        <v>9</v>
      </c>
      <c r="AR284" s="12">
        <v>1566</v>
      </c>
      <c r="AS284" s="12">
        <v>940</v>
      </c>
      <c r="AT284" s="12">
        <v>102</v>
      </c>
      <c r="AU284" s="12">
        <v>407</v>
      </c>
      <c r="AV284" s="12">
        <v>2</v>
      </c>
      <c r="AW284" s="12">
        <v>1</v>
      </c>
      <c r="AX284" s="12">
        <v>1</v>
      </c>
      <c r="AY284" s="8">
        <v>0</v>
      </c>
      <c r="AZ284" s="16" t="s">
        <v>795</v>
      </c>
      <c r="BA284" s="8">
        <v>0</v>
      </c>
      <c r="BB284" s="13">
        <v>1</v>
      </c>
      <c r="BC284" s="12">
        <v>0</v>
      </c>
      <c r="BD284" s="12">
        <v>1</v>
      </c>
      <c r="BE284" s="12">
        <v>0</v>
      </c>
      <c r="BF284" s="8">
        <v>0</v>
      </c>
      <c r="BG284" s="12">
        <v>1</v>
      </c>
      <c r="BH284" s="214" t="s">
        <v>1701</v>
      </c>
      <c r="BI284" s="68" t="s">
        <v>1283</v>
      </c>
      <c r="BK284" s="12">
        <v>0</v>
      </c>
      <c r="BL284" s="12">
        <v>0</v>
      </c>
      <c r="BM284" s="13">
        <v>2</v>
      </c>
      <c r="BN284" s="13">
        <v>1</v>
      </c>
      <c r="BO284" s="12">
        <v>4</v>
      </c>
      <c r="BP284" s="12">
        <v>2</v>
      </c>
      <c r="BQ284" s="12">
        <v>14.25</v>
      </c>
      <c r="BR284" s="19">
        <v>47.95</v>
      </c>
      <c r="BS284" s="12">
        <v>13.9</v>
      </c>
      <c r="BT284" s="12">
        <v>5.6</v>
      </c>
      <c r="BU284" s="12">
        <v>8.3000000000000007</v>
      </c>
      <c r="BV284" s="12">
        <v>66.900000000000006</v>
      </c>
      <c r="BW284" s="12">
        <v>40.200000000000003</v>
      </c>
      <c r="BX284" s="12">
        <v>26.7</v>
      </c>
      <c r="BY284" s="12">
        <v>23</v>
      </c>
      <c r="BZ284" s="12">
        <v>4.5999999999999996</v>
      </c>
      <c r="CA284" s="12">
        <v>25</v>
      </c>
      <c r="CB284" s="12">
        <v>10</v>
      </c>
      <c r="CC284" s="12">
        <v>53</v>
      </c>
      <c r="CD284" s="12">
        <v>6434</v>
      </c>
      <c r="CE284" s="13">
        <v>1</v>
      </c>
      <c r="CF284" s="13">
        <v>0</v>
      </c>
      <c r="CG284" s="12">
        <v>0</v>
      </c>
      <c r="CH284" s="12">
        <v>86</v>
      </c>
      <c r="CI284" s="12">
        <v>32.6</v>
      </c>
      <c r="CJ284" s="12">
        <v>1.05</v>
      </c>
      <c r="CK284" s="12">
        <v>12.4</v>
      </c>
      <c r="CL284" s="12" t="s">
        <v>127</v>
      </c>
      <c r="CN284" s="13">
        <v>2</v>
      </c>
      <c r="CQ284" s="13">
        <v>1</v>
      </c>
      <c r="CT284" s="90"/>
    </row>
    <row r="285" spans="1:98" ht="15" customHeight="1" x14ac:dyDescent="0.25">
      <c r="A285" s="8">
        <v>201710090342</v>
      </c>
      <c r="B285" s="9">
        <v>1596084</v>
      </c>
      <c r="C285" s="10" t="s">
        <v>1284</v>
      </c>
      <c r="D285" s="13">
        <v>47</v>
      </c>
      <c r="E285" s="93">
        <v>44469</v>
      </c>
      <c r="F285" s="11">
        <v>44468</v>
      </c>
      <c r="G285" s="30"/>
      <c r="K285" s="13">
        <v>0</v>
      </c>
      <c r="Q285" s="52" t="s">
        <v>1285</v>
      </c>
      <c r="S285" s="13">
        <v>1</v>
      </c>
      <c r="T285" s="15">
        <v>2.2000000000000002</v>
      </c>
      <c r="V285" s="13">
        <v>1</v>
      </c>
      <c r="W285" s="13">
        <v>2</v>
      </c>
      <c r="X285" s="13">
        <v>0</v>
      </c>
      <c r="Y285" s="13">
        <v>0</v>
      </c>
      <c r="Z285" s="17">
        <v>0</v>
      </c>
      <c r="AA285" s="17">
        <v>0</v>
      </c>
      <c r="AB285" s="13">
        <v>0</v>
      </c>
      <c r="AE285" s="13">
        <v>0</v>
      </c>
      <c r="AF285" s="13">
        <v>0</v>
      </c>
      <c r="AI285" s="8">
        <v>0</v>
      </c>
      <c r="AJ285" s="8">
        <v>1</v>
      </c>
      <c r="AK285" s="8">
        <v>0</v>
      </c>
      <c r="AL285" s="12">
        <v>176</v>
      </c>
      <c r="AM285" s="12">
        <v>348</v>
      </c>
      <c r="AN285" s="12">
        <v>289</v>
      </c>
      <c r="AO285" s="12">
        <v>168</v>
      </c>
      <c r="AP285" s="12">
        <v>36</v>
      </c>
      <c r="AQ285" s="12">
        <v>17</v>
      </c>
      <c r="AR285" s="12">
        <v>1000</v>
      </c>
      <c r="AS285" s="12">
        <v>1007</v>
      </c>
      <c r="AT285" s="12">
        <v>50</v>
      </c>
      <c r="AU285" s="12">
        <v>641</v>
      </c>
      <c r="AV285" s="12">
        <v>2</v>
      </c>
      <c r="AW285" s="12">
        <v>1</v>
      </c>
      <c r="AX285" s="12">
        <v>1</v>
      </c>
      <c r="AY285" s="8">
        <v>0</v>
      </c>
      <c r="AZ285" s="16" t="s">
        <v>682</v>
      </c>
      <c r="BA285" s="8">
        <v>0</v>
      </c>
      <c r="BB285" s="13">
        <v>1</v>
      </c>
      <c r="BC285" s="12">
        <v>0</v>
      </c>
      <c r="BD285" s="12">
        <v>1</v>
      </c>
      <c r="BE285" s="12">
        <v>0</v>
      </c>
      <c r="BF285" s="8">
        <v>1</v>
      </c>
      <c r="BG285" s="12">
        <v>1</v>
      </c>
      <c r="BH285" s="214" t="s">
        <v>1353</v>
      </c>
      <c r="BI285" s="68" t="s">
        <v>1286</v>
      </c>
      <c r="BK285" s="12">
        <v>0</v>
      </c>
      <c r="BL285" s="12" t="s">
        <v>1287</v>
      </c>
      <c r="BM285" s="13" t="s">
        <v>1288</v>
      </c>
      <c r="BN285" s="13" t="s">
        <v>1261</v>
      </c>
      <c r="BO285" s="12">
        <v>5</v>
      </c>
      <c r="BP285" s="12">
        <v>6</v>
      </c>
      <c r="BQ285" s="12">
        <v>2476</v>
      </c>
      <c r="BR285" s="19">
        <v>916</v>
      </c>
      <c r="BS285" s="12">
        <v>15.9</v>
      </c>
      <c r="BT285" s="12">
        <v>5.3</v>
      </c>
      <c r="BU285" s="12">
        <v>10.6</v>
      </c>
      <c r="BV285" s="12">
        <v>68.2</v>
      </c>
      <c r="BW285" s="12">
        <v>39.549999999999997</v>
      </c>
      <c r="BX285" s="12">
        <v>28.7</v>
      </c>
      <c r="BY285" s="12">
        <v>94</v>
      </c>
      <c r="BZ285" s="12">
        <v>7.8</v>
      </c>
      <c r="CA285" s="12">
        <v>31</v>
      </c>
      <c r="CB285" s="12">
        <v>37</v>
      </c>
      <c r="CC285" s="12">
        <v>83</v>
      </c>
      <c r="CD285" s="12">
        <v>8756</v>
      </c>
      <c r="CE285" s="13">
        <v>1</v>
      </c>
      <c r="CF285" s="13">
        <v>0</v>
      </c>
      <c r="CG285" s="12">
        <v>0</v>
      </c>
      <c r="CH285" s="12">
        <v>87</v>
      </c>
      <c r="CI285" s="12">
        <v>38.5</v>
      </c>
      <c r="CJ285" s="12">
        <v>1.02</v>
      </c>
      <c r="CK285" s="12">
        <v>12</v>
      </c>
      <c r="CL285" s="12" t="s">
        <v>127</v>
      </c>
      <c r="CN285" s="13">
        <v>1</v>
      </c>
      <c r="CQ285" s="13">
        <v>1</v>
      </c>
      <c r="CT285" s="90"/>
    </row>
    <row r="286" spans="1:98" ht="15" customHeight="1" x14ac:dyDescent="0.25">
      <c r="A286" s="8">
        <v>202109130433</v>
      </c>
      <c r="B286" s="9">
        <v>1599560</v>
      </c>
      <c r="C286" s="10" t="s">
        <v>1289</v>
      </c>
      <c r="D286" s="13">
        <v>50</v>
      </c>
      <c r="E286" s="93">
        <v>44489</v>
      </c>
      <c r="F286" s="11">
        <v>44488</v>
      </c>
      <c r="G286" s="30"/>
      <c r="K286" s="13">
        <v>0</v>
      </c>
      <c r="Q286" s="52" t="s">
        <v>1290</v>
      </c>
      <c r="S286" s="13">
        <v>1</v>
      </c>
      <c r="T286" s="15">
        <v>2.6</v>
      </c>
      <c r="V286" s="13">
        <v>0</v>
      </c>
      <c r="W286" s="13">
        <v>1</v>
      </c>
      <c r="X286" s="13">
        <v>1</v>
      </c>
      <c r="Y286" s="13">
        <v>0</v>
      </c>
      <c r="Z286" s="17">
        <v>0</v>
      </c>
      <c r="AA286" s="17">
        <v>0</v>
      </c>
      <c r="AB286" s="13">
        <v>0</v>
      </c>
      <c r="AE286" s="13">
        <v>0</v>
      </c>
      <c r="AF286" s="13">
        <v>0</v>
      </c>
      <c r="AI286" s="8">
        <v>0</v>
      </c>
      <c r="AJ286" s="8">
        <v>1</v>
      </c>
      <c r="AK286" s="8">
        <v>0</v>
      </c>
      <c r="AL286" s="12">
        <v>313</v>
      </c>
      <c r="AM286" s="12">
        <v>305</v>
      </c>
      <c r="AN286" s="12">
        <v>320</v>
      </c>
      <c r="AO286" s="12">
        <v>129</v>
      </c>
      <c r="AP286" s="12">
        <v>57</v>
      </c>
      <c r="AQ286" s="12">
        <v>19</v>
      </c>
      <c r="AR286" s="12">
        <v>1242</v>
      </c>
      <c r="AS286" s="12">
        <v>1074</v>
      </c>
      <c r="AT286" s="12">
        <v>109</v>
      </c>
      <c r="AU286" s="12">
        <v>287</v>
      </c>
      <c r="AV286" s="12">
        <v>0</v>
      </c>
      <c r="AW286" s="12">
        <v>0</v>
      </c>
      <c r="AX286" s="12">
        <v>0</v>
      </c>
      <c r="AY286" s="8">
        <v>0</v>
      </c>
      <c r="AZ286" s="16" t="s">
        <v>1291</v>
      </c>
      <c r="BA286" s="8">
        <v>1</v>
      </c>
      <c r="BB286" s="13">
        <v>3</v>
      </c>
      <c r="BC286" s="12">
        <v>0</v>
      </c>
      <c r="BD286" s="12">
        <v>1</v>
      </c>
      <c r="BE286" s="12">
        <v>0</v>
      </c>
      <c r="BF286" s="8">
        <v>1</v>
      </c>
      <c r="BG286" s="12">
        <v>1</v>
      </c>
      <c r="BH286" s="214" t="s">
        <v>1353</v>
      </c>
      <c r="BI286" s="68" t="s">
        <v>1292</v>
      </c>
      <c r="BK286" s="12">
        <v>0</v>
      </c>
      <c r="BL286" s="12">
        <v>0</v>
      </c>
      <c r="BM286" s="13">
        <v>1</v>
      </c>
      <c r="BN286" s="13">
        <v>4</v>
      </c>
      <c r="BO286" s="12">
        <v>3</v>
      </c>
      <c r="BP286" s="12">
        <v>6</v>
      </c>
      <c r="BQ286" s="12">
        <v>3.32</v>
      </c>
      <c r="BR286" s="19">
        <v>64.489999999999995</v>
      </c>
      <c r="BS286" s="12">
        <v>22.8</v>
      </c>
      <c r="BT286" s="12">
        <v>9.9</v>
      </c>
      <c r="BU286" s="12">
        <v>12.9</v>
      </c>
      <c r="BV286" s="12">
        <v>69.599999999999994</v>
      </c>
      <c r="BW286" s="12">
        <v>41.7</v>
      </c>
      <c r="BX286" s="12">
        <v>27.9</v>
      </c>
      <c r="BY286" s="12">
        <v>88</v>
      </c>
      <c r="BZ286" s="12">
        <v>21</v>
      </c>
      <c r="CA286" s="12">
        <v>31</v>
      </c>
      <c r="CB286" s="12">
        <v>27</v>
      </c>
      <c r="CC286" s="12">
        <v>105</v>
      </c>
      <c r="CD286" s="12">
        <v>5680</v>
      </c>
      <c r="CE286" s="13">
        <v>1</v>
      </c>
      <c r="CF286" s="13">
        <v>0</v>
      </c>
      <c r="CG286" s="12">
        <v>0</v>
      </c>
      <c r="CH286" s="12">
        <v>71</v>
      </c>
      <c r="CI286" s="12">
        <v>33.299999999999997</v>
      </c>
      <c r="CJ286" s="12">
        <v>1.03</v>
      </c>
      <c r="CK286" s="12">
        <v>12.1</v>
      </c>
      <c r="CL286" s="12">
        <v>3.08</v>
      </c>
      <c r="CN286" s="13">
        <v>1</v>
      </c>
      <c r="CQ286" s="13">
        <v>1</v>
      </c>
      <c r="CT286" s="90"/>
    </row>
    <row r="287" spans="1:98" ht="15" customHeight="1" x14ac:dyDescent="0.25">
      <c r="A287" s="8">
        <v>202108260116</v>
      </c>
      <c r="B287" s="9">
        <v>1599614</v>
      </c>
      <c r="C287" s="10" t="s">
        <v>1293</v>
      </c>
      <c r="D287" s="13">
        <v>55</v>
      </c>
      <c r="E287" s="93">
        <v>44491</v>
      </c>
      <c r="F287" s="11">
        <v>44490</v>
      </c>
      <c r="G287" s="30"/>
      <c r="K287" s="13">
        <v>0</v>
      </c>
      <c r="Q287" s="52" t="s">
        <v>1294</v>
      </c>
      <c r="S287" s="13">
        <v>0</v>
      </c>
      <c r="T287" s="15">
        <v>2</v>
      </c>
      <c r="V287" s="13">
        <v>0</v>
      </c>
      <c r="W287" s="13">
        <v>1</v>
      </c>
      <c r="X287" s="13">
        <v>0</v>
      </c>
      <c r="Y287" s="13">
        <v>1</v>
      </c>
      <c r="Z287" s="17">
        <v>0</v>
      </c>
      <c r="AA287" s="17">
        <v>0</v>
      </c>
      <c r="AB287" s="13">
        <v>0</v>
      </c>
      <c r="AE287" s="13">
        <v>0</v>
      </c>
      <c r="AF287" s="13">
        <v>0</v>
      </c>
      <c r="AI287" s="8">
        <v>0</v>
      </c>
      <c r="AJ287" s="8">
        <v>0</v>
      </c>
      <c r="AK287" s="8">
        <v>0</v>
      </c>
      <c r="AL287" s="12">
        <v>340</v>
      </c>
      <c r="AM287" s="12">
        <v>333</v>
      </c>
      <c r="AN287" s="12">
        <v>188</v>
      </c>
      <c r="AO287" s="12">
        <v>81</v>
      </c>
      <c r="AP287" s="12">
        <v>38</v>
      </c>
      <c r="AQ287" s="12">
        <v>20</v>
      </c>
      <c r="AR287" s="12">
        <v>1088</v>
      </c>
      <c r="AS287" s="12">
        <v>925</v>
      </c>
      <c r="AT287" s="12">
        <v>145</v>
      </c>
      <c r="AU287" s="12">
        <v>446</v>
      </c>
      <c r="AV287" s="12">
        <v>1</v>
      </c>
      <c r="AW287" s="12">
        <v>1</v>
      </c>
      <c r="AX287" s="12">
        <v>1</v>
      </c>
      <c r="AY287" s="8">
        <v>0</v>
      </c>
      <c r="AZ287" s="16" t="s">
        <v>795</v>
      </c>
      <c r="BA287" s="8">
        <v>0</v>
      </c>
      <c r="BB287" s="13">
        <v>1</v>
      </c>
      <c r="BC287" s="12">
        <v>0</v>
      </c>
      <c r="BD287" s="12">
        <v>1</v>
      </c>
      <c r="BE287" s="12">
        <v>0</v>
      </c>
      <c r="BF287" s="8">
        <v>1</v>
      </c>
      <c r="BG287" s="12">
        <v>1</v>
      </c>
      <c r="BH287" s="214" t="s">
        <v>1078</v>
      </c>
      <c r="BI287" s="68" t="s">
        <v>1295</v>
      </c>
      <c r="BK287" s="12">
        <v>0</v>
      </c>
      <c r="BL287" s="12">
        <v>0</v>
      </c>
      <c r="BM287" s="13">
        <v>1</v>
      </c>
      <c r="BN287" s="13">
        <v>4</v>
      </c>
      <c r="BO287" s="12">
        <v>4</v>
      </c>
      <c r="BP287" s="12">
        <v>5</v>
      </c>
      <c r="BQ287" s="12">
        <v>8.8699999999999992</v>
      </c>
      <c r="BR287" s="19">
        <v>14.19</v>
      </c>
      <c r="BS287" s="12">
        <v>10</v>
      </c>
      <c r="BT287" s="12">
        <v>5.5</v>
      </c>
      <c r="BU287" s="12">
        <v>4.5</v>
      </c>
      <c r="BV287" s="12">
        <v>58.8</v>
      </c>
      <c r="BW287" s="12">
        <v>35.700000000000003</v>
      </c>
      <c r="BX287" s="12">
        <v>23.1</v>
      </c>
      <c r="BY287" s="12">
        <v>32</v>
      </c>
      <c r="BZ287" s="12">
        <v>8.5</v>
      </c>
      <c r="CA287" s="12">
        <v>27</v>
      </c>
      <c r="CB287" s="12">
        <v>29</v>
      </c>
      <c r="CC287" s="12">
        <v>73</v>
      </c>
      <c r="CD287" s="12">
        <v>7075</v>
      </c>
      <c r="CE287" s="13">
        <v>1</v>
      </c>
      <c r="CF287" s="13">
        <v>0</v>
      </c>
      <c r="CG287" s="12">
        <v>1</v>
      </c>
      <c r="CH287" s="12">
        <v>78</v>
      </c>
      <c r="CI287" s="12">
        <v>32.1</v>
      </c>
      <c r="CJ287" s="12">
        <v>1.1000000000000001</v>
      </c>
      <c r="CK287" s="12">
        <v>13</v>
      </c>
      <c r="CL287" s="12" t="s">
        <v>127</v>
      </c>
      <c r="CN287" s="13">
        <v>1</v>
      </c>
      <c r="CQ287" s="13">
        <v>1</v>
      </c>
      <c r="CT287" s="90"/>
    </row>
    <row r="288" spans="1:98" ht="15" customHeight="1" x14ac:dyDescent="0.25">
      <c r="A288" s="8">
        <v>202110110515</v>
      </c>
      <c r="B288" s="9">
        <v>1600185</v>
      </c>
      <c r="C288" s="10" t="s">
        <v>1296</v>
      </c>
      <c r="D288" s="13">
        <v>42</v>
      </c>
      <c r="E288" s="93">
        <v>44492</v>
      </c>
      <c r="F288" s="11">
        <v>44491</v>
      </c>
      <c r="G288" s="30"/>
      <c r="K288" s="13">
        <v>0</v>
      </c>
      <c r="Q288" s="52" t="s">
        <v>1297</v>
      </c>
      <c r="S288" s="13">
        <v>0</v>
      </c>
      <c r="T288" s="15">
        <v>1</v>
      </c>
      <c r="V288" s="13">
        <v>0</v>
      </c>
      <c r="W288" s="13">
        <v>1</v>
      </c>
      <c r="X288" s="13">
        <v>0</v>
      </c>
      <c r="Y288" s="13">
        <v>1</v>
      </c>
      <c r="Z288" s="17">
        <v>0</v>
      </c>
      <c r="AA288" s="17">
        <v>0</v>
      </c>
      <c r="AB288" s="13">
        <v>0</v>
      </c>
      <c r="AE288" s="13">
        <v>0</v>
      </c>
      <c r="AF288" s="13">
        <v>0</v>
      </c>
      <c r="AI288" s="8">
        <v>0</v>
      </c>
      <c r="AJ288" s="8">
        <v>0</v>
      </c>
      <c r="AK288" s="8">
        <v>0</v>
      </c>
      <c r="AL288" s="12">
        <v>363</v>
      </c>
      <c r="AM288" s="12">
        <v>552</v>
      </c>
      <c r="AN288" s="12">
        <v>325</v>
      </c>
      <c r="AO288" s="12">
        <v>189</v>
      </c>
      <c r="AP288" s="12">
        <v>75</v>
      </c>
      <c r="AQ288" s="12">
        <v>11</v>
      </c>
      <c r="AR288" s="12">
        <v>814</v>
      </c>
      <c r="AS288" s="12">
        <v>984</v>
      </c>
      <c r="AT288" s="12">
        <v>178</v>
      </c>
      <c r="AU288" s="12">
        <v>717</v>
      </c>
      <c r="AV288" s="12">
        <v>1</v>
      </c>
      <c r="AW288" s="12">
        <v>1</v>
      </c>
      <c r="AX288" s="12">
        <v>1</v>
      </c>
      <c r="AY288" s="8">
        <v>0</v>
      </c>
      <c r="AZ288" s="16" t="s">
        <v>795</v>
      </c>
      <c r="BA288" s="8">
        <v>0</v>
      </c>
      <c r="BB288" s="13">
        <v>1</v>
      </c>
      <c r="BC288" s="12">
        <v>0</v>
      </c>
      <c r="BD288" s="12">
        <v>1</v>
      </c>
      <c r="BE288" s="12">
        <v>0</v>
      </c>
      <c r="BF288" s="8">
        <v>0</v>
      </c>
      <c r="BG288" s="12">
        <v>1</v>
      </c>
      <c r="BH288" s="214" t="s">
        <v>1199</v>
      </c>
      <c r="BI288" s="68" t="s">
        <v>1298</v>
      </c>
      <c r="BK288" s="12">
        <v>0</v>
      </c>
      <c r="BL288" s="12">
        <v>0</v>
      </c>
      <c r="BM288" s="13">
        <v>1</v>
      </c>
      <c r="BN288" s="13">
        <v>1</v>
      </c>
      <c r="BQ288" s="12">
        <v>167.6</v>
      </c>
      <c r="BR288" s="19">
        <v>14.98</v>
      </c>
      <c r="BS288" s="12">
        <v>18</v>
      </c>
      <c r="BT288" s="12">
        <v>4</v>
      </c>
      <c r="BU288" s="12">
        <v>14</v>
      </c>
      <c r="BV288" s="12">
        <v>85.9</v>
      </c>
      <c r="BW288" s="12">
        <v>48.7</v>
      </c>
      <c r="BX288" s="12">
        <v>37.299999999999997</v>
      </c>
      <c r="BY288" s="12">
        <v>30</v>
      </c>
      <c r="BZ288" s="12">
        <v>1</v>
      </c>
      <c r="CA288" s="12">
        <v>27</v>
      </c>
      <c r="CB288" s="12">
        <v>28</v>
      </c>
      <c r="CC288" s="12">
        <v>84</v>
      </c>
      <c r="CD288" s="12">
        <v>6812</v>
      </c>
      <c r="CE288" s="13">
        <v>1</v>
      </c>
      <c r="CF288" s="13">
        <v>0</v>
      </c>
      <c r="CG288" s="12">
        <v>0</v>
      </c>
      <c r="CH288" s="12">
        <v>52</v>
      </c>
      <c r="CI288" s="12">
        <v>34</v>
      </c>
      <c r="CJ288" s="12">
        <v>0.92</v>
      </c>
      <c r="CK288" s="12">
        <v>10.9</v>
      </c>
      <c r="CL288" s="12">
        <v>122.1</v>
      </c>
      <c r="CN288" s="13">
        <v>1</v>
      </c>
      <c r="CQ288" s="13">
        <v>1</v>
      </c>
      <c r="CT288" s="90"/>
    </row>
    <row r="289" spans="1:98 16258:16272" ht="15" customHeight="1" x14ac:dyDescent="0.25">
      <c r="A289" s="8">
        <v>202110130023</v>
      </c>
      <c r="B289" s="9">
        <v>1599469</v>
      </c>
      <c r="C289" s="10" t="s">
        <v>1299</v>
      </c>
      <c r="D289" s="13">
        <v>41</v>
      </c>
      <c r="E289" s="93">
        <v>44492</v>
      </c>
      <c r="F289" s="11">
        <v>44491</v>
      </c>
      <c r="G289" s="30"/>
      <c r="K289" s="13">
        <v>0</v>
      </c>
      <c r="Q289" s="52" t="s">
        <v>1300</v>
      </c>
      <c r="S289" s="13">
        <v>1</v>
      </c>
      <c r="T289" s="15">
        <v>2.8</v>
      </c>
      <c r="V289" s="13">
        <v>0</v>
      </c>
      <c r="W289" s="13">
        <v>1</v>
      </c>
      <c r="X289" s="13">
        <v>0</v>
      </c>
      <c r="Y289" s="13">
        <v>1</v>
      </c>
      <c r="Z289" s="17">
        <v>0</v>
      </c>
      <c r="AA289" s="17">
        <v>0</v>
      </c>
      <c r="AB289" s="13">
        <v>0</v>
      </c>
      <c r="AE289" s="13">
        <v>0</v>
      </c>
      <c r="AF289" s="13">
        <v>0</v>
      </c>
      <c r="AI289" s="8">
        <v>0</v>
      </c>
      <c r="AJ289" s="8">
        <v>0</v>
      </c>
      <c r="AK289" s="8">
        <v>0</v>
      </c>
      <c r="AL289" s="12">
        <v>176</v>
      </c>
      <c r="AM289" s="12">
        <v>279</v>
      </c>
      <c r="AN289" s="12">
        <v>294</v>
      </c>
      <c r="AO289" s="12">
        <v>143</v>
      </c>
      <c r="AP289" s="12">
        <v>51</v>
      </c>
      <c r="AQ289" s="12">
        <v>21</v>
      </c>
      <c r="AR289" s="12">
        <v>770</v>
      </c>
      <c r="AS289" s="12">
        <v>707</v>
      </c>
      <c r="AT289" s="12">
        <v>211</v>
      </c>
      <c r="AU289" s="12">
        <v>575</v>
      </c>
      <c r="AV289" s="12">
        <v>2</v>
      </c>
      <c r="AW289" s="12">
        <v>1</v>
      </c>
      <c r="AX289" s="12">
        <v>1</v>
      </c>
      <c r="AY289" s="8">
        <v>0</v>
      </c>
      <c r="AZ289" s="16" t="s">
        <v>682</v>
      </c>
      <c r="BA289" s="8">
        <v>0</v>
      </c>
      <c r="BB289" s="13">
        <v>1</v>
      </c>
      <c r="BC289" s="12">
        <v>0</v>
      </c>
      <c r="BD289" s="12">
        <v>1</v>
      </c>
      <c r="BE289" s="12">
        <v>0</v>
      </c>
      <c r="BF289" s="8">
        <v>0</v>
      </c>
      <c r="BG289" s="12">
        <v>1</v>
      </c>
      <c r="BH289" s="214" t="s">
        <v>1708</v>
      </c>
      <c r="BI289" s="68" t="s">
        <v>1301</v>
      </c>
      <c r="BK289" s="12">
        <v>0</v>
      </c>
      <c r="BL289" s="12">
        <v>0</v>
      </c>
      <c r="BM289" s="13">
        <v>2</v>
      </c>
      <c r="BN289" s="13">
        <v>4</v>
      </c>
      <c r="BO289" s="12">
        <v>6</v>
      </c>
      <c r="BP289" s="12">
        <v>6</v>
      </c>
      <c r="BQ289" s="12">
        <v>5.26</v>
      </c>
      <c r="BR289" s="19">
        <v>484.3</v>
      </c>
      <c r="BS289" s="12">
        <v>8.1</v>
      </c>
      <c r="BT289" s="12">
        <v>3.1</v>
      </c>
      <c r="BU289" s="12">
        <v>5</v>
      </c>
      <c r="BV289" s="12">
        <v>69.8</v>
      </c>
      <c r="BW289" s="12">
        <v>45.4</v>
      </c>
      <c r="BX289" s="12">
        <v>24.4</v>
      </c>
      <c r="BY289" s="12">
        <v>36</v>
      </c>
      <c r="BZ289" s="12">
        <v>22.3</v>
      </c>
      <c r="CA289" s="12">
        <v>43</v>
      </c>
      <c r="CB289" s="12">
        <v>61</v>
      </c>
      <c r="CC289" s="12">
        <v>117</v>
      </c>
      <c r="CD289" s="12">
        <v>7194</v>
      </c>
      <c r="CE289" s="13">
        <v>1</v>
      </c>
      <c r="CF289" s="13">
        <v>1</v>
      </c>
      <c r="CG289" s="12">
        <v>0</v>
      </c>
      <c r="CH289" s="12">
        <v>81</v>
      </c>
      <c r="CI289" s="12">
        <v>32.799999999999997</v>
      </c>
      <c r="CJ289" s="12">
        <v>1.6</v>
      </c>
      <c r="CK289" s="12">
        <v>12.5</v>
      </c>
      <c r="CL289" s="12">
        <v>2.39</v>
      </c>
      <c r="CN289" s="13">
        <v>1</v>
      </c>
      <c r="CQ289" s="13">
        <v>1</v>
      </c>
      <c r="CT289" s="90"/>
    </row>
    <row r="290" spans="1:98 16258:16272" ht="15" customHeight="1" x14ac:dyDescent="0.25">
      <c r="A290" s="8">
        <v>202110200376</v>
      </c>
      <c r="B290" s="9">
        <v>1600225</v>
      </c>
      <c r="C290" s="10" t="s">
        <v>1302</v>
      </c>
      <c r="D290" s="13">
        <v>23</v>
      </c>
      <c r="E290" s="93">
        <v>44492</v>
      </c>
      <c r="F290" s="11">
        <v>44491</v>
      </c>
      <c r="G290" s="30"/>
      <c r="K290" s="13">
        <v>0</v>
      </c>
      <c r="Q290" s="52" t="s">
        <v>1303</v>
      </c>
      <c r="S290" s="13">
        <v>0</v>
      </c>
      <c r="T290" s="15">
        <v>2</v>
      </c>
      <c r="V290" s="13">
        <v>1</v>
      </c>
      <c r="W290" s="13">
        <v>2</v>
      </c>
      <c r="X290" s="13">
        <v>1</v>
      </c>
      <c r="Y290" s="13">
        <v>0</v>
      </c>
      <c r="Z290" s="17">
        <v>0</v>
      </c>
      <c r="AA290" s="17">
        <v>0</v>
      </c>
      <c r="AB290" s="13">
        <v>0</v>
      </c>
      <c r="AE290" s="13">
        <v>0</v>
      </c>
      <c r="AF290" s="13">
        <v>0</v>
      </c>
      <c r="AI290" s="8">
        <v>0</v>
      </c>
      <c r="AJ290" s="8">
        <v>0</v>
      </c>
      <c r="AK290" s="8">
        <v>0</v>
      </c>
      <c r="AL290" s="12">
        <v>193</v>
      </c>
      <c r="AM290" s="12">
        <v>288</v>
      </c>
      <c r="AN290" s="12">
        <v>284</v>
      </c>
      <c r="AO290" s="12">
        <v>202</v>
      </c>
      <c r="AP290" s="12">
        <v>94</v>
      </c>
      <c r="AQ290" s="12">
        <v>47</v>
      </c>
      <c r="AR290" s="12">
        <v>671</v>
      </c>
      <c r="AS290" s="12">
        <v>780</v>
      </c>
      <c r="AT290" s="12">
        <v>227</v>
      </c>
      <c r="AU290" s="12">
        <v>611</v>
      </c>
      <c r="AV290" s="12">
        <v>1</v>
      </c>
      <c r="AW290" s="12">
        <v>1</v>
      </c>
      <c r="AX290" s="12">
        <v>1</v>
      </c>
      <c r="AY290" s="8">
        <v>0</v>
      </c>
      <c r="AZ290" s="16" t="s">
        <v>132</v>
      </c>
      <c r="BA290" s="8">
        <v>0</v>
      </c>
      <c r="BB290" s="13">
        <v>1</v>
      </c>
      <c r="BC290" s="12">
        <v>0</v>
      </c>
      <c r="BD290" s="12">
        <v>1</v>
      </c>
      <c r="BE290" s="12">
        <v>0</v>
      </c>
      <c r="BF290" s="8">
        <v>0</v>
      </c>
      <c r="BG290" s="12">
        <v>1</v>
      </c>
      <c r="BH290" s="214" t="s">
        <v>1709</v>
      </c>
      <c r="BI290" s="68" t="s">
        <v>1304</v>
      </c>
      <c r="BK290" s="12">
        <v>0</v>
      </c>
      <c r="BL290" s="12">
        <v>0</v>
      </c>
      <c r="BM290" s="13" t="s">
        <v>1165</v>
      </c>
      <c r="BN290" s="13" t="s">
        <v>1115</v>
      </c>
      <c r="BO290" s="12" t="s">
        <v>1305</v>
      </c>
      <c r="BP290" s="12" t="s">
        <v>1117</v>
      </c>
      <c r="BQ290" s="12">
        <v>2259</v>
      </c>
      <c r="BR290" s="19">
        <v>25.18</v>
      </c>
      <c r="BS290" s="12">
        <v>15.6</v>
      </c>
      <c r="BT290" s="12">
        <v>5.9</v>
      </c>
      <c r="BU290" s="12">
        <v>9.6999999999999993</v>
      </c>
      <c r="BV290" s="12">
        <v>75.099999999999994</v>
      </c>
      <c r="BW290" s="12">
        <v>44.2</v>
      </c>
      <c r="BX290" s="12">
        <v>30.9</v>
      </c>
      <c r="BY290" s="12">
        <v>80</v>
      </c>
      <c r="BZ290" s="12">
        <v>15.6</v>
      </c>
      <c r="CA290" s="12">
        <v>39</v>
      </c>
      <c r="CB290" s="12">
        <v>50</v>
      </c>
      <c r="CC290" s="12">
        <v>141</v>
      </c>
      <c r="CD290" s="12">
        <v>5910</v>
      </c>
      <c r="CE290" s="13">
        <v>1</v>
      </c>
      <c r="CF290" s="13">
        <v>0</v>
      </c>
      <c r="CG290" s="12">
        <v>1</v>
      </c>
      <c r="CH290" s="12">
        <v>83</v>
      </c>
      <c r="CI290" s="12">
        <v>36.6</v>
      </c>
      <c r="CJ290" s="12">
        <v>1.18</v>
      </c>
      <c r="CK290" s="12">
        <v>13.9</v>
      </c>
      <c r="CL290" s="12" t="s">
        <v>127</v>
      </c>
      <c r="CN290" s="13">
        <v>1</v>
      </c>
      <c r="CQ290" s="13">
        <v>1</v>
      </c>
      <c r="CT290" s="90"/>
    </row>
    <row r="291" spans="1:98 16258:16272" ht="15" customHeight="1" x14ac:dyDescent="0.25">
      <c r="A291" s="8">
        <v>202110200406</v>
      </c>
      <c r="B291" s="9">
        <v>1602149</v>
      </c>
      <c r="C291" s="10" t="s">
        <v>1306</v>
      </c>
      <c r="D291" s="13">
        <v>30</v>
      </c>
      <c r="E291" s="93">
        <v>44499</v>
      </c>
      <c r="F291" s="11">
        <v>44498</v>
      </c>
      <c r="G291" s="30"/>
      <c r="K291" s="13">
        <v>0</v>
      </c>
      <c r="Q291" s="52" t="s">
        <v>1307</v>
      </c>
      <c r="S291" s="13">
        <v>0</v>
      </c>
      <c r="T291" s="15">
        <v>0.8</v>
      </c>
      <c r="V291" s="13">
        <v>0</v>
      </c>
      <c r="W291" s="13">
        <v>1</v>
      </c>
      <c r="X291" s="13">
        <v>0</v>
      </c>
      <c r="Y291" s="13">
        <v>0</v>
      </c>
      <c r="Z291" s="17">
        <v>0</v>
      </c>
      <c r="AA291" s="17">
        <v>0</v>
      </c>
      <c r="AB291" s="13">
        <v>0</v>
      </c>
      <c r="AE291" s="13">
        <v>0</v>
      </c>
      <c r="AF291" s="13">
        <v>0</v>
      </c>
      <c r="AI291" s="8">
        <v>0</v>
      </c>
      <c r="AJ291" s="8">
        <v>0</v>
      </c>
      <c r="AK291" s="8">
        <v>0</v>
      </c>
      <c r="AL291" s="12">
        <v>414</v>
      </c>
      <c r="AM291" s="12">
        <v>465</v>
      </c>
      <c r="AN291" s="12">
        <v>402</v>
      </c>
      <c r="AO291" s="12">
        <v>93</v>
      </c>
      <c r="AP291" s="12">
        <v>20</v>
      </c>
      <c r="AQ291" s="12">
        <v>7</v>
      </c>
      <c r="AR291" s="12">
        <v>500</v>
      </c>
      <c r="AS291" s="12">
        <v>956</v>
      </c>
      <c r="AT291" s="12">
        <v>274</v>
      </c>
      <c r="AU291" s="12">
        <v>657</v>
      </c>
      <c r="AV291" s="12">
        <v>1</v>
      </c>
      <c r="AW291" s="12">
        <v>1</v>
      </c>
      <c r="AX291" s="12">
        <v>1</v>
      </c>
      <c r="AY291" s="8">
        <v>0</v>
      </c>
      <c r="AZ291" s="16" t="s">
        <v>187</v>
      </c>
      <c r="BA291" s="8">
        <v>0</v>
      </c>
      <c r="BB291" s="13">
        <v>1</v>
      </c>
      <c r="BC291" s="12">
        <v>0</v>
      </c>
      <c r="BD291" s="12">
        <v>1</v>
      </c>
      <c r="BE291" s="12">
        <v>0</v>
      </c>
      <c r="BF291" s="8">
        <v>0</v>
      </c>
      <c r="BG291" s="12">
        <v>1</v>
      </c>
      <c r="BH291" s="214" t="s">
        <v>1695</v>
      </c>
      <c r="BI291" s="68" t="s">
        <v>1308</v>
      </c>
      <c r="BK291" s="12">
        <v>0</v>
      </c>
      <c r="BL291" s="12">
        <v>0</v>
      </c>
      <c r="BM291" s="13">
        <v>1</v>
      </c>
      <c r="BN291" s="13">
        <v>4</v>
      </c>
      <c r="BO291" s="12">
        <v>3</v>
      </c>
      <c r="BP291" s="12">
        <v>6</v>
      </c>
      <c r="BQ291" s="12">
        <v>394.6</v>
      </c>
      <c r="BR291" s="19">
        <v>27.04</v>
      </c>
      <c r="BS291" s="12">
        <v>12.8</v>
      </c>
      <c r="BT291" s="12">
        <v>4.9000000000000004</v>
      </c>
      <c r="BU291" s="12">
        <v>7.9</v>
      </c>
      <c r="BV291" s="12">
        <v>79.2</v>
      </c>
      <c r="BW291" s="12">
        <v>47.9</v>
      </c>
      <c r="BX291" s="12">
        <v>31.4</v>
      </c>
      <c r="BY291" s="12">
        <v>30</v>
      </c>
      <c r="BZ291" s="12">
        <v>1.4</v>
      </c>
      <c r="CA291" s="12">
        <v>30</v>
      </c>
      <c r="CB291" s="12">
        <v>41</v>
      </c>
      <c r="CC291" s="12">
        <v>1</v>
      </c>
      <c r="CD291" s="12">
        <v>0</v>
      </c>
      <c r="CE291" s="13">
        <v>1</v>
      </c>
      <c r="CF291" s="13">
        <v>0</v>
      </c>
      <c r="CG291" s="12">
        <v>0</v>
      </c>
      <c r="CH291" s="12">
        <v>101</v>
      </c>
      <c r="CI291" s="12">
        <v>30.5</v>
      </c>
      <c r="CJ291" s="12">
        <v>1.03</v>
      </c>
      <c r="CK291" s="12">
        <v>12.2</v>
      </c>
      <c r="CL291" s="12" t="s">
        <v>127</v>
      </c>
      <c r="CN291" s="13">
        <v>1</v>
      </c>
      <c r="CQ291" s="13">
        <v>1</v>
      </c>
      <c r="CT291" s="90"/>
    </row>
    <row r="292" spans="1:98 16258:16272" ht="15" customHeight="1" x14ac:dyDescent="0.25">
      <c r="A292" s="8">
        <v>202110200355</v>
      </c>
      <c r="B292" s="9">
        <v>1601838</v>
      </c>
      <c r="C292" s="10" t="s">
        <v>1309</v>
      </c>
      <c r="D292" s="13">
        <v>64</v>
      </c>
      <c r="E292" s="93">
        <v>44504</v>
      </c>
      <c r="F292" s="11">
        <v>44504</v>
      </c>
      <c r="G292" s="30"/>
      <c r="K292" s="13">
        <v>1</v>
      </c>
      <c r="Q292" s="52" t="s">
        <v>1310</v>
      </c>
      <c r="S292" s="13">
        <v>0</v>
      </c>
      <c r="T292" s="15">
        <v>0.8</v>
      </c>
      <c r="V292" s="13">
        <v>1</v>
      </c>
      <c r="W292" s="13">
        <v>2</v>
      </c>
      <c r="X292" s="13">
        <v>0</v>
      </c>
      <c r="Y292" s="13">
        <v>0</v>
      </c>
      <c r="Z292" s="17">
        <v>1</v>
      </c>
      <c r="AA292" s="17">
        <v>1</v>
      </c>
      <c r="AB292" s="13">
        <v>0</v>
      </c>
      <c r="AE292" s="13">
        <v>0</v>
      </c>
      <c r="AF292" s="13">
        <v>0</v>
      </c>
      <c r="AI292" s="8">
        <v>0</v>
      </c>
      <c r="AJ292" s="8">
        <v>1</v>
      </c>
      <c r="AK292" s="8">
        <v>0</v>
      </c>
      <c r="AL292" s="12">
        <v>366</v>
      </c>
      <c r="AM292" s="12">
        <v>276</v>
      </c>
      <c r="AN292" s="12">
        <v>224</v>
      </c>
      <c r="AO292" s="12">
        <v>130</v>
      </c>
      <c r="AP292" s="12">
        <v>39</v>
      </c>
      <c r="AQ292" s="12">
        <v>33</v>
      </c>
      <c r="AR292" s="12">
        <v>1125</v>
      </c>
      <c r="AS292" s="12">
        <v>940</v>
      </c>
      <c r="AT292" s="12">
        <v>263</v>
      </c>
      <c r="AU292" s="12">
        <v>416</v>
      </c>
      <c r="AV292" s="12">
        <v>0</v>
      </c>
      <c r="AW292" s="12">
        <v>0</v>
      </c>
      <c r="AX292" s="12">
        <v>0</v>
      </c>
      <c r="AY292" s="8">
        <v>0</v>
      </c>
      <c r="AZ292" s="16" t="s">
        <v>1311</v>
      </c>
      <c r="BA292" s="8">
        <v>1</v>
      </c>
      <c r="BB292" s="13">
        <v>4</v>
      </c>
      <c r="BC292" s="12">
        <v>1</v>
      </c>
      <c r="BD292" s="12">
        <v>0</v>
      </c>
      <c r="BE292" s="12">
        <v>0</v>
      </c>
      <c r="BF292" s="8">
        <v>1</v>
      </c>
      <c r="BG292" s="12">
        <v>2</v>
      </c>
      <c r="BI292" s="68" t="s">
        <v>1312</v>
      </c>
      <c r="BQ292" s="12">
        <v>646.29999999999995</v>
      </c>
      <c r="BR292" s="19">
        <v>4.79</v>
      </c>
      <c r="BS292" s="12">
        <v>8</v>
      </c>
      <c r="BT292" s="12">
        <v>4.5999999999999996</v>
      </c>
      <c r="BU292" s="12">
        <v>3.4</v>
      </c>
      <c r="BV292" s="12">
        <v>59.6</v>
      </c>
      <c r="BW292" s="12">
        <v>20.8</v>
      </c>
      <c r="BX292" s="12">
        <v>38.799999999999997</v>
      </c>
      <c r="BY292" s="12">
        <v>81</v>
      </c>
      <c r="BZ292" s="12">
        <v>9.9</v>
      </c>
      <c r="CA292" s="12">
        <v>89</v>
      </c>
      <c r="CB292" s="12">
        <v>65</v>
      </c>
      <c r="CC292" s="12">
        <v>96</v>
      </c>
      <c r="CD292" s="12">
        <v>1889</v>
      </c>
      <c r="CE292" s="13">
        <v>1</v>
      </c>
      <c r="CF292" s="13">
        <v>1</v>
      </c>
      <c r="CG292" s="12">
        <v>1</v>
      </c>
      <c r="CH292" s="12">
        <v>66</v>
      </c>
      <c r="CI292" s="12">
        <v>29.1</v>
      </c>
      <c r="CJ292" s="12">
        <v>1.03</v>
      </c>
      <c r="CK292" s="12">
        <v>12.2</v>
      </c>
      <c r="CL292" s="12">
        <v>571.5</v>
      </c>
      <c r="CN292" s="13">
        <v>2</v>
      </c>
      <c r="CQ292" s="13">
        <v>2</v>
      </c>
      <c r="CT292" s="90"/>
    </row>
    <row r="293" spans="1:98 16258:16272" ht="15" customHeight="1" x14ac:dyDescent="0.25">
      <c r="A293" s="8">
        <v>201708210720</v>
      </c>
      <c r="B293" s="9">
        <v>1191701</v>
      </c>
      <c r="C293" s="10" t="s">
        <v>1313</v>
      </c>
      <c r="D293" s="13">
        <v>54</v>
      </c>
      <c r="E293" s="93">
        <v>44509</v>
      </c>
      <c r="F293" s="11">
        <v>44508</v>
      </c>
      <c r="G293" s="30"/>
      <c r="K293" s="13">
        <v>0</v>
      </c>
      <c r="Q293" s="52" t="s">
        <v>1314</v>
      </c>
      <c r="S293" s="13">
        <v>1</v>
      </c>
      <c r="T293" s="15">
        <v>2.9</v>
      </c>
      <c r="V293" s="13">
        <v>0</v>
      </c>
      <c r="W293" s="13">
        <v>1</v>
      </c>
      <c r="X293" s="13">
        <v>0</v>
      </c>
      <c r="Y293" s="13">
        <v>1</v>
      </c>
      <c r="Z293" s="17">
        <v>0</v>
      </c>
      <c r="AA293" s="17">
        <v>0</v>
      </c>
      <c r="AB293" s="13">
        <v>0</v>
      </c>
      <c r="AE293" s="13">
        <v>0</v>
      </c>
      <c r="AF293" s="13">
        <v>0</v>
      </c>
      <c r="AI293" s="8">
        <v>0</v>
      </c>
      <c r="AJ293" s="8">
        <v>0</v>
      </c>
      <c r="AK293" s="8">
        <v>0</v>
      </c>
      <c r="AL293" s="12">
        <v>500</v>
      </c>
      <c r="AM293" s="12">
        <v>595</v>
      </c>
      <c r="AN293" s="12">
        <v>670</v>
      </c>
      <c r="AO293" s="12">
        <v>179</v>
      </c>
      <c r="AP293" s="12">
        <v>195</v>
      </c>
      <c r="AQ293" s="12">
        <v>33</v>
      </c>
      <c r="AR293" s="12">
        <v>469</v>
      </c>
      <c r="AS293" s="12">
        <v>1565</v>
      </c>
      <c r="AT293" s="12">
        <v>617</v>
      </c>
      <c r="AU293" s="12">
        <v>1373</v>
      </c>
      <c r="AV293" s="12">
        <v>1</v>
      </c>
      <c r="AW293" s="12">
        <v>1</v>
      </c>
      <c r="AX293" s="12">
        <v>1</v>
      </c>
      <c r="AY293" s="8">
        <v>0</v>
      </c>
      <c r="AZ293" s="16" t="s">
        <v>240</v>
      </c>
      <c r="BA293" s="8">
        <v>0</v>
      </c>
      <c r="BB293" s="13">
        <v>1</v>
      </c>
      <c r="BC293" s="12">
        <v>0</v>
      </c>
      <c r="BD293" s="12">
        <v>1</v>
      </c>
      <c r="BE293" s="12">
        <v>0</v>
      </c>
      <c r="BF293" s="8">
        <v>0</v>
      </c>
      <c r="BG293" s="12">
        <v>1</v>
      </c>
      <c r="BH293" s="214" t="s">
        <v>1423</v>
      </c>
      <c r="BI293" s="68" t="s">
        <v>1315</v>
      </c>
      <c r="BK293" s="12">
        <v>0</v>
      </c>
      <c r="BL293" s="12">
        <v>0</v>
      </c>
      <c r="BM293" s="13">
        <v>3</v>
      </c>
      <c r="BN293" s="13">
        <v>2</v>
      </c>
      <c r="BO293" s="12">
        <v>7</v>
      </c>
      <c r="BP293" s="12">
        <v>3</v>
      </c>
      <c r="BQ293" s="12">
        <v>4.8</v>
      </c>
      <c r="BR293" s="19">
        <v>356.2</v>
      </c>
      <c r="BS293" s="12">
        <v>12.1</v>
      </c>
      <c r="BT293" s="12">
        <v>2.7</v>
      </c>
      <c r="BU293" s="12">
        <v>9.4</v>
      </c>
      <c r="BV293" s="12">
        <v>79.400000000000006</v>
      </c>
      <c r="BW293" s="12">
        <v>45.7</v>
      </c>
      <c r="BX293" s="12">
        <v>33.700000000000003</v>
      </c>
      <c r="BY293" s="12">
        <v>41</v>
      </c>
      <c r="BZ293" s="12">
        <v>10</v>
      </c>
      <c r="CA293" s="12">
        <v>24</v>
      </c>
      <c r="CB293" s="12">
        <v>37</v>
      </c>
      <c r="CC293" s="12">
        <v>72</v>
      </c>
      <c r="CD293" s="12">
        <v>8280</v>
      </c>
      <c r="CE293" s="13">
        <v>1</v>
      </c>
      <c r="CF293" s="13">
        <v>0</v>
      </c>
      <c r="CG293" s="12">
        <v>1</v>
      </c>
      <c r="CH293" s="12">
        <v>57</v>
      </c>
      <c r="CI293" s="12">
        <v>29.2</v>
      </c>
      <c r="CJ293" s="12">
        <v>1.1200000000000001</v>
      </c>
      <c r="CK293" s="12">
        <v>13.2</v>
      </c>
      <c r="CL293" s="12" t="s">
        <v>127</v>
      </c>
      <c r="CN293" s="13">
        <v>1</v>
      </c>
      <c r="CT293" s="90"/>
    </row>
    <row r="294" spans="1:98 16258:16272" ht="15" customHeight="1" x14ac:dyDescent="0.25">
      <c r="A294" s="8">
        <v>202110220024</v>
      </c>
      <c r="B294" s="9">
        <v>1601020</v>
      </c>
      <c r="C294" s="10" t="s">
        <v>1316</v>
      </c>
      <c r="D294" s="13">
        <v>46</v>
      </c>
      <c r="E294" s="93">
        <v>44511</v>
      </c>
      <c r="F294" s="11">
        <v>44510</v>
      </c>
      <c r="G294" s="30"/>
      <c r="K294" s="13">
        <v>0</v>
      </c>
      <c r="Q294" s="52" t="s">
        <v>1317</v>
      </c>
      <c r="S294" s="13">
        <v>1</v>
      </c>
      <c r="T294" s="15">
        <v>2.1</v>
      </c>
      <c r="V294" s="13">
        <v>0</v>
      </c>
      <c r="W294" s="13">
        <v>1</v>
      </c>
      <c r="X294" s="13">
        <v>0</v>
      </c>
      <c r="Y294" s="13">
        <v>1</v>
      </c>
      <c r="Z294" s="17">
        <v>0</v>
      </c>
      <c r="AA294" s="17">
        <v>0</v>
      </c>
      <c r="AB294" s="13">
        <v>0</v>
      </c>
      <c r="AE294" s="13">
        <v>0</v>
      </c>
      <c r="AF294" s="13">
        <v>0</v>
      </c>
      <c r="AI294" s="8">
        <v>0</v>
      </c>
      <c r="AJ294" s="8">
        <v>0</v>
      </c>
      <c r="AK294" s="8">
        <v>0</v>
      </c>
      <c r="AL294" s="12">
        <v>305</v>
      </c>
      <c r="AM294" s="12">
        <v>431</v>
      </c>
      <c r="AN294" s="12">
        <v>347</v>
      </c>
      <c r="AO294" s="12">
        <v>167</v>
      </c>
      <c r="AP294" s="12">
        <v>44</v>
      </c>
      <c r="AQ294" s="12">
        <v>16</v>
      </c>
      <c r="AR294" s="12">
        <v>1205</v>
      </c>
      <c r="AS294" s="12">
        <v>1197</v>
      </c>
      <c r="AT294" s="12">
        <v>151</v>
      </c>
      <c r="AU294" s="12">
        <v>502</v>
      </c>
      <c r="AV294" s="12">
        <v>2</v>
      </c>
      <c r="AW294" s="12">
        <v>1</v>
      </c>
      <c r="AX294" s="12">
        <v>1</v>
      </c>
      <c r="AY294" s="8">
        <v>0</v>
      </c>
      <c r="AZ294" s="16" t="s">
        <v>107</v>
      </c>
      <c r="BA294" s="8">
        <v>0</v>
      </c>
      <c r="BB294" s="13">
        <v>1</v>
      </c>
      <c r="BC294" s="12">
        <v>0</v>
      </c>
      <c r="BD294" s="12">
        <v>1</v>
      </c>
      <c r="BE294" s="12">
        <v>0</v>
      </c>
      <c r="BF294" s="8">
        <v>1</v>
      </c>
      <c r="BG294" s="12">
        <v>2</v>
      </c>
      <c r="BH294" s="214" t="s">
        <v>1710</v>
      </c>
      <c r="BI294" s="68" t="s">
        <v>1318</v>
      </c>
      <c r="BK294" s="12">
        <v>0</v>
      </c>
      <c r="BL294" s="12">
        <v>0</v>
      </c>
      <c r="BM294" s="13">
        <v>2</v>
      </c>
      <c r="BN294" s="13">
        <v>4</v>
      </c>
      <c r="BO294" s="12">
        <v>6</v>
      </c>
      <c r="BP294" s="12">
        <v>6</v>
      </c>
      <c r="BQ294" s="12">
        <v>7.93</v>
      </c>
      <c r="BR294" s="19">
        <v>28.44</v>
      </c>
      <c r="BS294" s="12">
        <v>15.9</v>
      </c>
      <c r="BT294" s="12">
        <v>4.2</v>
      </c>
      <c r="BU294" s="12">
        <v>11.7</v>
      </c>
      <c r="BV294" s="12">
        <v>69.3</v>
      </c>
      <c r="BW294" s="12">
        <v>35.700000000000003</v>
      </c>
      <c r="BX294" s="12">
        <v>33.700000000000003</v>
      </c>
      <c r="BY294" s="12">
        <v>16</v>
      </c>
      <c r="BZ294" s="12">
        <v>49.7</v>
      </c>
      <c r="CA294" s="12">
        <v>50</v>
      </c>
      <c r="CB294" s="12">
        <v>16</v>
      </c>
      <c r="CC294" s="12">
        <v>121</v>
      </c>
      <c r="CD294" s="12">
        <v>4879</v>
      </c>
      <c r="CE294" s="13">
        <v>1</v>
      </c>
      <c r="CF294" s="13">
        <v>0</v>
      </c>
      <c r="CG294" s="12">
        <v>0</v>
      </c>
      <c r="CH294" s="12">
        <v>37</v>
      </c>
      <c r="CI294" s="12">
        <v>32.700000000000003</v>
      </c>
      <c r="CJ294" s="12">
        <v>1.01</v>
      </c>
      <c r="CK294" s="12">
        <v>11.9</v>
      </c>
      <c r="CL294" s="12" t="s">
        <v>127</v>
      </c>
      <c r="CN294" s="13">
        <v>1</v>
      </c>
      <c r="CQ294" s="13">
        <v>1</v>
      </c>
      <c r="CT294" s="90"/>
    </row>
    <row r="295" spans="1:98 16258:16272" ht="15" customHeight="1" x14ac:dyDescent="0.25">
      <c r="A295" s="8">
        <v>202111030088</v>
      </c>
      <c r="B295" s="9">
        <v>1603871</v>
      </c>
      <c r="C295" s="10" t="s">
        <v>1319</v>
      </c>
      <c r="D295" s="13">
        <v>71</v>
      </c>
      <c r="E295" s="93">
        <v>44512</v>
      </c>
      <c r="F295" s="11">
        <v>44511</v>
      </c>
      <c r="G295" s="30"/>
      <c r="K295" s="13">
        <v>0</v>
      </c>
      <c r="Q295" s="52" t="s">
        <v>1320</v>
      </c>
      <c r="S295" s="13">
        <v>1</v>
      </c>
      <c r="T295" s="15">
        <v>2.8</v>
      </c>
      <c r="V295" s="13">
        <v>0</v>
      </c>
      <c r="W295" s="13">
        <v>1</v>
      </c>
      <c r="X295" s="13">
        <v>0</v>
      </c>
      <c r="Y295" s="13">
        <v>1</v>
      </c>
      <c r="Z295" s="17">
        <v>1</v>
      </c>
      <c r="AA295" s="17">
        <v>0</v>
      </c>
      <c r="AB295" s="13">
        <v>0</v>
      </c>
      <c r="AE295" s="13">
        <v>1</v>
      </c>
      <c r="AF295" s="13">
        <v>0</v>
      </c>
      <c r="AI295" s="8">
        <v>0</v>
      </c>
      <c r="AJ295" s="8">
        <v>0</v>
      </c>
      <c r="AK295" s="8">
        <v>0</v>
      </c>
      <c r="AL295" s="12">
        <v>461</v>
      </c>
      <c r="AM295" s="12">
        <v>457</v>
      </c>
      <c r="AN295" s="12">
        <v>532</v>
      </c>
      <c r="AO295" s="12">
        <v>126</v>
      </c>
      <c r="AP295" s="12">
        <v>64</v>
      </c>
      <c r="AQ295" s="12">
        <v>13</v>
      </c>
      <c r="AR295" s="12">
        <v>781</v>
      </c>
      <c r="AS295" s="12">
        <v>988</v>
      </c>
      <c r="AT295" s="12">
        <v>256</v>
      </c>
      <c r="AU295" s="12">
        <v>581</v>
      </c>
      <c r="AV295" s="12">
        <v>2</v>
      </c>
      <c r="AW295" s="12">
        <v>1</v>
      </c>
      <c r="AX295" s="12">
        <v>1</v>
      </c>
      <c r="AY295" s="8">
        <v>0</v>
      </c>
      <c r="AZ295" s="16" t="s">
        <v>546</v>
      </c>
      <c r="BA295" s="8">
        <v>0</v>
      </c>
      <c r="BB295" s="13">
        <v>1</v>
      </c>
      <c r="BC295" s="12">
        <v>0</v>
      </c>
      <c r="BD295" s="12">
        <v>1</v>
      </c>
      <c r="BE295" s="12">
        <v>0</v>
      </c>
      <c r="BF295" s="8">
        <v>0</v>
      </c>
      <c r="BG295" s="12">
        <v>2</v>
      </c>
      <c r="BH295" s="214" t="s">
        <v>1402</v>
      </c>
      <c r="BI295" s="68" t="s">
        <v>1321</v>
      </c>
      <c r="BK295" s="12">
        <v>0</v>
      </c>
      <c r="BL295" s="12">
        <v>0</v>
      </c>
      <c r="BM295" s="13">
        <v>2</v>
      </c>
      <c r="BN295" s="13">
        <v>1</v>
      </c>
      <c r="BQ295" s="12">
        <v>2.5499999999999998</v>
      </c>
      <c r="BR295" s="19">
        <v>9.2899999999999991</v>
      </c>
      <c r="BS295" s="12">
        <v>9.8000000000000007</v>
      </c>
      <c r="BT295" s="12">
        <v>3.7</v>
      </c>
      <c r="BU295" s="12">
        <v>6.1</v>
      </c>
      <c r="BV295" s="12">
        <v>68</v>
      </c>
      <c r="BW295" s="12">
        <v>38.6</v>
      </c>
      <c r="BX295" s="12">
        <v>29.4</v>
      </c>
      <c r="BY295" s="12">
        <v>45</v>
      </c>
      <c r="BZ295" s="12">
        <v>4.8</v>
      </c>
      <c r="CA295" s="12">
        <v>23</v>
      </c>
      <c r="CB295" s="12">
        <v>19</v>
      </c>
      <c r="CC295" s="12">
        <v>78</v>
      </c>
      <c r="CD295" s="12">
        <v>10883</v>
      </c>
      <c r="CE295" s="13">
        <v>0</v>
      </c>
      <c r="CF295" s="13">
        <v>0</v>
      </c>
      <c r="CG295" s="12" t="s">
        <v>127</v>
      </c>
      <c r="CH295" s="12">
        <v>45</v>
      </c>
      <c r="CI295" s="12">
        <v>32.299999999999997</v>
      </c>
      <c r="CJ295" s="12">
        <v>0.89</v>
      </c>
      <c r="CK295" s="12">
        <v>10.5</v>
      </c>
      <c r="CL295" s="12">
        <v>1.46</v>
      </c>
      <c r="CQ295" s="13">
        <v>1</v>
      </c>
      <c r="CT295" s="90"/>
    </row>
    <row r="296" spans="1:98 16258:16272" ht="15" customHeight="1" x14ac:dyDescent="0.25">
      <c r="A296" s="8">
        <v>202011180042</v>
      </c>
      <c r="B296" s="9">
        <v>1601860</v>
      </c>
      <c r="C296" s="10" t="s">
        <v>1322</v>
      </c>
      <c r="D296" s="13">
        <v>58</v>
      </c>
      <c r="E296" s="93">
        <v>44523</v>
      </c>
      <c r="F296" s="11">
        <v>44522</v>
      </c>
      <c r="G296" s="30"/>
      <c r="K296" s="13">
        <v>0</v>
      </c>
      <c r="Q296" s="52" t="s">
        <v>1323</v>
      </c>
      <c r="V296" s="13">
        <v>0</v>
      </c>
      <c r="W296" s="13">
        <v>1</v>
      </c>
      <c r="X296" s="13">
        <v>0</v>
      </c>
      <c r="Y296" s="13">
        <v>0</v>
      </c>
      <c r="Z296" s="17">
        <v>0</v>
      </c>
      <c r="AA296" s="17">
        <v>0</v>
      </c>
      <c r="AB296" s="13">
        <v>1</v>
      </c>
      <c r="AE296" s="13">
        <v>0</v>
      </c>
      <c r="AF296" s="13">
        <v>0</v>
      </c>
      <c r="AI296" s="8">
        <v>0</v>
      </c>
      <c r="AJ296" s="8">
        <v>0</v>
      </c>
      <c r="AK296" s="8">
        <v>0</v>
      </c>
      <c r="AL296" s="12">
        <v>364</v>
      </c>
      <c r="AM296" s="12">
        <v>424</v>
      </c>
      <c r="AN296" s="12">
        <v>377</v>
      </c>
      <c r="AO296" s="12">
        <v>119</v>
      </c>
      <c r="AP296" s="12">
        <v>38</v>
      </c>
      <c r="AQ296" s="12">
        <v>24</v>
      </c>
      <c r="AR296" s="12">
        <v>1317</v>
      </c>
      <c r="AS296" s="12">
        <v>892</v>
      </c>
      <c r="AT296" s="12">
        <v>170</v>
      </c>
      <c r="AU296" s="12">
        <v>399</v>
      </c>
      <c r="AV296" s="12">
        <v>2</v>
      </c>
      <c r="AW296" s="12">
        <v>1</v>
      </c>
      <c r="AX296" s="12">
        <v>0</v>
      </c>
      <c r="AY296" s="8">
        <v>0</v>
      </c>
      <c r="AZ296" s="16" t="s">
        <v>1324</v>
      </c>
      <c r="BA296" s="8">
        <v>1</v>
      </c>
      <c r="BB296" s="13">
        <v>2</v>
      </c>
      <c r="BC296" s="12">
        <v>0</v>
      </c>
      <c r="BD296" s="12">
        <v>1</v>
      </c>
      <c r="BE296" s="12">
        <v>0</v>
      </c>
      <c r="BF296" s="8">
        <v>1</v>
      </c>
      <c r="BG296" s="12">
        <v>1</v>
      </c>
      <c r="BH296" s="214" t="s">
        <v>1711</v>
      </c>
      <c r="BI296" s="68" t="s">
        <v>1325</v>
      </c>
      <c r="BK296" s="12">
        <v>0</v>
      </c>
      <c r="BL296" s="12">
        <v>0</v>
      </c>
      <c r="BQ296" s="12">
        <v>5.55</v>
      </c>
      <c r="BR296" s="19">
        <v>7.95</v>
      </c>
      <c r="BS296" s="12">
        <v>16.7</v>
      </c>
      <c r="BT296" s="12">
        <v>5.3</v>
      </c>
      <c r="BU296" s="12">
        <v>11.4</v>
      </c>
      <c r="BV296" s="12">
        <v>72.599999999999994</v>
      </c>
      <c r="BW296" s="12">
        <v>39.5</v>
      </c>
      <c r="BX296" s="12">
        <v>33.1</v>
      </c>
      <c r="BY296" s="12">
        <v>50</v>
      </c>
      <c r="BZ296" s="12">
        <v>30.6</v>
      </c>
      <c r="CA296" s="12">
        <v>48</v>
      </c>
      <c r="CB296" s="12">
        <v>35</v>
      </c>
      <c r="CC296" s="12">
        <v>85</v>
      </c>
      <c r="CD296" s="12">
        <v>7594</v>
      </c>
      <c r="CE296" s="13">
        <v>1</v>
      </c>
      <c r="CF296" s="13">
        <v>0</v>
      </c>
      <c r="CG296" s="12" t="s">
        <v>127</v>
      </c>
      <c r="CH296" s="12">
        <v>60</v>
      </c>
      <c r="CI296" s="12">
        <v>35.1</v>
      </c>
      <c r="CJ296" s="12">
        <v>0.97</v>
      </c>
      <c r="CK296" s="12">
        <v>11.4</v>
      </c>
      <c r="CL296" s="12">
        <v>2.21</v>
      </c>
      <c r="CN296" s="13">
        <v>1</v>
      </c>
      <c r="CQ296" s="13">
        <v>1</v>
      </c>
      <c r="CT296" s="90"/>
    </row>
    <row r="297" spans="1:98 16258:16272" ht="15" customHeight="1" x14ac:dyDescent="0.25">
      <c r="A297" s="8">
        <v>202111080361</v>
      </c>
      <c r="B297" s="9">
        <v>1605769</v>
      </c>
      <c r="C297" s="10" t="s">
        <v>1326</v>
      </c>
      <c r="D297" s="13">
        <v>56</v>
      </c>
      <c r="E297" s="93">
        <v>44525</v>
      </c>
      <c r="F297" s="11">
        <v>44525</v>
      </c>
      <c r="G297" s="30"/>
      <c r="K297" s="13">
        <v>1</v>
      </c>
      <c r="Q297" s="52" t="s">
        <v>1327</v>
      </c>
      <c r="S297" s="13">
        <v>0</v>
      </c>
      <c r="T297" s="15">
        <v>1.7</v>
      </c>
      <c r="V297" s="13">
        <v>0</v>
      </c>
      <c r="W297" s="13">
        <v>1</v>
      </c>
      <c r="X297" s="13">
        <v>0</v>
      </c>
      <c r="Y297" s="13">
        <v>1</v>
      </c>
      <c r="Z297" s="17">
        <v>1</v>
      </c>
      <c r="AA297" s="17">
        <v>1</v>
      </c>
      <c r="AB297" s="13">
        <v>0</v>
      </c>
      <c r="AE297" s="13">
        <v>0</v>
      </c>
      <c r="AF297" s="13">
        <v>0</v>
      </c>
      <c r="AI297" s="8">
        <v>0</v>
      </c>
      <c r="AJ297" s="8">
        <v>0</v>
      </c>
      <c r="AK297" s="8">
        <v>0</v>
      </c>
      <c r="AL297" s="12">
        <v>371</v>
      </c>
      <c r="AM297" s="12">
        <v>239</v>
      </c>
      <c r="AN297" s="12">
        <v>153</v>
      </c>
      <c r="AO297" s="12">
        <v>81</v>
      </c>
      <c r="AP297" s="12">
        <v>17</v>
      </c>
      <c r="AQ297" s="12">
        <v>9</v>
      </c>
      <c r="AR297" s="12">
        <v>1366</v>
      </c>
      <c r="AS297" s="12">
        <v>3668</v>
      </c>
      <c r="AT297" s="12">
        <v>190</v>
      </c>
      <c r="AU297" s="12">
        <v>208</v>
      </c>
      <c r="AV297" s="12">
        <v>1</v>
      </c>
      <c r="AW297" s="12">
        <v>1</v>
      </c>
      <c r="AX297" s="12">
        <v>0</v>
      </c>
      <c r="AY297" s="8">
        <v>0</v>
      </c>
      <c r="AZ297" s="16" t="s">
        <v>1254</v>
      </c>
      <c r="BA297" s="8">
        <v>1</v>
      </c>
      <c r="BB297" s="13">
        <v>2</v>
      </c>
      <c r="BC297" s="12">
        <v>0</v>
      </c>
      <c r="BD297" s="12">
        <v>1</v>
      </c>
      <c r="BE297" s="12">
        <v>0</v>
      </c>
      <c r="BF297" s="8">
        <v>1</v>
      </c>
      <c r="BG297" s="12">
        <v>1</v>
      </c>
      <c r="BH297" s="214" t="s">
        <v>1680</v>
      </c>
      <c r="BI297" s="68" t="s">
        <v>1328</v>
      </c>
      <c r="BK297" s="12">
        <v>0</v>
      </c>
      <c r="BQ297" s="12" t="s">
        <v>127</v>
      </c>
      <c r="BR297" s="19" t="s">
        <v>127</v>
      </c>
      <c r="BS297" s="12">
        <v>14.4</v>
      </c>
      <c r="BT297" s="12">
        <v>8.6999999999999993</v>
      </c>
      <c r="BU297" s="12">
        <v>5.7</v>
      </c>
      <c r="BV297" s="12">
        <v>66.8</v>
      </c>
      <c r="BW297" s="12">
        <v>31.7</v>
      </c>
      <c r="BX297" s="12">
        <v>35.1</v>
      </c>
      <c r="BY297" s="12">
        <v>145</v>
      </c>
      <c r="BZ297" s="12">
        <v>91.9</v>
      </c>
      <c r="CA297" s="12">
        <v>47</v>
      </c>
      <c r="CB297" s="12">
        <v>28</v>
      </c>
      <c r="CC297" s="12">
        <v>202</v>
      </c>
      <c r="CD297" s="12">
        <v>3124</v>
      </c>
      <c r="CE297" s="13" t="s">
        <v>127</v>
      </c>
      <c r="CF297" s="13" t="s">
        <v>127</v>
      </c>
      <c r="CG297" s="12" t="s">
        <v>127</v>
      </c>
      <c r="CH297" s="12">
        <v>74</v>
      </c>
      <c r="CI297" s="12">
        <v>40.299999999999997</v>
      </c>
      <c r="CJ297" s="12">
        <v>1.51</v>
      </c>
      <c r="CK297" s="12">
        <v>17.7</v>
      </c>
      <c r="CL297" s="12" t="s">
        <v>127</v>
      </c>
      <c r="CN297" s="13">
        <v>2</v>
      </c>
      <c r="CT297" s="90"/>
    </row>
    <row r="298" spans="1:98 16258:16272" ht="15" customHeight="1" x14ac:dyDescent="0.25">
      <c r="A298" s="8">
        <v>201611160577</v>
      </c>
      <c r="B298" s="9">
        <v>1608460</v>
      </c>
      <c r="C298" s="10" t="s">
        <v>1329</v>
      </c>
      <c r="D298" s="13">
        <v>42</v>
      </c>
      <c r="E298" s="93">
        <v>44530</v>
      </c>
      <c r="F298" s="11">
        <v>44529</v>
      </c>
      <c r="G298" s="30"/>
      <c r="K298" s="13">
        <v>0</v>
      </c>
      <c r="Q298" s="52" t="s">
        <v>1330</v>
      </c>
      <c r="S298" s="13">
        <v>1</v>
      </c>
      <c r="T298" s="15">
        <v>2.1</v>
      </c>
      <c r="V298" s="13">
        <v>0</v>
      </c>
      <c r="W298" s="13">
        <v>1</v>
      </c>
      <c r="X298" s="13">
        <v>0</v>
      </c>
      <c r="Y298" s="13">
        <v>0</v>
      </c>
      <c r="Z298" s="17">
        <v>0</v>
      </c>
      <c r="AA298" s="17">
        <v>0</v>
      </c>
      <c r="AB298" s="13">
        <v>0</v>
      </c>
      <c r="AE298" s="13">
        <v>0</v>
      </c>
      <c r="AF298" s="13">
        <v>0</v>
      </c>
      <c r="AI298" s="8">
        <v>0</v>
      </c>
      <c r="AJ298" s="8">
        <v>0</v>
      </c>
      <c r="AK298" s="8">
        <v>0</v>
      </c>
      <c r="AL298" s="12">
        <v>344</v>
      </c>
      <c r="AM298" s="12">
        <v>364</v>
      </c>
      <c r="AN298" s="12">
        <v>641</v>
      </c>
      <c r="AO298" s="12">
        <v>175</v>
      </c>
      <c r="AP298" s="12">
        <v>63</v>
      </c>
      <c r="AQ298" s="12">
        <v>7</v>
      </c>
      <c r="AR298" s="12">
        <v>831</v>
      </c>
      <c r="AS298" s="12">
        <v>444</v>
      </c>
      <c r="AT298" s="12">
        <v>152</v>
      </c>
      <c r="AU298" s="12">
        <v>457</v>
      </c>
      <c r="AV298" s="12">
        <v>2</v>
      </c>
      <c r="AW298" s="12">
        <v>1</v>
      </c>
      <c r="AX298" s="12">
        <v>1</v>
      </c>
      <c r="AY298" s="8">
        <v>0</v>
      </c>
      <c r="AZ298" s="16" t="s">
        <v>187</v>
      </c>
      <c r="BA298" s="8">
        <v>0</v>
      </c>
      <c r="BB298" s="13">
        <v>1</v>
      </c>
      <c r="BC298" s="12">
        <v>0</v>
      </c>
      <c r="BD298" s="12">
        <v>1</v>
      </c>
      <c r="BE298" s="12">
        <v>0</v>
      </c>
      <c r="BF298" s="8">
        <v>0</v>
      </c>
      <c r="BG298" s="12">
        <v>1</v>
      </c>
      <c r="BH298" s="214" t="s">
        <v>1423</v>
      </c>
      <c r="BI298" s="68" t="s">
        <v>1331</v>
      </c>
      <c r="BK298" s="12">
        <v>0</v>
      </c>
      <c r="BL298" s="12">
        <v>0</v>
      </c>
      <c r="BM298" s="13">
        <v>2</v>
      </c>
      <c r="BN298" s="13">
        <v>1</v>
      </c>
      <c r="BO298" s="12">
        <v>4</v>
      </c>
      <c r="BP298" s="12">
        <v>2</v>
      </c>
      <c r="BQ298" s="12" t="s">
        <v>127</v>
      </c>
      <c r="BR298" s="19">
        <v>91.58</v>
      </c>
      <c r="BS298" s="12">
        <v>13.5</v>
      </c>
      <c r="BT298" s="12">
        <v>4.3</v>
      </c>
      <c r="BU298" s="12">
        <v>9.1999999999999993</v>
      </c>
      <c r="BV298" s="12">
        <v>73.8</v>
      </c>
      <c r="BW298" s="12">
        <v>45.6</v>
      </c>
      <c r="BX298" s="12">
        <v>28.2</v>
      </c>
      <c r="BY298" s="12">
        <v>26</v>
      </c>
      <c r="BZ298" s="12">
        <v>2.7</v>
      </c>
      <c r="CA298" s="12">
        <v>28</v>
      </c>
      <c r="CB298" s="12">
        <v>19</v>
      </c>
      <c r="CC298" s="12">
        <v>80</v>
      </c>
      <c r="CD298" s="12">
        <v>13311</v>
      </c>
      <c r="CE298" s="13">
        <v>1</v>
      </c>
      <c r="CF298" s="13">
        <v>0</v>
      </c>
      <c r="CG298" s="12" t="s">
        <v>127</v>
      </c>
      <c r="CH298" s="12">
        <v>60</v>
      </c>
      <c r="CI298" s="12">
        <v>36.1</v>
      </c>
      <c r="CJ298" s="12">
        <v>1.04</v>
      </c>
      <c r="CK298" s="12">
        <v>12.3</v>
      </c>
      <c r="CL298" s="12">
        <v>2.29</v>
      </c>
      <c r="CN298" s="13">
        <v>1</v>
      </c>
      <c r="CQ298" s="13">
        <v>1</v>
      </c>
      <c r="CT298" s="90"/>
    </row>
    <row r="299" spans="1:98 16258:16272" ht="15" customHeight="1" x14ac:dyDescent="0.25">
      <c r="A299" s="8">
        <v>202111100368</v>
      </c>
      <c r="B299" s="9">
        <v>1609058</v>
      </c>
      <c r="C299" s="10" t="s">
        <v>1332</v>
      </c>
      <c r="D299" s="13">
        <v>65</v>
      </c>
      <c r="E299" s="93">
        <v>44532</v>
      </c>
      <c r="F299" s="11">
        <v>44531</v>
      </c>
      <c r="G299" s="30"/>
      <c r="K299" s="13">
        <v>1</v>
      </c>
      <c r="Q299" s="52" t="s">
        <v>1333</v>
      </c>
      <c r="S299" s="13">
        <v>1</v>
      </c>
      <c r="T299" s="15">
        <v>3</v>
      </c>
      <c r="V299" s="13">
        <v>0</v>
      </c>
      <c r="W299" s="13">
        <v>1</v>
      </c>
      <c r="X299" s="13">
        <v>0</v>
      </c>
      <c r="Y299" s="13">
        <v>1</v>
      </c>
      <c r="Z299" s="17">
        <v>1</v>
      </c>
      <c r="AA299" s="17">
        <v>0</v>
      </c>
      <c r="AB299" s="13">
        <v>1</v>
      </c>
      <c r="AE299" s="13">
        <v>0</v>
      </c>
      <c r="AF299" s="13">
        <v>0</v>
      </c>
      <c r="AI299" s="8">
        <v>0</v>
      </c>
      <c r="AJ299" s="8">
        <v>0</v>
      </c>
      <c r="AK299" s="8">
        <v>0</v>
      </c>
      <c r="AL299" s="12">
        <v>499</v>
      </c>
      <c r="AM299" s="12">
        <v>35</v>
      </c>
      <c r="AN299" s="12">
        <v>360</v>
      </c>
      <c r="AO299" s="12">
        <v>22</v>
      </c>
      <c r="AP299" s="12">
        <v>49</v>
      </c>
      <c r="AQ299" s="12">
        <v>11</v>
      </c>
      <c r="AR299" s="12">
        <v>1182</v>
      </c>
      <c r="AS299" s="12">
        <v>656</v>
      </c>
      <c r="AT299" s="12">
        <v>344</v>
      </c>
      <c r="AU299" s="12">
        <v>80</v>
      </c>
      <c r="AV299" s="12">
        <v>2</v>
      </c>
      <c r="AW299" s="12">
        <v>1</v>
      </c>
      <c r="AX299" s="12">
        <v>0</v>
      </c>
      <c r="AY299" s="8">
        <v>0</v>
      </c>
      <c r="AZ299" s="16" t="s">
        <v>1254</v>
      </c>
      <c r="BA299" s="8">
        <v>1</v>
      </c>
      <c r="BB299" s="13">
        <v>2</v>
      </c>
      <c r="BC299" s="12">
        <v>0</v>
      </c>
      <c r="BD299" s="12">
        <v>1</v>
      </c>
      <c r="BE299" s="12">
        <v>0</v>
      </c>
      <c r="BF299" s="8">
        <v>0</v>
      </c>
      <c r="BG299" s="12">
        <v>1</v>
      </c>
      <c r="BI299" s="68" t="s">
        <v>1334</v>
      </c>
      <c r="BQ299" s="12">
        <v>5.7</v>
      </c>
      <c r="BR299" s="19">
        <v>80.069999999999993</v>
      </c>
      <c r="BS299" s="12">
        <v>25.5</v>
      </c>
      <c r="BT299" s="12">
        <v>9.5</v>
      </c>
      <c r="BU299" s="12">
        <v>16</v>
      </c>
      <c r="BV299" s="12">
        <v>67.2</v>
      </c>
      <c r="BW299" s="12">
        <v>37.200000000000003</v>
      </c>
      <c r="BX299" s="12">
        <v>30</v>
      </c>
      <c r="BY299" s="12">
        <v>50</v>
      </c>
      <c r="BZ299" s="12">
        <v>9.6999999999999993</v>
      </c>
      <c r="CA299" s="12">
        <v>34</v>
      </c>
      <c r="CB299" s="12">
        <v>25</v>
      </c>
      <c r="CC299" s="12">
        <v>56</v>
      </c>
      <c r="CD299" s="12">
        <v>4306</v>
      </c>
      <c r="CE299" s="13">
        <v>0</v>
      </c>
      <c r="CF299" s="13">
        <v>0</v>
      </c>
      <c r="CG299" s="12" t="s">
        <v>127</v>
      </c>
      <c r="CH299" s="12">
        <v>93</v>
      </c>
      <c r="CI299" s="12">
        <v>36.5</v>
      </c>
      <c r="CJ299" s="12">
        <v>1.1399999999999999</v>
      </c>
      <c r="CK299" s="12">
        <v>13.4</v>
      </c>
      <c r="CL299" s="12">
        <v>4.1399999999999997</v>
      </c>
      <c r="CN299" s="13">
        <v>1</v>
      </c>
      <c r="CQ299" s="13">
        <v>1</v>
      </c>
      <c r="CT299" s="90"/>
    </row>
    <row r="300" spans="1:98 16258:16272" ht="15" customHeight="1" x14ac:dyDescent="0.25">
      <c r="A300" s="8">
        <v>202108020062</v>
      </c>
      <c r="B300" s="9">
        <v>1608939</v>
      </c>
      <c r="C300" s="10" t="s">
        <v>1335</v>
      </c>
      <c r="D300" s="13">
        <v>40</v>
      </c>
      <c r="E300" s="93">
        <v>44533</v>
      </c>
      <c r="F300" s="11">
        <v>44533</v>
      </c>
      <c r="G300" s="30"/>
      <c r="K300" s="13">
        <v>1</v>
      </c>
      <c r="Q300" s="52" t="s">
        <v>1336</v>
      </c>
      <c r="S300" s="13">
        <v>0</v>
      </c>
      <c r="T300" s="15">
        <v>1.4</v>
      </c>
      <c r="V300" s="13">
        <v>0</v>
      </c>
      <c r="W300" s="13">
        <v>1</v>
      </c>
      <c r="X300" s="13">
        <v>0</v>
      </c>
      <c r="Y300" s="13">
        <v>1</v>
      </c>
      <c r="Z300" s="17">
        <v>0</v>
      </c>
      <c r="AA300" s="17">
        <v>0</v>
      </c>
      <c r="AB300" s="13">
        <v>0</v>
      </c>
      <c r="AE300" s="13">
        <v>0</v>
      </c>
      <c r="AF300" s="13">
        <v>0</v>
      </c>
      <c r="AI300" s="8">
        <v>0</v>
      </c>
      <c r="AJ300" s="8">
        <v>0</v>
      </c>
      <c r="AK300" s="8">
        <v>0</v>
      </c>
      <c r="AL300" s="12">
        <v>134</v>
      </c>
      <c r="AM300" s="12">
        <v>283</v>
      </c>
      <c r="AN300" s="12">
        <v>779</v>
      </c>
      <c r="AO300" s="12">
        <v>233</v>
      </c>
      <c r="AP300" s="12">
        <v>143</v>
      </c>
      <c r="AQ300" s="12">
        <v>39</v>
      </c>
      <c r="AR300" s="12">
        <v>609</v>
      </c>
      <c r="AS300" s="12">
        <v>887</v>
      </c>
      <c r="AT300" s="12">
        <v>59</v>
      </c>
      <c r="AU300" s="12">
        <v>648</v>
      </c>
      <c r="AV300" s="12">
        <v>1</v>
      </c>
      <c r="AW300" s="12">
        <v>1</v>
      </c>
      <c r="AX300" s="12">
        <v>0</v>
      </c>
      <c r="AY300" s="8">
        <v>0</v>
      </c>
      <c r="AZ300" s="16" t="s">
        <v>1254</v>
      </c>
      <c r="BA300" s="8">
        <v>1</v>
      </c>
      <c r="BB300" s="13">
        <v>2</v>
      </c>
      <c r="BC300" s="12">
        <v>0</v>
      </c>
      <c r="BD300" s="12">
        <v>1</v>
      </c>
      <c r="BE300" s="12">
        <v>0</v>
      </c>
      <c r="BF300" s="8">
        <v>0</v>
      </c>
      <c r="BG300" s="12">
        <v>1</v>
      </c>
      <c r="BH300" s="214" t="s">
        <v>1353</v>
      </c>
      <c r="BI300" s="68" t="s">
        <v>1337</v>
      </c>
      <c r="BQ300" s="12">
        <v>410.9</v>
      </c>
      <c r="BR300" s="19">
        <v>8.9700000000000006</v>
      </c>
      <c r="BS300" s="12">
        <v>8.1</v>
      </c>
      <c r="BT300" s="12">
        <v>2.8</v>
      </c>
      <c r="BU300" s="12">
        <v>5.3</v>
      </c>
      <c r="BV300" s="12">
        <v>65.3</v>
      </c>
      <c r="BW300" s="12">
        <v>41.1</v>
      </c>
      <c r="BX300" s="12">
        <v>24.2</v>
      </c>
      <c r="BY300" s="12">
        <v>28</v>
      </c>
      <c r="BZ300" s="12">
        <v>10.8</v>
      </c>
      <c r="CA300" s="12">
        <v>35</v>
      </c>
      <c r="CB300" s="12">
        <v>39</v>
      </c>
      <c r="CC300" s="12">
        <v>86</v>
      </c>
      <c r="CD300" s="12">
        <v>7204</v>
      </c>
      <c r="CE300" s="13">
        <v>1</v>
      </c>
      <c r="CF300" s="13">
        <v>1</v>
      </c>
      <c r="CG300" s="12" t="s">
        <v>127</v>
      </c>
      <c r="CH300" s="12">
        <v>86</v>
      </c>
      <c r="CI300" s="12">
        <v>29.4</v>
      </c>
      <c r="CJ300" s="12">
        <v>1.1299999999999999</v>
      </c>
      <c r="CK300" s="12">
        <v>13.3</v>
      </c>
      <c r="CL300" s="12" t="s">
        <v>127</v>
      </c>
      <c r="CN300" s="13">
        <v>1</v>
      </c>
      <c r="CQ300" s="13">
        <v>1</v>
      </c>
      <c r="CT300" s="90"/>
    </row>
    <row r="301" spans="1:98 16258:16272" ht="15" customHeight="1" x14ac:dyDescent="0.25">
      <c r="A301" s="8">
        <v>202112010244</v>
      </c>
      <c r="B301" s="9">
        <v>1609525</v>
      </c>
      <c r="C301" s="10" t="s">
        <v>1338</v>
      </c>
      <c r="D301" s="13">
        <v>64</v>
      </c>
      <c r="E301" s="93">
        <v>44537</v>
      </c>
      <c r="F301" s="11">
        <v>44537</v>
      </c>
      <c r="G301" s="30"/>
      <c r="K301" s="13">
        <v>1</v>
      </c>
      <c r="Q301" s="52" t="s">
        <v>1339</v>
      </c>
      <c r="S301" s="13">
        <v>0</v>
      </c>
      <c r="T301" s="15">
        <v>1.3</v>
      </c>
      <c r="V301" s="13">
        <v>0</v>
      </c>
      <c r="W301" s="13">
        <v>1</v>
      </c>
      <c r="X301" s="13">
        <v>0</v>
      </c>
      <c r="Y301" s="13">
        <v>1</v>
      </c>
      <c r="Z301" s="17">
        <v>0</v>
      </c>
      <c r="AA301" s="17">
        <v>0</v>
      </c>
      <c r="AB301" s="13">
        <v>0</v>
      </c>
      <c r="AE301" s="13">
        <v>0</v>
      </c>
      <c r="AF301" s="13">
        <v>0</v>
      </c>
      <c r="AI301" s="8">
        <v>0</v>
      </c>
      <c r="AJ301" s="8">
        <v>0</v>
      </c>
      <c r="AK301" s="8">
        <v>0</v>
      </c>
      <c r="AL301" s="12">
        <v>150</v>
      </c>
      <c r="AM301" s="12">
        <v>244</v>
      </c>
      <c r="AN301" s="12">
        <v>244</v>
      </c>
      <c r="AO301" s="12">
        <v>94</v>
      </c>
      <c r="AP301" s="12">
        <v>21</v>
      </c>
      <c r="AQ301" s="12">
        <v>11</v>
      </c>
      <c r="AR301" s="12">
        <v>646</v>
      </c>
      <c r="AS301" s="12">
        <v>756</v>
      </c>
      <c r="AT301" s="12">
        <v>112</v>
      </c>
      <c r="AU301" s="12">
        <v>301</v>
      </c>
      <c r="AV301" s="12">
        <v>2</v>
      </c>
      <c r="AW301" s="12">
        <v>2</v>
      </c>
      <c r="AX301" s="12">
        <v>1</v>
      </c>
      <c r="AY301" s="8">
        <v>0</v>
      </c>
      <c r="AZ301" s="16" t="s">
        <v>1172</v>
      </c>
      <c r="BA301" s="8">
        <v>0</v>
      </c>
      <c r="BB301" s="13">
        <v>1</v>
      </c>
      <c r="BC301" s="12">
        <v>0</v>
      </c>
      <c r="BD301" s="12">
        <v>1</v>
      </c>
      <c r="BE301" s="12">
        <v>0</v>
      </c>
      <c r="BF301" s="8">
        <v>0</v>
      </c>
      <c r="BG301" s="12">
        <v>2</v>
      </c>
      <c r="BH301" s="214" t="s">
        <v>1712</v>
      </c>
      <c r="BI301" s="68" t="s">
        <v>1340</v>
      </c>
      <c r="BQ301" s="12">
        <v>38.71</v>
      </c>
      <c r="BR301" s="19">
        <v>9.36</v>
      </c>
      <c r="BS301" s="12">
        <v>23.3</v>
      </c>
      <c r="BT301" s="12">
        <v>6.7</v>
      </c>
      <c r="BU301" s="12">
        <v>16.600000000000001</v>
      </c>
      <c r="BV301" s="12">
        <v>69.3</v>
      </c>
      <c r="BW301" s="12">
        <v>37.9</v>
      </c>
      <c r="BX301" s="12">
        <v>31.4</v>
      </c>
      <c r="BY301" s="12">
        <v>36</v>
      </c>
      <c r="BZ301" s="12">
        <v>39.1</v>
      </c>
      <c r="CA301" s="12">
        <v>53</v>
      </c>
      <c r="CB301" s="12">
        <v>32</v>
      </c>
      <c r="CC301" s="12">
        <v>95</v>
      </c>
      <c r="CD301" s="12">
        <v>7883</v>
      </c>
      <c r="CE301" s="13">
        <v>1</v>
      </c>
      <c r="CF301" s="13">
        <v>0</v>
      </c>
      <c r="CG301" s="12">
        <v>0</v>
      </c>
      <c r="CH301" s="12">
        <v>61</v>
      </c>
      <c r="CI301" s="12">
        <v>35.1</v>
      </c>
      <c r="CJ301" s="12">
        <v>1.07</v>
      </c>
      <c r="CK301" s="12">
        <v>12.6</v>
      </c>
      <c r="CL301" s="12" t="s">
        <v>1341</v>
      </c>
      <c r="CN301" s="13">
        <v>1</v>
      </c>
      <c r="CQ301" s="13">
        <v>1</v>
      </c>
      <c r="CT301" s="90"/>
    </row>
    <row r="302" spans="1:98 16258:16272" ht="15" customHeight="1" x14ac:dyDescent="0.25">
      <c r="A302" s="8">
        <v>202007160413</v>
      </c>
      <c r="B302" s="9">
        <v>1611269</v>
      </c>
      <c r="C302" s="10" t="s">
        <v>1342</v>
      </c>
      <c r="D302" s="13">
        <v>47</v>
      </c>
      <c r="E302" s="93">
        <v>44544</v>
      </c>
      <c r="F302" s="11">
        <v>44543</v>
      </c>
      <c r="G302" s="30"/>
      <c r="K302" s="13">
        <v>0</v>
      </c>
      <c r="Q302" s="52" t="s">
        <v>1343</v>
      </c>
      <c r="S302" s="13">
        <v>0</v>
      </c>
      <c r="T302" s="15">
        <v>0.7</v>
      </c>
      <c r="V302" s="13">
        <v>0</v>
      </c>
      <c r="W302" s="13">
        <v>1</v>
      </c>
      <c r="X302" s="13">
        <v>1</v>
      </c>
      <c r="Y302" s="13">
        <v>1</v>
      </c>
      <c r="Z302" s="17">
        <v>0</v>
      </c>
      <c r="AA302" s="17">
        <v>0</v>
      </c>
      <c r="AB302" s="13">
        <v>0</v>
      </c>
      <c r="AE302" s="13">
        <v>0</v>
      </c>
      <c r="AF302" s="13">
        <v>0</v>
      </c>
      <c r="AI302" s="8">
        <v>0</v>
      </c>
      <c r="AJ302" s="8">
        <v>0</v>
      </c>
      <c r="AK302" s="8">
        <v>0</v>
      </c>
      <c r="AL302" s="12">
        <v>448</v>
      </c>
      <c r="AM302" s="12">
        <v>454</v>
      </c>
      <c r="AN302" s="12">
        <v>459</v>
      </c>
      <c r="AO302" s="12">
        <v>211</v>
      </c>
      <c r="AP302" s="12">
        <v>88</v>
      </c>
      <c r="AQ302" s="12">
        <v>31</v>
      </c>
      <c r="AR302" s="12">
        <v>1048</v>
      </c>
      <c r="AS302" s="12">
        <v>1201</v>
      </c>
      <c r="AT302" s="12">
        <v>171</v>
      </c>
      <c r="AU302" s="12">
        <v>509</v>
      </c>
      <c r="AV302" s="12">
        <v>1</v>
      </c>
      <c r="AW302" s="12">
        <v>1</v>
      </c>
      <c r="AX302" s="12">
        <v>1</v>
      </c>
      <c r="AY302" s="8">
        <v>0</v>
      </c>
      <c r="AZ302" s="16" t="s">
        <v>145</v>
      </c>
      <c r="BA302" s="8">
        <v>0</v>
      </c>
      <c r="BB302" s="13">
        <v>1</v>
      </c>
      <c r="BC302" s="12">
        <v>0</v>
      </c>
      <c r="BD302" s="12">
        <v>1</v>
      </c>
      <c r="BE302" s="12">
        <v>0</v>
      </c>
      <c r="BF302" s="8">
        <v>0</v>
      </c>
      <c r="BG302" s="12">
        <v>2</v>
      </c>
      <c r="BH302" s="214" t="s">
        <v>1699</v>
      </c>
      <c r="BI302" s="68" t="s">
        <v>1344</v>
      </c>
      <c r="BK302" s="12">
        <v>0</v>
      </c>
      <c r="BL302" s="12">
        <v>0</v>
      </c>
      <c r="BM302" s="13">
        <v>2</v>
      </c>
      <c r="BO302" s="12">
        <v>6</v>
      </c>
      <c r="BP302" s="12">
        <v>5</v>
      </c>
      <c r="BQ302" s="12">
        <v>6.38</v>
      </c>
      <c r="BR302" s="19">
        <v>79.88</v>
      </c>
      <c r="BS302" s="12">
        <v>6.8</v>
      </c>
      <c r="BT302" s="12">
        <v>3.7</v>
      </c>
      <c r="BU302" s="12">
        <v>3.1</v>
      </c>
      <c r="BV302" s="12">
        <v>72.3</v>
      </c>
      <c r="BW302" s="12">
        <v>43.3</v>
      </c>
      <c r="BX302" s="12">
        <v>29</v>
      </c>
      <c r="BY302" s="12">
        <v>33</v>
      </c>
      <c r="BZ302" s="12">
        <v>7.7</v>
      </c>
      <c r="CA302" s="12">
        <v>27</v>
      </c>
      <c r="CB302" s="12">
        <v>22</v>
      </c>
      <c r="CC302" s="12">
        <v>103</v>
      </c>
      <c r="CD302" s="12">
        <v>7617</v>
      </c>
      <c r="CE302" s="13">
        <v>1</v>
      </c>
      <c r="CF302" s="13">
        <v>0</v>
      </c>
      <c r="CG302" s="12">
        <v>0</v>
      </c>
      <c r="CH302" s="12">
        <v>62</v>
      </c>
      <c r="CI302" s="12">
        <v>31.9</v>
      </c>
      <c r="CJ302" s="12">
        <v>0.86</v>
      </c>
      <c r="CK302" s="12">
        <v>10.199999999999999</v>
      </c>
      <c r="CL302" s="12">
        <v>3.78</v>
      </c>
      <c r="CN302" s="13">
        <v>1</v>
      </c>
      <c r="CQ302" s="13">
        <v>0</v>
      </c>
      <c r="CT302" s="90"/>
      <c r="XAH302" s="8"/>
      <c r="XAI302" s="9"/>
      <c r="XAJ302" s="10"/>
      <c r="XAK302" s="13"/>
      <c r="XAL302" s="93"/>
      <c r="XAM302" s="11"/>
      <c r="XAN302" s="30"/>
      <c r="XAO302" s="11"/>
      <c r="XAP302" s="11"/>
      <c r="XAR302" s="13"/>
      <c r="XAS302" s="14"/>
      <c r="XAT302" s="14"/>
      <c r="XAU302" s="13"/>
      <c r="XAV302" s="13"/>
    </row>
    <row r="303" spans="1:98 16258:16272" ht="15" customHeight="1" x14ac:dyDescent="0.25">
      <c r="A303" s="213" t="s">
        <v>1345</v>
      </c>
      <c r="B303" s="9">
        <v>1299349</v>
      </c>
      <c r="C303" s="10" t="s">
        <v>1346</v>
      </c>
      <c r="D303" s="13">
        <v>62</v>
      </c>
      <c r="E303" s="93">
        <v>44547</v>
      </c>
      <c r="F303" s="11">
        <v>44545</v>
      </c>
      <c r="G303" s="30"/>
      <c r="K303" s="13">
        <v>1</v>
      </c>
      <c r="Q303" s="52" t="s">
        <v>1347</v>
      </c>
      <c r="S303" s="13">
        <v>0</v>
      </c>
      <c r="T303" s="15">
        <v>0.5</v>
      </c>
      <c r="V303" s="13">
        <v>0</v>
      </c>
      <c r="W303" s="13">
        <v>1</v>
      </c>
      <c r="X303" s="13">
        <v>0</v>
      </c>
      <c r="Y303" s="13">
        <v>0</v>
      </c>
      <c r="Z303" s="17">
        <v>1</v>
      </c>
      <c r="AA303" s="17">
        <v>1</v>
      </c>
      <c r="AB303" s="13">
        <v>1</v>
      </c>
      <c r="AE303" s="13">
        <v>0</v>
      </c>
      <c r="AF303" s="13">
        <v>0</v>
      </c>
      <c r="AI303" s="8">
        <v>0</v>
      </c>
      <c r="AJ303" s="8">
        <v>0</v>
      </c>
      <c r="AK303" s="8">
        <v>0</v>
      </c>
      <c r="AL303" s="12">
        <v>310</v>
      </c>
      <c r="AM303" s="12">
        <v>296</v>
      </c>
      <c r="AN303" s="12">
        <v>299</v>
      </c>
      <c r="AO303" s="12">
        <v>225</v>
      </c>
      <c r="AP303" s="12">
        <v>65</v>
      </c>
      <c r="AQ303" s="12">
        <v>22</v>
      </c>
      <c r="AR303" s="12">
        <v>832</v>
      </c>
      <c r="AS303" s="12">
        <v>1262</v>
      </c>
      <c r="AT303" s="12">
        <v>122</v>
      </c>
      <c r="AU303" s="12">
        <v>217</v>
      </c>
      <c r="AV303" s="12">
        <v>2</v>
      </c>
      <c r="AW303" s="12">
        <v>1</v>
      </c>
      <c r="AX303" s="12">
        <v>0</v>
      </c>
      <c r="AY303" s="8">
        <v>1</v>
      </c>
      <c r="AZ303" s="16" t="s">
        <v>1348</v>
      </c>
      <c r="BA303" s="8">
        <v>1</v>
      </c>
      <c r="BB303" s="13">
        <v>2</v>
      </c>
      <c r="BC303" s="12">
        <v>0</v>
      </c>
      <c r="BD303" s="12">
        <v>1</v>
      </c>
      <c r="BE303" s="12">
        <v>0</v>
      </c>
      <c r="BF303" s="8">
        <v>1</v>
      </c>
      <c r="BG303" s="12">
        <v>2</v>
      </c>
      <c r="BI303" s="68" t="s">
        <v>1349</v>
      </c>
      <c r="BQ303" s="12" t="s">
        <v>127</v>
      </c>
      <c r="BR303" s="19" t="s">
        <v>127</v>
      </c>
      <c r="BS303" s="12">
        <v>30.5</v>
      </c>
      <c r="BT303" s="12">
        <v>13.4</v>
      </c>
      <c r="BU303" s="12">
        <v>17.100000000000001</v>
      </c>
      <c r="BV303" s="12">
        <v>61.6</v>
      </c>
      <c r="BW303" s="12">
        <v>30.1</v>
      </c>
      <c r="BX303" s="12">
        <v>31.5</v>
      </c>
      <c r="BY303" s="12">
        <v>40</v>
      </c>
      <c r="BZ303" s="12">
        <v>68.400000000000006</v>
      </c>
      <c r="CA303" s="12">
        <v>41</v>
      </c>
      <c r="CB303" s="12">
        <v>24</v>
      </c>
      <c r="CC303" s="12">
        <v>396</v>
      </c>
      <c r="CD303" s="12">
        <v>2858</v>
      </c>
      <c r="CE303" s="13">
        <v>0</v>
      </c>
      <c r="CF303" s="13">
        <v>0</v>
      </c>
      <c r="CG303" s="12" t="s">
        <v>127</v>
      </c>
      <c r="CH303" s="12">
        <v>30</v>
      </c>
      <c r="CI303" s="12">
        <v>35</v>
      </c>
      <c r="CJ303" s="12">
        <v>1.39</v>
      </c>
      <c r="CK303" s="12">
        <v>16.3</v>
      </c>
      <c r="CL303" s="12" t="s">
        <v>127</v>
      </c>
      <c r="CN303" s="13">
        <v>2</v>
      </c>
      <c r="CT303" s="90"/>
    </row>
    <row r="304" spans="1:98 16258:16272" s="7" customFormat="1" x14ac:dyDescent="0.25">
      <c r="A304" s="195">
        <v>202109270245</v>
      </c>
      <c r="B304" s="196">
        <v>1604475</v>
      </c>
      <c r="C304" s="197" t="s">
        <v>1350</v>
      </c>
      <c r="D304" s="197">
        <v>70</v>
      </c>
      <c r="E304" s="198">
        <v>44631</v>
      </c>
      <c r="F304" s="198">
        <v>44630</v>
      </c>
      <c r="G304" s="198" t="s">
        <v>95</v>
      </c>
      <c r="H304" s="198" t="s">
        <v>95</v>
      </c>
      <c r="I304" s="198"/>
      <c r="K304" s="199">
        <v>1</v>
      </c>
      <c r="L304" s="200">
        <v>0</v>
      </c>
      <c r="M304" s="200">
        <v>0</v>
      </c>
      <c r="N304" s="199">
        <v>0</v>
      </c>
      <c r="O304" s="199"/>
      <c r="P304" s="199"/>
      <c r="Q304" s="201" t="s">
        <v>1351</v>
      </c>
      <c r="S304" s="199">
        <v>0</v>
      </c>
      <c r="T304" s="202">
        <v>1.1000000000000001</v>
      </c>
      <c r="U304" s="204"/>
      <c r="V304" s="199">
        <v>0</v>
      </c>
      <c r="W304" s="199">
        <v>1</v>
      </c>
      <c r="X304" s="199">
        <v>0</v>
      </c>
      <c r="Y304" s="199">
        <v>0</v>
      </c>
      <c r="Z304" s="197">
        <v>0</v>
      </c>
      <c r="AA304" s="197">
        <v>0</v>
      </c>
      <c r="AB304" s="199">
        <v>0</v>
      </c>
      <c r="AC304" s="205"/>
      <c r="AE304" s="199">
        <v>0</v>
      </c>
      <c r="AF304" s="199">
        <v>0</v>
      </c>
      <c r="AG304" s="199"/>
      <c r="AH304" s="199"/>
      <c r="AI304" s="195">
        <v>0</v>
      </c>
      <c r="AJ304" s="195">
        <v>0</v>
      </c>
      <c r="AK304" s="195">
        <v>0</v>
      </c>
      <c r="AL304" s="7">
        <v>176</v>
      </c>
      <c r="AM304" s="7">
        <v>235</v>
      </c>
      <c r="AN304" s="7">
        <v>211</v>
      </c>
      <c r="AO304" s="7">
        <v>90</v>
      </c>
      <c r="AP304" s="7">
        <v>21</v>
      </c>
      <c r="AQ304" s="7">
        <v>8</v>
      </c>
      <c r="AR304" s="7">
        <v>938</v>
      </c>
      <c r="AS304" s="7">
        <v>1048</v>
      </c>
      <c r="AT304" s="7">
        <v>152</v>
      </c>
      <c r="AU304" s="7">
        <v>380</v>
      </c>
      <c r="AV304" s="7">
        <v>1</v>
      </c>
      <c r="AW304" s="7">
        <v>1</v>
      </c>
      <c r="AX304" s="7">
        <v>0</v>
      </c>
      <c r="AY304" s="195">
        <v>0</v>
      </c>
      <c r="AZ304" s="204" t="s">
        <v>324</v>
      </c>
      <c r="BA304" s="195">
        <v>1</v>
      </c>
      <c r="BB304" s="199">
        <v>2</v>
      </c>
      <c r="BC304" s="7">
        <v>0</v>
      </c>
      <c r="BD304" s="7">
        <v>1</v>
      </c>
      <c r="BE304" s="7">
        <v>0</v>
      </c>
      <c r="BF304" s="195">
        <v>0</v>
      </c>
      <c r="BG304" s="7">
        <v>1</v>
      </c>
      <c r="BH304" s="214"/>
      <c r="BI304" s="201" t="s">
        <v>1352</v>
      </c>
      <c r="BM304" s="199"/>
      <c r="BN304" s="199"/>
      <c r="BQ304" s="7">
        <v>29.52</v>
      </c>
      <c r="BR304" s="206">
        <v>39.090000000000003</v>
      </c>
      <c r="BS304" s="7">
        <v>24.1</v>
      </c>
      <c r="BT304" s="7">
        <v>7</v>
      </c>
      <c r="BU304" s="7">
        <v>17.100000000000001</v>
      </c>
      <c r="BV304" s="7">
        <v>79.8</v>
      </c>
      <c r="BW304" s="7">
        <v>38.4</v>
      </c>
      <c r="BX304" s="7">
        <v>41.4</v>
      </c>
      <c r="BY304" s="7">
        <v>70</v>
      </c>
      <c r="BZ304" s="7">
        <v>29.8</v>
      </c>
      <c r="CA304" s="7">
        <v>45</v>
      </c>
      <c r="CB304" s="7">
        <v>30</v>
      </c>
      <c r="CC304" s="7">
        <v>131</v>
      </c>
      <c r="CD304" s="7">
        <v>5397</v>
      </c>
      <c r="CE304" s="199">
        <v>1</v>
      </c>
      <c r="CF304" s="199">
        <v>0</v>
      </c>
      <c r="CG304" s="7">
        <v>0</v>
      </c>
      <c r="CH304" s="7">
        <v>42</v>
      </c>
      <c r="CI304" s="7">
        <v>40.5</v>
      </c>
      <c r="CJ304" s="7">
        <v>1.07</v>
      </c>
      <c r="CK304" s="7">
        <v>12.6</v>
      </c>
      <c r="CN304" s="199">
        <v>1</v>
      </c>
      <c r="CQ304" s="199"/>
      <c r="CT304" s="199"/>
    </row>
    <row r="305" spans="1:98" s="7" customFormat="1" x14ac:dyDescent="0.25">
      <c r="A305" s="195">
        <v>202203040025</v>
      </c>
      <c r="B305" s="196">
        <v>1627566</v>
      </c>
      <c r="C305" s="197" t="s">
        <v>1354</v>
      </c>
      <c r="D305" s="197">
        <v>31</v>
      </c>
      <c r="E305" s="198">
        <v>44629</v>
      </c>
      <c r="F305" s="198">
        <v>44629</v>
      </c>
      <c r="G305" s="198" t="s">
        <v>95</v>
      </c>
      <c r="H305" s="198" t="s">
        <v>95</v>
      </c>
      <c r="I305" s="198"/>
      <c r="K305" s="199">
        <v>1</v>
      </c>
      <c r="L305" s="200">
        <v>0</v>
      </c>
      <c r="M305" s="200">
        <v>0</v>
      </c>
      <c r="N305" s="199">
        <v>0</v>
      </c>
      <c r="O305" s="199"/>
      <c r="P305" s="199"/>
      <c r="Q305" s="201" t="s">
        <v>1355</v>
      </c>
      <c r="S305" s="199">
        <v>0</v>
      </c>
      <c r="T305" s="202">
        <v>1.1000000000000001</v>
      </c>
      <c r="U305" s="204"/>
      <c r="V305" s="199">
        <v>0</v>
      </c>
      <c r="W305" s="199">
        <v>1</v>
      </c>
      <c r="X305" s="199">
        <v>0</v>
      </c>
      <c r="Y305" s="199">
        <v>0</v>
      </c>
      <c r="Z305" s="197">
        <v>0</v>
      </c>
      <c r="AA305" s="197">
        <v>0</v>
      </c>
      <c r="AB305" s="199">
        <v>0</v>
      </c>
      <c r="AC305" s="205"/>
      <c r="AE305" s="199">
        <v>0</v>
      </c>
      <c r="AF305" s="199">
        <v>0</v>
      </c>
      <c r="AG305" s="199"/>
      <c r="AH305" s="199"/>
      <c r="AI305" s="195">
        <v>0</v>
      </c>
      <c r="AJ305" s="195">
        <v>0</v>
      </c>
      <c r="AK305" s="195">
        <v>0</v>
      </c>
      <c r="AL305" s="7">
        <v>352</v>
      </c>
      <c r="AM305" s="7">
        <v>546</v>
      </c>
      <c r="AN305" s="7">
        <v>608</v>
      </c>
      <c r="AO305" s="7">
        <v>333</v>
      </c>
      <c r="AP305" s="7">
        <v>194</v>
      </c>
      <c r="AQ305" s="7">
        <v>111</v>
      </c>
      <c r="AR305" s="7">
        <v>836</v>
      </c>
      <c r="AS305" s="7">
        <v>1082</v>
      </c>
      <c r="AT305" s="7">
        <v>488</v>
      </c>
      <c r="AU305" s="7">
        <v>2035</v>
      </c>
      <c r="AV305" s="7">
        <v>1</v>
      </c>
      <c r="AW305" s="7">
        <v>1</v>
      </c>
      <c r="AX305" s="7">
        <v>1</v>
      </c>
      <c r="AY305" s="195">
        <v>0</v>
      </c>
      <c r="AZ305" s="204" t="s">
        <v>546</v>
      </c>
      <c r="BA305" s="195">
        <v>0</v>
      </c>
      <c r="BB305" s="199">
        <v>1</v>
      </c>
      <c r="BC305" s="7">
        <v>0</v>
      </c>
      <c r="BD305" s="7">
        <v>1</v>
      </c>
      <c r="BE305" s="7">
        <v>0</v>
      </c>
      <c r="BF305" s="195">
        <v>0</v>
      </c>
      <c r="BG305" s="7">
        <v>1</v>
      </c>
      <c r="BH305" s="214" t="s">
        <v>1353</v>
      </c>
      <c r="BI305" s="203" t="s">
        <v>1356</v>
      </c>
      <c r="BM305" s="199"/>
      <c r="BN305" s="199"/>
      <c r="BQ305" s="7">
        <v>2.5299999999999998</v>
      </c>
      <c r="BR305" s="206">
        <v>205.26</v>
      </c>
      <c r="BS305" s="7">
        <v>4</v>
      </c>
      <c r="BT305" s="7">
        <v>1.7</v>
      </c>
      <c r="BU305" s="7">
        <v>2.2999999999999998</v>
      </c>
      <c r="BV305" s="7">
        <v>68.2</v>
      </c>
      <c r="BW305" s="7">
        <v>43.2</v>
      </c>
      <c r="BX305" s="7">
        <v>25</v>
      </c>
      <c r="BY305" s="7">
        <v>52</v>
      </c>
      <c r="BZ305" s="7">
        <v>5.7</v>
      </c>
      <c r="CA305" s="7">
        <v>17</v>
      </c>
      <c r="CB305" s="7">
        <v>21</v>
      </c>
      <c r="CC305" s="7">
        <v>100</v>
      </c>
      <c r="CD305" s="7">
        <v>9994</v>
      </c>
      <c r="CE305" s="199">
        <v>1</v>
      </c>
      <c r="CF305" s="199">
        <v>0</v>
      </c>
      <c r="CG305" s="7">
        <v>0</v>
      </c>
      <c r="CH305" s="7">
        <v>72</v>
      </c>
      <c r="CI305" s="7">
        <v>27.5</v>
      </c>
      <c r="CJ305" s="7">
        <v>1.07</v>
      </c>
      <c r="CK305" s="7">
        <v>12.6</v>
      </c>
      <c r="CN305" s="199">
        <v>1</v>
      </c>
      <c r="CQ305" s="199"/>
      <c r="CT305" s="199"/>
    </row>
    <row r="306" spans="1:98" s="7" customFormat="1" x14ac:dyDescent="0.25">
      <c r="A306" s="195">
        <v>202112200240</v>
      </c>
      <c r="B306" s="196">
        <v>1615890</v>
      </c>
      <c r="C306" s="197" t="s">
        <v>1357</v>
      </c>
      <c r="D306" s="197">
        <v>32</v>
      </c>
      <c r="E306" s="198">
        <v>44572</v>
      </c>
      <c r="F306" s="198">
        <v>44571</v>
      </c>
      <c r="G306" s="198">
        <v>44624</v>
      </c>
      <c r="H306" s="198">
        <v>44624</v>
      </c>
      <c r="I306" s="198"/>
      <c r="K306" s="199">
        <v>0</v>
      </c>
      <c r="L306" s="200">
        <v>1</v>
      </c>
      <c r="M306" s="200">
        <v>1</v>
      </c>
      <c r="N306" s="199">
        <v>0</v>
      </c>
      <c r="O306" s="199"/>
      <c r="P306" s="199"/>
      <c r="Q306" s="203" t="s">
        <v>1358</v>
      </c>
      <c r="S306" s="199">
        <v>1</v>
      </c>
      <c r="T306" s="202">
        <v>2.6</v>
      </c>
      <c r="U306" s="204"/>
      <c r="V306" s="199">
        <v>0</v>
      </c>
      <c r="W306" s="199">
        <v>1</v>
      </c>
      <c r="X306" s="199">
        <v>1</v>
      </c>
      <c r="Y306" s="199">
        <v>0</v>
      </c>
      <c r="Z306" s="197">
        <v>0</v>
      </c>
      <c r="AA306" s="197">
        <v>0</v>
      </c>
      <c r="AB306" s="199">
        <v>0</v>
      </c>
      <c r="AC306" s="205"/>
      <c r="AE306" s="199">
        <v>1</v>
      </c>
      <c r="AF306" s="199">
        <v>0</v>
      </c>
      <c r="AG306" s="199"/>
      <c r="AH306" s="199"/>
      <c r="AI306" s="195">
        <v>1</v>
      </c>
      <c r="AJ306" s="195">
        <v>0</v>
      </c>
      <c r="AK306" s="195">
        <v>0</v>
      </c>
      <c r="AL306" s="7">
        <v>311</v>
      </c>
      <c r="AM306" s="7">
        <v>439</v>
      </c>
      <c r="AN306" s="7">
        <v>562</v>
      </c>
      <c r="AO306" s="7">
        <v>218</v>
      </c>
      <c r="AP306" s="7">
        <v>95</v>
      </c>
      <c r="AQ306" s="7">
        <v>26</v>
      </c>
      <c r="AR306" s="7">
        <v>664</v>
      </c>
      <c r="AS306" s="7">
        <v>992</v>
      </c>
      <c r="AT306" s="7">
        <v>331</v>
      </c>
      <c r="AU306" s="7">
        <v>726</v>
      </c>
      <c r="AV306" s="7">
        <v>1</v>
      </c>
      <c r="AW306" s="7">
        <v>1</v>
      </c>
      <c r="AX306" s="7">
        <v>1</v>
      </c>
      <c r="AY306" s="195">
        <v>0</v>
      </c>
      <c r="AZ306" s="204" t="s">
        <v>187</v>
      </c>
      <c r="BA306" s="195">
        <v>0</v>
      </c>
      <c r="BB306" s="199">
        <v>1</v>
      </c>
      <c r="BC306" s="7">
        <v>0</v>
      </c>
      <c r="BD306" s="7">
        <v>1</v>
      </c>
      <c r="BE306" s="7">
        <v>1</v>
      </c>
      <c r="BF306" s="195">
        <v>0</v>
      </c>
      <c r="BG306" s="7">
        <v>2</v>
      </c>
      <c r="BH306" s="214" t="s">
        <v>1713</v>
      </c>
      <c r="BI306" s="203" t="s">
        <v>1359</v>
      </c>
      <c r="BM306" s="199"/>
      <c r="BN306" s="199"/>
      <c r="BQ306" s="7">
        <v>97.74</v>
      </c>
      <c r="BR306" s="206">
        <v>130.82</v>
      </c>
      <c r="BS306" s="7">
        <v>14.6</v>
      </c>
      <c r="BT306" s="7">
        <v>4.0999999999999996</v>
      </c>
      <c r="BU306" s="7">
        <v>10.5</v>
      </c>
      <c r="BV306" s="7">
        <v>78.900000000000006</v>
      </c>
      <c r="BW306" s="7">
        <v>46.1</v>
      </c>
      <c r="BX306" s="7">
        <v>32.799999999999997</v>
      </c>
      <c r="BY306" s="7">
        <v>14</v>
      </c>
      <c r="BZ306" s="7">
        <v>1.8</v>
      </c>
      <c r="CA306" s="7">
        <v>36</v>
      </c>
      <c r="CB306" s="7">
        <v>33</v>
      </c>
      <c r="CC306" s="7">
        <v>84</v>
      </c>
      <c r="CD306" s="7">
        <v>5019</v>
      </c>
      <c r="CE306" s="199">
        <v>1</v>
      </c>
      <c r="CF306" s="199">
        <v>0</v>
      </c>
      <c r="CG306" s="7">
        <v>0</v>
      </c>
      <c r="CH306" s="7">
        <v>69</v>
      </c>
      <c r="CI306" s="7">
        <v>33.700000000000003</v>
      </c>
      <c r="CJ306" s="7">
        <v>1.05</v>
      </c>
      <c r="CK306" s="7">
        <v>12.4</v>
      </c>
      <c r="CN306" s="199">
        <v>1</v>
      </c>
      <c r="CQ306" s="199"/>
      <c r="CT306" s="199"/>
    </row>
    <row r="307" spans="1:98" s="7" customFormat="1" x14ac:dyDescent="0.25">
      <c r="A307" s="195">
        <v>202202240166</v>
      </c>
      <c r="B307" s="196">
        <v>1628015</v>
      </c>
      <c r="C307" s="197" t="s">
        <v>1360</v>
      </c>
      <c r="D307" s="197">
        <v>46</v>
      </c>
      <c r="E307" s="198">
        <v>44628</v>
      </c>
      <c r="F307" s="198">
        <v>44628</v>
      </c>
      <c r="G307" s="198" t="s">
        <v>95</v>
      </c>
      <c r="H307" s="198" t="s">
        <v>95</v>
      </c>
      <c r="I307" s="198">
        <v>45408</v>
      </c>
      <c r="J307" s="198" t="s">
        <v>1361</v>
      </c>
      <c r="K307" s="199">
        <v>0</v>
      </c>
      <c r="L307" s="200">
        <v>0</v>
      </c>
      <c r="M307" s="200">
        <v>0</v>
      </c>
      <c r="N307" s="199">
        <v>0</v>
      </c>
      <c r="O307" s="199"/>
      <c r="P307" s="199"/>
      <c r="Q307" s="203" t="s">
        <v>1362</v>
      </c>
      <c r="S307" s="199">
        <v>1</v>
      </c>
      <c r="T307" s="202">
        <v>2.1</v>
      </c>
      <c r="U307" s="204">
        <v>2.2000000000000002</v>
      </c>
      <c r="V307" s="199">
        <v>0</v>
      </c>
      <c r="W307" s="199">
        <v>1</v>
      </c>
      <c r="X307" s="199">
        <v>1</v>
      </c>
      <c r="Y307" s="199">
        <v>1</v>
      </c>
      <c r="Z307" s="197">
        <v>0</v>
      </c>
      <c r="AA307" s="197">
        <v>0</v>
      </c>
      <c r="AB307" s="199">
        <v>0</v>
      </c>
      <c r="AC307" s="205"/>
      <c r="AE307" s="199">
        <v>0</v>
      </c>
      <c r="AF307" s="199">
        <v>1</v>
      </c>
      <c r="AG307" s="199"/>
      <c r="AH307" s="199"/>
      <c r="AI307" s="195">
        <v>0</v>
      </c>
      <c r="AJ307" s="195">
        <v>0</v>
      </c>
      <c r="AK307" s="195">
        <v>0</v>
      </c>
      <c r="AL307" s="7">
        <v>352</v>
      </c>
      <c r="AM307" s="7">
        <v>457</v>
      </c>
      <c r="AN307" s="7">
        <v>412</v>
      </c>
      <c r="AO307" s="7">
        <v>117</v>
      </c>
      <c r="AP307" s="7">
        <v>36</v>
      </c>
      <c r="AQ307" s="7">
        <v>11</v>
      </c>
      <c r="AR307" s="7">
        <v>615</v>
      </c>
      <c r="AS307" s="7">
        <v>1568</v>
      </c>
      <c r="AT307" s="7">
        <v>134</v>
      </c>
      <c r="AU307" s="7">
        <v>373</v>
      </c>
      <c r="AV307" s="7">
        <v>2</v>
      </c>
      <c r="AW307" s="7">
        <v>1</v>
      </c>
      <c r="AX307" s="7">
        <v>1</v>
      </c>
      <c r="AY307" s="195">
        <v>0</v>
      </c>
      <c r="AZ307" s="204" t="s">
        <v>187</v>
      </c>
      <c r="BA307" s="197">
        <v>0</v>
      </c>
      <c r="BB307" s="199">
        <v>1</v>
      </c>
      <c r="BC307" s="7">
        <v>0</v>
      </c>
      <c r="BD307" s="7">
        <v>1</v>
      </c>
      <c r="BE307" s="7">
        <v>0</v>
      </c>
      <c r="BF307" s="195">
        <v>0</v>
      </c>
      <c r="BG307" s="7">
        <v>1</v>
      </c>
      <c r="BH307" s="214" t="s">
        <v>1353</v>
      </c>
      <c r="BI307" s="203" t="s">
        <v>1363</v>
      </c>
      <c r="BL307" s="7">
        <v>1</v>
      </c>
      <c r="BM307" s="199">
        <v>4</v>
      </c>
      <c r="BN307" s="199">
        <v>4</v>
      </c>
      <c r="BO307" s="7">
        <v>8</v>
      </c>
      <c r="BP307" s="7">
        <v>6</v>
      </c>
      <c r="BQ307" s="7">
        <v>3186</v>
      </c>
      <c r="BR307" s="206">
        <v>288.8</v>
      </c>
      <c r="BS307" s="7">
        <v>6.4</v>
      </c>
      <c r="BT307" s="7">
        <v>2.1</v>
      </c>
      <c r="BU307" s="7">
        <v>4.3</v>
      </c>
      <c r="BV307" s="7">
        <v>73.400000000000006</v>
      </c>
      <c r="BW307" s="7">
        <v>43.5</v>
      </c>
      <c r="BX307" s="7">
        <v>29.9</v>
      </c>
      <c r="BY307" s="7">
        <v>39</v>
      </c>
      <c r="BZ307" s="7">
        <v>10</v>
      </c>
      <c r="CA307" s="7">
        <v>34</v>
      </c>
      <c r="CB307" s="7">
        <v>23</v>
      </c>
      <c r="CC307" s="7">
        <v>103</v>
      </c>
      <c r="CD307" s="7">
        <v>10948</v>
      </c>
      <c r="CE307" s="199">
        <v>1</v>
      </c>
      <c r="CF307" s="199">
        <v>0</v>
      </c>
      <c r="CG307" s="7">
        <v>0</v>
      </c>
      <c r="CH307" s="7">
        <v>71</v>
      </c>
      <c r="CI307" s="7">
        <v>30.4</v>
      </c>
      <c r="CJ307" s="7">
        <v>0.99</v>
      </c>
      <c r="CK307" s="7">
        <v>11.7</v>
      </c>
      <c r="CL307" s="7">
        <v>906.59</v>
      </c>
      <c r="CN307" s="199">
        <v>1</v>
      </c>
      <c r="CQ307" s="199"/>
    </row>
    <row r="308" spans="1:98" s="7" customFormat="1" x14ac:dyDescent="0.25">
      <c r="A308" s="195">
        <v>202202230439</v>
      </c>
      <c r="B308" s="196">
        <v>1625753</v>
      </c>
      <c r="C308" s="197" t="s">
        <v>1364</v>
      </c>
      <c r="D308" s="197">
        <v>53</v>
      </c>
      <c r="E308" s="198">
        <v>44620</v>
      </c>
      <c r="F308" s="198">
        <v>44620</v>
      </c>
      <c r="G308" s="198">
        <v>44930</v>
      </c>
      <c r="H308" s="198">
        <v>44930</v>
      </c>
      <c r="I308" s="198">
        <v>45423</v>
      </c>
      <c r="J308" s="7" t="s">
        <v>1365</v>
      </c>
      <c r="K308" s="199">
        <v>0</v>
      </c>
      <c r="L308" s="200">
        <v>1</v>
      </c>
      <c r="M308" s="200">
        <v>1</v>
      </c>
      <c r="N308" s="199">
        <v>0</v>
      </c>
      <c r="O308" s="199"/>
      <c r="P308" s="199"/>
      <c r="Q308" s="203" t="s">
        <v>1366</v>
      </c>
      <c r="S308" s="199">
        <v>1</v>
      </c>
      <c r="T308" s="202">
        <v>2.2999999999999998</v>
      </c>
      <c r="U308" s="204">
        <v>2.2999999999999998</v>
      </c>
      <c r="V308" s="199">
        <v>1</v>
      </c>
      <c r="W308" s="199">
        <v>5</v>
      </c>
      <c r="X308" s="199">
        <v>1</v>
      </c>
      <c r="Y308" s="199">
        <v>1</v>
      </c>
      <c r="Z308" s="197">
        <v>0</v>
      </c>
      <c r="AA308" s="197">
        <v>0</v>
      </c>
      <c r="AB308" s="199">
        <v>1</v>
      </c>
      <c r="AC308" s="205"/>
      <c r="AE308" s="199">
        <v>0</v>
      </c>
      <c r="AF308" s="199">
        <v>0</v>
      </c>
      <c r="AG308" s="199"/>
      <c r="AH308" s="199"/>
      <c r="AI308" s="195">
        <v>0</v>
      </c>
      <c r="AJ308" s="195">
        <v>0</v>
      </c>
      <c r="AK308" s="195">
        <v>0</v>
      </c>
      <c r="AL308" s="7">
        <v>457</v>
      </c>
      <c r="AM308" s="7">
        <v>571</v>
      </c>
      <c r="AN308" s="7">
        <v>1273</v>
      </c>
      <c r="AO308" s="7">
        <v>380</v>
      </c>
      <c r="AP308" s="7">
        <v>262</v>
      </c>
      <c r="AQ308" s="7">
        <v>69</v>
      </c>
      <c r="AR308" s="7">
        <v>460</v>
      </c>
      <c r="AS308" s="7">
        <v>755</v>
      </c>
      <c r="AT308" s="7">
        <v>405</v>
      </c>
      <c r="AU308" s="7">
        <v>2422</v>
      </c>
      <c r="AV308" s="7">
        <v>2</v>
      </c>
      <c r="AW308" s="7">
        <v>1</v>
      </c>
      <c r="AX308" s="7">
        <v>1</v>
      </c>
      <c r="AY308" s="195">
        <v>0</v>
      </c>
      <c r="AZ308" s="204" t="s">
        <v>187</v>
      </c>
      <c r="BA308" s="197">
        <v>0</v>
      </c>
      <c r="BB308" s="199">
        <v>1</v>
      </c>
      <c r="BC308" s="7">
        <v>0</v>
      </c>
      <c r="BD308" s="7">
        <v>1</v>
      </c>
      <c r="BE308" s="7">
        <v>0</v>
      </c>
      <c r="BF308" s="195">
        <v>1</v>
      </c>
      <c r="BG308" s="7">
        <v>1</v>
      </c>
      <c r="BH308" s="214"/>
      <c r="BI308" s="203" t="s">
        <v>1367</v>
      </c>
      <c r="BL308" s="7">
        <v>0</v>
      </c>
      <c r="BM308" s="199">
        <v>3</v>
      </c>
      <c r="BN308" s="199">
        <v>4</v>
      </c>
      <c r="BQ308" s="7">
        <v>2454.06</v>
      </c>
      <c r="BR308" s="206">
        <v>87.22</v>
      </c>
      <c r="BS308" s="7">
        <v>13.8</v>
      </c>
      <c r="BT308" s="7">
        <v>4.0999999999999996</v>
      </c>
      <c r="BU308" s="7">
        <v>9.6999999999999993</v>
      </c>
      <c r="BV308" s="7">
        <v>75.099999999999994</v>
      </c>
      <c r="BW308" s="7">
        <v>46.3</v>
      </c>
      <c r="BX308" s="7">
        <v>28.8</v>
      </c>
      <c r="BY308" s="7">
        <v>149</v>
      </c>
      <c r="BZ308" s="7">
        <v>21.1</v>
      </c>
      <c r="CA308" s="7">
        <v>44</v>
      </c>
      <c r="CB308" s="7">
        <v>75</v>
      </c>
      <c r="CC308" s="7">
        <v>135</v>
      </c>
      <c r="CD308" s="7">
        <v>9666</v>
      </c>
      <c r="CE308" s="199">
        <v>1</v>
      </c>
      <c r="CF308" s="199">
        <v>0</v>
      </c>
      <c r="CG308" s="7">
        <v>0</v>
      </c>
      <c r="CH308" s="7">
        <v>81</v>
      </c>
      <c r="CI308" s="7">
        <v>30.8</v>
      </c>
      <c r="CJ308" s="7">
        <v>0.92</v>
      </c>
      <c r="CK308" s="7">
        <v>10.9</v>
      </c>
      <c r="CN308" s="199">
        <v>1</v>
      </c>
      <c r="CQ308" s="199"/>
    </row>
    <row r="309" spans="1:98" s="7" customFormat="1" x14ac:dyDescent="0.25">
      <c r="A309" s="195">
        <v>202012220486</v>
      </c>
      <c r="B309" s="196">
        <v>1543050</v>
      </c>
      <c r="C309" s="197" t="s">
        <v>1368</v>
      </c>
      <c r="D309" s="197">
        <v>52</v>
      </c>
      <c r="E309" s="198">
        <v>44621</v>
      </c>
      <c r="F309" s="198">
        <v>44621</v>
      </c>
      <c r="G309" s="198" t="s">
        <v>95</v>
      </c>
      <c r="H309" s="198" t="s">
        <v>95</v>
      </c>
      <c r="I309" s="198">
        <v>45352</v>
      </c>
      <c r="J309" s="7" t="s">
        <v>1369</v>
      </c>
      <c r="K309" s="199">
        <v>0</v>
      </c>
      <c r="L309" s="200">
        <v>0</v>
      </c>
      <c r="M309" s="200">
        <v>0</v>
      </c>
      <c r="N309" s="199">
        <v>0</v>
      </c>
      <c r="O309" s="199"/>
      <c r="P309" s="199"/>
      <c r="Q309" s="203" t="s">
        <v>1370</v>
      </c>
      <c r="S309" s="199">
        <v>1</v>
      </c>
      <c r="T309" s="202">
        <v>2.2000000000000002</v>
      </c>
      <c r="U309" s="204">
        <v>1.3</v>
      </c>
      <c r="V309" s="199">
        <v>0</v>
      </c>
      <c r="W309" s="199">
        <v>1</v>
      </c>
      <c r="X309" s="199">
        <v>1</v>
      </c>
      <c r="Y309" s="199">
        <v>0</v>
      </c>
      <c r="Z309" s="197">
        <v>0</v>
      </c>
      <c r="AA309" s="197">
        <v>0</v>
      </c>
      <c r="AB309" s="199">
        <v>0</v>
      </c>
      <c r="AC309" s="205"/>
      <c r="AE309" s="199">
        <v>0</v>
      </c>
      <c r="AF309" s="199">
        <v>0</v>
      </c>
      <c r="AG309" s="199"/>
      <c r="AH309" s="199"/>
      <c r="AI309" s="195">
        <v>1</v>
      </c>
      <c r="AJ309" s="195">
        <v>0</v>
      </c>
      <c r="AK309" s="195">
        <v>0</v>
      </c>
      <c r="AL309" s="7">
        <v>201</v>
      </c>
      <c r="AM309" s="7">
        <v>210</v>
      </c>
      <c r="AN309" s="7">
        <v>242</v>
      </c>
      <c r="AO309" s="7">
        <v>102</v>
      </c>
      <c r="AP309" s="7">
        <v>16</v>
      </c>
      <c r="AQ309" s="7">
        <v>6</v>
      </c>
      <c r="AR309" s="7">
        <v>792</v>
      </c>
      <c r="AS309" s="7">
        <v>1519</v>
      </c>
      <c r="AT309" s="7">
        <v>172</v>
      </c>
      <c r="AU309" s="7">
        <v>322</v>
      </c>
      <c r="AV309" s="7">
        <v>2</v>
      </c>
      <c r="AW309" s="7">
        <v>1</v>
      </c>
      <c r="AX309" s="7">
        <v>1</v>
      </c>
      <c r="AY309" s="195">
        <v>0</v>
      </c>
      <c r="AZ309" s="204" t="s">
        <v>240</v>
      </c>
      <c r="BA309" s="197">
        <v>0</v>
      </c>
      <c r="BB309" s="199">
        <v>1</v>
      </c>
      <c r="BC309" s="7">
        <v>0</v>
      </c>
      <c r="BD309" s="7">
        <v>1</v>
      </c>
      <c r="BE309" s="7">
        <v>0</v>
      </c>
      <c r="BF309" s="195">
        <v>1</v>
      </c>
      <c r="BG309" s="7">
        <v>1</v>
      </c>
      <c r="BH309" s="214" t="s">
        <v>1353</v>
      </c>
      <c r="BI309" s="203" t="s">
        <v>1371</v>
      </c>
      <c r="BL309" s="7">
        <v>0</v>
      </c>
      <c r="BM309" s="199">
        <v>2</v>
      </c>
      <c r="BN309" s="199">
        <v>4</v>
      </c>
      <c r="BR309" s="206"/>
      <c r="BS309" s="7">
        <v>13.6</v>
      </c>
      <c r="BT309" s="7">
        <v>4.3</v>
      </c>
      <c r="BU309" s="7">
        <v>9.3000000000000007</v>
      </c>
      <c r="BV309" s="7">
        <v>62.7</v>
      </c>
      <c r="BW309" s="7">
        <v>41</v>
      </c>
      <c r="BX309" s="7">
        <v>21.7</v>
      </c>
      <c r="BY309" s="7">
        <v>101</v>
      </c>
      <c r="BZ309" s="7">
        <v>16.2</v>
      </c>
      <c r="CA309" s="7">
        <v>31</v>
      </c>
      <c r="CB309" s="7">
        <v>43</v>
      </c>
      <c r="CC309" s="7">
        <v>104</v>
      </c>
      <c r="CD309" s="7">
        <v>5292</v>
      </c>
      <c r="CE309" s="199">
        <v>1</v>
      </c>
      <c r="CF309" s="199">
        <v>0</v>
      </c>
      <c r="CG309" s="7">
        <v>0</v>
      </c>
      <c r="CH309" s="7">
        <v>72</v>
      </c>
      <c r="CI309" s="7">
        <v>32.700000000000003</v>
      </c>
      <c r="CJ309" s="7">
        <v>1.08</v>
      </c>
      <c r="CK309" s="7">
        <v>12.7</v>
      </c>
      <c r="CN309" s="199">
        <v>1</v>
      </c>
      <c r="CQ309" s="199"/>
    </row>
    <row r="310" spans="1:98" s="7" customFormat="1" x14ac:dyDescent="0.25">
      <c r="A310" s="195">
        <v>202202160115</v>
      </c>
      <c r="B310" s="196">
        <v>1624294</v>
      </c>
      <c r="C310" s="197" t="s">
        <v>1372</v>
      </c>
      <c r="D310" s="197">
        <v>53</v>
      </c>
      <c r="E310" s="198">
        <v>44616</v>
      </c>
      <c r="F310" s="198">
        <v>44615</v>
      </c>
      <c r="G310" s="198" t="s">
        <v>95</v>
      </c>
      <c r="H310" s="198" t="s">
        <v>95</v>
      </c>
      <c r="I310" s="198"/>
      <c r="K310" s="199">
        <v>1</v>
      </c>
      <c r="L310" s="200">
        <v>0</v>
      </c>
      <c r="M310" s="200">
        <v>0</v>
      </c>
      <c r="N310" s="199">
        <v>0</v>
      </c>
      <c r="O310" s="199"/>
      <c r="P310" s="199"/>
      <c r="Q310" s="201" t="s">
        <v>1373</v>
      </c>
      <c r="S310" s="199">
        <v>0</v>
      </c>
      <c r="T310" s="202">
        <v>1</v>
      </c>
      <c r="U310" s="204"/>
      <c r="V310" s="199">
        <v>0</v>
      </c>
      <c r="W310" s="199">
        <v>1</v>
      </c>
      <c r="X310" s="199">
        <v>1</v>
      </c>
      <c r="Y310" s="199">
        <v>0</v>
      </c>
      <c r="Z310" s="197">
        <v>1</v>
      </c>
      <c r="AA310" s="197">
        <v>1</v>
      </c>
      <c r="AB310" s="199">
        <v>0</v>
      </c>
      <c r="AC310" s="205"/>
      <c r="AE310" s="199">
        <v>0</v>
      </c>
      <c r="AF310" s="199">
        <v>0</v>
      </c>
      <c r="AG310" s="199"/>
      <c r="AH310" s="199"/>
      <c r="AI310" s="195">
        <v>0</v>
      </c>
      <c r="AJ310" s="195">
        <v>0</v>
      </c>
      <c r="AK310" s="195">
        <v>0</v>
      </c>
      <c r="AL310" s="7">
        <v>389</v>
      </c>
      <c r="AM310" s="7">
        <v>474</v>
      </c>
      <c r="AN310" s="7">
        <v>430</v>
      </c>
      <c r="AO310" s="7">
        <v>239</v>
      </c>
      <c r="AP310" s="7">
        <v>99</v>
      </c>
      <c r="AQ310" s="7">
        <v>58</v>
      </c>
      <c r="AR310" s="7">
        <v>1725</v>
      </c>
      <c r="AS310" s="7">
        <v>952</v>
      </c>
      <c r="AT310" s="7">
        <v>503</v>
      </c>
      <c r="AU310" s="7">
        <v>1517</v>
      </c>
      <c r="AV310" s="7">
        <v>1</v>
      </c>
      <c r="AW310" s="7">
        <v>1</v>
      </c>
      <c r="AX310" s="7">
        <v>0</v>
      </c>
      <c r="AY310" s="195">
        <v>0</v>
      </c>
      <c r="AZ310" s="204" t="s">
        <v>1270</v>
      </c>
      <c r="BA310" s="197">
        <v>1</v>
      </c>
      <c r="BB310" s="199">
        <v>2</v>
      </c>
      <c r="BC310" s="7">
        <v>0</v>
      </c>
      <c r="BD310" s="7">
        <v>1</v>
      </c>
      <c r="BE310" s="7">
        <v>0</v>
      </c>
      <c r="BF310" s="195">
        <v>0</v>
      </c>
      <c r="BG310" s="7">
        <v>1</v>
      </c>
      <c r="BH310" s="214" t="s">
        <v>1353</v>
      </c>
      <c r="BI310" s="203" t="s">
        <v>1374</v>
      </c>
      <c r="BM310" s="199"/>
      <c r="BN310" s="199"/>
      <c r="BQ310" s="7">
        <v>2.61</v>
      </c>
      <c r="BR310" s="206">
        <v>32.799999999999997</v>
      </c>
      <c r="BS310" s="7">
        <v>14.9</v>
      </c>
      <c r="BT310" s="7">
        <v>5.3</v>
      </c>
      <c r="BU310" s="7">
        <v>9.6</v>
      </c>
      <c r="BV310" s="7">
        <v>68.3</v>
      </c>
      <c r="BW310" s="7">
        <v>42.5</v>
      </c>
      <c r="BX310" s="7">
        <v>25.8</v>
      </c>
      <c r="BY310" s="7">
        <v>90</v>
      </c>
      <c r="BZ310" s="7">
        <v>14.7</v>
      </c>
      <c r="CA310" s="7">
        <v>61</v>
      </c>
      <c r="CB310" s="7">
        <v>59</v>
      </c>
      <c r="CC310" s="7">
        <v>97</v>
      </c>
      <c r="CD310" s="7">
        <v>5096</v>
      </c>
      <c r="CE310" s="199">
        <v>1</v>
      </c>
      <c r="CF310" s="199">
        <v>0</v>
      </c>
      <c r="CG310" s="7">
        <v>0</v>
      </c>
      <c r="CH310" s="7">
        <v>71</v>
      </c>
      <c r="CI310" s="7">
        <v>31.2</v>
      </c>
      <c r="CJ310" s="7">
        <v>0.98</v>
      </c>
      <c r="CK310" s="7">
        <v>11.6</v>
      </c>
      <c r="CN310" s="199">
        <v>1</v>
      </c>
      <c r="CQ310" s="199"/>
    </row>
    <row r="311" spans="1:98" s="7" customFormat="1" x14ac:dyDescent="0.25">
      <c r="A311" s="195">
        <v>202201200375</v>
      </c>
      <c r="B311" s="196">
        <v>1625162</v>
      </c>
      <c r="C311" s="197" t="s">
        <v>1375</v>
      </c>
      <c r="D311" s="197">
        <v>41</v>
      </c>
      <c r="E311" s="198">
        <v>44616</v>
      </c>
      <c r="F311" s="198">
        <v>44615</v>
      </c>
      <c r="G311" s="198" t="s">
        <v>95</v>
      </c>
      <c r="H311" s="198" t="s">
        <v>95</v>
      </c>
      <c r="I311" s="198">
        <v>45446</v>
      </c>
      <c r="J311" s="7" t="s">
        <v>1376</v>
      </c>
      <c r="K311" s="199">
        <v>0</v>
      </c>
      <c r="L311" s="200">
        <v>0</v>
      </c>
      <c r="M311" s="200">
        <v>0</v>
      </c>
      <c r="N311" s="199">
        <v>0</v>
      </c>
      <c r="O311" s="199"/>
      <c r="P311" s="199"/>
      <c r="Q311" s="201" t="s">
        <v>1377</v>
      </c>
      <c r="S311" s="199">
        <v>0</v>
      </c>
      <c r="T311" s="202">
        <v>1.9</v>
      </c>
      <c r="U311" s="204">
        <v>2.5</v>
      </c>
      <c r="V311" s="199">
        <v>0</v>
      </c>
      <c r="W311" s="199">
        <v>1</v>
      </c>
      <c r="X311" s="199">
        <v>0</v>
      </c>
      <c r="Y311" s="199">
        <v>1</v>
      </c>
      <c r="Z311" s="197">
        <v>0</v>
      </c>
      <c r="AA311" s="197">
        <v>0</v>
      </c>
      <c r="AB311" s="199">
        <v>0</v>
      </c>
      <c r="AC311" s="205"/>
      <c r="AE311" s="199">
        <v>0</v>
      </c>
      <c r="AF311" s="199">
        <v>0</v>
      </c>
      <c r="AG311" s="199"/>
      <c r="AH311" s="199"/>
      <c r="AI311" s="195">
        <v>0</v>
      </c>
      <c r="AJ311" s="195">
        <v>0</v>
      </c>
      <c r="AK311" s="195">
        <v>0</v>
      </c>
      <c r="AL311" s="7">
        <v>268</v>
      </c>
      <c r="AM311" s="7">
        <v>306</v>
      </c>
      <c r="AN311" s="7">
        <v>291</v>
      </c>
      <c r="AO311" s="7">
        <v>104</v>
      </c>
      <c r="AP311" s="7">
        <v>67</v>
      </c>
      <c r="AQ311" s="7">
        <v>9</v>
      </c>
      <c r="AR311" s="7">
        <v>342</v>
      </c>
      <c r="AS311" s="7">
        <v>1555</v>
      </c>
      <c r="AT311" s="7">
        <v>111</v>
      </c>
      <c r="AU311" s="7">
        <v>296</v>
      </c>
      <c r="AV311" s="7">
        <v>1</v>
      </c>
      <c r="AW311" s="7">
        <v>1</v>
      </c>
      <c r="AX311" s="7">
        <v>1</v>
      </c>
      <c r="AY311" s="195">
        <v>0</v>
      </c>
      <c r="AZ311" s="204" t="s">
        <v>132</v>
      </c>
      <c r="BA311" s="197">
        <v>0</v>
      </c>
      <c r="BB311" s="199">
        <v>1</v>
      </c>
      <c r="BC311" s="7">
        <v>0</v>
      </c>
      <c r="BD311" s="7">
        <v>1</v>
      </c>
      <c r="BE311" s="7">
        <v>0</v>
      </c>
      <c r="BF311" s="195">
        <v>0</v>
      </c>
      <c r="BG311" s="7">
        <v>1</v>
      </c>
      <c r="BH311" s="214" t="s">
        <v>1353</v>
      </c>
      <c r="BI311" s="203" t="s">
        <v>1378</v>
      </c>
      <c r="BL311" s="7">
        <v>0</v>
      </c>
      <c r="BM311" s="199"/>
      <c r="BN311" s="199"/>
      <c r="BO311" s="7">
        <v>4</v>
      </c>
      <c r="BP311" s="7">
        <v>5</v>
      </c>
      <c r="BQ311" s="7">
        <v>135.13</v>
      </c>
      <c r="BR311" s="206">
        <v>47.82</v>
      </c>
      <c r="BS311" s="7">
        <v>26</v>
      </c>
      <c r="BT311" s="7">
        <v>7.5</v>
      </c>
      <c r="BU311" s="7">
        <v>18.5</v>
      </c>
      <c r="BV311" s="7">
        <v>64.7</v>
      </c>
      <c r="BW311" s="7">
        <v>40.299999999999997</v>
      </c>
      <c r="BX311" s="7">
        <v>24.4</v>
      </c>
      <c r="BY311" s="7">
        <v>30</v>
      </c>
      <c r="BZ311" s="7">
        <v>34.700000000000003</v>
      </c>
      <c r="CA311" s="7">
        <v>17</v>
      </c>
      <c r="CB311" s="7">
        <v>21</v>
      </c>
      <c r="CC311" s="7">
        <v>57</v>
      </c>
      <c r="CD311" s="7">
        <v>7546</v>
      </c>
      <c r="CE311" s="199">
        <v>1</v>
      </c>
      <c r="CF311" s="199">
        <v>0</v>
      </c>
      <c r="CG311" s="7">
        <v>0</v>
      </c>
      <c r="CH311" s="7">
        <v>76</v>
      </c>
      <c r="CI311" s="7">
        <v>30.3</v>
      </c>
      <c r="CJ311" s="7">
        <v>0.97</v>
      </c>
      <c r="CK311" s="7">
        <v>11.4</v>
      </c>
      <c r="CL311" s="7">
        <v>41.58</v>
      </c>
      <c r="CN311" s="199">
        <v>1</v>
      </c>
      <c r="CQ311" s="199"/>
    </row>
    <row r="312" spans="1:98" s="7" customFormat="1" x14ac:dyDescent="0.25">
      <c r="A312" s="195">
        <v>202202140100</v>
      </c>
      <c r="B312" s="196">
        <v>1623218</v>
      </c>
      <c r="C312" s="197" t="s">
        <v>1379</v>
      </c>
      <c r="D312" s="197">
        <v>55</v>
      </c>
      <c r="E312" s="198">
        <v>44614</v>
      </c>
      <c r="F312" s="198">
        <v>44613</v>
      </c>
      <c r="G312" s="198" t="s">
        <v>95</v>
      </c>
      <c r="H312" s="198" t="s">
        <v>95</v>
      </c>
      <c r="I312" s="198"/>
      <c r="K312" s="199">
        <v>0</v>
      </c>
      <c r="L312" s="200">
        <v>0</v>
      </c>
      <c r="M312" s="200">
        <v>0</v>
      </c>
      <c r="N312" s="199">
        <v>0</v>
      </c>
      <c r="O312" s="199"/>
      <c r="P312" s="199"/>
      <c r="Q312" s="201" t="s">
        <v>1380</v>
      </c>
      <c r="S312" s="199">
        <v>0</v>
      </c>
      <c r="T312" s="202">
        <v>1.6</v>
      </c>
      <c r="U312" s="204">
        <v>1.5</v>
      </c>
      <c r="V312" s="199">
        <v>0</v>
      </c>
      <c r="W312" s="199">
        <v>1</v>
      </c>
      <c r="X312" s="199">
        <v>1</v>
      </c>
      <c r="Y312" s="199">
        <v>1</v>
      </c>
      <c r="Z312" s="197">
        <v>0</v>
      </c>
      <c r="AA312" s="197">
        <v>0</v>
      </c>
      <c r="AB312" s="199">
        <v>1</v>
      </c>
      <c r="AC312" s="205"/>
      <c r="AE312" s="199">
        <v>0</v>
      </c>
      <c r="AF312" s="199">
        <v>0</v>
      </c>
      <c r="AG312" s="199"/>
      <c r="AH312" s="199"/>
      <c r="AI312" s="195">
        <v>0</v>
      </c>
      <c r="AJ312" s="195">
        <v>0</v>
      </c>
      <c r="AK312" s="195">
        <v>0</v>
      </c>
      <c r="AL312" s="7">
        <v>459</v>
      </c>
      <c r="AM312" s="7">
        <v>635</v>
      </c>
      <c r="AN312" s="7">
        <v>1099</v>
      </c>
      <c r="AO312" s="7">
        <v>252</v>
      </c>
      <c r="AP312" s="7">
        <v>596</v>
      </c>
      <c r="AQ312" s="7">
        <v>76</v>
      </c>
      <c r="AR312" s="7">
        <v>34</v>
      </c>
      <c r="AS312" s="7">
        <v>678</v>
      </c>
      <c r="AT312" s="7">
        <v>1020</v>
      </c>
      <c r="AU312" s="7">
        <v>1656</v>
      </c>
      <c r="AV312" s="7">
        <v>2</v>
      </c>
      <c r="AW312" s="7">
        <v>1</v>
      </c>
      <c r="AX312" s="7">
        <v>1</v>
      </c>
      <c r="AY312" s="195">
        <v>0</v>
      </c>
      <c r="AZ312" s="204" t="s">
        <v>240</v>
      </c>
      <c r="BA312" s="197">
        <v>0</v>
      </c>
      <c r="BB312" s="199">
        <v>1</v>
      </c>
      <c r="BC312" s="7">
        <v>0</v>
      </c>
      <c r="BD312" s="7">
        <v>1</v>
      </c>
      <c r="BE312" s="7">
        <v>0</v>
      </c>
      <c r="BF312" s="195">
        <v>0</v>
      </c>
      <c r="BG312" s="7">
        <v>1</v>
      </c>
      <c r="BH312" s="214" t="s">
        <v>1353</v>
      </c>
      <c r="BI312" s="203" t="s">
        <v>1381</v>
      </c>
      <c r="BL312" s="7">
        <v>0</v>
      </c>
      <c r="BM312" s="199">
        <v>2</v>
      </c>
      <c r="BN312" s="199">
        <v>3</v>
      </c>
      <c r="BO312" s="7">
        <v>4</v>
      </c>
      <c r="BP312" s="7">
        <v>6</v>
      </c>
      <c r="BQ312" s="7">
        <v>3.33</v>
      </c>
      <c r="BR312" s="206">
        <v>54.61</v>
      </c>
      <c r="BS312" s="7">
        <v>7.6</v>
      </c>
      <c r="BT312" s="7">
        <v>3.2</v>
      </c>
      <c r="BU312" s="7">
        <v>4.4000000000000004</v>
      </c>
      <c r="BV312" s="7">
        <v>68.5</v>
      </c>
      <c r="BW312" s="7">
        <v>41.2</v>
      </c>
      <c r="BX312" s="7">
        <v>27.3</v>
      </c>
      <c r="BY312" s="7">
        <v>84</v>
      </c>
      <c r="BZ312" s="7">
        <v>10.4</v>
      </c>
      <c r="CA312" s="7">
        <v>53</v>
      </c>
      <c r="CB312" s="7">
        <v>74</v>
      </c>
      <c r="CC312" s="7">
        <v>58</v>
      </c>
      <c r="CD312" s="7">
        <v>6233</v>
      </c>
      <c r="CE312" s="199">
        <v>0</v>
      </c>
      <c r="CF312" s="199">
        <v>0</v>
      </c>
      <c r="CG312" s="7">
        <v>0</v>
      </c>
      <c r="CH312" s="7">
        <v>71</v>
      </c>
      <c r="CI312" s="7">
        <v>28.1</v>
      </c>
      <c r="CJ312" s="7">
        <v>0.89</v>
      </c>
      <c r="CK312" s="7">
        <v>10.5</v>
      </c>
      <c r="CL312" s="7">
        <v>2.63</v>
      </c>
      <c r="CN312" s="199">
        <v>1</v>
      </c>
      <c r="CQ312" s="199"/>
    </row>
    <row r="313" spans="1:98" s="7" customFormat="1" x14ac:dyDescent="0.25">
      <c r="A313" s="195">
        <v>202201180470</v>
      </c>
      <c r="B313" s="196">
        <v>1621617</v>
      </c>
      <c r="C313" s="197" t="s">
        <v>1382</v>
      </c>
      <c r="D313" s="197">
        <v>51</v>
      </c>
      <c r="E313" s="198">
        <v>44602</v>
      </c>
      <c r="F313" s="198">
        <v>44601</v>
      </c>
      <c r="G313" s="198">
        <v>44644</v>
      </c>
      <c r="H313" s="198">
        <v>44644</v>
      </c>
      <c r="I313" s="198">
        <v>45477</v>
      </c>
      <c r="J313" s="7" t="s">
        <v>1383</v>
      </c>
      <c r="K313" s="199">
        <v>0</v>
      </c>
      <c r="L313" s="200">
        <v>1</v>
      </c>
      <c r="M313" s="200">
        <v>1</v>
      </c>
      <c r="N313" s="199">
        <v>0</v>
      </c>
      <c r="O313" s="199"/>
      <c r="P313" s="199"/>
      <c r="Q313" s="203" t="s">
        <v>1384</v>
      </c>
      <c r="S313" s="199">
        <v>0</v>
      </c>
      <c r="T313" s="202">
        <v>2</v>
      </c>
      <c r="U313" s="204">
        <v>1.6</v>
      </c>
      <c r="V313" s="199">
        <v>0</v>
      </c>
      <c r="W313" s="199">
        <v>1</v>
      </c>
      <c r="X313" s="199">
        <v>1</v>
      </c>
      <c r="Y313" s="199">
        <v>0</v>
      </c>
      <c r="Z313" s="197">
        <v>1</v>
      </c>
      <c r="AA313" s="197">
        <v>1</v>
      </c>
      <c r="AB313" s="199">
        <v>1</v>
      </c>
      <c r="AC313" s="205"/>
      <c r="AE313" s="199">
        <v>0</v>
      </c>
      <c r="AF313" s="199">
        <v>0</v>
      </c>
      <c r="AG313" s="199"/>
      <c r="AH313" s="199"/>
      <c r="AI313" s="195">
        <v>0</v>
      </c>
      <c r="AJ313" s="195">
        <v>0</v>
      </c>
      <c r="AK313" s="195">
        <v>0</v>
      </c>
      <c r="AL313" s="7">
        <v>262</v>
      </c>
      <c r="AM313" s="7">
        <v>310</v>
      </c>
      <c r="AN313" s="7">
        <v>272</v>
      </c>
      <c r="AO313" s="7">
        <v>156</v>
      </c>
      <c r="AP313" s="7">
        <v>41</v>
      </c>
      <c r="AQ313" s="7">
        <v>18</v>
      </c>
      <c r="AR313" s="7">
        <v>798</v>
      </c>
      <c r="AS313" s="7">
        <v>866</v>
      </c>
      <c r="AT313" s="7">
        <v>103</v>
      </c>
      <c r="AU313" s="7">
        <v>469</v>
      </c>
      <c r="AV313" s="7">
        <v>2</v>
      </c>
      <c r="AW313" s="7">
        <v>1</v>
      </c>
      <c r="AX313" s="7">
        <v>0</v>
      </c>
      <c r="AY313" s="195">
        <v>0</v>
      </c>
      <c r="AZ313" s="204" t="s">
        <v>1088</v>
      </c>
      <c r="BA313" s="197">
        <v>1</v>
      </c>
      <c r="BB313" s="199">
        <v>2</v>
      </c>
      <c r="BC313" s="7">
        <v>0</v>
      </c>
      <c r="BD313" s="7">
        <v>1</v>
      </c>
      <c r="BE313" s="7">
        <v>0</v>
      </c>
      <c r="BF313" s="195">
        <v>0</v>
      </c>
      <c r="BG313" s="7">
        <v>1</v>
      </c>
      <c r="BH313" s="214"/>
      <c r="BI313" s="203" t="s">
        <v>1385</v>
      </c>
      <c r="BL313" s="7">
        <v>0</v>
      </c>
      <c r="BM313" s="199">
        <v>4</v>
      </c>
      <c r="BN313" s="199">
        <v>3</v>
      </c>
      <c r="BO313" s="7">
        <v>10</v>
      </c>
      <c r="BP313" s="7">
        <v>5</v>
      </c>
      <c r="BR313" s="206"/>
      <c r="BS313" s="7">
        <v>12.3</v>
      </c>
      <c r="BT313" s="7">
        <v>3.9</v>
      </c>
      <c r="BU313" s="7">
        <v>8.4</v>
      </c>
      <c r="BV313" s="7">
        <v>67.5</v>
      </c>
      <c r="BW313" s="7">
        <v>39</v>
      </c>
      <c r="BX313" s="7">
        <v>28.5</v>
      </c>
      <c r="BY313" s="7">
        <v>193</v>
      </c>
      <c r="BZ313" s="7">
        <v>23.9</v>
      </c>
      <c r="CA313" s="7">
        <v>32</v>
      </c>
      <c r="CB313" s="7">
        <v>24</v>
      </c>
      <c r="CC313" s="7">
        <v>67</v>
      </c>
      <c r="CD313" s="7">
        <v>6770</v>
      </c>
      <c r="CE313" s="199">
        <v>1</v>
      </c>
      <c r="CF313" s="199">
        <v>0</v>
      </c>
      <c r="CG313" s="7">
        <v>0</v>
      </c>
      <c r="CH313" s="7">
        <v>77</v>
      </c>
      <c r="CI313" s="7">
        <v>31.7</v>
      </c>
      <c r="CJ313" s="7">
        <v>1.07</v>
      </c>
      <c r="CK313" s="7">
        <v>12.6</v>
      </c>
      <c r="CL313" s="7">
        <v>5.64</v>
      </c>
      <c r="CN313" s="199">
        <v>1</v>
      </c>
      <c r="CQ313" s="199"/>
    </row>
    <row r="314" spans="1:98" s="7" customFormat="1" x14ac:dyDescent="0.25">
      <c r="A314" s="195">
        <v>202201110209</v>
      </c>
      <c r="B314" s="196">
        <v>1619302</v>
      </c>
      <c r="C314" s="197" t="s">
        <v>1386</v>
      </c>
      <c r="D314" s="197">
        <v>56</v>
      </c>
      <c r="E314" s="198">
        <v>44586</v>
      </c>
      <c r="F314" s="198">
        <v>44585</v>
      </c>
      <c r="G314" s="198">
        <v>45281</v>
      </c>
      <c r="H314" s="198">
        <v>45281</v>
      </c>
      <c r="I314" s="198">
        <v>45443</v>
      </c>
      <c r="J314" s="7" t="s">
        <v>1387</v>
      </c>
      <c r="K314" s="199">
        <v>0</v>
      </c>
      <c r="L314" s="200">
        <v>1</v>
      </c>
      <c r="M314" s="200">
        <v>1</v>
      </c>
      <c r="N314" s="199">
        <v>0</v>
      </c>
      <c r="O314" s="199"/>
      <c r="P314" s="199"/>
      <c r="Q314" s="201" t="s">
        <v>1388</v>
      </c>
      <c r="S314" s="199">
        <v>1</v>
      </c>
      <c r="T314" s="202">
        <v>2.2000000000000002</v>
      </c>
      <c r="U314" s="204">
        <v>1.8</v>
      </c>
      <c r="V314" s="199">
        <v>0</v>
      </c>
      <c r="W314" s="199">
        <v>1</v>
      </c>
      <c r="X314" s="199">
        <v>1</v>
      </c>
      <c r="Y314" s="199">
        <v>1</v>
      </c>
      <c r="Z314" s="197">
        <v>0</v>
      </c>
      <c r="AA314" s="197">
        <v>0</v>
      </c>
      <c r="AB314" s="199">
        <v>1</v>
      </c>
      <c r="AC314" s="205"/>
      <c r="AE314" s="199">
        <v>0</v>
      </c>
      <c r="AF314" s="199">
        <v>0</v>
      </c>
      <c r="AG314" s="199"/>
      <c r="AH314" s="199"/>
      <c r="AI314" s="195">
        <v>0</v>
      </c>
      <c r="AJ314" s="195">
        <v>0</v>
      </c>
      <c r="AK314" s="195">
        <v>0</v>
      </c>
      <c r="AL314" s="7">
        <v>44</v>
      </c>
      <c r="AM314" s="7">
        <v>87</v>
      </c>
      <c r="AN314" s="7">
        <v>276</v>
      </c>
      <c r="AO314" s="7">
        <v>118</v>
      </c>
      <c r="AP314" s="7">
        <v>50</v>
      </c>
      <c r="AQ314" s="7">
        <v>12</v>
      </c>
      <c r="AR314" s="7">
        <v>1096</v>
      </c>
      <c r="AS314" s="7">
        <v>1109</v>
      </c>
      <c r="AT314" s="7">
        <v>257</v>
      </c>
      <c r="AU314" s="7">
        <v>350</v>
      </c>
      <c r="AV314" s="7">
        <v>2</v>
      </c>
      <c r="AW314" s="7">
        <v>1</v>
      </c>
      <c r="AX314" s="7">
        <v>1</v>
      </c>
      <c r="AY314" s="195">
        <v>0</v>
      </c>
      <c r="AZ314" s="204" t="s">
        <v>240</v>
      </c>
      <c r="BA314" s="197">
        <v>0</v>
      </c>
      <c r="BB314" s="199">
        <v>1</v>
      </c>
      <c r="BC314" s="7">
        <v>0</v>
      </c>
      <c r="BD314" s="7">
        <v>1</v>
      </c>
      <c r="BE314" s="7">
        <v>0</v>
      </c>
      <c r="BF314" s="195">
        <v>0</v>
      </c>
      <c r="BG314" s="7">
        <v>1</v>
      </c>
      <c r="BH314" s="214" t="s">
        <v>1353</v>
      </c>
      <c r="BI314" s="203" t="s">
        <v>1389</v>
      </c>
      <c r="BL314" s="7">
        <v>0</v>
      </c>
      <c r="BM314" s="199"/>
      <c r="BN314" s="199"/>
      <c r="BO314" s="7">
        <v>8</v>
      </c>
      <c r="BP314" s="7">
        <v>6</v>
      </c>
      <c r="BR314" s="206">
        <v>52.21</v>
      </c>
      <c r="BS314" s="7">
        <v>13.8</v>
      </c>
      <c r="BT314" s="7">
        <v>4.2</v>
      </c>
      <c r="BU314" s="7">
        <v>9.6</v>
      </c>
      <c r="BV314" s="7">
        <v>72.900000000000006</v>
      </c>
      <c r="BW314" s="7">
        <v>43.9</v>
      </c>
      <c r="BX314" s="7">
        <v>29</v>
      </c>
      <c r="BY314" s="7">
        <v>38</v>
      </c>
      <c r="BZ314" s="7">
        <v>3.3</v>
      </c>
      <c r="CA314" s="7">
        <v>23</v>
      </c>
      <c r="CB314" s="7">
        <v>28</v>
      </c>
      <c r="CC314" s="7">
        <v>82</v>
      </c>
      <c r="CD314" s="7">
        <v>10227</v>
      </c>
      <c r="CE314" s="199">
        <v>1</v>
      </c>
      <c r="CF314" s="199">
        <v>0</v>
      </c>
      <c r="CG314" s="7">
        <v>0</v>
      </c>
      <c r="CH314" s="7">
        <v>65</v>
      </c>
      <c r="CI314" s="7">
        <v>31.4</v>
      </c>
      <c r="CJ314" s="7">
        <v>1</v>
      </c>
      <c r="CK314" s="7">
        <v>11.8</v>
      </c>
      <c r="CN314" s="199">
        <v>1</v>
      </c>
      <c r="CQ314" s="199"/>
    </row>
    <row r="315" spans="1:98" s="7" customFormat="1" x14ac:dyDescent="0.25">
      <c r="A315" s="195">
        <v>202201120031</v>
      </c>
      <c r="B315" s="196">
        <v>1617703</v>
      </c>
      <c r="C315" s="197" t="s">
        <v>1390</v>
      </c>
      <c r="D315" s="197">
        <v>56</v>
      </c>
      <c r="E315" s="198">
        <v>44582</v>
      </c>
      <c r="F315" s="198">
        <v>44583</v>
      </c>
      <c r="G315" s="198">
        <v>45049</v>
      </c>
      <c r="H315" s="198">
        <v>154621</v>
      </c>
      <c r="I315" s="198">
        <v>45474</v>
      </c>
      <c r="J315" s="7" t="s">
        <v>1391</v>
      </c>
      <c r="K315" s="199">
        <v>0</v>
      </c>
      <c r="L315" s="200">
        <v>1</v>
      </c>
      <c r="M315" s="200">
        <v>1</v>
      </c>
      <c r="N315" s="199">
        <v>0</v>
      </c>
      <c r="O315" s="199"/>
      <c r="P315" s="199"/>
      <c r="Q315" s="201" t="s">
        <v>1392</v>
      </c>
      <c r="S315" s="199">
        <v>0</v>
      </c>
      <c r="T315" s="202">
        <v>1.5</v>
      </c>
      <c r="U315" s="204">
        <v>2</v>
      </c>
      <c r="V315" s="199">
        <v>0</v>
      </c>
      <c r="W315" s="199">
        <v>1</v>
      </c>
      <c r="X315" s="199">
        <v>1</v>
      </c>
      <c r="Y315" s="199">
        <v>0</v>
      </c>
      <c r="Z315" s="197">
        <v>0</v>
      </c>
      <c r="AA315" s="197">
        <v>0</v>
      </c>
      <c r="AB315" s="199">
        <v>1</v>
      </c>
      <c r="AC315" s="205"/>
      <c r="AE315" s="199">
        <v>1</v>
      </c>
      <c r="AF315" s="199">
        <v>0</v>
      </c>
      <c r="AG315" s="199"/>
      <c r="AH315" s="199"/>
      <c r="AI315" s="195">
        <v>1</v>
      </c>
      <c r="AJ315" s="195">
        <v>0</v>
      </c>
      <c r="AK315" s="195">
        <v>0</v>
      </c>
      <c r="AL315" s="7">
        <v>449</v>
      </c>
      <c r="AM315" s="7">
        <v>528</v>
      </c>
      <c r="AN315" s="7">
        <v>384</v>
      </c>
      <c r="AO315" s="7">
        <v>181</v>
      </c>
      <c r="AP315" s="7">
        <v>67</v>
      </c>
      <c r="AQ315" s="7">
        <v>19</v>
      </c>
      <c r="AR315" s="7">
        <v>471</v>
      </c>
      <c r="AS315" s="7">
        <v>1229</v>
      </c>
      <c r="AT315" s="7">
        <v>340</v>
      </c>
      <c r="AU315" s="7">
        <v>637</v>
      </c>
      <c r="AV315" s="7">
        <v>1</v>
      </c>
      <c r="AW315" s="7">
        <v>1</v>
      </c>
      <c r="AX315" s="7">
        <v>0</v>
      </c>
      <c r="AY315" s="195">
        <v>0</v>
      </c>
      <c r="AZ315" s="204" t="s">
        <v>1254</v>
      </c>
      <c r="BA315" s="197">
        <v>1</v>
      </c>
      <c r="BB315" s="199">
        <v>2</v>
      </c>
      <c r="BC315" s="7">
        <v>0</v>
      </c>
      <c r="BD315" s="7">
        <v>1</v>
      </c>
      <c r="BE315" s="7">
        <v>0</v>
      </c>
      <c r="BF315" s="195">
        <v>0</v>
      </c>
      <c r="BG315" s="7">
        <v>1</v>
      </c>
      <c r="BH315" s="214" t="s">
        <v>1394</v>
      </c>
      <c r="BI315" s="203" t="s">
        <v>1393</v>
      </c>
      <c r="BL315" s="7">
        <v>0</v>
      </c>
      <c r="BM315" s="199">
        <v>2</v>
      </c>
      <c r="BN315" s="199">
        <v>2</v>
      </c>
      <c r="BO315" s="7">
        <v>5</v>
      </c>
      <c r="BP315" s="7">
        <v>3</v>
      </c>
      <c r="BQ315" s="7">
        <v>2.25</v>
      </c>
      <c r="BR315" s="206">
        <v>43.31</v>
      </c>
      <c r="BS315" s="7">
        <v>15.3</v>
      </c>
      <c r="BT315" s="7">
        <v>4.5</v>
      </c>
      <c r="BU315" s="7">
        <v>10.8</v>
      </c>
      <c r="BV315" s="7">
        <v>61.3</v>
      </c>
      <c r="BW315" s="7">
        <v>38</v>
      </c>
      <c r="BX315" s="7">
        <v>23.3</v>
      </c>
      <c r="BY315" s="7">
        <v>21</v>
      </c>
      <c r="BZ315" s="7">
        <v>0.1</v>
      </c>
      <c r="CA315" s="7">
        <v>192</v>
      </c>
      <c r="CB315" s="7">
        <v>173</v>
      </c>
      <c r="CC315" s="7">
        <v>58</v>
      </c>
      <c r="CD315" s="7">
        <v>6620</v>
      </c>
      <c r="CE315" s="199">
        <v>1</v>
      </c>
      <c r="CF315" s="199">
        <v>0</v>
      </c>
      <c r="CG315" s="7">
        <v>0</v>
      </c>
      <c r="CH315" s="7">
        <v>62</v>
      </c>
      <c r="CI315" s="7">
        <v>31.1</v>
      </c>
      <c r="CJ315" s="7">
        <v>1.07</v>
      </c>
      <c r="CK315" s="7">
        <v>12.6</v>
      </c>
      <c r="CN315" s="199">
        <v>1</v>
      </c>
      <c r="CQ315" s="199"/>
    </row>
    <row r="316" spans="1:98" s="7" customFormat="1" x14ac:dyDescent="0.25">
      <c r="A316" s="195">
        <v>202201100606</v>
      </c>
      <c r="B316" s="196">
        <v>1617463</v>
      </c>
      <c r="C316" s="197" t="s">
        <v>1395</v>
      </c>
      <c r="D316" s="197">
        <v>58</v>
      </c>
      <c r="E316" s="198">
        <v>44581</v>
      </c>
      <c r="F316" s="198">
        <v>44580</v>
      </c>
      <c r="G316" s="198" t="s">
        <v>95</v>
      </c>
      <c r="H316" s="198" t="s">
        <v>95</v>
      </c>
      <c r="I316" s="198"/>
      <c r="K316" s="199">
        <v>0</v>
      </c>
      <c r="L316" s="200">
        <v>0</v>
      </c>
      <c r="M316" s="200">
        <v>0</v>
      </c>
      <c r="N316" s="199">
        <v>0</v>
      </c>
      <c r="O316" s="199"/>
      <c r="P316" s="199"/>
      <c r="Q316" s="201" t="s">
        <v>1396</v>
      </c>
      <c r="S316" s="199">
        <v>0</v>
      </c>
      <c r="T316" s="202">
        <v>1.8</v>
      </c>
      <c r="U316" s="204">
        <v>1.7</v>
      </c>
      <c r="V316" s="199">
        <v>0</v>
      </c>
      <c r="W316" s="199" t="s">
        <v>1397</v>
      </c>
      <c r="X316" s="199">
        <v>0</v>
      </c>
      <c r="Y316" s="199">
        <v>1</v>
      </c>
      <c r="Z316" s="197">
        <v>0</v>
      </c>
      <c r="AA316" s="197">
        <v>0</v>
      </c>
      <c r="AB316" s="199">
        <v>0</v>
      </c>
      <c r="AC316" s="205"/>
      <c r="AE316" s="199">
        <v>0</v>
      </c>
      <c r="AF316" s="199">
        <v>0</v>
      </c>
      <c r="AG316" s="199"/>
      <c r="AH316" s="199"/>
      <c r="AI316" s="195">
        <v>0</v>
      </c>
      <c r="AJ316" s="195">
        <v>0</v>
      </c>
      <c r="AK316" s="195">
        <v>0</v>
      </c>
      <c r="AL316" s="7">
        <v>210</v>
      </c>
      <c r="AM316" s="7">
        <v>271</v>
      </c>
      <c r="AN316" s="7">
        <v>216</v>
      </c>
      <c r="AO316" s="7">
        <v>120</v>
      </c>
      <c r="AP316" s="7">
        <v>32</v>
      </c>
      <c r="AQ316" s="7">
        <v>19</v>
      </c>
      <c r="AR316" s="7">
        <v>569</v>
      </c>
      <c r="AS316" s="7">
        <v>704</v>
      </c>
      <c r="AT316" s="7">
        <v>105</v>
      </c>
      <c r="AU316" s="7">
        <v>464</v>
      </c>
      <c r="AV316" s="7">
        <v>2</v>
      </c>
      <c r="AW316" s="7">
        <v>1</v>
      </c>
      <c r="AX316" s="7">
        <v>0</v>
      </c>
      <c r="AY316" s="195">
        <v>0</v>
      </c>
      <c r="AZ316" s="204" t="s">
        <v>258</v>
      </c>
      <c r="BA316" s="197">
        <v>1</v>
      </c>
      <c r="BB316" s="199">
        <v>2</v>
      </c>
      <c r="BC316" s="7">
        <v>0</v>
      </c>
      <c r="BD316" s="7">
        <v>1</v>
      </c>
      <c r="BE316" s="7">
        <v>0</v>
      </c>
      <c r="BF316" s="195">
        <v>0</v>
      </c>
      <c r="BG316" s="7">
        <v>1</v>
      </c>
      <c r="BH316" s="214" t="s">
        <v>1078</v>
      </c>
      <c r="BI316" s="203" t="s">
        <v>1398</v>
      </c>
      <c r="BL316" s="7">
        <v>0</v>
      </c>
      <c r="BM316" s="199">
        <v>1</v>
      </c>
      <c r="BN316" s="199">
        <v>2</v>
      </c>
      <c r="BO316" s="7">
        <v>4</v>
      </c>
      <c r="BP316" s="7">
        <v>2</v>
      </c>
      <c r="BQ316" s="7">
        <v>4.13</v>
      </c>
      <c r="BR316" s="206">
        <v>30.95</v>
      </c>
      <c r="BS316" s="7">
        <v>9.1</v>
      </c>
      <c r="BT316" s="7">
        <v>1.9</v>
      </c>
      <c r="BU316" s="7">
        <v>7.2</v>
      </c>
      <c r="BV316" s="7">
        <v>83.3</v>
      </c>
      <c r="BW316" s="7">
        <v>46.3</v>
      </c>
      <c r="BX316" s="7">
        <v>37.1</v>
      </c>
      <c r="BY316" s="7">
        <v>61</v>
      </c>
      <c r="BZ316" s="7">
        <v>5.7</v>
      </c>
      <c r="CA316" s="7">
        <v>25</v>
      </c>
      <c r="CB316" s="7">
        <v>24</v>
      </c>
      <c r="CC316" s="7">
        <v>111</v>
      </c>
      <c r="CD316" s="7">
        <v>8466</v>
      </c>
      <c r="CE316" s="199">
        <v>1</v>
      </c>
      <c r="CF316" s="199">
        <v>0</v>
      </c>
      <c r="CG316" s="7">
        <v>0</v>
      </c>
      <c r="CH316" s="7">
        <v>87</v>
      </c>
      <c r="CI316" s="7">
        <v>33.4</v>
      </c>
      <c r="CJ316" s="7">
        <v>0.89</v>
      </c>
      <c r="CK316" s="7">
        <v>10.5</v>
      </c>
      <c r="CL316" s="7">
        <v>2.2999999999999998</v>
      </c>
      <c r="CN316" s="199">
        <v>1</v>
      </c>
      <c r="CQ316" s="199"/>
    </row>
    <row r="317" spans="1:98" s="7" customFormat="1" ht="15" customHeight="1" x14ac:dyDescent="0.25">
      <c r="A317" s="8">
        <v>202201020035</v>
      </c>
      <c r="B317" s="9">
        <v>1615815</v>
      </c>
      <c r="C317" s="10" t="s">
        <v>1399</v>
      </c>
      <c r="D317" s="13">
        <v>55</v>
      </c>
      <c r="E317" s="93">
        <v>44573</v>
      </c>
      <c r="F317" s="11">
        <v>44572</v>
      </c>
      <c r="G317" s="30" t="s">
        <v>95</v>
      </c>
      <c r="H317" s="11" t="s">
        <v>95</v>
      </c>
      <c r="I317" s="11"/>
      <c r="J317" s="12"/>
      <c r="K317" s="13">
        <v>0</v>
      </c>
      <c r="L317" s="14">
        <v>0</v>
      </c>
      <c r="M317" s="14">
        <v>0</v>
      </c>
      <c r="N317" s="13">
        <v>0</v>
      </c>
      <c r="O317" s="13"/>
      <c r="P317" s="13"/>
      <c r="Q317" s="52" t="s">
        <v>1400</v>
      </c>
      <c r="R317" s="9"/>
      <c r="S317" s="13">
        <v>1</v>
      </c>
      <c r="T317" s="15">
        <v>2.4</v>
      </c>
      <c r="U317" s="16">
        <v>2.6</v>
      </c>
      <c r="V317" s="13">
        <v>1</v>
      </c>
      <c r="W317" s="13">
        <v>3</v>
      </c>
      <c r="X317" s="13">
        <v>0</v>
      </c>
      <c r="Y317" s="13">
        <v>1</v>
      </c>
      <c r="Z317" s="17">
        <v>0</v>
      </c>
      <c r="AA317" s="17">
        <v>0</v>
      </c>
      <c r="AB317" s="13">
        <v>1</v>
      </c>
      <c r="AC317" s="18"/>
      <c r="AD317" s="12"/>
      <c r="AE317" s="13">
        <v>1</v>
      </c>
      <c r="AF317" s="13">
        <v>0</v>
      </c>
      <c r="AG317" s="13"/>
      <c r="AH317" s="13"/>
      <c r="AI317" s="8">
        <v>1</v>
      </c>
      <c r="AJ317" s="8">
        <v>0</v>
      </c>
      <c r="AK317" s="8">
        <v>0</v>
      </c>
      <c r="AL317" s="12">
        <v>371</v>
      </c>
      <c r="AM317" s="12">
        <v>479</v>
      </c>
      <c r="AN317" s="12">
        <v>619</v>
      </c>
      <c r="AO317" s="12">
        <v>258</v>
      </c>
      <c r="AP317" s="12">
        <v>50</v>
      </c>
      <c r="AQ317" s="12">
        <v>16</v>
      </c>
      <c r="AR317" s="12">
        <v>839</v>
      </c>
      <c r="AS317" s="12">
        <v>908</v>
      </c>
      <c r="AT317" s="12">
        <v>197</v>
      </c>
      <c r="AU317" s="12">
        <v>614</v>
      </c>
      <c r="AV317" s="12">
        <v>1</v>
      </c>
      <c r="AW317" s="12">
        <v>1</v>
      </c>
      <c r="AX317" s="12">
        <v>1</v>
      </c>
      <c r="AY317" s="8">
        <v>0</v>
      </c>
      <c r="AZ317" s="16" t="s">
        <v>145</v>
      </c>
      <c r="BA317" s="8">
        <v>0</v>
      </c>
      <c r="BB317" s="13">
        <v>1</v>
      </c>
      <c r="BC317" s="12">
        <v>0</v>
      </c>
      <c r="BD317" s="12">
        <v>1</v>
      </c>
      <c r="BE317" s="12">
        <v>0</v>
      </c>
      <c r="BF317" s="8">
        <v>0</v>
      </c>
      <c r="BG317" s="12">
        <v>1</v>
      </c>
      <c r="BH317" s="214" t="s">
        <v>1402</v>
      </c>
      <c r="BI317" s="68" t="s">
        <v>1401</v>
      </c>
      <c r="BJ317" s="12"/>
      <c r="BK317" s="12"/>
      <c r="BL317" s="12">
        <v>1</v>
      </c>
      <c r="BM317" s="13">
        <v>3</v>
      </c>
      <c r="BN317" s="13">
        <v>4</v>
      </c>
      <c r="BO317" s="12">
        <v>6</v>
      </c>
      <c r="BP317" s="12">
        <v>6</v>
      </c>
      <c r="BQ317" s="12">
        <v>59.89</v>
      </c>
      <c r="BR317" s="19">
        <v>1462.33</v>
      </c>
      <c r="BS317" s="12">
        <v>12.8</v>
      </c>
      <c r="BT317" s="12">
        <v>3.6</v>
      </c>
      <c r="BU317" s="12">
        <v>9.1999999999999993</v>
      </c>
      <c r="BV317" s="12">
        <v>65.7</v>
      </c>
      <c r="BW317" s="12">
        <v>37.5</v>
      </c>
      <c r="BX317" s="12">
        <v>28.2</v>
      </c>
      <c r="BY317" s="12">
        <v>48</v>
      </c>
      <c r="BZ317" s="12">
        <v>13.9</v>
      </c>
      <c r="CA317" s="12">
        <v>44</v>
      </c>
      <c r="CB317" s="12">
        <v>52</v>
      </c>
      <c r="CC317" s="12">
        <v>126</v>
      </c>
      <c r="CD317" s="12">
        <v>6233</v>
      </c>
      <c r="CE317" s="13">
        <v>1</v>
      </c>
      <c r="CF317" s="13">
        <v>1</v>
      </c>
      <c r="CG317" s="12">
        <v>0</v>
      </c>
      <c r="CH317" s="12">
        <v>80</v>
      </c>
      <c r="CI317" s="12">
        <v>22.1</v>
      </c>
      <c r="CJ317" s="12">
        <v>1.1499999999999999</v>
      </c>
      <c r="CK317" s="12">
        <v>13.6</v>
      </c>
      <c r="CL317" s="12">
        <v>19.329999999999998</v>
      </c>
      <c r="CM317" s="12"/>
      <c r="CN317" s="13">
        <v>1</v>
      </c>
      <c r="CO317" s="12"/>
      <c r="CP317" s="12"/>
      <c r="CQ317" s="13"/>
      <c r="CR317" s="12"/>
      <c r="CS317" s="12"/>
      <c r="CT317" s="90"/>
    </row>
    <row r="318" spans="1:98" s="7" customFormat="1" x14ac:dyDescent="0.25">
      <c r="A318" s="195">
        <v>202112290381</v>
      </c>
      <c r="B318" s="196">
        <v>1616821</v>
      </c>
      <c r="C318" s="197" t="s">
        <v>1403</v>
      </c>
      <c r="D318" s="197">
        <v>62</v>
      </c>
      <c r="E318" s="198">
        <v>44572</v>
      </c>
      <c r="F318" s="198">
        <v>44571</v>
      </c>
      <c r="G318" s="198" t="s">
        <v>95</v>
      </c>
      <c r="H318" s="198" t="s">
        <v>95</v>
      </c>
      <c r="I318" s="198"/>
      <c r="K318" s="199">
        <v>0</v>
      </c>
      <c r="L318" s="200">
        <v>0</v>
      </c>
      <c r="M318" s="200">
        <v>0</v>
      </c>
      <c r="N318" s="199">
        <v>0</v>
      </c>
      <c r="O318" s="199"/>
      <c r="P318" s="199"/>
      <c r="Q318" s="203" t="s">
        <v>1404</v>
      </c>
      <c r="S318" s="199">
        <v>1</v>
      </c>
      <c r="T318" s="202">
        <v>2.5</v>
      </c>
      <c r="U318" s="204">
        <v>2.7</v>
      </c>
      <c r="V318" s="199">
        <v>0</v>
      </c>
      <c r="W318" s="199">
        <v>1</v>
      </c>
      <c r="X318" s="199">
        <v>0</v>
      </c>
      <c r="Y318" s="199">
        <v>1</v>
      </c>
      <c r="Z318" s="197">
        <v>0</v>
      </c>
      <c r="AA318" s="197">
        <v>0</v>
      </c>
      <c r="AB318" s="199">
        <v>0</v>
      </c>
      <c r="AC318" s="205"/>
      <c r="AE318" s="199">
        <v>0</v>
      </c>
      <c r="AF318" s="199">
        <v>0</v>
      </c>
      <c r="AG318" s="199"/>
      <c r="AH318" s="199"/>
      <c r="AI318" s="195">
        <v>0</v>
      </c>
      <c r="AJ318" s="195">
        <v>0</v>
      </c>
      <c r="AK318" s="195">
        <v>0</v>
      </c>
      <c r="AL318" s="7">
        <v>188</v>
      </c>
      <c r="AM318" s="7">
        <v>330</v>
      </c>
      <c r="AN318" s="7">
        <v>199</v>
      </c>
      <c r="AO318" s="7">
        <v>60</v>
      </c>
      <c r="AP318" s="7">
        <v>30</v>
      </c>
      <c r="AQ318" s="7">
        <v>6</v>
      </c>
      <c r="AR318" s="7">
        <v>1028</v>
      </c>
      <c r="AS318" s="7">
        <v>1162</v>
      </c>
      <c r="AT318" s="7">
        <v>64</v>
      </c>
      <c r="AU318" s="7">
        <v>372</v>
      </c>
      <c r="AV318" s="7">
        <v>1</v>
      </c>
      <c r="AW318" s="7">
        <v>1</v>
      </c>
      <c r="AX318" s="7">
        <v>0</v>
      </c>
      <c r="AY318" s="195">
        <v>0</v>
      </c>
      <c r="AZ318" s="204" t="s">
        <v>324</v>
      </c>
      <c r="BA318" s="197">
        <v>1</v>
      </c>
      <c r="BB318" s="199">
        <v>2</v>
      </c>
      <c r="BC318" s="7">
        <v>0</v>
      </c>
      <c r="BD318" s="7">
        <v>1</v>
      </c>
      <c r="BE318" s="7">
        <v>0</v>
      </c>
      <c r="BF318" s="195">
        <v>0</v>
      </c>
      <c r="BG318" s="7">
        <v>1</v>
      </c>
      <c r="BH318" s="214" t="s">
        <v>1402</v>
      </c>
      <c r="BI318" s="203" t="s">
        <v>1405</v>
      </c>
      <c r="BL318" s="7">
        <v>0</v>
      </c>
      <c r="BM318" s="199">
        <v>3</v>
      </c>
      <c r="BN318" s="199">
        <v>2</v>
      </c>
      <c r="BO318" s="7">
        <v>8</v>
      </c>
      <c r="BP318" s="7">
        <v>3</v>
      </c>
      <c r="BR318" s="206">
        <v>386.42</v>
      </c>
      <c r="BS318" s="7">
        <v>19.899999999999999</v>
      </c>
      <c r="BT318" s="7">
        <v>6.5</v>
      </c>
      <c r="BU318" s="7">
        <v>13.4</v>
      </c>
      <c r="BV318" s="7">
        <v>82.2</v>
      </c>
      <c r="BW318" s="7">
        <v>48.7</v>
      </c>
      <c r="BX318" s="7">
        <v>33.5</v>
      </c>
      <c r="BY318" s="7">
        <v>250</v>
      </c>
      <c r="BZ318" s="7">
        <v>12.5</v>
      </c>
      <c r="CA318" s="7">
        <v>49</v>
      </c>
      <c r="CB318" s="7">
        <v>48</v>
      </c>
      <c r="CC318" s="7">
        <v>61</v>
      </c>
      <c r="CD318" s="7">
        <v>6831</v>
      </c>
      <c r="CE318" s="199">
        <v>0</v>
      </c>
      <c r="CF318" s="199">
        <v>0</v>
      </c>
      <c r="CG318" s="7">
        <v>0</v>
      </c>
      <c r="CH318" s="7">
        <v>96</v>
      </c>
      <c r="CI318" s="7">
        <v>34</v>
      </c>
      <c r="CJ318" s="7">
        <v>0.91</v>
      </c>
      <c r="CK318" s="7">
        <v>10.7</v>
      </c>
      <c r="CL318" s="7">
        <v>1.44</v>
      </c>
      <c r="CN318" s="199">
        <v>1</v>
      </c>
      <c r="CQ318" s="199"/>
    </row>
    <row r="319" spans="1:98" s="7" customFormat="1" x14ac:dyDescent="0.25">
      <c r="A319" s="195">
        <v>202112290265</v>
      </c>
      <c r="B319" s="196">
        <v>1616521</v>
      </c>
      <c r="C319" s="197" t="s">
        <v>1406</v>
      </c>
      <c r="D319" s="197">
        <v>48</v>
      </c>
      <c r="E319" s="198">
        <v>44572</v>
      </c>
      <c r="F319" s="198">
        <v>44571</v>
      </c>
      <c r="G319" s="198" t="s">
        <v>95</v>
      </c>
      <c r="H319" s="198" t="s">
        <v>95</v>
      </c>
      <c r="I319" s="198"/>
      <c r="K319" s="199">
        <v>0</v>
      </c>
      <c r="L319" s="200">
        <v>0</v>
      </c>
      <c r="M319" s="200">
        <v>0</v>
      </c>
      <c r="N319" s="199">
        <v>0</v>
      </c>
      <c r="O319" s="199"/>
      <c r="P319" s="199"/>
      <c r="Q319" s="203" t="s">
        <v>1407</v>
      </c>
      <c r="S319" s="199">
        <v>1</v>
      </c>
      <c r="T319" s="202">
        <v>2.8</v>
      </c>
      <c r="U319" s="204">
        <v>2.6</v>
      </c>
      <c r="V319" s="199">
        <v>1</v>
      </c>
      <c r="W319" s="199">
        <v>2</v>
      </c>
      <c r="X319" s="199">
        <v>1</v>
      </c>
      <c r="Y319" s="199">
        <v>0</v>
      </c>
      <c r="Z319" s="197">
        <v>0</v>
      </c>
      <c r="AA319" s="197">
        <v>0</v>
      </c>
      <c r="AB319" s="199">
        <v>1</v>
      </c>
      <c r="AC319" s="205"/>
      <c r="AE319" s="199">
        <v>1</v>
      </c>
      <c r="AF319" s="199">
        <v>1</v>
      </c>
      <c r="AG319" s="199"/>
      <c r="AH319" s="199"/>
      <c r="AI319" s="195">
        <v>1</v>
      </c>
      <c r="AJ319" s="195">
        <v>0</v>
      </c>
      <c r="AK319" s="195">
        <v>0</v>
      </c>
      <c r="AL319" s="7">
        <v>349</v>
      </c>
      <c r="AM319" s="7">
        <v>467</v>
      </c>
      <c r="AN319" s="7">
        <v>413</v>
      </c>
      <c r="AO319" s="7">
        <v>225</v>
      </c>
      <c r="AP319" s="7">
        <v>61</v>
      </c>
      <c r="AQ319" s="7">
        <v>25</v>
      </c>
      <c r="AR319" s="7">
        <v>616</v>
      </c>
      <c r="AS319" s="7">
        <v>1039</v>
      </c>
      <c r="AT319" s="7">
        <v>135</v>
      </c>
      <c r="AU319" s="7">
        <v>406</v>
      </c>
      <c r="AV319" s="7">
        <v>1</v>
      </c>
      <c r="AW319" s="7">
        <v>1</v>
      </c>
      <c r="AX319" s="7">
        <v>1</v>
      </c>
      <c r="AY319" s="195">
        <v>0</v>
      </c>
      <c r="AZ319" s="204" t="s">
        <v>139</v>
      </c>
      <c r="BA319" s="197">
        <v>0</v>
      </c>
      <c r="BB319" s="199">
        <v>1</v>
      </c>
      <c r="BC319" s="7">
        <v>0</v>
      </c>
      <c r="BD319" s="7">
        <v>1</v>
      </c>
      <c r="BE319" s="7">
        <v>0</v>
      </c>
      <c r="BF319" s="195">
        <v>0</v>
      </c>
      <c r="BG319" s="7">
        <v>1</v>
      </c>
      <c r="BH319" s="214"/>
      <c r="BI319" s="203" t="s">
        <v>1408</v>
      </c>
      <c r="BL319" s="7">
        <v>1</v>
      </c>
      <c r="BM319" s="199">
        <v>2</v>
      </c>
      <c r="BN319" s="199">
        <v>1</v>
      </c>
      <c r="BO319" s="7">
        <v>6</v>
      </c>
      <c r="BP319" s="7">
        <v>2</v>
      </c>
      <c r="BQ319" s="7">
        <v>18.21</v>
      </c>
      <c r="BR319" s="206">
        <v>266.83999999999997</v>
      </c>
      <c r="BS319" s="7">
        <v>12.4</v>
      </c>
      <c r="BT319" s="7">
        <v>3.8</v>
      </c>
      <c r="BU319" s="7">
        <v>8.6</v>
      </c>
      <c r="BV319" s="7">
        <v>70.900000000000006</v>
      </c>
      <c r="BW319" s="7">
        <v>42.2</v>
      </c>
      <c r="BX319" s="7">
        <v>28.7</v>
      </c>
      <c r="BY319" s="7">
        <v>38</v>
      </c>
      <c r="BZ319" s="7">
        <v>16.3</v>
      </c>
      <c r="CA319" s="7">
        <v>35</v>
      </c>
      <c r="CB319" s="7">
        <v>64</v>
      </c>
      <c r="CC319" s="7">
        <v>90</v>
      </c>
      <c r="CD319" s="7">
        <v>8118</v>
      </c>
      <c r="CE319" s="199">
        <v>1</v>
      </c>
      <c r="CF319" s="199">
        <v>1</v>
      </c>
      <c r="CG319" s="7">
        <v>0</v>
      </c>
      <c r="CH319" s="7">
        <v>105</v>
      </c>
      <c r="CI319" s="7">
        <v>35.5</v>
      </c>
      <c r="CJ319" s="7">
        <v>0.97</v>
      </c>
      <c r="CK319" s="7">
        <v>11.4</v>
      </c>
      <c r="CN319" s="199">
        <v>1</v>
      </c>
      <c r="CQ319" s="199"/>
    </row>
    <row r="320" spans="1:98" s="7" customFormat="1" x14ac:dyDescent="0.25">
      <c r="A320" s="195">
        <v>202201060336</v>
      </c>
      <c r="B320" s="196">
        <v>1616675</v>
      </c>
      <c r="C320" s="197" t="s">
        <v>1409</v>
      </c>
      <c r="D320" s="197">
        <v>35</v>
      </c>
      <c r="E320" s="198">
        <v>44572</v>
      </c>
      <c r="F320" s="198">
        <v>44571</v>
      </c>
      <c r="G320" s="198" t="s">
        <v>95</v>
      </c>
      <c r="H320" s="198" t="s">
        <v>95</v>
      </c>
      <c r="I320" s="198"/>
      <c r="K320" s="199">
        <v>0</v>
      </c>
      <c r="L320" s="200">
        <v>0</v>
      </c>
      <c r="M320" s="200">
        <v>0</v>
      </c>
      <c r="N320" s="199">
        <v>0</v>
      </c>
      <c r="O320" s="199"/>
      <c r="P320" s="199"/>
      <c r="Q320" s="201" t="s">
        <v>1410</v>
      </c>
      <c r="S320" s="199">
        <v>0</v>
      </c>
      <c r="T320" s="202">
        <v>1.1000000000000001</v>
      </c>
      <c r="U320" s="204">
        <v>1.5</v>
      </c>
      <c r="V320" s="199">
        <v>0</v>
      </c>
      <c r="W320" s="199">
        <v>1</v>
      </c>
      <c r="X320" s="199">
        <v>1</v>
      </c>
      <c r="Y320" s="199">
        <v>0</v>
      </c>
      <c r="Z320" s="197">
        <v>0</v>
      </c>
      <c r="AA320" s="197">
        <v>0</v>
      </c>
      <c r="AB320" s="199">
        <v>0</v>
      </c>
      <c r="AC320" s="205"/>
      <c r="AE320" s="199">
        <v>0</v>
      </c>
      <c r="AF320" s="199">
        <v>0</v>
      </c>
      <c r="AG320" s="199"/>
      <c r="AH320" s="199"/>
      <c r="AI320" s="195">
        <v>0</v>
      </c>
      <c r="AJ320" s="195">
        <v>1</v>
      </c>
      <c r="AK320" s="195">
        <v>0</v>
      </c>
      <c r="AL320" s="7">
        <v>274</v>
      </c>
      <c r="AM320" s="7">
        <v>350</v>
      </c>
      <c r="AN320" s="7">
        <v>145</v>
      </c>
      <c r="AO320" s="7">
        <v>63</v>
      </c>
      <c r="AP320" s="7">
        <v>17</v>
      </c>
      <c r="AQ320" s="7">
        <v>6</v>
      </c>
      <c r="AR320" s="7">
        <v>1373</v>
      </c>
      <c r="AS320" s="7">
        <v>1651</v>
      </c>
      <c r="AT320" s="7">
        <v>195</v>
      </c>
      <c r="AU320" s="7">
        <v>374</v>
      </c>
      <c r="AV320" s="7">
        <v>0</v>
      </c>
      <c r="AW320" s="7">
        <v>0</v>
      </c>
      <c r="AX320" s="7">
        <v>0</v>
      </c>
      <c r="AY320" s="195">
        <v>0</v>
      </c>
      <c r="AZ320" s="204" t="s">
        <v>1216</v>
      </c>
      <c r="BA320" s="197">
        <v>1</v>
      </c>
      <c r="BB320" s="199">
        <v>3</v>
      </c>
      <c r="BC320" s="7">
        <v>0</v>
      </c>
      <c r="BD320" s="7">
        <v>1</v>
      </c>
      <c r="BE320" s="7">
        <v>0</v>
      </c>
      <c r="BF320" s="195">
        <v>0</v>
      </c>
      <c r="BG320" s="7">
        <v>1</v>
      </c>
      <c r="BH320" s="214" t="s">
        <v>1714</v>
      </c>
      <c r="BI320" s="203" t="s">
        <v>1411</v>
      </c>
      <c r="BL320" s="7">
        <v>1</v>
      </c>
      <c r="BM320" s="199">
        <v>1</v>
      </c>
      <c r="BN320" s="199">
        <v>4</v>
      </c>
      <c r="BO320" s="7">
        <v>3</v>
      </c>
      <c r="BP320" s="7">
        <v>6</v>
      </c>
      <c r="BQ320" s="7">
        <v>345.57</v>
      </c>
      <c r="BR320" s="206">
        <v>116.95</v>
      </c>
      <c r="BS320" s="7">
        <v>14.5</v>
      </c>
      <c r="BT320" s="7">
        <v>3</v>
      </c>
      <c r="BU320" s="7">
        <v>11.5</v>
      </c>
      <c r="BV320" s="7">
        <v>73.400000000000006</v>
      </c>
      <c r="BW320" s="7">
        <v>44.7</v>
      </c>
      <c r="BX320" s="7">
        <v>28.7</v>
      </c>
      <c r="BY320" s="7">
        <v>28</v>
      </c>
      <c r="BZ320" s="7">
        <v>11.4</v>
      </c>
      <c r="CA320" s="7">
        <v>46</v>
      </c>
      <c r="CB320" s="7">
        <v>39</v>
      </c>
      <c r="CC320" s="7">
        <v>92</v>
      </c>
      <c r="CD320" s="7">
        <v>5048</v>
      </c>
      <c r="CE320" s="199">
        <v>1</v>
      </c>
      <c r="CF320" s="199">
        <v>0</v>
      </c>
      <c r="CG320" s="7">
        <v>0</v>
      </c>
      <c r="CH320" s="7">
        <v>80</v>
      </c>
      <c r="CI320" s="7">
        <v>34.299999999999997</v>
      </c>
      <c r="CJ320" s="7">
        <v>0.94</v>
      </c>
      <c r="CK320" s="7">
        <v>11.1</v>
      </c>
      <c r="CL320" s="7">
        <v>282.38</v>
      </c>
      <c r="CN320" s="199">
        <v>1</v>
      </c>
      <c r="CQ320" s="199"/>
    </row>
    <row r="321" spans="1:95" s="7" customFormat="1" x14ac:dyDescent="0.25">
      <c r="A321" s="195">
        <v>202112220019</v>
      </c>
      <c r="B321" s="196">
        <v>1613667</v>
      </c>
      <c r="C321" s="197" t="s">
        <v>1412</v>
      </c>
      <c r="D321" s="197">
        <v>53</v>
      </c>
      <c r="E321" s="198">
        <v>44559</v>
      </c>
      <c r="F321" s="198">
        <v>44558</v>
      </c>
      <c r="G321" s="198" t="s">
        <v>95</v>
      </c>
      <c r="H321" s="198" t="s">
        <v>95</v>
      </c>
      <c r="I321" s="198">
        <v>45467</v>
      </c>
      <c r="J321" s="7" t="s">
        <v>1413</v>
      </c>
      <c r="K321" s="199">
        <v>0</v>
      </c>
      <c r="L321" s="200">
        <v>0</v>
      </c>
      <c r="M321" s="200">
        <v>0</v>
      </c>
      <c r="N321" s="199">
        <v>0</v>
      </c>
      <c r="O321" s="199"/>
      <c r="P321" s="199"/>
      <c r="Q321" s="201" t="s">
        <v>1414</v>
      </c>
      <c r="S321" s="199">
        <v>0</v>
      </c>
      <c r="T321" s="202">
        <v>1.5</v>
      </c>
      <c r="U321" s="204">
        <v>2</v>
      </c>
      <c r="V321" s="199">
        <v>0</v>
      </c>
      <c r="W321" s="199">
        <v>1</v>
      </c>
      <c r="X321" s="199">
        <v>1</v>
      </c>
      <c r="Y321" s="199">
        <v>0</v>
      </c>
      <c r="Z321" s="197">
        <v>0</v>
      </c>
      <c r="AA321" s="197">
        <v>0</v>
      </c>
      <c r="AB321" s="199">
        <v>1</v>
      </c>
      <c r="AC321" s="205"/>
      <c r="AE321" s="199">
        <v>0</v>
      </c>
      <c r="AF321" s="199">
        <v>0</v>
      </c>
      <c r="AG321" s="199"/>
      <c r="AH321" s="199"/>
      <c r="AI321" s="195">
        <v>0</v>
      </c>
      <c r="AJ321" s="195">
        <v>0</v>
      </c>
      <c r="AK321" s="195">
        <v>0</v>
      </c>
      <c r="AL321" s="7">
        <v>232</v>
      </c>
      <c r="AM321" s="7">
        <v>335</v>
      </c>
      <c r="AN321" s="7">
        <v>278</v>
      </c>
      <c r="AO321" s="7">
        <v>135</v>
      </c>
      <c r="AP321" s="7">
        <v>33</v>
      </c>
      <c r="AQ321" s="7">
        <v>17</v>
      </c>
      <c r="AR321" s="7">
        <v>687</v>
      </c>
      <c r="AS321" s="7">
        <v>1218</v>
      </c>
      <c r="AT321" s="7">
        <v>155</v>
      </c>
      <c r="AU321" s="7">
        <v>592</v>
      </c>
      <c r="AV321" s="7">
        <v>2</v>
      </c>
      <c r="AW321" s="7">
        <v>1</v>
      </c>
      <c r="AX321" s="7">
        <v>0</v>
      </c>
      <c r="AY321" s="195">
        <v>0</v>
      </c>
      <c r="AZ321" s="204" t="s">
        <v>139</v>
      </c>
      <c r="BA321" s="197">
        <v>0</v>
      </c>
      <c r="BB321" s="199">
        <v>1</v>
      </c>
      <c r="BC321" s="7">
        <v>0</v>
      </c>
      <c r="BD321" s="7">
        <v>1</v>
      </c>
      <c r="BE321" s="7">
        <v>0</v>
      </c>
      <c r="BF321" s="195">
        <v>0</v>
      </c>
      <c r="BG321" s="7">
        <v>1</v>
      </c>
      <c r="BH321" s="214" t="s">
        <v>1402</v>
      </c>
      <c r="BI321" s="203" t="s">
        <v>1415</v>
      </c>
      <c r="BL321" s="7">
        <v>0</v>
      </c>
      <c r="BM321" s="199">
        <v>2</v>
      </c>
      <c r="BN321" s="199">
        <v>2</v>
      </c>
      <c r="BO321" s="7">
        <v>6</v>
      </c>
      <c r="BP321" s="7">
        <v>3</v>
      </c>
      <c r="BQ321" s="7">
        <v>9.7100000000000009</v>
      </c>
      <c r="BR321" s="206">
        <v>51.29</v>
      </c>
      <c r="BS321" s="7">
        <v>13.8</v>
      </c>
      <c r="BT321" s="7">
        <v>3.4</v>
      </c>
      <c r="BU321" s="7">
        <v>10.4</v>
      </c>
      <c r="BV321" s="7">
        <v>60.3</v>
      </c>
      <c r="BW321" s="7">
        <v>34</v>
      </c>
      <c r="BX321" s="7">
        <v>26.4</v>
      </c>
      <c r="BY321" s="7">
        <v>29</v>
      </c>
      <c r="BZ321" s="7">
        <v>8.1999999999999993</v>
      </c>
      <c r="CA321" s="7">
        <v>29</v>
      </c>
      <c r="CB321" s="7">
        <v>46</v>
      </c>
      <c r="CC321" s="7">
        <v>68</v>
      </c>
      <c r="CD321" s="7">
        <v>8848</v>
      </c>
      <c r="CE321" s="199">
        <v>1</v>
      </c>
      <c r="CF321" s="199">
        <v>1</v>
      </c>
      <c r="CG321" s="7">
        <v>0</v>
      </c>
      <c r="CH321" s="7">
        <v>72</v>
      </c>
      <c r="CI321" s="7">
        <v>27.4</v>
      </c>
      <c r="CJ321" s="7">
        <v>0.98</v>
      </c>
      <c r="CK321" s="7">
        <v>11.6</v>
      </c>
      <c r="CN321" s="199">
        <v>2</v>
      </c>
      <c r="CQ321" s="199"/>
    </row>
    <row r="322" spans="1:95" s="7" customFormat="1" x14ac:dyDescent="0.25">
      <c r="A322" s="195">
        <v>202112240339</v>
      </c>
      <c r="B322" s="196">
        <v>1615285</v>
      </c>
      <c r="C322" s="197" t="s">
        <v>1416</v>
      </c>
      <c r="D322" s="197">
        <v>46</v>
      </c>
      <c r="E322" s="198">
        <v>44562</v>
      </c>
      <c r="F322" s="198">
        <v>44561</v>
      </c>
      <c r="G322" s="198" t="s">
        <v>95</v>
      </c>
      <c r="H322" s="198" t="s">
        <v>95</v>
      </c>
      <c r="I322" s="198"/>
      <c r="K322" s="199">
        <v>0</v>
      </c>
      <c r="L322" s="200">
        <v>0</v>
      </c>
      <c r="M322" s="200">
        <v>0</v>
      </c>
      <c r="N322" s="199">
        <v>0</v>
      </c>
      <c r="O322" s="199"/>
      <c r="P322" s="199"/>
      <c r="Q322" s="203" t="s">
        <v>1417</v>
      </c>
      <c r="S322" s="199">
        <v>1</v>
      </c>
      <c r="T322" s="202">
        <v>3</v>
      </c>
      <c r="U322" s="204">
        <v>2</v>
      </c>
      <c r="V322" s="199">
        <v>0</v>
      </c>
      <c r="W322" s="199">
        <v>1</v>
      </c>
      <c r="X322" s="199">
        <v>1</v>
      </c>
      <c r="Y322" s="199">
        <v>0</v>
      </c>
      <c r="Z322" s="197">
        <v>0</v>
      </c>
      <c r="AA322" s="197">
        <v>0</v>
      </c>
      <c r="AB322" s="199">
        <v>1</v>
      </c>
      <c r="AC322" s="205"/>
      <c r="AE322" s="199">
        <v>0</v>
      </c>
      <c r="AF322" s="199">
        <v>0</v>
      </c>
      <c r="AG322" s="199"/>
      <c r="AH322" s="199"/>
      <c r="AI322" s="195">
        <v>0</v>
      </c>
      <c r="AJ322" s="195">
        <v>0</v>
      </c>
      <c r="AK322" s="195">
        <v>0</v>
      </c>
      <c r="AL322" s="7">
        <v>230</v>
      </c>
      <c r="AM322" s="7">
        <v>424</v>
      </c>
      <c r="AN322" s="7">
        <v>357</v>
      </c>
      <c r="AO322" s="7">
        <v>191</v>
      </c>
      <c r="AP322" s="7">
        <v>126</v>
      </c>
      <c r="AQ322" s="7">
        <v>14</v>
      </c>
      <c r="AR322" s="7">
        <v>844</v>
      </c>
      <c r="AS322" s="7">
        <v>1248</v>
      </c>
      <c r="AT322" s="7">
        <v>125</v>
      </c>
      <c r="AU322" s="7">
        <v>563</v>
      </c>
      <c r="AV322" s="7">
        <v>2</v>
      </c>
      <c r="AW322" s="7">
        <v>1</v>
      </c>
      <c r="AX322" s="7">
        <v>1</v>
      </c>
      <c r="AY322" s="195">
        <v>0</v>
      </c>
      <c r="AZ322" s="204" t="s">
        <v>921</v>
      </c>
      <c r="BA322" s="197">
        <v>0</v>
      </c>
      <c r="BB322" s="199">
        <v>1</v>
      </c>
      <c r="BC322" s="7">
        <v>0</v>
      </c>
      <c r="BD322" s="7">
        <v>1</v>
      </c>
      <c r="BE322" s="7">
        <v>0</v>
      </c>
      <c r="BF322" s="195">
        <v>0</v>
      </c>
      <c r="BG322" s="7">
        <v>1</v>
      </c>
      <c r="BH322" s="214"/>
      <c r="BI322" s="203" t="s">
        <v>1418</v>
      </c>
      <c r="BL322" s="7">
        <v>0</v>
      </c>
      <c r="BM322" s="199">
        <v>2</v>
      </c>
      <c r="BN322" s="199">
        <v>3</v>
      </c>
      <c r="BO322" s="7">
        <v>5</v>
      </c>
      <c r="BP322" s="7">
        <v>4</v>
      </c>
      <c r="BQ322" s="7">
        <v>160.12</v>
      </c>
      <c r="BR322" s="206">
        <v>81.93</v>
      </c>
      <c r="BS322" s="7">
        <v>4.5</v>
      </c>
      <c r="BT322" s="7">
        <v>1.9</v>
      </c>
      <c r="BU322" s="7">
        <v>2.6</v>
      </c>
      <c r="BV322" s="7">
        <v>78.400000000000006</v>
      </c>
      <c r="BW322" s="7">
        <v>43.2</v>
      </c>
      <c r="BX322" s="7">
        <v>35.200000000000003</v>
      </c>
      <c r="BY322" s="7">
        <v>23</v>
      </c>
      <c r="BZ322" s="7">
        <v>10</v>
      </c>
      <c r="CA322" s="7">
        <v>29</v>
      </c>
      <c r="CB322" s="7">
        <v>26</v>
      </c>
      <c r="CC322" s="7">
        <v>67</v>
      </c>
      <c r="CD322" s="7">
        <v>10779</v>
      </c>
      <c r="CE322" s="199">
        <v>1</v>
      </c>
      <c r="CF322" s="199">
        <v>0</v>
      </c>
      <c r="CG322" s="7">
        <v>0</v>
      </c>
      <c r="CH322" s="7">
        <v>57</v>
      </c>
      <c r="CI322" s="7">
        <v>37.799999999999997</v>
      </c>
      <c r="CJ322" s="7">
        <v>1.1499999999999999</v>
      </c>
      <c r="CK322" s="7">
        <v>13.6</v>
      </c>
      <c r="CL322" s="7">
        <v>81.239999999999995</v>
      </c>
      <c r="CN322" s="199">
        <v>1</v>
      </c>
      <c r="CQ322" s="199"/>
    </row>
    <row r="323" spans="1:95" s="7" customFormat="1" x14ac:dyDescent="0.25">
      <c r="A323" s="195">
        <v>201911220316</v>
      </c>
      <c r="B323" s="196" t="s">
        <v>1419</v>
      </c>
      <c r="C323" s="197" t="s">
        <v>1420</v>
      </c>
      <c r="D323" s="197">
        <v>53</v>
      </c>
      <c r="E323" s="198">
        <v>44559</v>
      </c>
      <c r="F323" s="198">
        <v>44559</v>
      </c>
      <c r="G323" s="198" t="s">
        <v>95</v>
      </c>
      <c r="H323" s="198" t="s">
        <v>95</v>
      </c>
      <c r="I323" s="198"/>
      <c r="K323" s="199">
        <v>0</v>
      </c>
      <c r="L323" s="200">
        <v>0</v>
      </c>
      <c r="M323" s="200">
        <v>0</v>
      </c>
      <c r="N323" s="199">
        <v>0</v>
      </c>
      <c r="O323" s="199"/>
      <c r="P323" s="199"/>
      <c r="Q323" s="201" t="s">
        <v>1421</v>
      </c>
      <c r="S323" s="199">
        <v>0</v>
      </c>
      <c r="T323" s="202">
        <v>1.4</v>
      </c>
      <c r="U323" s="204">
        <v>1.6</v>
      </c>
      <c r="V323" s="199">
        <v>0</v>
      </c>
      <c r="W323" s="199">
        <v>1</v>
      </c>
      <c r="X323" s="199">
        <v>0</v>
      </c>
      <c r="Y323" s="199">
        <v>0</v>
      </c>
      <c r="Z323" s="197">
        <v>0</v>
      </c>
      <c r="AA323" s="197">
        <v>0</v>
      </c>
      <c r="AB323" s="199">
        <v>0</v>
      </c>
      <c r="AC323" s="205"/>
      <c r="AE323" s="199">
        <v>0</v>
      </c>
      <c r="AF323" s="199">
        <v>0</v>
      </c>
      <c r="AG323" s="199"/>
      <c r="AH323" s="199"/>
      <c r="AI323" s="195">
        <v>0</v>
      </c>
      <c r="AJ323" s="195">
        <v>0</v>
      </c>
      <c r="AK323" s="195">
        <v>0</v>
      </c>
      <c r="AL323" s="7">
        <v>225</v>
      </c>
      <c r="AM323" s="7">
        <v>357</v>
      </c>
      <c r="AN323" s="7">
        <v>730</v>
      </c>
      <c r="AO323" s="7">
        <v>376</v>
      </c>
      <c r="AP323" s="7">
        <v>877</v>
      </c>
      <c r="AQ323" s="7">
        <v>196</v>
      </c>
      <c r="AR323" s="7">
        <v>951</v>
      </c>
      <c r="AS323" s="7">
        <v>852</v>
      </c>
      <c r="AT323" s="7">
        <v>157</v>
      </c>
      <c r="AU323" s="7">
        <v>775</v>
      </c>
      <c r="AV323" s="7">
        <v>1</v>
      </c>
      <c r="AW323" s="7">
        <v>1</v>
      </c>
      <c r="AX323" s="7">
        <v>1</v>
      </c>
      <c r="AY323" s="195">
        <v>0</v>
      </c>
      <c r="AZ323" s="204" t="s">
        <v>139</v>
      </c>
      <c r="BA323" s="197">
        <v>0</v>
      </c>
      <c r="BB323" s="199">
        <v>1</v>
      </c>
      <c r="BC323" s="7">
        <v>0</v>
      </c>
      <c r="BD323" s="7">
        <v>1</v>
      </c>
      <c r="BE323" s="7">
        <v>0</v>
      </c>
      <c r="BF323" s="195">
        <v>0</v>
      </c>
      <c r="BG323" s="7">
        <v>1</v>
      </c>
      <c r="BH323" s="214" t="s">
        <v>1423</v>
      </c>
      <c r="BI323" s="203" t="s">
        <v>1422</v>
      </c>
      <c r="BL323" s="7">
        <v>0</v>
      </c>
      <c r="BM323" s="199">
        <v>3</v>
      </c>
      <c r="BN323" s="199">
        <v>4</v>
      </c>
      <c r="BO323" s="7">
        <v>9</v>
      </c>
      <c r="BP323" s="7">
        <v>6</v>
      </c>
      <c r="BQ323" s="7">
        <v>6.26</v>
      </c>
      <c r="BR323" s="206">
        <v>21.56</v>
      </c>
      <c r="BS323" s="7">
        <v>19.2</v>
      </c>
      <c r="BT323" s="7">
        <v>5.5</v>
      </c>
      <c r="BU323" s="7">
        <v>13.7</v>
      </c>
      <c r="BV323" s="7">
        <v>70.400000000000006</v>
      </c>
      <c r="BW323" s="7">
        <v>39.5</v>
      </c>
      <c r="BX323" s="7">
        <v>30.9</v>
      </c>
      <c r="BY323" s="7">
        <v>56</v>
      </c>
      <c r="BZ323" s="7">
        <v>5</v>
      </c>
      <c r="CA323" s="7">
        <v>37</v>
      </c>
      <c r="CB323" s="7">
        <v>38</v>
      </c>
      <c r="CC323" s="7">
        <v>58</v>
      </c>
      <c r="CD323" s="7">
        <v>8954</v>
      </c>
      <c r="CE323" s="199">
        <v>0</v>
      </c>
      <c r="CF323" s="199">
        <v>0</v>
      </c>
      <c r="CG323" s="7">
        <v>0</v>
      </c>
      <c r="CH323" s="7">
        <v>64</v>
      </c>
      <c r="CI323" s="7">
        <v>35.4</v>
      </c>
      <c r="CJ323" s="7">
        <v>1.0900000000000001</v>
      </c>
      <c r="CK323" s="7">
        <v>12.9</v>
      </c>
      <c r="CN323" s="199">
        <v>1</v>
      </c>
      <c r="CQ323" s="199"/>
    </row>
    <row r="324" spans="1:95" s="7" customFormat="1" x14ac:dyDescent="0.25">
      <c r="A324" s="195">
        <v>202112060261</v>
      </c>
      <c r="B324" s="196" t="s">
        <v>1424</v>
      </c>
      <c r="C324" s="197" t="s">
        <v>1425</v>
      </c>
      <c r="D324" s="197">
        <v>44</v>
      </c>
      <c r="E324" s="198">
        <v>44553</v>
      </c>
      <c r="F324" s="198">
        <v>44552</v>
      </c>
      <c r="G324" s="198" t="s">
        <v>95</v>
      </c>
      <c r="H324" s="198" t="s">
        <v>95</v>
      </c>
      <c r="I324" s="198">
        <v>45474</v>
      </c>
      <c r="J324" s="198" t="s">
        <v>1426</v>
      </c>
      <c r="K324" s="199">
        <v>1</v>
      </c>
      <c r="L324" s="200">
        <v>0</v>
      </c>
      <c r="M324" s="200">
        <v>0</v>
      </c>
      <c r="N324" s="199">
        <v>0</v>
      </c>
      <c r="O324" s="199"/>
      <c r="P324" s="199"/>
      <c r="Q324" s="203" t="s">
        <v>1427</v>
      </c>
      <c r="S324" s="199">
        <v>1</v>
      </c>
      <c r="T324" s="202">
        <v>2.4</v>
      </c>
      <c r="U324" s="204"/>
      <c r="V324" s="199">
        <v>0</v>
      </c>
      <c r="W324" s="199">
        <v>1</v>
      </c>
      <c r="X324" s="199">
        <v>1</v>
      </c>
      <c r="Y324" s="199">
        <v>0</v>
      </c>
      <c r="Z324" s="197">
        <v>0</v>
      </c>
      <c r="AA324" s="197">
        <v>0</v>
      </c>
      <c r="AB324" s="199">
        <v>0</v>
      </c>
      <c r="AC324" s="205"/>
      <c r="AE324" s="199">
        <v>0</v>
      </c>
      <c r="AF324" s="199">
        <v>0</v>
      </c>
      <c r="AG324" s="199"/>
      <c r="AH324" s="199"/>
      <c r="AI324" s="195">
        <v>0</v>
      </c>
      <c r="AJ324" s="195">
        <v>0</v>
      </c>
      <c r="AK324" s="195">
        <v>0</v>
      </c>
      <c r="AL324" s="7">
        <v>309</v>
      </c>
      <c r="AM324" s="7">
        <v>456</v>
      </c>
      <c r="AN324" s="7">
        <v>444</v>
      </c>
      <c r="AO324" s="7">
        <v>244</v>
      </c>
      <c r="AP324" s="7">
        <v>65</v>
      </c>
      <c r="AQ324" s="7">
        <v>18</v>
      </c>
      <c r="AR324" s="7">
        <v>712</v>
      </c>
      <c r="AS324" s="7">
        <v>1004</v>
      </c>
      <c r="AT324" s="7">
        <v>129</v>
      </c>
      <c r="AU324" s="7">
        <v>525</v>
      </c>
      <c r="AV324" s="7">
        <v>2</v>
      </c>
      <c r="AW324" s="7">
        <v>1</v>
      </c>
      <c r="AX324" s="7">
        <v>1</v>
      </c>
      <c r="AY324" s="195">
        <v>0</v>
      </c>
      <c r="AZ324" s="204" t="s">
        <v>240</v>
      </c>
      <c r="BA324" s="197">
        <v>0</v>
      </c>
      <c r="BB324" s="199">
        <v>1</v>
      </c>
      <c r="BC324" s="7">
        <v>0</v>
      </c>
      <c r="BD324" s="7">
        <v>1</v>
      </c>
      <c r="BE324" s="7">
        <v>0</v>
      </c>
      <c r="BF324" s="195">
        <v>0</v>
      </c>
      <c r="BG324" s="7">
        <v>1</v>
      </c>
      <c r="BH324" s="214"/>
      <c r="BI324" s="203" t="s">
        <v>1428</v>
      </c>
      <c r="BM324" s="199"/>
      <c r="BN324" s="199"/>
      <c r="BQ324" s="7">
        <v>4.29</v>
      </c>
      <c r="BR324" s="206">
        <v>44.53</v>
      </c>
      <c r="BS324" s="7">
        <v>6.2</v>
      </c>
      <c r="BT324" s="7">
        <v>2.4</v>
      </c>
      <c r="BU324" s="7">
        <v>3.8</v>
      </c>
      <c r="BV324" s="7">
        <v>59</v>
      </c>
      <c r="BW324" s="7">
        <v>33.4</v>
      </c>
      <c r="BX324" s="7">
        <v>25.6</v>
      </c>
      <c r="BY324" s="7">
        <v>51</v>
      </c>
      <c r="BZ324" s="7">
        <v>4.7</v>
      </c>
      <c r="CA324" s="7">
        <v>35</v>
      </c>
      <c r="CB324" s="7">
        <v>20</v>
      </c>
      <c r="CC324" s="7">
        <v>73</v>
      </c>
      <c r="CD324" s="7">
        <v>7173</v>
      </c>
      <c r="CE324" s="199">
        <v>1</v>
      </c>
      <c r="CF324" s="199">
        <v>0</v>
      </c>
      <c r="CG324" s="7">
        <v>0</v>
      </c>
      <c r="CH324" s="7">
        <v>95</v>
      </c>
      <c r="CI324" s="7">
        <v>31.9</v>
      </c>
      <c r="CJ324" s="7">
        <v>0.97</v>
      </c>
      <c r="CK324" s="7">
        <v>11.5</v>
      </c>
      <c r="CN324" s="199">
        <v>1</v>
      </c>
      <c r="CQ324" s="199"/>
    </row>
    <row r="325" spans="1:95" s="7" customFormat="1" x14ac:dyDescent="0.25">
      <c r="A325" s="195">
        <v>202112160120</v>
      </c>
      <c r="B325" s="196" t="s">
        <v>1429</v>
      </c>
      <c r="C325" s="197" t="s">
        <v>1430</v>
      </c>
      <c r="D325" s="197">
        <v>55</v>
      </c>
      <c r="E325" s="198">
        <v>44551</v>
      </c>
      <c r="F325" s="198">
        <v>44550</v>
      </c>
      <c r="G325" s="198" t="s">
        <v>95</v>
      </c>
      <c r="H325" s="198" t="s">
        <v>95</v>
      </c>
      <c r="I325" s="198">
        <v>45344</v>
      </c>
      <c r="J325" s="198" t="s">
        <v>1431</v>
      </c>
      <c r="K325" s="199">
        <v>0</v>
      </c>
      <c r="L325" s="200">
        <v>0</v>
      </c>
      <c r="M325" s="200">
        <v>0</v>
      </c>
      <c r="N325" s="199">
        <v>0</v>
      </c>
      <c r="O325" s="199"/>
      <c r="P325" s="199"/>
      <c r="Q325" s="203" t="s">
        <v>1432</v>
      </c>
      <c r="S325" s="199">
        <v>0</v>
      </c>
      <c r="T325" s="202">
        <v>1.9</v>
      </c>
      <c r="U325" s="204">
        <v>1.6</v>
      </c>
      <c r="V325" s="199">
        <v>0</v>
      </c>
      <c r="W325" s="199">
        <v>1</v>
      </c>
      <c r="X325" s="199">
        <v>0</v>
      </c>
      <c r="Y325" s="199">
        <v>1</v>
      </c>
      <c r="Z325" s="197">
        <v>0</v>
      </c>
      <c r="AA325" s="197">
        <v>0</v>
      </c>
      <c r="AB325" s="199">
        <v>0</v>
      </c>
      <c r="AC325" s="205"/>
      <c r="AE325" s="199">
        <v>0</v>
      </c>
      <c r="AF325" s="199">
        <v>0</v>
      </c>
      <c r="AG325" s="199"/>
      <c r="AH325" s="199"/>
      <c r="AI325" s="195">
        <v>0</v>
      </c>
      <c r="AJ325" s="195">
        <v>0</v>
      </c>
      <c r="AK325" s="195">
        <v>0</v>
      </c>
      <c r="AL325" s="7">
        <v>181</v>
      </c>
      <c r="AM325" s="7">
        <v>235</v>
      </c>
      <c r="AN325" s="7">
        <v>446</v>
      </c>
      <c r="AO325" s="7">
        <v>254</v>
      </c>
      <c r="AP325" s="7">
        <v>136</v>
      </c>
      <c r="AQ325" s="7">
        <v>56</v>
      </c>
      <c r="AR325" s="7">
        <v>401</v>
      </c>
      <c r="AS325" s="7">
        <v>652</v>
      </c>
      <c r="AT325" s="7">
        <v>215</v>
      </c>
      <c r="AU325" s="7">
        <v>496</v>
      </c>
      <c r="AV325" s="7">
        <v>1</v>
      </c>
      <c r="AW325" s="7">
        <v>1</v>
      </c>
      <c r="AX325" s="7">
        <v>0</v>
      </c>
      <c r="AY325" s="195">
        <v>0</v>
      </c>
      <c r="AZ325" s="204" t="s">
        <v>1254</v>
      </c>
      <c r="BA325" s="197">
        <v>1</v>
      </c>
      <c r="BB325" s="199">
        <v>2</v>
      </c>
      <c r="BC325" s="7">
        <v>0</v>
      </c>
      <c r="BD325" s="7">
        <v>1</v>
      </c>
      <c r="BE325" s="7">
        <v>0</v>
      </c>
      <c r="BF325" s="195">
        <v>0</v>
      </c>
      <c r="BG325" s="7">
        <v>2</v>
      </c>
      <c r="BH325" s="214"/>
      <c r="BI325" s="203" t="s">
        <v>1433</v>
      </c>
      <c r="BL325" s="7">
        <v>0</v>
      </c>
      <c r="BM325" s="199">
        <v>3</v>
      </c>
      <c r="BN325" s="199">
        <v>4</v>
      </c>
      <c r="BO325" s="7">
        <v>9</v>
      </c>
      <c r="BP325" s="7">
        <v>6</v>
      </c>
      <c r="BQ325" s="7">
        <v>367.5</v>
      </c>
      <c r="BR325" s="206">
        <v>16.79</v>
      </c>
      <c r="BS325" s="7">
        <v>15.4</v>
      </c>
      <c r="BT325" s="7">
        <v>4.8</v>
      </c>
      <c r="BU325" s="7">
        <v>10.6</v>
      </c>
      <c r="BV325" s="7">
        <v>78</v>
      </c>
      <c r="BW325" s="7">
        <v>35.6</v>
      </c>
      <c r="BX325" s="7">
        <v>42.4</v>
      </c>
      <c r="BY325" s="7">
        <v>223</v>
      </c>
      <c r="BZ325" s="7">
        <v>18.7</v>
      </c>
      <c r="CA325" s="7">
        <v>79</v>
      </c>
      <c r="CB325" s="7">
        <v>86</v>
      </c>
      <c r="CC325" s="7">
        <v>156</v>
      </c>
      <c r="CD325" s="7">
        <v>7123</v>
      </c>
      <c r="CE325" s="199">
        <v>1</v>
      </c>
      <c r="CF325" s="199">
        <v>0</v>
      </c>
      <c r="CG325" s="7">
        <v>0</v>
      </c>
      <c r="CH325" s="7">
        <v>65</v>
      </c>
      <c r="CI325" s="7">
        <v>35.700000000000003</v>
      </c>
      <c r="CJ325" s="7">
        <v>1.05</v>
      </c>
      <c r="CK325" s="7">
        <v>12.4</v>
      </c>
      <c r="CL325" s="7">
        <v>65.75</v>
      </c>
      <c r="CN325" s="199">
        <v>1</v>
      </c>
      <c r="CQ325" s="199"/>
    </row>
    <row r="326" spans="1:95" s="7" customFormat="1" x14ac:dyDescent="0.25">
      <c r="A326" s="195">
        <v>202112150347</v>
      </c>
      <c r="B326" s="196" t="s">
        <v>1434</v>
      </c>
      <c r="C326" s="197" t="s">
        <v>1435</v>
      </c>
      <c r="D326" s="197">
        <v>51</v>
      </c>
      <c r="E326" s="198">
        <v>44550</v>
      </c>
      <c r="F326" s="198">
        <v>44550</v>
      </c>
      <c r="G326" s="198" t="s">
        <v>95</v>
      </c>
      <c r="H326" s="198" t="s">
        <v>95</v>
      </c>
      <c r="I326" s="198"/>
      <c r="K326" s="199">
        <v>0</v>
      </c>
      <c r="L326" s="200">
        <v>0</v>
      </c>
      <c r="M326" s="200">
        <v>0</v>
      </c>
      <c r="N326" s="199">
        <v>0</v>
      </c>
      <c r="O326" s="199"/>
      <c r="P326" s="199"/>
      <c r="Q326" s="201" t="s">
        <v>1436</v>
      </c>
      <c r="S326" s="199">
        <v>0</v>
      </c>
      <c r="T326" s="202">
        <v>1.5</v>
      </c>
      <c r="U326" s="204">
        <v>1.6</v>
      </c>
      <c r="V326" s="199">
        <v>0</v>
      </c>
      <c r="W326" s="199">
        <v>1</v>
      </c>
      <c r="X326" s="199">
        <v>1</v>
      </c>
      <c r="Y326" s="199">
        <v>0</v>
      </c>
      <c r="Z326" s="197">
        <v>0</v>
      </c>
      <c r="AA326" s="197">
        <v>0</v>
      </c>
      <c r="AB326" s="199">
        <v>0</v>
      </c>
      <c r="AC326" s="205"/>
      <c r="AE326" s="199">
        <v>0</v>
      </c>
      <c r="AF326" s="199">
        <v>0</v>
      </c>
      <c r="AG326" s="199"/>
      <c r="AH326" s="199"/>
      <c r="AI326" s="195">
        <v>0</v>
      </c>
      <c r="AJ326" s="195">
        <v>0</v>
      </c>
      <c r="AK326" s="195">
        <v>0</v>
      </c>
      <c r="AL326" s="7">
        <v>170</v>
      </c>
      <c r="AM326" s="7">
        <v>221</v>
      </c>
      <c r="AN326" s="7">
        <v>190</v>
      </c>
      <c r="AO326" s="7">
        <v>153</v>
      </c>
      <c r="AP326" s="7">
        <v>24</v>
      </c>
      <c r="AQ326" s="7">
        <v>5</v>
      </c>
      <c r="AR326" s="7">
        <v>583</v>
      </c>
      <c r="AS326" s="7">
        <v>353</v>
      </c>
      <c r="AT326" s="7">
        <v>123</v>
      </c>
      <c r="AU326" s="7">
        <v>363</v>
      </c>
      <c r="AV326" s="7">
        <v>1</v>
      </c>
      <c r="AW326" s="7">
        <v>1</v>
      </c>
      <c r="AX326" s="7">
        <v>1</v>
      </c>
      <c r="AY326" s="195">
        <v>0</v>
      </c>
      <c r="AZ326" s="204" t="s">
        <v>240</v>
      </c>
      <c r="BA326" s="197">
        <v>0</v>
      </c>
      <c r="BB326" s="199">
        <v>1</v>
      </c>
      <c r="BC326" s="7">
        <v>0</v>
      </c>
      <c r="BD326" s="7">
        <v>1</v>
      </c>
      <c r="BE326" s="7">
        <v>0</v>
      </c>
      <c r="BF326" s="195">
        <v>0</v>
      </c>
      <c r="BG326" s="7">
        <v>1</v>
      </c>
      <c r="BH326" s="214" t="s">
        <v>1438</v>
      </c>
      <c r="BI326" s="203" t="s">
        <v>1437</v>
      </c>
      <c r="BL326" s="7">
        <v>0</v>
      </c>
      <c r="BM326" s="199">
        <v>2</v>
      </c>
      <c r="BN326" s="199">
        <v>4</v>
      </c>
      <c r="BO326" s="7">
        <v>5</v>
      </c>
      <c r="BP326" s="7">
        <v>6</v>
      </c>
      <c r="BQ326" s="7">
        <v>10.59</v>
      </c>
      <c r="BR326" s="206">
        <v>50.94</v>
      </c>
      <c r="BS326" s="7">
        <v>7.8</v>
      </c>
      <c r="BT326" s="7">
        <v>1.2</v>
      </c>
      <c r="BU326" s="7">
        <v>6.6</v>
      </c>
      <c r="BV326" s="7">
        <v>85.1</v>
      </c>
      <c r="BW326" s="7">
        <v>46.8</v>
      </c>
      <c r="BX326" s="7">
        <v>38.299999999999997</v>
      </c>
      <c r="BY326" s="7">
        <v>35</v>
      </c>
      <c r="BZ326" s="7">
        <v>3.5</v>
      </c>
      <c r="CA326" s="7">
        <v>14</v>
      </c>
      <c r="CB326" s="7">
        <v>9</v>
      </c>
      <c r="CC326" s="7">
        <v>100</v>
      </c>
      <c r="CD326" s="7">
        <v>7459</v>
      </c>
      <c r="CE326" s="199">
        <v>1</v>
      </c>
      <c r="CF326" s="199">
        <v>0</v>
      </c>
      <c r="CG326" s="7">
        <v>0</v>
      </c>
      <c r="CH326" s="7">
        <v>91</v>
      </c>
      <c r="CI326" s="7">
        <v>32</v>
      </c>
      <c r="CJ326" s="7">
        <v>0.99</v>
      </c>
      <c r="CK326" s="7">
        <v>11.7</v>
      </c>
      <c r="CN326" s="199">
        <v>1</v>
      </c>
      <c r="CQ326" s="199"/>
    </row>
    <row r="327" spans="1:95" s="7" customFormat="1" x14ac:dyDescent="0.25">
      <c r="A327" s="195">
        <v>202203070086</v>
      </c>
      <c r="B327" s="196" t="s">
        <v>1439</v>
      </c>
      <c r="C327" s="197" t="s">
        <v>1440</v>
      </c>
      <c r="D327" s="197">
        <v>44</v>
      </c>
      <c r="E327" s="198">
        <v>44720</v>
      </c>
      <c r="F327" s="198">
        <v>44729</v>
      </c>
      <c r="G327" s="198" t="s">
        <v>95</v>
      </c>
      <c r="H327" s="198" t="s">
        <v>95</v>
      </c>
      <c r="I327" s="198">
        <v>45531</v>
      </c>
      <c r="J327" s="7" t="s">
        <v>1441</v>
      </c>
      <c r="K327" s="199">
        <v>0</v>
      </c>
      <c r="L327" s="200">
        <v>0</v>
      </c>
      <c r="M327" s="200">
        <v>0</v>
      </c>
      <c r="N327" s="199">
        <v>0</v>
      </c>
      <c r="O327" s="199"/>
      <c r="P327" s="199"/>
      <c r="Q327" s="201" t="s">
        <v>1442</v>
      </c>
      <c r="S327" s="199">
        <v>0</v>
      </c>
      <c r="T327" s="202">
        <v>0.4</v>
      </c>
      <c r="U327" s="204">
        <v>2.2000000000000002</v>
      </c>
      <c r="V327" s="199">
        <v>0</v>
      </c>
      <c r="W327" s="199">
        <v>1</v>
      </c>
      <c r="X327" s="199">
        <v>1</v>
      </c>
      <c r="Y327" s="199">
        <v>0</v>
      </c>
      <c r="Z327" s="197">
        <v>1</v>
      </c>
      <c r="AA327" s="197">
        <v>0</v>
      </c>
      <c r="AB327" s="199">
        <v>0</v>
      </c>
      <c r="AC327" s="205"/>
      <c r="AE327" s="199">
        <v>0</v>
      </c>
      <c r="AF327" s="199">
        <v>0</v>
      </c>
      <c r="AG327" s="199"/>
      <c r="AH327" s="199"/>
      <c r="AI327" s="195">
        <v>0</v>
      </c>
      <c r="AJ327" s="195">
        <v>0</v>
      </c>
      <c r="AK327" s="195">
        <v>0</v>
      </c>
      <c r="AL327" s="7">
        <v>245</v>
      </c>
      <c r="AM327" s="7">
        <v>318</v>
      </c>
      <c r="AN327" s="7">
        <v>440</v>
      </c>
      <c r="AO327" s="7">
        <v>137</v>
      </c>
      <c r="AP327" s="7">
        <v>73</v>
      </c>
      <c r="AQ327" s="7">
        <v>13</v>
      </c>
      <c r="AR327" s="7">
        <v>931</v>
      </c>
      <c r="AS327" s="7">
        <v>1113</v>
      </c>
      <c r="AT327" s="7">
        <v>104</v>
      </c>
      <c r="AU327" s="7">
        <v>462</v>
      </c>
      <c r="AV327" s="7">
        <v>2</v>
      </c>
      <c r="AW327" s="7">
        <v>1</v>
      </c>
      <c r="AX327" s="7">
        <v>1</v>
      </c>
      <c r="AY327" s="195">
        <v>0</v>
      </c>
      <c r="AZ327" s="204" t="s">
        <v>197</v>
      </c>
      <c r="BA327" s="197">
        <v>0</v>
      </c>
      <c r="BB327" s="199">
        <v>1</v>
      </c>
      <c r="BC327" s="7">
        <v>0</v>
      </c>
      <c r="BD327" s="7">
        <v>1</v>
      </c>
      <c r="BE327" s="7">
        <v>0</v>
      </c>
      <c r="BF327" s="195">
        <v>0</v>
      </c>
      <c r="BG327" s="7">
        <v>1</v>
      </c>
      <c r="BH327" s="214" t="s">
        <v>1444</v>
      </c>
      <c r="BI327" s="203" t="s">
        <v>1443</v>
      </c>
      <c r="BL327" s="7">
        <v>0</v>
      </c>
      <c r="BM327" s="199">
        <v>2</v>
      </c>
      <c r="BN327" s="199">
        <v>3</v>
      </c>
      <c r="BO327" s="7">
        <v>6</v>
      </c>
      <c r="BP327" s="7">
        <v>5</v>
      </c>
      <c r="BQ327" s="7">
        <v>563.96</v>
      </c>
      <c r="BR327" s="206">
        <v>31.8</v>
      </c>
      <c r="BS327" s="7">
        <v>25.8</v>
      </c>
      <c r="BT327" s="7">
        <v>4.9000000000000004</v>
      </c>
      <c r="BU327" s="7">
        <v>20.9</v>
      </c>
      <c r="BV327" s="7">
        <v>75.3</v>
      </c>
      <c r="BW327" s="7">
        <v>44.5</v>
      </c>
      <c r="BX327" s="7">
        <v>30.8</v>
      </c>
      <c r="BY327" s="7">
        <v>34</v>
      </c>
      <c r="BZ327" s="7">
        <v>2</v>
      </c>
      <c r="CA327" s="7">
        <v>32</v>
      </c>
      <c r="CB327" s="7">
        <v>29</v>
      </c>
      <c r="CC327" s="7">
        <v>64</v>
      </c>
      <c r="CD327" s="7">
        <v>10216</v>
      </c>
      <c r="CE327" s="199">
        <v>1</v>
      </c>
      <c r="CF327" s="199">
        <v>0</v>
      </c>
      <c r="CG327" s="7">
        <v>0</v>
      </c>
      <c r="CH327" s="7">
        <v>89</v>
      </c>
      <c r="CI327" s="7">
        <v>32.1</v>
      </c>
      <c r="CJ327" s="7">
        <v>0.98</v>
      </c>
      <c r="CK327" s="7">
        <v>11.5</v>
      </c>
      <c r="CL327" s="7">
        <v>281.5</v>
      </c>
      <c r="CN327" s="199">
        <v>1</v>
      </c>
      <c r="CQ327" s="199"/>
    </row>
    <row r="328" spans="1:95" s="7" customFormat="1" x14ac:dyDescent="0.25">
      <c r="A328" s="195">
        <v>202206080313</v>
      </c>
      <c r="B328" s="196" t="s">
        <v>1445</v>
      </c>
      <c r="C328" s="197" t="s">
        <v>1446</v>
      </c>
      <c r="D328" s="197">
        <v>56</v>
      </c>
      <c r="E328" s="198">
        <v>44726</v>
      </c>
      <c r="F328" s="198">
        <v>44725</v>
      </c>
      <c r="G328" s="198" t="s">
        <v>95</v>
      </c>
      <c r="H328" s="198" t="s">
        <v>95</v>
      </c>
      <c r="I328" s="198">
        <v>45491</v>
      </c>
      <c r="J328" s="7" t="s">
        <v>1447</v>
      </c>
      <c r="K328" s="199">
        <v>0</v>
      </c>
      <c r="L328" s="200">
        <v>0</v>
      </c>
      <c r="M328" s="200">
        <v>0</v>
      </c>
      <c r="N328" s="199">
        <v>0</v>
      </c>
      <c r="O328" s="199"/>
      <c r="P328" s="199"/>
      <c r="Q328" s="203" t="s">
        <v>1448</v>
      </c>
      <c r="S328" s="199">
        <v>1</v>
      </c>
      <c r="T328" s="202">
        <v>2.4</v>
      </c>
      <c r="U328" s="204">
        <v>2</v>
      </c>
      <c r="V328" s="199">
        <v>0</v>
      </c>
      <c r="W328" s="199">
        <v>1</v>
      </c>
      <c r="X328" s="199">
        <v>0</v>
      </c>
      <c r="Y328" s="199">
        <v>1</v>
      </c>
      <c r="Z328" s="197">
        <v>0</v>
      </c>
      <c r="AA328" s="197">
        <v>0</v>
      </c>
      <c r="AB328" s="199">
        <v>0</v>
      </c>
      <c r="AC328" s="205"/>
      <c r="AE328" s="199">
        <v>0</v>
      </c>
      <c r="AF328" s="199">
        <v>0</v>
      </c>
      <c r="AG328" s="199"/>
      <c r="AH328" s="199"/>
      <c r="AI328" s="195">
        <v>0</v>
      </c>
      <c r="AJ328" s="195">
        <v>0</v>
      </c>
      <c r="AK328" s="195">
        <v>0</v>
      </c>
      <c r="AL328" s="7">
        <v>336</v>
      </c>
      <c r="AM328" s="7">
        <v>382</v>
      </c>
      <c r="AN328" s="7">
        <v>473</v>
      </c>
      <c r="AO328" s="7">
        <v>124</v>
      </c>
      <c r="AP328" s="7">
        <v>162</v>
      </c>
      <c r="AQ328" s="7">
        <v>23</v>
      </c>
      <c r="AR328" s="7">
        <v>825</v>
      </c>
      <c r="AS328" s="7">
        <v>972</v>
      </c>
      <c r="AT328" s="7">
        <v>162</v>
      </c>
      <c r="AU328" s="7">
        <v>645</v>
      </c>
      <c r="AV328" s="7">
        <v>1</v>
      </c>
      <c r="AW328" s="7">
        <v>1</v>
      </c>
      <c r="AX328" s="7">
        <v>1</v>
      </c>
      <c r="AY328" s="195">
        <v>0</v>
      </c>
      <c r="AZ328" s="204" t="s">
        <v>240</v>
      </c>
      <c r="BA328" s="197">
        <v>0</v>
      </c>
      <c r="BB328" s="199">
        <v>1</v>
      </c>
      <c r="BC328" s="7">
        <v>0</v>
      </c>
      <c r="BD328" s="7">
        <v>1</v>
      </c>
      <c r="BE328" s="7">
        <v>0</v>
      </c>
      <c r="BF328" s="195">
        <v>0</v>
      </c>
      <c r="BG328" s="7">
        <v>2</v>
      </c>
      <c r="BH328" s="214" t="s">
        <v>1450</v>
      </c>
      <c r="BI328" s="203" t="s">
        <v>1449</v>
      </c>
      <c r="BL328" s="7">
        <v>0</v>
      </c>
      <c r="BM328" s="199">
        <v>4</v>
      </c>
      <c r="BN328" s="199">
        <v>3</v>
      </c>
      <c r="BO328" s="7">
        <v>8</v>
      </c>
      <c r="BP328" s="7">
        <v>4</v>
      </c>
      <c r="BQ328" s="7">
        <v>7029.13</v>
      </c>
      <c r="BR328" s="206">
        <v>27.4</v>
      </c>
      <c r="BS328" s="7">
        <v>6.4</v>
      </c>
      <c r="BT328" s="7">
        <v>1.5</v>
      </c>
      <c r="BU328" s="7">
        <v>4.9000000000000004</v>
      </c>
      <c r="BV328" s="7">
        <v>72.7</v>
      </c>
      <c r="BW328" s="7">
        <v>39.799999999999997</v>
      </c>
      <c r="BX328" s="7">
        <v>32.9</v>
      </c>
      <c r="BY328" s="7">
        <v>19</v>
      </c>
      <c r="BZ328" s="7">
        <v>4.5</v>
      </c>
      <c r="CA328" s="7">
        <v>19</v>
      </c>
      <c r="CB328" s="7">
        <v>13</v>
      </c>
      <c r="CC328" s="7">
        <v>85</v>
      </c>
      <c r="CD328" s="7">
        <v>8321</v>
      </c>
      <c r="CE328" s="199">
        <v>0</v>
      </c>
      <c r="CF328" s="199">
        <v>0</v>
      </c>
      <c r="CG328" s="7">
        <v>0</v>
      </c>
      <c r="CH328" s="7">
        <v>58</v>
      </c>
      <c r="CI328" s="7">
        <v>28.6</v>
      </c>
      <c r="CJ328" s="7">
        <v>0.97</v>
      </c>
      <c r="CK328" s="7">
        <v>11.4</v>
      </c>
      <c r="CN328" s="199">
        <v>1</v>
      </c>
      <c r="CQ328" s="199"/>
    </row>
    <row r="329" spans="1:95" s="7" customFormat="1" x14ac:dyDescent="0.25">
      <c r="A329" s="195">
        <v>202205310267</v>
      </c>
      <c r="B329" s="196" t="s">
        <v>1451</v>
      </c>
      <c r="C329" s="197" t="s">
        <v>1452</v>
      </c>
      <c r="D329" s="197">
        <v>50</v>
      </c>
      <c r="E329" s="198">
        <v>44719</v>
      </c>
      <c r="F329" s="198">
        <v>44719</v>
      </c>
      <c r="G329" s="198" t="s">
        <v>95</v>
      </c>
      <c r="H329" s="198" t="s">
        <v>95</v>
      </c>
      <c r="I329" s="198">
        <v>45441</v>
      </c>
      <c r="J329" s="7" t="s">
        <v>1453</v>
      </c>
      <c r="K329" s="199">
        <v>0</v>
      </c>
      <c r="L329" s="200">
        <v>0</v>
      </c>
      <c r="M329" s="200">
        <v>0</v>
      </c>
      <c r="N329" s="199">
        <v>0</v>
      </c>
      <c r="O329" s="199"/>
      <c r="P329" s="199"/>
      <c r="Q329" s="201" t="s">
        <v>1454</v>
      </c>
      <c r="S329" s="199">
        <v>1</v>
      </c>
      <c r="T329" s="202">
        <v>2.2999999999999998</v>
      </c>
      <c r="U329" s="204">
        <v>2</v>
      </c>
      <c r="V329" s="199">
        <v>0</v>
      </c>
      <c r="W329" s="199">
        <v>1</v>
      </c>
      <c r="X329" s="199">
        <v>1</v>
      </c>
      <c r="Y329" s="199">
        <v>0</v>
      </c>
      <c r="Z329" s="197">
        <v>0</v>
      </c>
      <c r="AA329" s="197">
        <v>0</v>
      </c>
      <c r="AB329" s="199">
        <v>0</v>
      </c>
      <c r="AC329" s="205"/>
      <c r="AE329" s="199">
        <v>0</v>
      </c>
      <c r="AF329" s="199">
        <v>0</v>
      </c>
      <c r="AG329" s="199"/>
      <c r="AH329" s="199"/>
      <c r="AI329" s="195">
        <v>0</v>
      </c>
      <c r="AJ329" s="195">
        <v>0</v>
      </c>
      <c r="AK329" s="195">
        <v>0</v>
      </c>
      <c r="AL329" s="7">
        <v>233</v>
      </c>
      <c r="AM329" s="7">
        <v>272</v>
      </c>
      <c r="AN329" s="7">
        <v>321</v>
      </c>
      <c r="AO329" s="7">
        <v>169</v>
      </c>
      <c r="AP329" s="7">
        <v>54</v>
      </c>
      <c r="AQ329" s="7">
        <v>13</v>
      </c>
      <c r="AR329" s="7">
        <v>744</v>
      </c>
      <c r="AS329" s="7">
        <v>1240</v>
      </c>
      <c r="AT329" s="7">
        <v>111</v>
      </c>
      <c r="AU329" s="7">
        <v>546</v>
      </c>
      <c r="AV329" s="7">
        <v>2</v>
      </c>
      <c r="AW329" s="7">
        <v>1</v>
      </c>
      <c r="AX329" s="7">
        <v>1</v>
      </c>
      <c r="AY329" s="195">
        <v>0</v>
      </c>
      <c r="AZ329" s="204" t="s">
        <v>197</v>
      </c>
      <c r="BA329" s="197">
        <v>0</v>
      </c>
      <c r="BB329" s="199">
        <v>1</v>
      </c>
      <c r="BC329" s="7">
        <v>0</v>
      </c>
      <c r="BD329" s="7">
        <v>1</v>
      </c>
      <c r="BE329" s="7">
        <v>0</v>
      </c>
      <c r="BF329" s="195">
        <v>0</v>
      </c>
      <c r="BG329" s="7">
        <v>1</v>
      </c>
      <c r="BH329" s="214" t="s">
        <v>1456</v>
      </c>
      <c r="BI329" s="203" t="s">
        <v>1455</v>
      </c>
      <c r="BL329" s="7">
        <v>1</v>
      </c>
      <c r="BM329" s="199">
        <v>1</v>
      </c>
      <c r="BN329" s="199">
        <v>4</v>
      </c>
      <c r="BQ329" s="7">
        <v>302.52999999999997</v>
      </c>
      <c r="BR329" s="206">
        <v>68.209999999999994</v>
      </c>
      <c r="BS329" s="7">
        <v>9.5</v>
      </c>
      <c r="BT329" s="7">
        <v>3.1</v>
      </c>
      <c r="BU329" s="7">
        <v>6.4</v>
      </c>
      <c r="BV329" s="7">
        <v>68.400000000000006</v>
      </c>
      <c r="BW329" s="7">
        <v>42.5</v>
      </c>
      <c r="BX329" s="7">
        <v>25.9</v>
      </c>
      <c r="BY329" s="7">
        <v>38</v>
      </c>
      <c r="BZ329" s="7">
        <v>8</v>
      </c>
      <c r="CA329" s="7">
        <v>48</v>
      </c>
      <c r="CB329" s="7">
        <v>21</v>
      </c>
      <c r="CC329" s="7">
        <v>87</v>
      </c>
      <c r="CD329" s="7">
        <v>9242</v>
      </c>
      <c r="CE329" s="199">
        <v>1</v>
      </c>
      <c r="CF329" s="199">
        <v>0</v>
      </c>
      <c r="CG329" s="7">
        <v>0</v>
      </c>
      <c r="CH329" s="7">
        <v>91</v>
      </c>
      <c r="CI329" s="7">
        <v>30.8</v>
      </c>
      <c r="CJ329" s="7">
        <v>1.0900000000000001</v>
      </c>
      <c r="CK329" s="7">
        <v>12.8</v>
      </c>
      <c r="CN329" s="199">
        <v>1</v>
      </c>
      <c r="CQ329" s="199"/>
    </row>
    <row r="330" spans="1:95" s="7" customFormat="1" x14ac:dyDescent="0.25">
      <c r="A330" s="195">
        <v>202107170152</v>
      </c>
      <c r="B330" s="196" t="s">
        <v>1457</v>
      </c>
      <c r="C330" s="197" t="s">
        <v>1458</v>
      </c>
      <c r="D330" s="197">
        <v>39</v>
      </c>
      <c r="E330" s="198">
        <v>44714</v>
      </c>
      <c r="F330" s="198">
        <v>44714</v>
      </c>
      <c r="G330" s="198">
        <v>44843</v>
      </c>
      <c r="H330" s="198">
        <v>44843</v>
      </c>
      <c r="I330" s="198">
        <v>45421</v>
      </c>
      <c r="J330" s="7" t="s">
        <v>1459</v>
      </c>
      <c r="K330" s="199">
        <v>0</v>
      </c>
      <c r="L330" s="200">
        <v>1</v>
      </c>
      <c r="M330" s="200">
        <v>1</v>
      </c>
      <c r="N330" s="199">
        <v>0</v>
      </c>
      <c r="O330" s="199"/>
      <c r="P330" s="199"/>
      <c r="Q330" s="201" t="s">
        <v>1460</v>
      </c>
      <c r="S330" s="199">
        <v>0</v>
      </c>
      <c r="T330" s="202">
        <v>2</v>
      </c>
      <c r="U330" s="204"/>
      <c r="V330" s="199">
        <v>0</v>
      </c>
      <c r="W330" s="199">
        <v>1</v>
      </c>
      <c r="X330" s="199">
        <v>1</v>
      </c>
      <c r="Y330" s="199">
        <v>0</v>
      </c>
      <c r="Z330" s="197">
        <v>1</v>
      </c>
      <c r="AA330" s="197">
        <v>1</v>
      </c>
      <c r="AB330" s="199">
        <v>0</v>
      </c>
      <c r="AC330" s="205"/>
      <c r="AE330" s="199">
        <v>0</v>
      </c>
      <c r="AF330" s="199">
        <v>0</v>
      </c>
      <c r="AG330" s="199"/>
      <c r="AH330" s="199"/>
      <c r="AI330" s="195">
        <v>0</v>
      </c>
      <c r="AJ330" s="195">
        <v>0</v>
      </c>
      <c r="AK330" s="195">
        <v>0</v>
      </c>
      <c r="AL330" s="7">
        <v>542</v>
      </c>
      <c r="AM330" s="7">
        <v>453</v>
      </c>
      <c r="AN330" s="7">
        <v>487</v>
      </c>
      <c r="AO330" s="7">
        <v>386</v>
      </c>
      <c r="AP330" s="7">
        <v>67</v>
      </c>
      <c r="AQ330" s="7">
        <v>41</v>
      </c>
      <c r="AR330" s="7">
        <v>818</v>
      </c>
      <c r="AS330" s="7">
        <v>949</v>
      </c>
      <c r="AT330" s="7">
        <v>296</v>
      </c>
      <c r="AU330" s="7">
        <v>328</v>
      </c>
      <c r="AV330" s="7">
        <v>1</v>
      </c>
      <c r="AW330" s="7">
        <v>1</v>
      </c>
      <c r="AX330" s="7">
        <v>0</v>
      </c>
      <c r="AY330" s="195">
        <v>0</v>
      </c>
      <c r="AZ330" s="204" t="s">
        <v>1254</v>
      </c>
      <c r="BA330" s="197">
        <v>1</v>
      </c>
      <c r="BB330" s="199">
        <v>2</v>
      </c>
      <c r="BC330" s="7">
        <v>0</v>
      </c>
      <c r="BD330" s="7">
        <v>1</v>
      </c>
      <c r="BE330" s="7">
        <v>0</v>
      </c>
      <c r="BF330" s="195">
        <v>0</v>
      </c>
      <c r="BG330" s="7">
        <v>1</v>
      </c>
      <c r="BH330" s="214" t="s">
        <v>1462</v>
      </c>
      <c r="BI330" s="203" t="s">
        <v>1461</v>
      </c>
      <c r="BM330" s="199"/>
      <c r="BN330" s="199"/>
      <c r="BQ330" s="7">
        <v>1.98</v>
      </c>
      <c r="BR330" s="206">
        <v>72.56</v>
      </c>
      <c r="BS330" s="7">
        <v>13.8</v>
      </c>
      <c r="BT330" s="7">
        <v>4.2</v>
      </c>
      <c r="BU330" s="7">
        <v>9.6</v>
      </c>
      <c r="BV330" s="7">
        <v>71.8</v>
      </c>
      <c r="BW330" s="7">
        <v>35.700000000000003</v>
      </c>
      <c r="BX330" s="7">
        <v>36.1</v>
      </c>
      <c r="BY330" s="7">
        <v>99</v>
      </c>
      <c r="BZ330" s="7">
        <v>97.7</v>
      </c>
      <c r="CA330" s="7">
        <v>67</v>
      </c>
      <c r="CB330" s="7">
        <v>26</v>
      </c>
      <c r="CC330" s="7">
        <v>211</v>
      </c>
      <c r="CD330" s="7">
        <v>6195</v>
      </c>
      <c r="CE330" s="199">
        <v>1</v>
      </c>
      <c r="CF330" s="199">
        <v>1</v>
      </c>
      <c r="CH330" s="7">
        <v>81</v>
      </c>
      <c r="CI330" s="7">
        <v>30.4</v>
      </c>
      <c r="CJ330" s="7">
        <v>1.17</v>
      </c>
      <c r="CK330" s="7">
        <v>13.9</v>
      </c>
      <c r="CN330" s="199">
        <v>2</v>
      </c>
      <c r="CQ330" s="199"/>
    </row>
    <row r="331" spans="1:95" s="7" customFormat="1" x14ac:dyDescent="0.25">
      <c r="A331" s="195">
        <v>202205230330</v>
      </c>
      <c r="B331" s="196" t="s">
        <v>1463</v>
      </c>
      <c r="C331" s="197" t="s">
        <v>1464</v>
      </c>
      <c r="D331" s="197">
        <v>48</v>
      </c>
      <c r="E331" s="198">
        <v>44712</v>
      </c>
      <c r="F331" s="198">
        <v>44712</v>
      </c>
      <c r="G331" s="198">
        <v>45488</v>
      </c>
      <c r="H331" s="198">
        <v>45488</v>
      </c>
      <c r="I331" s="198">
        <v>45558</v>
      </c>
      <c r="J331" s="7" t="s">
        <v>1465</v>
      </c>
      <c r="K331" s="199">
        <v>1</v>
      </c>
      <c r="L331" s="200">
        <v>1</v>
      </c>
      <c r="M331" s="200"/>
      <c r="N331" s="199">
        <v>0</v>
      </c>
      <c r="O331" s="199"/>
      <c r="P331" s="199"/>
      <c r="Q331" s="201" t="s">
        <v>1466</v>
      </c>
      <c r="S331" s="199">
        <v>0</v>
      </c>
      <c r="T331" s="202">
        <v>1.4</v>
      </c>
      <c r="U331" s="204"/>
      <c r="V331" s="199">
        <v>1</v>
      </c>
      <c r="W331" s="199">
        <v>3</v>
      </c>
      <c r="X331" s="199">
        <v>0</v>
      </c>
      <c r="Y331" s="199">
        <v>1</v>
      </c>
      <c r="Z331" s="197">
        <v>0</v>
      </c>
      <c r="AA331" s="197">
        <v>0</v>
      </c>
      <c r="AB331" s="199">
        <v>0</v>
      </c>
      <c r="AC331" s="205"/>
      <c r="AE331" s="199">
        <v>0</v>
      </c>
      <c r="AF331" s="199">
        <v>0</v>
      </c>
      <c r="AG331" s="199"/>
      <c r="AH331" s="199"/>
      <c r="AI331" s="195">
        <v>0</v>
      </c>
      <c r="AJ331" s="195">
        <v>0</v>
      </c>
      <c r="AK331" s="195">
        <v>0</v>
      </c>
      <c r="AL331" s="7">
        <v>318</v>
      </c>
      <c r="AM331" s="7">
        <v>349</v>
      </c>
      <c r="AN331" s="7">
        <v>361</v>
      </c>
      <c r="AO331" s="7">
        <v>209</v>
      </c>
      <c r="AP331" s="7">
        <v>115</v>
      </c>
      <c r="AQ331" s="7">
        <v>73</v>
      </c>
      <c r="AR331" s="7">
        <v>606</v>
      </c>
      <c r="AS331" s="7">
        <v>1092</v>
      </c>
      <c r="AT331" s="7">
        <v>375</v>
      </c>
      <c r="AU331" s="7">
        <v>1157</v>
      </c>
      <c r="AV331" s="7">
        <v>1</v>
      </c>
      <c r="AW331" s="7">
        <v>1</v>
      </c>
      <c r="AX331" s="7">
        <v>1</v>
      </c>
      <c r="AY331" s="195">
        <v>0</v>
      </c>
      <c r="AZ331" s="204" t="s">
        <v>187</v>
      </c>
      <c r="BA331" s="197">
        <v>0</v>
      </c>
      <c r="BB331" s="199">
        <v>1</v>
      </c>
      <c r="BC331" s="7">
        <v>0</v>
      </c>
      <c r="BD331" s="7">
        <v>1</v>
      </c>
      <c r="BE331" s="7">
        <v>0</v>
      </c>
      <c r="BF331" s="195">
        <v>0</v>
      </c>
      <c r="BG331" s="7">
        <v>1</v>
      </c>
      <c r="BH331" s="214" t="s">
        <v>1468</v>
      </c>
      <c r="BI331" s="203" t="s">
        <v>1467</v>
      </c>
      <c r="BM331" s="199"/>
      <c r="BN331" s="199"/>
      <c r="BQ331" s="7">
        <v>5.47</v>
      </c>
      <c r="BR331" s="206">
        <v>66.05</v>
      </c>
      <c r="BS331" s="7">
        <v>13.1</v>
      </c>
      <c r="BT331" s="7">
        <v>3.1</v>
      </c>
      <c r="BU331" s="7">
        <v>10</v>
      </c>
      <c r="BV331" s="7">
        <v>73.900000000000006</v>
      </c>
      <c r="BW331" s="7">
        <v>40.799999999999997</v>
      </c>
      <c r="BX331" s="7">
        <v>33.1</v>
      </c>
      <c r="BY331" s="7">
        <v>57</v>
      </c>
      <c r="BZ331" s="7">
        <v>9.1</v>
      </c>
      <c r="CA331" s="7">
        <v>18</v>
      </c>
      <c r="CB331" s="7">
        <v>23</v>
      </c>
      <c r="CC331" s="7">
        <v>82</v>
      </c>
      <c r="CD331" s="7">
        <v>9555</v>
      </c>
      <c r="CE331" s="199">
        <v>0</v>
      </c>
      <c r="CF331" s="199">
        <v>0</v>
      </c>
      <c r="CG331" s="7">
        <v>0</v>
      </c>
      <c r="CH331" s="7">
        <v>78</v>
      </c>
      <c r="CI331" s="7">
        <v>39.299999999999997</v>
      </c>
      <c r="CJ331" s="7">
        <v>0.94</v>
      </c>
      <c r="CK331" s="7">
        <v>11.1</v>
      </c>
      <c r="CN331" s="199">
        <v>1</v>
      </c>
      <c r="CQ331" s="199"/>
    </row>
    <row r="332" spans="1:95" s="7" customFormat="1" x14ac:dyDescent="0.25">
      <c r="A332" s="195">
        <v>202204200361</v>
      </c>
      <c r="B332" s="196" t="s">
        <v>1469</v>
      </c>
      <c r="C332" s="197" t="s">
        <v>1470</v>
      </c>
      <c r="D332" s="197">
        <v>54</v>
      </c>
      <c r="E332" s="198">
        <v>44709</v>
      </c>
      <c r="F332" s="198">
        <v>44708</v>
      </c>
      <c r="G332" s="198">
        <v>44713</v>
      </c>
      <c r="H332" s="198">
        <v>44713</v>
      </c>
      <c r="I332" s="198"/>
      <c r="K332" s="199">
        <v>1</v>
      </c>
      <c r="L332" s="200">
        <v>1</v>
      </c>
      <c r="M332" s="200">
        <v>1</v>
      </c>
      <c r="N332" s="199">
        <v>0</v>
      </c>
      <c r="O332" s="199"/>
      <c r="P332" s="199"/>
      <c r="Q332" s="201" t="s">
        <v>1471</v>
      </c>
      <c r="S332" s="199">
        <v>0</v>
      </c>
      <c r="T332" s="202">
        <v>1.6</v>
      </c>
      <c r="U332" s="204"/>
      <c r="V332" s="199">
        <v>0</v>
      </c>
      <c r="W332" s="199">
        <v>1</v>
      </c>
      <c r="X332" s="199">
        <v>1</v>
      </c>
      <c r="Y332" s="199">
        <v>0</v>
      </c>
      <c r="Z332" s="197">
        <v>1</v>
      </c>
      <c r="AA332" s="197">
        <v>0</v>
      </c>
      <c r="AB332" s="199">
        <v>1</v>
      </c>
      <c r="AC332" s="205"/>
      <c r="AE332" s="199">
        <v>0</v>
      </c>
      <c r="AF332" s="199">
        <v>0</v>
      </c>
      <c r="AG332" s="199"/>
      <c r="AH332" s="199"/>
      <c r="AI332" s="195">
        <v>0</v>
      </c>
      <c r="AJ332" s="195">
        <v>0</v>
      </c>
      <c r="AK332" s="195">
        <v>0</v>
      </c>
      <c r="AL332" s="7">
        <v>381</v>
      </c>
      <c r="AM332" s="7">
        <v>295</v>
      </c>
      <c r="AN332" s="7">
        <v>359</v>
      </c>
      <c r="AO332" s="7">
        <v>194</v>
      </c>
      <c r="AP332" s="7">
        <v>65</v>
      </c>
      <c r="AQ332" s="7">
        <v>19</v>
      </c>
      <c r="AR332" s="7">
        <v>839</v>
      </c>
      <c r="AS332" s="7">
        <v>1067</v>
      </c>
      <c r="AT332" s="7">
        <v>133</v>
      </c>
      <c r="AU332" s="7">
        <v>216</v>
      </c>
      <c r="AV332" s="7">
        <v>2</v>
      </c>
      <c r="AW332" s="7">
        <v>1</v>
      </c>
      <c r="AX332" s="7">
        <v>1</v>
      </c>
      <c r="AY332" s="195">
        <v>1</v>
      </c>
      <c r="AZ332" s="204" t="s">
        <v>139</v>
      </c>
      <c r="BA332" s="197">
        <v>0</v>
      </c>
      <c r="BB332" s="199">
        <v>1</v>
      </c>
      <c r="BC332" s="7">
        <v>0</v>
      </c>
      <c r="BD332" s="7">
        <v>1</v>
      </c>
      <c r="BE332" s="7">
        <v>0</v>
      </c>
      <c r="BF332" s="195">
        <v>0</v>
      </c>
      <c r="BG332" s="7">
        <v>1</v>
      </c>
      <c r="BH332" s="214" t="s">
        <v>1473</v>
      </c>
      <c r="BI332" s="203" t="s">
        <v>1472</v>
      </c>
      <c r="BM332" s="199"/>
      <c r="BN332" s="199"/>
      <c r="BQ332" s="7">
        <v>74.48</v>
      </c>
      <c r="BR332" s="206">
        <v>620.33000000000004</v>
      </c>
      <c r="BS332" s="7">
        <v>22.1</v>
      </c>
      <c r="BT332" s="7">
        <v>7.2</v>
      </c>
      <c r="BU332" s="7">
        <v>14.9</v>
      </c>
      <c r="BV332" s="7">
        <v>56.8</v>
      </c>
      <c r="BW332" s="7">
        <v>31.5</v>
      </c>
      <c r="BX332" s="7">
        <v>25.3</v>
      </c>
      <c r="BY332" s="7">
        <v>77</v>
      </c>
      <c r="BZ332" s="7">
        <v>39.9</v>
      </c>
      <c r="CA332" s="7">
        <v>38</v>
      </c>
      <c r="CB332" s="7">
        <v>40</v>
      </c>
      <c r="CC332" s="7">
        <v>67</v>
      </c>
      <c r="CD332" s="7">
        <v>3906</v>
      </c>
      <c r="CE332" s="199">
        <v>0</v>
      </c>
      <c r="CF332" s="199">
        <v>0</v>
      </c>
      <c r="CG332" s="7">
        <v>0</v>
      </c>
      <c r="CH332" s="7">
        <v>64</v>
      </c>
      <c r="CI332" s="7">
        <v>36.4</v>
      </c>
      <c r="CJ332" s="7">
        <v>1.1399999999999999</v>
      </c>
      <c r="CK332" s="7">
        <v>13.5</v>
      </c>
      <c r="CN332" s="199">
        <v>2</v>
      </c>
      <c r="CQ332" s="199"/>
    </row>
    <row r="333" spans="1:95" s="7" customFormat="1" x14ac:dyDescent="0.25">
      <c r="A333" s="195">
        <v>202104250219</v>
      </c>
      <c r="B333" s="196" t="s">
        <v>1474</v>
      </c>
      <c r="C333" s="197" t="s">
        <v>1475</v>
      </c>
      <c r="D333" s="197">
        <v>74</v>
      </c>
      <c r="E333" s="198">
        <v>44711</v>
      </c>
      <c r="F333" s="198">
        <v>44711</v>
      </c>
      <c r="G333" s="198">
        <v>45013</v>
      </c>
      <c r="H333" s="198">
        <v>45013</v>
      </c>
      <c r="I333" s="198">
        <v>45365</v>
      </c>
      <c r="J333" s="7" t="s">
        <v>1476</v>
      </c>
      <c r="K333" s="199">
        <v>0</v>
      </c>
      <c r="L333" s="200">
        <v>1</v>
      </c>
      <c r="M333" s="200">
        <v>1</v>
      </c>
      <c r="N333" s="199">
        <v>0</v>
      </c>
      <c r="O333" s="199"/>
      <c r="P333" s="199"/>
      <c r="Q333" s="201" t="s">
        <v>1477</v>
      </c>
      <c r="S333" s="199">
        <v>1</v>
      </c>
      <c r="T333" s="202">
        <v>2.1</v>
      </c>
      <c r="U333" s="204">
        <v>2.6</v>
      </c>
      <c r="V333" s="199">
        <v>0</v>
      </c>
      <c r="W333" s="199">
        <v>1</v>
      </c>
      <c r="X333" s="199">
        <v>0</v>
      </c>
      <c r="Y333" s="199">
        <v>1</v>
      </c>
      <c r="Z333" s="197">
        <v>1</v>
      </c>
      <c r="AA333" s="197">
        <v>0</v>
      </c>
      <c r="AB333" s="199">
        <v>1</v>
      </c>
      <c r="AC333" s="205"/>
      <c r="AE333" s="199">
        <v>0</v>
      </c>
      <c r="AF333" s="199">
        <v>0</v>
      </c>
      <c r="AG333" s="199"/>
      <c r="AH333" s="199"/>
      <c r="AI333" s="195">
        <v>0</v>
      </c>
      <c r="AJ333" s="195">
        <v>0</v>
      </c>
      <c r="AK333" s="195">
        <v>0</v>
      </c>
      <c r="AL333" s="7">
        <v>253</v>
      </c>
      <c r="AM333" s="7">
        <v>214</v>
      </c>
      <c r="AN333" s="7">
        <v>450</v>
      </c>
      <c r="AO333" s="7">
        <v>283</v>
      </c>
      <c r="AP333" s="7">
        <v>126</v>
      </c>
      <c r="AQ333" s="7">
        <v>97</v>
      </c>
      <c r="AR333" s="7">
        <v>636</v>
      </c>
      <c r="AS333" s="7">
        <v>741</v>
      </c>
      <c r="AT333" s="7">
        <v>153</v>
      </c>
      <c r="AU333" s="7">
        <v>329</v>
      </c>
      <c r="AV333" s="7">
        <v>2</v>
      </c>
      <c r="AW333" s="7">
        <v>1</v>
      </c>
      <c r="AX333" s="7">
        <v>1</v>
      </c>
      <c r="AY333" s="195">
        <v>0</v>
      </c>
      <c r="AZ333" s="204" t="s">
        <v>1478</v>
      </c>
      <c r="BA333" s="197">
        <v>0</v>
      </c>
      <c r="BB333" s="199">
        <v>1</v>
      </c>
      <c r="BC333" s="7">
        <v>0</v>
      </c>
      <c r="BD333" s="7">
        <v>1</v>
      </c>
      <c r="BE333" s="7">
        <v>0</v>
      </c>
      <c r="BF333" s="195">
        <v>0</v>
      </c>
      <c r="BG333" s="7">
        <v>2</v>
      </c>
      <c r="BH333" s="214" t="s">
        <v>1104</v>
      </c>
      <c r="BI333" s="203" t="s">
        <v>1479</v>
      </c>
      <c r="BL333" s="7">
        <v>0</v>
      </c>
      <c r="BM333" s="199">
        <v>4</v>
      </c>
      <c r="BN333" s="199">
        <v>4</v>
      </c>
      <c r="BO333" s="7">
        <v>8</v>
      </c>
      <c r="BP333" s="7">
        <v>6</v>
      </c>
      <c r="BQ333" s="7">
        <v>18.98</v>
      </c>
      <c r="BR333" s="206">
        <v>259.22000000000003</v>
      </c>
      <c r="BS333" s="7">
        <v>23.5</v>
      </c>
      <c r="BT333" s="7">
        <v>8.4</v>
      </c>
      <c r="BU333" s="7">
        <v>15.1</v>
      </c>
      <c r="BV333" s="7">
        <v>71.2</v>
      </c>
      <c r="BW333" s="7">
        <v>42.9</v>
      </c>
      <c r="BX333" s="7">
        <v>28.3</v>
      </c>
      <c r="BY333" s="7">
        <v>77</v>
      </c>
      <c r="BZ333" s="7">
        <v>18.7</v>
      </c>
      <c r="CA333" s="7">
        <v>37</v>
      </c>
      <c r="CB333" s="7">
        <v>24</v>
      </c>
      <c r="CC333" s="7">
        <v>71</v>
      </c>
      <c r="CD333" s="7">
        <v>6784</v>
      </c>
      <c r="CE333" s="199">
        <v>0</v>
      </c>
      <c r="CF333" s="199">
        <v>0</v>
      </c>
      <c r="CG333" s="7">
        <v>0</v>
      </c>
      <c r="CH333" s="7">
        <v>97</v>
      </c>
      <c r="CI333" s="7">
        <v>31.1</v>
      </c>
      <c r="CJ333" s="7">
        <v>1.02</v>
      </c>
      <c r="CK333" s="7">
        <v>12.1</v>
      </c>
      <c r="CN333" s="199">
        <v>1</v>
      </c>
      <c r="CQ333" s="199"/>
    </row>
    <row r="334" spans="1:95" s="7" customFormat="1" x14ac:dyDescent="0.25">
      <c r="A334" s="195">
        <v>202204220284</v>
      </c>
      <c r="B334" s="196" t="s">
        <v>1480</v>
      </c>
      <c r="C334" s="197" t="s">
        <v>1481</v>
      </c>
      <c r="D334" s="197">
        <v>45</v>
      </c>
      <c r="E334" s="198">
        <v>44706</v>
      </c>
      <c r="F334" s="198">
        <v>44705</v>
      </c>
      <c r="G334" s="198">
        <v>44760</v>
      </c>
      <c r="H334" s="198">
        <v>44760</v>
      </c>
      <c r="I334" s="198">
        <v>45527</v>
      </c>
      <c r="J334" s="7" t="s">
        <v>1482</v>
      </c>
      <c r="K334" s="199">
        <v>0</v>
      </c>
      <c r="L334" s="200">
        <v>1</v>
      </c>
      <c r="M334" s="200">
        <v>1</v>
      </c>
      <c r="N334" s="199">
        <v>0</v>
      </c>
      <c r="O334" s="199"/>
      <c r="P334" s="199"/>
      <c r="Q334" s="203" t="s">
        <v>1483</v>
      </c>
      <c r="S334" s="199">
        <v>1</v>
      </c>
      <c r="T334" s="202">
        <v>2.1</v>
      </c>
      <c r="U334" s="204">
        <v>3</v>
      </c>
      <c r="V334" s="199">
        <v>0</v>
      </c>
      <c r="W334" s="199">
        <v>1</v>
      </c>
      <c r="X334" s="199">
        <v>1</v>
      </c>
      <c r="Y334" s="199">
        <v>1</v>
      </c>
      <c r="Z334" s="197">
        <v>0</v>
      </c>
      <c r="AA334" s="197">
        <v>0</v>
      </c>
      <c r="AB334" s="199">
        <v>0</v>
      </c>
      <c r="AC334" s="205"/>
      <c r="AE334" s="199">
        <v>0</v>
      </c>
      <c r="AF334" s="199">
        <v>0</v>
      </c>
      <c r="AG334" s="199"/>
      <c r="AH334" s="199"/>
      <c r="AI334" s="195">
        <v>0</v>
      </c>
      <c r="AJ334" s="195">
        <v>0</v>
      </c>
      <c r="AK334" s="195">
        <v>0</v>
      </c>
      <c r="AL334" s="7">
        <v>304</v>
      </c>
      <c r="AM334" s="7">
        <v>349</v>
      </c>
      <c r="AN334" s="7">
        <v>590</v>
      </c>
      <c r="AO334" s="7">
        <v>147</v>
      </c>
      <c r="AP334" s="7">
        <v>93</v>
      </c>
      <c r="AQ334" s="7">
        <v>9</v>
      </c>
      <c r="AR334" s="7">
        <v>257</v>
      </c>
      <c r="AS334" s="7">
        <v>1529</v>
      </c>
      <c r="AT334" s="7">
        <v>177</v>
      </c>
      <c r="AU334" s="7">
        <v>569</v>
      </c>
      <c r="AV334" s="7">
        <v>2</v>
      </c>
      <c r="AW334" s="7">
        <v>2</v>
      </c>
      <c r="AX334" s="7">
        <v>1</v>
      </c>
      <c r="AY334" s="195">
        <v>0</v>
      </c>
      <c r="AZ334" s="204" t="s">
        <v>240</v>
      </c>
      <c r="BA334" s="197">
        <v>1</v>
      </c>
      <c r="BB334" s="199">
        <v>4</v>
      </c>
      <c r="BC334" s="7">
        <v>0</v>
      </c>
      <c r="BD334" s="7">
        <v>1</v>
      </c>
      <c r="BE334" s="7">
        <v>0</v>
      </c>
      <c r="BF334" s="195">
        <v>0</v>
      </c>
      <c r="BG334" s="7">
        <v>1</v>
      </c>
      <c r="BH334" s="214" t="s">
        <v>1485</v>
      </c>
      <c r="BI334" s="203" t="s">
        <v>1484</v>
      </c>
      <c r="BL334" s="7">
        <v>1</v>
      </c>
      <c r="BM334" s="199">
        <v>3</v>
      </c>
      <c r="BN334" s="199">
        <v>1</v>
      </c>
      <c r="BO334" s="7">
        <v>4</v>
      </c>
      <c r="BP334" s="7">
        <v>1</v>
      </c>
      <c r="BQ334" s="7">
        <v>11560.5</v>
      </c>
      <c r="BR334" s="206">
        <v>492.61</v>
      </c>
      <c r="BS334" s="7">
        <v>18.3</v>
      </c>
      <c r="BT334" s="7">
        <v>4.5</v>
      </c>
      <c r="BU334" s="7">
        <v>13.8</v>
      </c>
      <c r="BV334" s="7">
        <v>76.5</v>
      </c>
      <c r="BW334" s="7">
        <v>46.8</v>
      </c>
      <c r="BX334" s="7">
        <v>29.7</v>
      </c>
      <c r="BY334" s="7">
        <v>22</v>
      </c>
      <c r="BZ334" s="7">
        <v>4.0999999999999996</v>
      </c>
      <c r="CA334" s="7">
        <v>16</v>
      </c>
      <c r="CB334" s="7">
        <v>15</v>
      </c>
      <c r="CC334" s="7">
        <v>86</v>
      </c>
      <c r="CD334" s="7">
        <v>8054</v>
      </c>
      <c r="CE334" s="199">
        <v>1</v>
      </c>
      <c r="CF334" s="199">
        <v>0</v>
      </c>
      <c r="CG334" s="7">
        <v>0</v>
      </c>
      <c r="CH334" s="7">
        <v>73</v>
      </c>
      <c r="CI334" s="7">
        <v>33.700000000000003</v>
      </c>
      <c r="CJ334" s="7">
        <v>0.9</v>
      </c>
      <c r="CK334" s="7">
        <v>10.6</v>
      </c>
      <c r="CN334" s="199">
        <v>1</v>
      </c>
      <c r="CQ334" s="199"/>
    </row>
    <row r="335" spans="1:95" s="7" customFormat="1" x14ac:dyDescent="0.25">
      <c r="A335" s="195">
        <v>202205130257</v>
      </c>
      <c r="B335" s="196" t="s">
        <v>1486</v>
      </c>
      <c r="C335" s="197" t="s">
        <v>1487</v>
      </c>
      <c r="D335" s="197">
        <v>53</v>
      </c>
      <c r="E335" s="198">
        <v>44706</v>
      </c>
      <c r="F335" s="198">
        <v>44705</v>
      </c>
      <c r="G335" s="198" t="s">
        <v>95</v>
      </c>
      <c r="H335" s="198" t="s">
        <v>95</v>
      </c>
      <c r="I335" s="198">
        <v>45509</v>
      </c>
      <c r="J335" s="7" t="s">
        <v>1488</v>
      </c>
      <c r="K335" s="199">
        <v>0</v>
      </c>
      <c r="L335" s="200">
        <v>0</v>
      </c>
      <c r="M335" s="200">
        <v>0</v>
      </c>
      <c r="N335" s="199">
        <v>0</v>
      </c>
      <c r="O335" s="199"/>
      <c r="P335" s="199"/>
      <c r="Q335" s="203" t="s">
        <v>1489</v>
      </c>
      <c r="S335" s="199">
        <v>1</v>
      </c>
      <c r="T335" s="202">
        <v>2.8</v>
      </c>
      <c r="U335" s="204">
        <v>2.7</v>
      </c>
      <c r="V335" s="199">
        <v>0</v>
      </c>
      <c r="W335" s="199">
        <v>1</v>
      </c>
      <c r="X335" s="199">
        <v>0</v>
      </c>
      <c r="Y335" s="199">
        <v>1</v>
      </c>
      <c r="Z335" s="197">
        <v>0</v>
      </c>
      <c r="AA335" s="197">
        <v>0</v>
      </c>
      <c r="AB335" s="199">
        <v>0</v>
      </c>
      <c r="AC335" s="205"/>
      <c r="AE335" s="199">
        <v>0</v>
      </c>
      <c r="AF335" s="199">
        <v>0</v>
      </c>
      <c r="AG335" s="199"/>
      <c r="AH335" s="199"/>
      <c r="AI335" s="195">
        <v>0</v>
      </c>
      <c r="AJ335" s="195">
        <v>0</v>
      </c>
      <c r="AK335" s="195">
        <v>0</v>
      </c>
      <c r="AL335" s="7">
        <v>246</v>
      </c>
      <c r="AM335" s="7">
        <v>338</v>
      </c>
      <c r="AN335" s="7">
        <v>269</v>
      </c>
      <c r="AO335" s="7">
        <v>114</v>
      </c>
      <c r="AP335" s="7">
        <v>30</v>
      </c>
      <c r="AQ335" s="7">
        <v>9</v>
      </c>
      <c r="AR335" s="7">
        <v>1051</v>
      </c>
      <c r="AS335" s="7">
        <v>824</v>
      </c>
      <c r="AT335" s="7">
        <v>157</v>
      </c>
      <c r="AU335" s="7">
        <v>450</v>
      </c>
      <c r="AV335" s="7">
        <v>2</v>
      </c>
      <c r="AW335" s="7">
        <v>1</v>
      </c>
      <c r="AX335" s="7">
        <v>0</v>
      </c>
      <c r="AY335" s="195">
        <v>0</v>
      </c>
      <c r="AZ335" s="204" t="s">
        <v>324</v>
      </c>
      <c r="BA335" s="197" t="s">
        <v>909</v>
      </c>
      <c r="BB335" s="199">
        <v>2</v>
      </c>
      <c r="BC335" s="7">
        <v>0</v>
      </c>
      <c r="BD335" s="7">
        <v>1</v>
      </c>
      <c r="BE335" s="7">
        <v>0</v>
      </c>
      <c r="BF335" s="195">
        <v>0</v>
      </c>
      <c r="BG335" s="7">
        <v>1</v>
      </c>
      <c r="BH335" s="214" t="s">
        <v>1456</v>
      </c>
      <c r="BI335" s="203" t="s">
        <v>1490</v>
      </c>
      <c r="BL335" s="7">
        <v>0</v>
      </c>
      <c r="BM335" s="199">
        <v>1</v>
      </c>
      <c r="BN335" s="199">
        <v>4</v>
      </c>
      <c r="BO335" s="7">
        <v>3</v>
      </c>
      <c r="BP335" s="7">
        <v>6</v>
      </c>
      <c r="BQ335" s="7">
        <v>1.93</v>
      </c>
      <c r="BR335" s="206">
        <v>98.21</v>
      </c>
      <c r="BS335" s="7">
        <v>11.8</v>
      </c>
      <c r="BT335" s="7">
        <v>3.3</v>
      </c>
      <c r="BU335" s="7">
        <v>8.5</v>
      </c>
      <c r="BV335" s="7">
        <v>75</v>
      </c>
      <c r="BW335" s="7">
        <v>43.1</v>
      </c>
      <c r="BX335" s="7">
        <v>31.9</v>
      </c>
      <c r="BY335" s="7">
        <v>55</v>
      </c>
      <c r="BZ335" s="7">
        <v>2.4</v>
      </c>
      <c r="CA335" s="7">
        <v>22</v>
      </c>
      <c r="CB335" s="7">
        <v>33</v>
      </c>
      <c r="CC335" s="7">
        <v>67</v>
      </c>
      <c r="CD335" s="7">
        <v>7378</v>
      </c>
      <c r="CE335" s="199">
        <v>1</v>
      </c>
      <c r="CF335" s="199">
        <v>0</v>
      </c>
      <c r="CH335" s="7">
        <v>72</v>
      </c>
      <c r="CI335" s="7">
        <v>33</v>
      </c>
      <c r="CJ335" s="7">
        <v>0.94</v>
      </c>
      <c r="CK335" s="7">
        <v>11.1</v>
      </c>
      <c r="CL335" s="7">
        <v>0.99</v>
      </c>
      <c r="CN335" s="199">
        <v>1</v>
      </c>
      <c r="CQ335" s="199"/>
    </row>
    <row r="336" spans="1:95" s="7" customFormat="1" x14ac:dyDescent="0.25">
      <c r="A336" s="195">
        <v>202205090087</v>
      </c>
      <c r="B336" s="196" t="s">
        <v>1491</v>
      </c>
      <c r="C336" s="197" t="s">
        <v>1492</v>
      </c>
      <c r="D336" s="197">
        <v>43</v>
      </c>
      <c r="E336" s="198">
        <v>44697</v>
      </c>
      <c r="F336" s="198">
        <v>44695</v>
      </c>
      <c r="G336" s="198" t="s">
        <v>95</v>
      </c>
      <c r="H336" s="198" t="s">
        <v>95</v>
      </c>
      <c r="I336" s="198">
        <v>45545</v>
      </c>
      <c r="J336" s="7" t="s">
        <v>1493</v>
      </c>
      <c r="K336" s="199">
        <v>0</v>
      </c>
      <c r="L336" s="200">
        <v>0</v>
      </c>
      <c r="M336" s="200">
        <v>0</v>
      </c>
      <c r="N336" s="199">
        <v>0</v>
      </c>
      <c r="O336" s="199"/>
      <c r="P336" s="199"/>
      <c r="Q336" s="201" t="s">
        <v>1494</v>
      </c>
      <c r="S336" s="199">
        <v>1</v>
      </c>
      <c r="T336" s="202">
        <v>2.7</v>
      </c>
      <c r="U336" s="204">
        <v>3.1</v>
      </c>
      <c r="V336" s="199">
        <v>0</v>
      </c>
      <c r="W336" s="199">
        <v>1</v>
      </c>
      <c r="X336" s="199">
        <v>0</v>
      </c>
      <c r="Y336" s="199">
        <v>0</v>
      </c>
      <c r="Z336" s="197">
        <v>0</v>
      </c>
      <c r="AA336" s="197">
        <v>0</v>
      </c>
      <c r="AB336" s="199">
        <v>0</v>
      </c>
      <c r="AC336" s="205"/>
      <c r="AE336" s="199">
        <v>0</v>
      </c>
      <c r="AF336" s="199">
        <v>0</v>
      </c>
      <c r="AG336" s="199"/>
      <c r="AH336" s="199"/>
      <c r="AI336" s="195">
        <v>0</v>
      </c>
      <c r="AJ336" s="195">
        <v>0</v>
      </c>
      <c r="AK336" s="195">
        <v>0</v>
      </c>
      <c r="AL336" s="7">
        <v>232</v>
      </c>
      <c r="AM336" s="7">
        <v>343</v>
      </c>
      <c r="AN336" s="7">
        <v>379</v>
      </c>
      <c r="AO336" s="7">
        <v>208</v>
      </c>
      <c r="AP336" s="7">
        <v>88</v>
      </c>
      <c r="AQ336" s="7">
        <v>20</v>
      </c>
      <c r="AR336" s="7">
        <v>633</v>
      </c>
      <c r="AS336" s="7">
        <v>1428</v>
      </c>
      <c r="AT336" s="7">
        <v>93</v>
      </c>
      <c r="AU336" s="7">
        <v>335</v>
      </c>
      <c r="AV336" s="7">
        <v>2</v>
      </c>
      <c r="AW336" s="7">
        <v>1</v>
      </c>
      <c r="AX336" s="7">
        <v>0</v>
      </c>
      <c r="AY336" s="195">
        <v>0</v>
      </c>
      <c r="AZ336" s="204" t="s">
        <v>1151</v>
      </c>
      <c r="BA336" s="197">
        <v>1</v>
      </c>
      <c r="BB336" s="199">
        <v>3</v>
      </c>
      <c r="BC336" s="7">
        <v>0</v>
      </c>
      <c r="BD336" s="7">
        <v>1</v>
      </c>
      <c r="BE336" s="7">
        <v>0</v>
      </c>
      <c r="BF336" s="195">
        <v>0</v>
      </c>
      <c r="BG336" s="7">
        <v>1</v>
      </c>
      <c r="BH336" s="214"/>
      <c r="BI336" s="203" t="s">
        <v>1495</v>
      </c>
      <c r="BL336" s="7">
        <v>0</v>
      </c>
      <c r="BM336" s="199">
        <v>3</v>
      </c>
      <c r="BN336" s="199">
        <v>4</v>
      </c>
      <c r="BO336" s="7">
        <v>4</v>
      </c>
      <c r="BP336" s="7">
        <v>4</v>
      </c>
      <c r="BQ336" s="7">
        <v>2.96</v>
      </c>
      <c r="BR336" s="206">
        <v>113.94</v>
      </c>
      <c r="BS336" s="7">
        <v>14.7</v>
      </c>
      <c r="BT336" s="7">
        <v>3.7</v>
      </c>
      <c r="BU336" s="7">
        <v>11</v>
      </c>
      <c r="BV336" s="7">
        <v>64.900000000000006</v>
      </c>
      <c r="BW336" s="7">
        <v>38.6</v>
      </c>
      <c r="BX336" s="7">
        <v>26.3</v>
      </c>
      <c r="BY336" s="7">
        <v>29</v>
      </c>
      <c r="BZ336" s="7">
        <v>5.9</v>
      </c>
      <c r="CA336" s="7">
        <v>20</v>
      </c>
      <c r="CB336" s="7">
        <v>23</v>
      </c>
      <c r="CC336" s="7">
        <v>95</v>
      </c>
      <c r="CD336" s="7">
        <v>5711</v>
      </c>
      <c r="CE336" s="199">
        <v>1</v>
      </c>
      <c r="CF336" s="199">
        <v>0</v>
      </c>
      <c r="CG336" s="7">
        <v>0</v>
      </c>
      <c r="CH336" s="7">
        <v>72</v>
      </c>
      <c r="CI336" s="7">
        <v>30.1</v>
      </c>
      <c r="CJ336" s="7">
        <v>1.05</v>
      </c>
      <c r="CK336" s="7">
        <v>12.4</v>
      </c>
      <c r="CL336" s="7">
        <v>2.1</v>
      </c>
      <c r="CN336" s="199">
        <v>1</v>
      </c>
      <c r="CQ336" s="199"/>
    </row>
    <row r="337" spans="1:95" s="7" customFormat="1" x14ac:dyDescent="0.25">
      <c r="A337" s="195">
        <v>202204190497</v>
      </c>
      <c r="B337" s="196" t="s">
        <v>1496</v>
      </c>
      <c r="C337" s="197" t="s">
        <v>1497</v>
      </c>
      <c r="D337" s="197">
        <v>46</v>
      </c>
      <c r="E337" s="198">
        <v>44690</v>
      </c>
      <c r="F337" s="198">
        <v>44690</v>
      </c>
      <c r="G337" s="198" t="s">
        <v>95</v>
      </c>
      <c r="H337" s="198" t="s">
        <v>95</v>
      </c>
      <c r="I337" s="198"/>
      <c r="K337" s="199">
        <v>0</v>
      </c>
      <c r="L337" s="200">
        <v>0</v>
      </c>
      <c r="M337" s="200">
        <v>0</v>
      </c>
      <c r="N337" s="199">
        <v>0</v>
      </c>
      <c r="O337" s="199"/>
      <c r="P337" s="199"/>
      <c r="Q337" s="201" t="s">
        <v>1498</v>
      </c>
      <c r="S337" s="199">
        <v>0</v>
      </c>
      <c r="T337" s="202">
        <v>1.2</v>
      </c>
      <c r="U337" s="204">
        <v>1.2</v>
      </c>
      <c r="V337" s="199">
        <v>0</v>
      </c>
      <c r="W337" s="199">
        <v>1</v>
      </c>
      <c r="X337" s="199">
        <v>0</v>
      </c>
      <c r="Y337" s="199">
        <v>0</v>
      </c>
      <c r="Z337" s="197">
        <v>0</v>
      </c>
      <c r="AA337" s="197">
        <v>0</v>
      </c>
      <c r="AB337" s="199">
        <v>0</v>
      </c>
      <c r="AC337" s="205"/>
      <c r="AE337" s="199">
        <v>0</v>
      </c>
      <c r="AF337" s="199">
        <v>0</v>
      </c>
      <c r="AG337" s="199"/>
      <c r="AH337" s="199"/>
      <c r="AI337" s="195">
        <v>0</v>
      </c>
      <c r="AJ337" s="195">
        <v>0</v>
      </c>
      <c r="AK337" s="195">
        <v>0</v>
      </c>
      <c r="AL337" s="7">
        <v>376</v>
      </c>
      <c r="AM337" s="7">
        <v>458</v>
      </c>
      <c r="AN337" s="7">
        <v>134</v>
      </c>
      <c r="AO337" s="7">
        <v>171</v>
      </c>
      <c r="AP337" s="7">
        <v>28</v>
      </c>
      <c r="AQ337" s="7">
        <v>22</v>
      </c>
      <c r="AR337" s="7">
        <v>1263</v>
      </c>
      <c r="AS337" s="7">
        <v>1286</v>
      </c>
      <c r="AT337" s="7">
        <v>184</v>
      </c>
      <c r="AU337" s="7">
        <v>195</v>
      </c>
      <c r="AV337" s="7">
        <v>1</v>
      </c>
      <c r="AW337" s="7">
        <v>1</v>
      </c>
      <c r="AX337" s="7">
        <v>0</v>
      </c>
      <c r="AY337" s="195">
        <v>0</v>
      </c>
      <c r="AZ337" s="204" t="s">
        <v>139</v>
      </c>
      <c r="BA337" s="197">
        <v>0</v>
      </c>
      <c r="BB337" s="199">
        <v>1</v>
      </c>
      <c r="BC337" s="7">
        <v>0</v>
      </c>
      <c r="BD337" s="7">
        <v>1</v>
      </c>
      <c r="BE337" s="7">
        <v>0</v>
      </c>
      <c r="BF337" s="195">
        <v>0</v>
      </c>
      <c r="BG337" s="7">
        <v>1</v>
      </c>
      <c r="BH337" s="214" t="s">
        <v>1210</v>
      </c>
      <c r="BI337" s="203" t="s">
        <v>1499</v>
      </c>
      <c r="BL337" s="7">
        <v>0</v>
      </c>
      <c r="BM337" s="199">
        <v>2</v>
      </c>
      <c r="BN337" s="199">
        <v>4</v>
      </c>
      <c r="BO337" s="7">
        <v>6</v>
      </c>
      <c r="BP337" s="7">
        <v>6</v>
      </c>
      <c r="BQ337" s="7">
        <v>3.93</v>
      </c>
      <c r="BR337" s="206">
        <v>48.81</v>
      </c>
      <c r="BS337" s="7">
        <v>18.3</v>
      </c>
      <c r="BT337" s="7">
        <v>16.3</v>
      </c>
      <c r="BU337" s="7">
        <v>2</v>
      </c>
      <c r="BV337" s="7">
        <v>82.6</v>
      </c>
      <c r="BW337" s="7">
        <v>34.299999999999997</v>
      </c>
      <c r="BX337" s="7">
        <v>48.3</v>
      </c>
      <c r="BY337" s="7">
        <v>447</v>
      </c>
      <c r="BZ337" s="7">
        <v>30</v>
      </c>
      <c r="CA337" s="7">
        <v>43</v>
      </c>
      <c r="CB337" s="7">
        <v>49</v>
      </c>
      <c r="CC337" s="7">
        <v>146</v>
      </c>
      <c r="CD337" s="7">
        <v>4104</v>
      </c>
      <c r="CE337" s="199">
        <v>0</v>
      </c>
      <c r="CF337" s="199">
        <v>0</v>
      </c>
      <c r="CH337" s="7">
        <v>76</v>
      </c>
      <c r="CI337" s="7">
        <v>37.200000000000003</v>
      </c>
      <c r="CJ337" s="7">
        <v>1.05</v>
      </c>
      <c r="CK337" s="7">
        <v>12.4</v>
      </c>
      <c r="CL337" s="7">
        <v>2.52</v>
      </c>
      <c r="CN337" s="199"/>
      <c r="CQ337" s="199"/>
    </row>
    <row r="338" spans="1:95" s="7" customFormat="1" x14ac:dyDescent="0.25">
      <c r="A338" s="195">
        <v>202204130025</v>
      </c>
      <c r="B338" s="196" t="s">
        <v>1500</v>
      </c>
      <c r="C338" s="197" t="s">
        <v>1501</v>
      </c>
      <c r="D338" s="197">
        <v>46</v>
      </c>
      <c r="E338" s="198">
        <v>44687</v>
      </c>
      <c r="F338" s="198">
        <v>44686</v>
      </c>
      <c r="G338" s="198" t="s">
        <v>95</v>
      </c>
      <c r="H338" s="198" t="s">
        <v>95</v>
      </c>
      <c r="I338" s="198">
        <v>45427</v>
      </c>
      <c r="J338" s="7" t="s">
        <v>1502</v>
      </c>
      <c r="K338" s="199">
        <v>0</v>
      </c>
      <c r="L338" s="200">
        <v>0</v>
      </c>
      <c r="M338" s="200">
        <v>0</v>
      </c>
      <c r="N338" s="199">
        <v>0</v>
      </c>
      <c r="O338" s="199"/>
      <c r="P338" s="199"/>
      <c r="Q338" s="201" t="s">
        <v>1503</v>
      </c>
      <c r="S338" s="199">
        <v>1</v>
      </c>
      <c r="T338" s="202">
        <v>2.6</v>
      </c>
      <c r="U338" s="204">
        <v>2.2000000000000002</v>
      </c>
      <c r="V338" s="199">
        <v>0</v>
      </c>
      <c r="W338" s="199">
        <v>1</v>
      </c>
      <c r="X338" s="199">
        <v>1</v>
      </c>
      <c r="Y338" s="199">
        <v>0</v>
      </c>
      <c r="Z338" s="197">
        <v>0</v>
      </c>
      <c r="AA338" s="197">
        <v>0</v>
      </c>
      <c r="AB338" s="199">
        <v>0</v>
      </c>
      <c r="AC338" s="205"/>
      <c r="AE338" s="199">
        <v>0</v>
      </c>
      <c r="AF338" s="199">
        <v>0</v>
      </c>
      <c r="AG338" s="199"/>
      <c r="AH338" s="199"/>
      <c r="AI338" s="195">
        <v>0</v>
      </c>
      <c r="AJ338" s="195">
        <v>0</v>
      </c>
      <c r="AK338" s="195">
        <v>0</v>
      </c>
      <c r="AL338" s="7">
        <v>231</v>
      </c>
      <c r="AM338" s="7">
        <v>286</v>
      </c>
      <c r="AN338" s="7">
        <v>440</v>
      </c>
      <c r="AO338" s="7">
        <v>234</v>
      </c>
      <c r="AP338" s="7">
        <v>48</v>
      </c>
      <c r="AQ338" s="7">
        <v>34</v>
      </c>
      <c r="AR338" s="7">
        <v>352</v>
      </c>
      <c r="AS338" s="7">
        <v>665</v>
      </c>
      <c r="AT338" s="7">
        <v>106</v>
      </c>
      <c r="AU338" s="7">
        <v>410</v>
      </c>
      <c r="AV338" s="7">
        <v>2</v>
      </c>
      <c r="AW338" s="7">
        <v>1</v>
      </c>
      <c r="AX338" s="7">
        <v>0</v>
      </c>
      <c r="AY338" s="195">
        <v>0</v>
      </c>
      <c r="AZ338" s="204" t="s">
        <v>1254</v>
      </c>
      <c r="BA338" s="197">
        <v>1</v>
      </c>
      <c r="BB338" s="199">
        <v>2</v>
      </c>
      <c r="BC338" s="7">
        <v>0</v>
      </c>
      <c r="BD338" s="7">
        <v>1</v>
      </c>
      <c r="BE338" s="7">
        <v>0</v>
      </c>
      <c r="BF338" s="195">
        <v>0</v>
      </c>
      <c r="BG338" s="7">
        <v>1</v>
      </c>
      <c r="BH338" s="214" t="s">
        <v>1505</v>
      </c>
      <c r="BI338" s="203" t="s">
        <v>1504</v>
      </c>
      <c r="BL338" s="7">
        <v>1</v>
      </c>
      <c r="BM338" s="199">
        <v>2</v>
      </c>
      <c r="BN338" s="199">
        <v>4</v>
      </c>
      <c r="BO338" s="7">
        <v>5</v>
      </c>
      <c r="BP338" s="7">
        <v>5</v>
      </c>
      <c r="BQ338" s="7">
        <v>4.1900000000000004</v>
      </c>
      <c r="BR338" s="206">
        <v>240.98</v>
      </c>
      <c r="BS338" s="7">
        <v>8.9</v>
      </c>
      <c r="BT338" s="7">
        <v>3.4</v>
      </c>
      <c r="BU338" s="7">
        <v>5.5</v>
      </c>
      <c r="BV338" s="7">
        <v>70.400000000000006</v>
      </c>
      <c r="BW338" s="7">
        <v>35.799999999999997</v>
      </c>
      <c r="BX338" s="7">
        <v>34.6</v>
      </c>
      <c r="BY338" s="7">
        <v>138</v>
      </c>
      <c r="BZ338" s="7">
        <v>4.8</v>
      </c>
      <c r="CA338" s="7">
        <v>2.6</v>
      </c>
      <c r="CB338" s="7">
        <v>55</v>
      </c>
      <c r="CC338" s="7">
        <v>164</v>
      </c>
      <c r="CD338" s="7">
        <v>4859</v>
      </c>
      <c r="CE338" s="199">
        <v>1</v>
      </c>
      <c r="CF338" s="199">
        <v>0</v>
      </c>
      <c r="CG338" s="7">
        <v>0</v>
      </c>
      <c r="CH338" s="7">
        <v>80</v>
      </c>
      <c r="CI338" s="7">
        <v>33.700000000000003</v>
      </c>
      <c r="CJ338" s="7">
        <v>1.17</v>
      </c>
      <c r="CK338" s="7">
        <v>13.9</v>
      </c>
      <c r="CL338" s="7">
        <v>2.73</v>
      </c>
      <c r="CN338" s="199">
        <v>1</v>
      </c>
      <c r="CQ338" s="199"/>
    </row>
    <row r="339" spans="1:95" s="7" customFormat="1" x14ac:dyDescent="0.25">
      <c r="A339" s="195">
        <v>202204200091</v>
      </c>
      <c r="B339" s="196" t="s">
        <v>1506</v>
      </c>
      <c r="C339" s="197" t="s">
        <v>1507</v>
      </c>
      <c r="D339" s="197">
        <v>50</v>
      </c>
      <c r="E339" s="198">
        <v>44681</v>
      </c>
      <c r="F339" s="198">
        <v>44680</v>
      </c>
      <c r="G339" s="198" t="s">
        <v>95</v>
      </c>
      <c r="H339" s="198" t="s">
        <v>95</v>
      </c>
      <c r="I339" s="198">
        <v>45371</v>
      </c>
      <c r="J339" s="7" t="s">
        <v>1508</v>
      </c>
      <c r="K339" s="199">
        <v>0</v>
      </c>
      <c r="L339" s="200">
        <v>0</v>
      </c>
      <c r="M339" s="200">
        <v>0</v>
      </c>
      <c r="N339" s="199">
        <v>0</v>
      </c>
      <c r="O339" s="199"/>
      <c r="P339" s="199"/>
      <c r="Q339" s="201" t="s">
        <v>1509</v>
      </c>
      <c r="S339" s="199">
        <v>0</v>
      </c>
      <c r="T339" s="202">
        <v>1.9</v>
      </c>
      <c r="U339" s="204">
        <v>2.2000000000000002</v>
      </c>
      <c r="V339" s="199">
        <v>0</v>
      </c>
      <c r="W339" s="199">
        <v>1</v>
      </c>
      <c r="X339" s="199">
        <v>1</v>
      </c>
      <c r="Y339" s="199">
        <v>0</v>
      </c>
      <c r="Z339" s="197">
        <v>0</v>
      </c>
      <c r="AA339" s="197">
        <v>0</v>
      </c>
      <c r="AB339" s="199">
        <v>0</v>
      </c>
      <c r="AC339" s="205"/>
      <c r="AE339" s="199">
        <v>1</v>
      </c>
      <c r="AF339" s="199">
        <v>0</v>
      </c>
      <c r="AG339" s="199"/>
      <c r="AH339" s="199"/>
      <c r="AI339" s="195">
        <v>1</v>
      </c>
      <c r="AJ339" s="195">
        <v>0</v>
      </c>
      <c r="AK339" s="195">
        <v>0</v>
      </c>
      <c r="AL339" s="7">
        <v>262</v>
      </c>
      <c r="AM339" s="7">
        <v>330</v>
      </c>
      <c r="AN339" s="7">
        <v>207</v>
      </c>
      <c r="AO339" s="7">
        <v>72</v>
      </c>
      <c r="AP339" s="7">
        <v>37</v>
      </c>
      <c r="AQ339" s="7">
        <v>5</v>
      </c>
      <c r="AR339" s="7">
        <v>1270</v>
      </c>
      <c r="AS339" s="7">
        <v>771</v>
      </c>
      <c r="AT339" s="7">
        <v>151</v>
      </c>
      <c r="AU339" s="7">
        <v>389</v>
      </c>
      <c r="AV339" s="7">
        <v>2</v>
      </c>
      <c r="AW339" s="7">
        <v>1</v>
      </c>
      <c r="AX339" s="7">
        <v>1</v>
      </c>
      <c r="AY339" s="195">
        <v>0</v>
      </c>
      <c r="AZ339" s="204" t="s">
        <v>139</v>
      </c>
      <c r="BA339" s="197">
        <v>0</v>
      </c>
      <c r="BB339" s="199">
        <v>1</v>
      </c>
      <c r="BC339" s="7">
        <v>0</v>
      </c>
      <c r="BD339" s="7">
        <v>1</v>
      </c>
      <c r="BE339" s="7">
        <v>0</v>
      </c>
      <c r="BF339" s="195">
        <v>0</v>
      </c>
      <c r="BG339" s="7">
        <v>1</v>
      </c>
      <c r="BH339" s="214"/>
      <c r="BI339" s="203" t="s">
        <v>1510</v>
      </c>
      <c r="BL339" s="7">
        <v>1</v>
      </c>
      <c r="BM339" s="199">
        <v>2</v>
      </c>
      <c r="BN339" s="199">
        <v>3</v>
      </c>
      <c r="BO339" s="7">
        <v>5</v>
      </c>
      <c r="BP339" s="7">
        <v>5</v>
      </c>
      <c r="BQ339" s="7">
        <v>128.65</v>
      </c>
      <c r="BR339" s="206">
        <v>120.51</v>
      </c>
      <c r="BS339" s="7">
        <v>13</v>
      </c>
      <c r="BT339" s="7">
        <v>4</v>
      </c>
      <c r="BU339" s="7">
        <v>9</v>
      </c>
      <c r="BV339" s="7">
        <v>71.099999999999994</v>
      </c>
      <c r="BW339" s="7">
        <v>38.5</v>
      </c>
      <c r="BX339" s="7">
        <v>32.6</v>
      </c>
      <c r="BY339" s="7">
        <v>34</v>
      </c>
      <c r="BZ339" s="7">
        <v>15.5</v>
      </c>
      <c r="CA339" s="7">
        <v>51</v>
      </c>
      <c r="CB339" s="7">
        <v>44</v>
      </c>
      <c r="CC339" s="7">
        <v>79</v>
      </c>
      <c r="CD339" s="7">
        <v>9575</v>
      </c>
      <c r="CE339" s="199">
        <v>1</v>
      </c>
      <c r="CF339" s="199">
        <v>0</v>
      </c>
      <c r="CG339" s="7">
        <v>0</v>
      </c>
      <c r="CH339" s="7">
        <v>270</v>
      </c>
      <c r="CI339" s="7">
        <v>34.799999999999997</v>
      </c>
      <c r="CJ339" s="7">
        <v>1.06</v>
      </c>
      <c r="CK339" s="7">
        <v>12.5</v>
      </c>
      <c r="CL339" s="7">
        <v>112.74</v>
      </c>
      <c r="CN339" s="199">
        <v>1</v>
      </c>
      <c r="CQ339" s="199"/>
    </row>
    <row r="340" spans="1:95" s="7" customFormat="1" x14ac:dyDescent="0.25">
      <c r="A340" s="195">
        <v>202204120385</v>
      </c>
      <c r="B340" s="196" t="s">
        <v>1511</v>
      </c>
      <c r="C340" s="197" t="s">
        <v>1512</v>
      </c>
      <c r="D340" s="197">
        <v>61</v>
      </c>
      <c r="E340" s="198">
        <v>44680</v>
      </c>
      <c r="F340" s="198">
        <v>44679</v>
      </c>
      <c r="G340" s="198" t="s">
        <v>95</v>
      </c>
      <c r="H340" s="198" t="s">
        <v>95</v>
      </c>
      <c r="I340" s="198"/>
      <c r="K340" s="199">
        <v>0</v>
      </c>
      <c r="L340" s="200">
        <v>0</v>
      </c>
      <c r="M340" s="200">
        <v>0</v>
      </c>
      <c r="N340" s="199">
        <v>0</v>
      </c>
      <c r="O340" s="199"/>
      <c r="P340" s="199"/>
      <c r="Q340" s="201" t="s">
        <v>1513</v>
      </c>
      <c r="S340" s="199">
        <v>0</v>
      </c>
      <c r="T340" s="202">
        <v>1.8</v>
      </c>
      <c r="U340" s="204">
        <v>1.1000000000000001</v>
      </c>
      <c r="V340" s="199">
        <v>1</v>
      </c>
      <c r="W340" s="199">
        <v>2</v>
      </c>
      <c r="X340" s="199">
        <v>1</v>
      </c>
      <c r="Y340" s="199">
        <v>1</v>
      </c>
      <c r="Z340" s="197">
        <v>0</v>
      </c>
      <c r="AA340" s="197">
        <v>0</v>
      </c>
      <c r="AB340" s="199">
        <v>0</v>
      </c>
      <c r="AC340" s="205"/>
      <c r="AE340" s="199">
        <v>0</v>
      </c>
      <c r="AF340" s="199">
        <v>0</v>
      </c>
      <c r="AG340" s="199"/>
      <c r="AH340" s="199"/>
      <c r="AI340" s="195">
        <v>0</v>
      </c>
      <c r="AJ340" s="195">
        <v>0</v>
      </c>
      <c r="AK340" s="195">
        <v>0</v>
      </c>
      <c r="AL340" s="7">
        <v>278</v>
      </c>
      <c r="AM340" s="7">
        <v>290</v>
      </c>
      <c r="AN340" s="7">
        <v>308</v>
      </c>
      <c r="AO340" s="7">
        <v>145</v>
      </c>
      <c r="AP340" s="7">
        <v>34</v>
      </c>
      <c r="AQ340" s="7">
        <v>23</v>
      </c>
      <c r="AR340" s="7">
        <v>1198</v>
      </c>
      <c r="AS340" s="7">
        <v>1042</v>
      </c>
      <c r="AT340" s="7">
        <v>127</v>
      </c>
      <c r="AU340" s="7">
        <v>298</v>
      </c>
      <c r="AV340" s="7">
        <v>1</v>
      </c>
      <c r="AW340" s="7">
        <v>1</v>
      </c>
      <c r="AX340" s="7">
        <v>1</v>
      </c>
      <c r="AY340" s="195">
        <v>0</v>
      </c>
      <c r="AZ340" s="204" t="s">
        <v>107</v>
      </c>
      <c r="BA340" s="197">
        <v>0</v>
      </c>
      <c r="BB340" s="199">
        <v>1</v>
      </c>
      <c r="BC340" s="7">
        <v>0</v>
      </c>
      <c r="BD340" s="7">
        <v>1</v>
      </c>
      <c r="BE340" s="7">
        <v>0</v>
      </c>
      <c r="BF340" s="195">
        <v>0</v>
      </c>
      <c r="BG340" s="7">
        <v>1</v>
      </c>
      <c r="BH340" s="214" t="s">
        <v>1515</v>
      </c>
      <c r="BI340" s="203" t="s">
        <v>1514</v>
      </c>
      <c r="BL340" s="7">
        <v>0</v>
      </c>
      <c r="BM340" s="199">
        <v>2</v>
      </c>
      <c r="BN340" s="199">
        <v>1</v>
      </c>
      <c r="BQ340" s="7">
        <v>3.24</v>
      </c>
      <c r="BR340" s="206">
        <v>22.12</v>
      </c>
      <c r="BS340" s="7">
        <v>7</v>
      </c>
      <c r="BT340" s="7">
        <v>1.6</v>
      </c>
      <c r="BU340" s="7">
        <v>5.4</v>
      </c>
      <c r="BV340" s="7">
        <v>54.6</v>
      </c>
      <c r="BW340" s="7">
        <v>26.5</v>
      </c>
      <c r="BX340" s="7">
        <v>28.1</v>
      </c>
      <c r="BY340" s="7">
        <v>48</v>
      </c>
      <c r="BZ340" s="7">
        <v>7.5</v>
      </c>
      <c r="CA340" s="7">
        <v>28</v>
      </c>
      <c r="CB340" s="7">
        <v>26</v>
      </c>
      <c r="CC340" s="7">
        <v>79</v>
      </c>
      <c r="CD340" s="7">
        <v>10377</v>
      </c>
      <c r="CE340" s="199">
        <v>0</v>
      </c>
      <c r="CF340" s="199">
        <v>0</v>
      </c>
      <c r="CG340" s="7">
        <v>0</v>
      </c>
      <c r="CH340" s="7">
        <v>109</v>
      </c>
      <c r="CI340" s="7">
        <v>49.2</v>
      </c>
      <c r="CJ340" s="7">
        <v>0.84</v>
      </c>
      <c r="CK340" s="7">
        <v>9.9</v>
      </c>
      <c r="CN340" s="199">
        <v>1</v>
      </c>
      <c r="CQ340" s="199"/>
    </row>
    <row r="341" spans="1:95" s="7" customFormat="1" x14ac:dyDescent="0.25">
      <c r="A341" s="195">
        <v>202203310018</v>
      </c>
      <c r="B341" s="196" t="s">
        <v>1516</v>
      </c>
      <c r="C341" s="197" t="s">
        <v>1517</v>
      </c>
      <c r="D341" s="197">
        <v>54</v>
      </c>
      <c r="E341" s="198">
        <v>44672</v>
      </c>
      <c r="F341" s="198">
        <v>44671</v>
      </c>
      <c r="G341" s="198" t="s">
        <v>95</v>
      </c>
      <c r="H341" s="198" t="s">
        <v>95</v>
      </c>
      <c r="I341" s="198"/>
      <c r="K341" s="199">
        <v>0</v>
      </c>
      <c r="L341" s="200">
        <v>0</v>
      </c>
      <c r="M341" s="200">
        <v>0</v>
      </c>
      <c r="N341" s="199">
        <v>0</v>
      </c>
      <c r="O341" s="199"/>
      <c r="P341" s="199"/>
      <c r="Q341" s="201" t="s">
        <v>1518</v>
      </c>
      <c r="S341" s="199">
        <v>1</v>
      </c>
      <c r="T341" s="202">
        <v>2.4</v>
      </c>
      <c r="U341" s="204">
        <v>3.2</v>
      </c>
      <c r="V341" s="199">
        <v>1</v>
      </c>
      <c r="W341" s="199">
        <v>2</v>
      </c>
      <c r="X341" s="199">
        <v>0</v>
      </c>
      <c r="Y341" s="199">
        <v>1</v>
      </c>
      <c r="Z341" s="197">
        <v>1</v>
      </c>
      <c r="AA341" s="197">
        <v>0</v>
      </c>
      <c r="AB341" s="199">
        <v>1</v>
      </c>
      <c r="AC341" s="205"/>
      <c r="AE341" s="199">
        <v>0</v>
      </c>
      <c r="AF341" s="199">
        <v>0</v>
      </c>
      <c r="AG341" s="199"/>
      <c r="AH341" s="199"/>
      <c r="AI341" s="195">
        <v>0</v>
      </c>
      <c r="AJ341" s="195">
        <v>0</v>
      </c>
      <c r="AK341" s="195">
        <v>0</v>
      </c>
      <c r="AL341" s="7">
        <v>359</v>
      </c>
      <c r="AM341" s="7">
        <v>292</v>
      </c>
      <c r="AN341" s="7">
        <v>277</v>
      </c>
      <c r="AO341" s="7">
        <v>148</v>
      </c>
      <c r="AP341" s="7">
        <v>49</v>
      </c>
      <c r="AQ341" s="7">
        <v>15</v>
      </c>
      <c r="AR341" s="7">
        <v>438</v>
      </c>
      <c r="AS341" s="7">
        <v>1387</v>
      </c>
      <c r="AT341" s="7">
        <v>132</v>
      </c>
      <c r="AU341" s="7">
        <v>430</v>
      </c>
      <c r="AV341" s="7">
        <v>1</v>
      </c>
      <c r="AW341" s="7">
        <v>1</v>
      </c>
      <c r="AX341" s="7">
        <v>1</v>
      </c>
      <c r="AY341" s="195" t="s">
        <v>1519</v>
      </c>
      <c r="AZ341" s="204" t="s">
        <v>240</v>
      </c>
      <c r="BA341" s="197">
        <v>0</v>
      </c>
      <c r="BB341" s="199">
        <v>1</v>
      </c>
      <c r="BC341" s="7">
        <v>0</v>
      </c>
      <c r="BD341" s="7">
        <v>1</v>
      </c>
      <c r="BE341" s="7">
        <v>0</v>
      </c>
      <c r="BF341" s="195">
        <v>0</v>
      </c>
      <c r="BG341" s="7">
        <v>1</v>
      </c>
      <c r="BH341" s="214" t="s">
        <v>1402</v>
      </c>
      <c r="BI341" s="203" t="s">
        <v>1520</v>
      </c>
      <c r="BL341" s="7">
        <v>1</v>
      </c>
      <c r="BM341" s="199">
        <v>3</v>
      </c>
      <c r="BN341" s="199">
        <v>4</v>
      </c>
      <c r="BO341" s="7">
        <v>9</v>
      </c>
      <c r="BP341" s="7">
        <v>6</v>
      </c>
      <c r="BQ341" s="7">
        <v>72.540000000000006</v>
      </c>
      <c r="BR341" s="206">
        <v>70.58</v>
      </c>
      <c r="BS341" s="7">
        <v>9.1999999999999993</v>
      </c>
      <c r="BT341" s="7">
        <v>2.5</v>
      </c>
      <c r="BU341" s="7">
        <v>6.7</v>
      </c>
      <c r="BV341" s="7">
        <v>75</v>
      </c>
      <c r="BW341" s="7">
        <v>39.6</v>
      </c>
      <c r="BX341" s="7">
        <v>35.4</v>
      </c>
      <c r="BY341" s="7">
        <v>231</v>
      </c>
      <c r="BZ341" s="7">
        <v>42</v>
      </c>
      <c r="CA341" s="7">
        <v>48</v>
      </c>
      <c r="CB341" s="7">
        <v>50</v>
      </c>
      <c r="CC341" s="7">
        <v>199</v>
      </c>
      <c r="CD341" s="7">
        <v>7517</v>
      </c>
      <c r="CE341" s="199">
        <v>1</v>
      </c>
      <c r="CF341" s="199">
        <v>0</v>
      </c>
      <c r="CG341" s="7">
        <v>0</v>
      </c>
      <c r="CH341" s="7">
        <v>73</v>
      </c>
      <c r="CI341" s="7">
        <v>36.5</v>
      </c>
      <c r="CJ341" s="7">
        <v>1.07</v>
      </c>
      <c r="CK341" s="7">
        <v>12.7</v>
      </c>
      <c r="CL341" s="7">
        <v>39.46</v>
      </c>
      <c r="CN341" s="199">
        <v>1</v>
      </c>
      <c r="CQ341" s="199"/>
    </row>
    <row r="342" spans="1:95" s="7" customFormat="1" x14ac:dyDescent="0.25">
      <c r="A342" s="195">
        <v>202204140030</v>
      </c>
      <c r="B342" s="196" t="s">
        <v>1521</v>
      </c>
      <c r="C342" s="197" t="s">
        <v>1522</v>
      </c>
      <c r="D342" s="197">
        <v>60</v>
      </c>
      <c r="E342" s="198">
        <v>44672</v>
      </c>
      <c r="F342" s="198">
        <v>44672</v>
      </c>
      <c r="G342" s="198" t="s">
        <v>95</v>
      </c>
      <c r="H342" s="198" t="s">
        <v>95</v>
      </c>
      <c r="I342" s="198"/>
      <c r="K342" s="199">
        <v>0</v>
      </c>
      <c r="L342" s="200">
        <v>0</v>
      </c>
      <c r="M342" s="200">
        <v>0</v>
      </c>
      <c r="N342" s="199">
        <v>0</v>
      </c>
      <c r="O342" s="199"/>
      <c r="P342" s="199"/>
      <c r="Q342" s="201" t="s">
        <v>1523</v>
      </c>
      <c r="S342" s="199">
        <v>0</v>
      </c>
      <c r="T342" s="202">
        <v>1.4</v>
      </c>
      <c r="U342" s="204">
        <v>1.8</v>
      </c>
      <c r="V342" s="199">
        <v>1</v>
      </c>
      <c r="W342" s="199">
        <v>2</v>
      </c>
      <c r="X342" s="199">
        <v>1</v>
      </c>
      <c r="Y342" s="199">
        <v>0</v>
      </c>
      <c r="Z342" s="197">
        <v>1</v>
      </c>
      <c r="AA342" s="197">
        <v>1</v>
      </c>
      <c r="AB342" s="199">
        <v>0</v>
      </c>
      <c r="AC342" s="205"/>
      <c r="AE342" s="199">
        <v>0</v>
      </c>
      <c r="AF342" s="199">
        <v>0</v>
      </c>
      <c r="AG342" s="199"/>
      <c r="AH342" s="199"/>
      <c r="AI342" s="195">
        <v>0</v>
      </c>
      <c r="AJ342" s="195">
        <v>1</v>
      </c>
      <c r="AK342" s="195">
        <v>0</v>
      </c>
      <c r="AL342" s="7">
        <v>599</v>
      </c>
      <c r="AM342" s="7">
        <v>674</v>
      </c>
      <c r="AN342" s="7">
        <v>287</v>
      </c>
      <c r="AO342" s="7">
        <v>374</v>
      </c>
      <c r="AP342" s="7">
        <v>134</v>
      </c>
      <c r="AQ342" s="7">
        <v>244</v>
      </c>
      <c r="AR342" s="7">
        <v>773</v>
      </c>
      <c r="AS342" s="7">
        <v>1182</v>
      </c>
      <c r="AT342" s="7">
        <v>809</v>
      </c>
      <c r="AU342" s="7">
        <v>1218</v>
      </c>
      <c r="AV342" s="7">
        <v>0</v>
      </c>
      <c r="AW342" s="7">
        <v>0</v>
      </c>
      <c r="AX342" s="7">
        <v>0</v>
      </c>
      <c r="AY342" s="195">
        <v>0</v>
      </c>
      <c r="AZ342" s="204" t="s">
        <v>1151</v>
      </c>
      <c r="BA342" s="197">
        <v>1</v>
      </c>
      <c r="BB342" s="199">
        <v>3</v>
      </c>
      <c r="BC342" s="7">
        <v>1</v>
      </c>
      <c r="BD342" s="7">
        <v>0</v>
      </c>
      <c r="BE342" s="7">
        <v>0</v>
      </c>
      <c r="BF342" s="195">
        <v>1</v>
      </c>
      <c r="BG342" s="7">
        <v>2</v>
      </c>
      <c r="BH342" s="214" t="s">
        <v>1402</v>
      </c>
      <c r="BI342" s="203" t="s">
        <v>1524</v>
      </c>
      <c r="BL342" s="7">
        <v>0</v>
      </c>
      <c r="BM342" s="199">
        <v>3</v>
      </c>
      <c r="BN342" s="199">
        <v>4</v>
      </c>
      <c r="BQ342" s="7">
        <v>287.47000000000003</v>
      </c>
      <c r="BR342" s="206">
        <v>26.08</v>
      </c>
      <c r="BS342" s="7">
        <v>16</v>
      </c>
      <c r="BT342" s="7">
        <v>5.8</v>
      </c>
      <c r="BU342" s="7">
        <v>10.199999999999999</v>
      </c>
      <c r="BV342" s="7">
        <v>71.599999999999994</v>
      </c>
      <c r="BW342" s="7">
        <v>30.7</v>
      </c>
      <c r="BX342" s="7">
        <v>40.9</v>
      </c>
      <c r="BY342" s="7">
        <v>52</v>
      </c>
      <c r="BZ342" s="7">
        <v>103.1</v>
      </c>
      <c r="CA342" s="7">
        <v>43</v>
      </c>
      <c r="CB342" s="7">
        <v>45</v>
      </c>
      <c r="CC342" s="7">
        <v>199</v>
      </c>
      <c r="CD342" s="7">
        <v>4969</v>
      </c>
      <c r="CE342" s="199">
        <v>1</v>
      </c>
      <c r="CF342" s="199">
        <v>1</v>
      </c>
      <c r="CG342" s="7">
        <v>0</v>
      </c>
      <c r="CH342" s="7">
        <v>54</v>
      </c>
      <c r="CI342" s="7">
        <v>38.200000000000003</v>
      </c>
      <c r="CJ342" s="7">
        <v>1.1599999999999999</v>
      </c>
      <c r="CK342" s="7">
        <v>13.8</v>
      </c>
      <c r="CL342" s="7">
        <v>71.06</v>
      </c>
      <c r="CN342" s="199"/>
      <c r="CQ342" s="199"/>
    </row>
    <row r="343" spans="1:95" s="7" customFormat="1" x14ac:dyDescent="0.25">
      <c r="A343" s="195">
        <v>202204130461</v>
      </c>
      <c r="B343" s="196" t="s">
        <v>1525</v>
      </c>
      <c r="C343" s="197" t="s">
        <v>1526</v>
      </c>
      <c r="D343" s="197">
        <v>37</v>
      </c>
      <c r="E343" s="198">
        <v>44667</v>
      </c>
      <c r="F343" s="198">
        <v>44666</v>
      </c>
      <c r="G343" s="198" t="s">
        <v>95</v>
      </c>
      <c r="H343" s="198" t="s">
        <v>95</v>
      </c>
      <c r="I343" s="198">
        <v>45507</v>
      </c>
      <c r="J343" s="7" t="s">
        <v>1527</v>
      </c>
      <c r="K343" s="199">
        <v>1</v>
      </c>
      <c r="L343" s="200">
        <v>0</v>
      </c>
      <c r="M343" s="200">
        <v>0</v>
      </c>
      <c r="N343" s="199">
        <v>0</v>
      </c>
      <c r="O343" s="199"/>
      <c r="P343" s="199"/>
      <c r="Q343" s="201" t="s">
        <v>1528</v>
      </c>
      <c r="S343" s="199">
        <v>0</v>
      </c>
      <c r="T343" s="202">
        <v>1.1000000000000001</v>
      </c>
      <c r="U343" s="204"/>
      <c r="V343" s="199">
        <v>0</v>
      </c>
      <c r="W343" s="199">
        <v>1</v>
      </c>
      <c r="X343" s="199">
        <v>0</v>
      </c>
      <c r="Y343" s="199">
        <v>0</v>
      </c>
      <c r="Z343" s="197">
        <v>0</v>
      </c>
      <c r="AA343" s="197">
        <v>1</v>
      </c>
      <c r="AB343" s="199">
        <v>0</v>
      </c>
      <c r="AC343" s="205"/>
      <c r="AE343" s="199">
        <v>1</v>
      </c>
      <c r="AF343" s="199">
        <v>0</v>
      </c>
      <c r="AG343" s="199"/>
      <c r="AH343" s="199"/>
      <c r="AI343" s="195">
        <v>1</v>
      </c>
      <c r="AJ343" s="195">
        <v>0</v>
      </c>
      <c r="AK343" s="195">
        <v>0</v>
      </c>
      <c r="AL343" s="7">
        <v>316</v>
      </c>
      <c r="AM343" s="7">
        <v>303</v>
      </c>
      <c r="AN343" s="7">
        <v>262</v>
      </c>
      <c r="AO343" s="7">
        <v>176</v>
      </c>
      <c r="AP343" s="7">
        <v>33</v>
      </c>
      <c r="AQ343" s="7">
        <v>21</v>
      </c>
      <c r="AR343" s="7">
        <v>650</v>
      </c>
      <c r="AS343" s="7">
        <v>833</v>
      </c>
      <c r="AT343" s="7">
        <v>218</v>
      </c>
      <c r="AU343" s="7">
        <v>409</v>
      </c>
      <c r="AV343" s="7">
        <v>1</v>
      </c>
      <c r="AW343" s="7">
        <v>1</v>
      </c>
      <c r="AX343" s="7">
        <v>1</v>
      </c>
      <c r="AY343" s="195">
        <v>0</v>
      </c>
      <c r="AZ343" s="204" t="s">
        <v>748</v>
      </c>
      <c r="BA343" s="197">
        <v>0</v>
      </c>
      <c r="BB343" s="199">
        <v>1</v>
      </c>
      <c r="BC343" s="7">
        <v>0</v>
      </c>
      <c r="BD343" s="7">
        <v>1</v>
      </c>
      <c r="BE343" s="7">
        <v>0</v>
      </c>
      <c r="BF343" s="195">
        <v>0</v>
      </c>
      <c r="BG343" s="7">
        <v>1</v>
      </c>
      <c r="BH343" s="214" t="s">
        <v>1530</v>
      </c>
      <c r="BI343" s="203" t="s">
        <v>1529</v>
      </c>
      <c r="BM343" s="199"/>
      <c r="BN343" s="199"/>
      <c r="BQ343" s="7">
        <v>4.99</v>
      </c>
      <c r="BR343" s="206">
        <v>40.26</v>
      </c>
      <c r="BS343" s="7">
        <v>6.4</v>
      </c>
      <c r="BT343" s="7">
        <v>2.5</v>
      </c>
      <c r="BU343" s="7">
        <v>3.9</v>
      </c>
      <c r="BV343" s="7">
        <v>76.599999999999994</v>
      </c>
      <c r="BW343" s="7">
        <v>46</v>
      </c>
      <c r="BX343" s="7">
        <v>30.6</v>
      </c>
      <c r="BY343" s="7">
        <v>33</v>
      </c>
      <c r="BZ343" s="7">
        <v>23.6</v>
      </c>
      <c r="CA343" s="7">
        <v>35</v>
      </c>
      <c r="CB343" s="7">
        <v>57</v>
      </c>
      <c r="CC343" s="7">
        <v>117</v>
      </c>
      <c r="CD343" s="7">
        <v>10024</v>
      </c>
      <c r="CE343" s="199">
        <v>1</v>
      </c>
      <c r="CF343" s="199">
        <v>0</v>
      </c>
      <c r="CG343" s="7">
        <v>0</v>
      </c>
      <c r="CH343" s="7">
        <v>87</v>
      </c>
      <c r="CI343" s="7">
        <v>32.6</v>
      </c>
      <c r="CJ343" s="7">
        <v>1.06</v>
      </c>
      <c r="CK343" s="7">
        <v>12.5</v>
      </c>
      <c r="CN343" s="199">
        <v>1</v>
      </c>
      <c r="CQ343" s="199"/>
    </row>
    <row r="344" spans="1:95" s="7" customFormat="1" x14ac:dyDescent="0.25">
      <c r="A344" s="195">
        <v>202203090529</v>
      </c>
      <c r="B344" s="196" t="s">
        <v>1531</v>
      </c>
      <c r="C344" s="197" t="s">
        <v>1532</v>
      </c>
      <c r="D344" s="197">
        <v>58</v>
      </c>
      <c r="E344" s="198">
        <v>44642</v>
      </c>
      <c r="F344" s="198">
        <v>44641</v>
      </c>
      <c r="G344" s="198">
        <v>44971</v>
      </c>
      <c r="H344" s="198">
        <v>44971</v>
      </c>
      <c r="I344" s="198">
        <v>45530</v>
      </c>
      <c r="J344" s="198">
        <v>45530</v>
      </c>
      <c r="K344" s="199">
        <v>0</v>
      </c>
      <c r="L344" s="200">
        <v>1</v>
      </c>
      <c r="M344" s="200">
        <v>1</v>
      </c>
      <c r="N344" s="199">
        <v>0</v>
      </c>
      <c r="O344" s="199"/>
      <c r="P344" s="199"/>
      <c r="Q344" s="203" t="s">
        <v>1533</v>
      </c>
      <c r="S344" s="199">
        <v>0</v>
      </c>
      <c r="T344" s="202">
        <v>1.5</v>
      </c>
      <c r="U344" s="204">
        <v>1.1000000000000001</v>
      </c>
      <c r="V344" s="199">
        <v>0</v>
      </c>
      <c r="W344" s="199">
        <v>1</v>
      </c>
      <c r="X344" s="199">
        <v>1</v>
      </c>
      <c r="Y344" s="199">
        <v>0</v>
      </c>
      <c r="Z344" s="197">
        <v>1</v>
      </c>
      <c r="AA344" s="197">
        <v>1</v>
      </c>
      <c r="AB344" s="199">
        <v>0</v>
      </c>
      <c r="AC344" s="205"/>
      <c r="AE344" s="199">
        <v>0</v>
      </c>
      <c r="AF344" s="199">
        <v>0</v>
      </c>
      <c r="AG344" s="199"/>
      <c r="AH344" s="199"/>
      <c r="AI344" s="195">
        <v>0</v>
      </c>
      <c r="AJ344" s="195">
        <v>0</v>
      </c>
      <c r="AK344" s="195">
        <v>0</v>
      </c>
      <c r="AL344" s="7">
        <v>377</v>
      </c>
      <c r="AM344" s="7">
        <v>348</v>
      </c>
      <c r="AN344" s="7">
        <v>59</v>
      </c>
      <c r="AO344" s="7">
        <v>65</v>
      </c>
      <c r="AP344" s="7">
        <v>39</v>
      </c>
      <c r="AQ344" s="7">
        <v>11</v>
      </c>
      <c r="AR344" s="7">
        <v>191</v>
      </c>
      <c r="AS344" s="7">
        <v>751</v>
      </c>
      <c r="AT344" s="7">
        <v>312</v>
      </c>
      <c r="AU344" s="7">
        <v>497</v>
      </c>
      <c r="AV344" s="7">
        <v>1</v>
      </c>
      <c r="AW344" s="7">
        <v>1</v>
      </c>
      <c r="AX344" s="7">
        <v>0</v>
      </c>
      <c r="AY344" s="195">
        <v>0</v>
      </c>
      <c r="AZ344" s="204" t="s">
        <v>1270</v>
      </c>
      <c r="BA344" s="197">
        <v>1</v>
      </c>
      <c r="BB344" s="199">
        <v>2</v>
      </c>
      <c r="BC344" s="7">
        <v>1</v>
      </c>
      <c r="BD344" s="7">
        <v>0</v>
      </c>
      <c r="BE344" s="7">
        <v>0</v>
      </c>
      <c r="BF344" s="195">
        <v>0</v>
      </c>
      <c r="BG344" s="7">
        <v>1</v>
      </c>
      <c r="BH344" s="214" t="s">
        <v>1515</v>
      </c>
      <c r="BI344" s="203" t="s">
        <v>1534</v>
      </c>
      <c r="BL344" s="7">
        <v>0</v>
      </c>
      <c r="BM344" s="199">
        <v>2</v>
      </c>
      <c r="BN344" s="199">
        <v>1</v>
      </c>
      <c r="BQ344" s="7">
        <v>158.13</v>
      </c>
      <c r="BR344" s="206">
        <v>25.9</v>
      </c>
      <c r="BS344" s="7">
        <v>6</v>
      </c>
      <c r="BT344" s="7">
        <v>1.9</v>
      </c>
      <c r="BU344" s="7">
        <v>4.0999999999999996</v>
      </c>
      <c r="BV344" s="7">
        <v>74.3</v>
      </c>
      <c r="BW344" s="7">
        <v>41.8</v>
      </c>
      <c r="BX344" s="7">
        <v>32.5</v>
      </c>
      <c r="BY344" s="7">
        <v>35</v>
      </c>
      <c r="BZ344" s="7">
        <v>6.9</v>
      </c>
      <c r="CA344" s="7">
        <v>35</v>
      </c>
      <c r="CB344" s="7">
        <v>55</v>
      </c>
      <c r="CC344" s="7">
        <v>87</v>
      </c>
      <c r="CD344" s="7">
        <v>10305</v>
      </c>
      <c r="CE344" s="199">
        <v>1</v>
      </c>
      <c r="CF344" s="199">
        <v>0</v>
      </c>
      <c r="CG344" s="7">
        <v>0</v>
      </c>
      <c r="CH344" s="7">
        <v>56</v>
      </c>
      <c r="CI344" s="7">
        <v>36.799999999999997</v>
      </c>
      <c r="CJ344" s="7">
        <v>1</v>
      </c>
      <c r="CK344" s="7">
        <v>11.8</v>
      </c>
      <c r="CN344" s="199">
        <v>1</v>
      </c>
      <c r="CQ344" s="199"/>
    </row>
    <row r="345" spans="1:95" s="7" customFormat="1" x14ac:dyDescent="0.25">
      <c r="A345" s="195">
        <v>202209140293</v>
      </c>
      <c r="B345" s="196" t="s">
        <v>1535</v>
      </c>
      <c r="C345" s="197" t="s">
        <v>1536</v>
      </c>
      <c r="D345" s="197">
        <v>63</v>
      </c>
      <c r="E345" s="198">
        <v>44825</v>
      </c>
      <c r="F345" s="198">
        <v>44825</v>
      </c>
      <c r="G345" s="198" t="s">
        <v>95</v>
      </c>
      <c r="H345" s="198" t="s">
        <v>95</v>
      </c>
      <c r="I345" s="198"/>
      <c r="K345" s="199">
        <v>1</v>
      </c>
      <c r="L345" s="200">
        <v>0</v>
      </c>
      <c r="M345" s="200">
        <v>0</v>
      </c>
      <c r="N345" s="199">
        <v>0</v>
      </c>
      <c r="O345" s="199"/>
      <c r="P345" s="199"/>
      <c r="Q345" s="201" t="s">
        <v>1537</v>
      </c>
      <c r="S345" s="199">
        <v>0</v>
      </c>
      <c r="T345" s="202">
        <v>1.9</v>
      </c>
      <c r="U345" s="204"/>
      <c r="V345" s="199">
        <v>0</v>
      </c>
      <c r="W345" s="199">
        <v>1</v>
      </c>
      <c r="X345" s="199">
        <v>0</v>
      </c>
      <c r="Y345" s="199">
        <v>1</v>
      </c>
      <c r="Z345" s="197">
        <v>0</v>
      </c>
      <c r="AA345" s="197">
        <v>0</v>
      </c>
      <c r="AB345" s="199">
        <v>1</v>
      </c>
      <c r="AC345" s="205"/>
      <c r="AE345" s="199">
        <v>0</v>
      </c>
      <c r="AF345" s="199">
        <v>0</v>
      </c>
      <c r="AG345" s="199"/>
      <c r="AH345" s="199"/>
      <c r="AI345" s="195">
        <v>0</v>
      </c>
      <c r="AJ345" s="195">
        <v>0</v>
      </c>
      <c r="AK345" s="195">
        <v>0</v>
      </c>
      <c r="AL345" s="7">
        <v>278</v>
      </c>
      <c r="AM345" s="7">
        <v>337</v>
      </c>
      <c r="AN345" s="7">
        <v>671</v>
      </c>
      <c r="AO345" s="7">
        <v>239</v>
      </c>
      <c r="AP345" s="7">
        <v>220</v>
      </c>
      <c r="AQ345" s="7">
        <v>94</v>
      </c>
      <c r="AR345" s="7">
        <v>529</v>
      </c>
      <c r="AS345" s="7">
        <v>922</v>
      </c>
      <c r="AT345" s="7">
        <v>540</v>
      </c>
      <c r="AU345" s="7">
        <v>1267</v>
      </c>
      <c r="AV345" s="7">
        <v>1</v>
      </c>
      <c r="AW345" s="7">
        <v>1</v>
      </c>
      <c r="AX345" s="7">
        <v>0</v>
      </c>
      <c r="AY345" s="195">
        <v>0</v>
      </c>
      <c r="AZ345" s="204" t="s">
        <v>1254</v>
      </c>
      <c r="BA345" s="197">
        <v>1</v>
      </c>
      <c r="BB345" s="199">
        <v>2</v>
      </c>
      <c r="BC345" s="7">
        <v>0</v>
      </c>
      <c r="BD345" s="7">
        <v>1</v>
      </c>
      <c r="BE345" s="7">
        <v>0</v>
      </c>
      <c r="BF345" s="195">
        <v>1</v>
      </c>
      <c r="BG345" s="7">
        <v>2</v>
      </c>
      <c r="BH345" s="214" t="s">
        <v>1353</v>
      </c>
      <c r="BI345" s="203" t="s">
        <v>1538</v>
      </c>
      <c r="BM345" s="199"/>
      <c r="BN345" s="199"/>
      <c r="BQ345" s="7">
        <v>440.8</v>
      </c>
      <c r="BR345" s="206">
        <v>16.850000000000001</v>
      </c>
      <c r="BS345" s="7">
        <v>10.7</v>
      </c>
      <c r="BT345" s="7">
        <v>2.6</v>
      </c>
      <c r="BU345" s="7">
        <v>8.1</v>
      </c>
      <c r="BV345" s="7">
        <v>63.9</v>
      </c>
      <c r="BW345" s="7">
        <v>36.799999999999997</v>
      </c>
      <c r="BX345" s="7">
        <v>27.1</v>
      </c>
      <c r="BY345" s="7">
        <v>38</v>
      </c>
      <c r="BZ345" s="7">
        <v>31</v>
      </c>
      <c r="CA345" s="7">
        <v>29</v>
      </c>
      <c r="CB345" s="7">
        <v>32</v>
      </c>
      <c r="CC345" s="7">
        <v>71</v>
      </c>
      <c r="CD345" s="7">
        <v>4286</v>
      </c>
      <c r="CE345" s="199">
        <v>1</v>
      </c>
      <c r="CF345" s="199">
        <v>0</v>
      </c>
      <c r="CH345" s="7">
        <v>44</v>
      </c>
      <c r="CI345" s="7">
        <v>31.9</v>
      </c>
      <c r="CJ345" s="7">
        <v>1.1200000000000001</v>
      </c>
      <c r="CK345" s="7">
        <v>13.3</v>
      </c>
      <c r="CN345" s="199">
        <v>1</v>
      </c>
      <c r="CQ345" s="199"/>
    </row>
    <row r="346" spans="1:95" s="7" customFormat="1" x14ac:dyDescent="0.25">
      <c r="A346" s="195">
        <v>202209140602</v>
      </c>
      <c r="B346" s="196" t="s">
        <v>1539</v>
      </c>
      <c r="C346" s="197" t="s">
        <v>1540</v>
      </c>
      <c r="D346" s="197">
        <v>51</v>
      </c>
      <c r="E346" s="198">
        <v>44823</v>
      </c>
      <c r="F346" s="198">
        <v>44823</v>
      </c>
      <c r="G346" s="198" t="s">
        <v>95</v>
      </c>
      <c r="H346" s="198" t="s">
        <v>95</v>
      </c>
      <c r="I346" s="198"/>
      <c r="K346" s="199">
        <v>0</v>
      </c>
      <c r="L346" s="200">
        <v>0</v>
      </c>
      <c r="M346" s="200">
        <v>0</v>
      </c>
      <c r="N346" s="199">
        <v>0</v>
      </c>
      <c r="O346" s="199"/>
      <c r="P346" s="199"/>
      <c r="Q346" s="201" t="s">
        <v>1541</v>
      </c>
      <c r="S346" s="199">
        <v>0</v>
      </c>
      <c r="T346" s="202">
        <v>1.2</v>
      </c>
      <c r="U346" s="204">
        <v>1.8</v>
      </c>
      <c r="V346" s="199">
        <v>0</v>
      </c>
      <c r="W346" s="199">
        <v>1</v>
      </c>
      <c r="X346" s="199">
        <v>0</v>
      </c>
      <c r="Y346" s="199">
        <v>0</v>
      </c>
      <c r="Z346" s="197">
        <v>1</v>
      </c>
      <c r="AA346" s="197">
        <v>0</v>
      </c>
      <c r="AB346" s="199">
        <v>1</v>
      </c>
      <c r="AC346" s="205"/>
      <c r="AE346" s="199">
        <v>0</v>
      </c>
      <c r="AF346" s="199">
        <v>0</v>
      </c>
      <c r="AG346" s="199"/>
      <c r="AH346" s="199"/>
      <c r="AI346" s="195">
        <v>0</v>
      </c>
      <c r="AJ346" s="195">
        <v>0</v>
      </c>
      <c r="AK346" s="195">
        <v>1</v>
      </c>
      <c r="AL346" s="7">
        <v>869</v>
      </c>
      <c r="AM346" s="7">
        <v>454</v>
      </c>
      <c r="AN346" s="7">
        <v>675</v>
      </c>
      <c r="AO346" s="7">
        <v>175</v>
      </c>
      <c r="AP346" s="7">
        <v>390</v>
      </c>
      <c r="AQ346" s="7">
        <v>74</v>
      </c>
      <c r="AR346" s="7">
        <v>421</v>
      </c>
      <c r="AS346" s="7">
        <v>1086</v>
      </c>
      <c r="AT346" s="7">
        <v>592</v>
      </c>
      <c r="AU346" s="7">
        <v>1839</v>
      </c>
      <c r="AV346" s="7">
        <v>2</v>
      </c>
      <c r="AW346" s="7">
        <v>1</v>
      </c>
      <c r="AX346" s="7">
        <v>1</v>
      </c>
      <c r="AY346" s="195">
        <v>0</v>
      </c>
      <c r="AZ346" s="204" t="s">
        <v>139</v>
      </c>
      <c r="BA346" s="197">
        <v>0</v>
      </c>
      <c r="BB346" s="199">
        <v>1</v>
      </c>
      <c r="BC346" s="7">
        <v>0</v>
      </c>
      <c r="BD346" s="7">
        <v>1</v>
      </c>
      <c r="BE346" s="7">
        <v>0</v>
      </c>
      <c r="BF346" s="195">
        <v>0</v>
      </c>
      <c r="BG346" s="7">
        <v>1</v>
      </c>
      <c r="BH346" s="214" t="s">
        <v>1543</v>
      </c>
      <c r="BI346" s="203" t="s">
        <v>1542</v>
      </c>
      <c r="BL346" s="7">
        <v>1</v>
      </c>
      <c r="BM346" s="199">
        <v>1</v>
      </c>
      <c r="BN346" s="199">
        <v>4</v>
      </c>
      <c r="BO346" s="7">
        <v>2</v>
      </c>
      <c r="BP346" s="7">
        <v>6</v>
      </c>
      <c r="BQ346" s="7">
        <v>69.03</v>
      </c>
      <c r="BR346" s="206">
        <v>65.62</v>
      </c>
      <c r="BS346" s="7">
        <v>6</v>
      </c>
      <c r="BT346" s="7">
        <v>2.4</v>
      </c>
      <c r="BU346" s="7">
        <v>3.6</v>
      </c>
      <c r="BV346" s="7">
        <v>68.900000000000006</v>
      </c>
      <c r="BW346" s="7">
        <v>41.7</v>
      </c>
      <c r="BX346" s="7">
        <v>27.2</v>
      </c>
      <c r="BY346" s="7">
        <v>18</v>
      </c>
      <c r="BZ346" s="7">
        <v>21.4</v>
      </c>
      <c r="CA346" s="7">
        <v>25</v>
      </c>
      <c r="CB346" s="7">
        <v>38</v>
      </c>
      <c r="CC346" s="7">
        <v>67</v>
      </c>
      <c r="CD346" s="7">
        <v>6050</v>
      </c>
      <c r="CE346" s="199">
        <v>1</v>
      </c>
      <c r="CF346" s="199">
        <v>1</v>
      </c>
      <c r="CH346" s="7">
        <v>89</v>
      </c>
      <c r="CI346" s="7">
        <v>30.7</v>
      </c>
      <c r="CJ346" s="7">
        <v>1</v>
      </c>
      <c r="CK346" s="7">
        <v>11.8</v>
      </c>
      <c r="CL346" s="7">
        <v>36.6</v>
      </c>
      <c r="CN346" s="199">
        <v>1</v>
      </c>
      <c r="CQ346" s="199"/>
    </row>
    <row r="347" spans="1:95" s="7" customFormat="1" x14ac:dyDescent="0.25">
      <c r="A347" s="195">
        <v>202209050262</v>
      </c>
      <c r="B347" s="196" t="s">
        <v>1544</v>
      </c>
      <c r="C347" s="197" t="s">
        <v>1545</v>
      </c>
      <c r="D347" s="197">
        <v>49</v>
      </c>
      <c r="E347" s="198">
        <v>44820</v>
      </c>
      <c r="F347" s="198">
        <v>44819</v>
      </c>
      <c r="G347" s="198" t="s">
        <v>95</v>
      </c>
      <c r="H347" s="198" t="s">
        <v>95</v>
      </c>
      <c r="I347" s="198"/>
      <c r="K347" s="199">
        <v>0</v>
      </c>
      <c r="L347" s="200">
        <v>0</v>
      </c>
      <c r="M347" s="200">
        <v>0</v>
      </c>
      <c r="N347" s="199">
        <v>0</v>
      </c>
      <c r="O347" s="199"/>
      <c r="P347" s="199"/>
      <c r="Q347" s="203" t="s">
        <v>1546</v>
      </c>
      <c r="S347" s="199">
        <v>0</v>
      </c>
      <c r="T347" s="202">
        <v>1.9</v>
      </c>
      <c r="U347" s="204">
        <v>2</v>
      </c>
      <c r="V347" s="199">
        <v>0</v>
      </c>
      <c r="W347" s="199">
        <v>1</v>
      </c>
      <c r="X347" s="199">
        <v>1</v>
      </c>
      <c r="Y347" s="199">
        <v>0</v>
      </c>
      <c r="Z347" s="197">
        <v>1</v>
      </c>
      <c r="AA347" s="197">
        <v>1</v>
      </c>
      <c r="AB347" s="199">
        <v>0</v>
      </c>
      <c r="AC347" s="205"/>
      <c r="AE347" s="199">
        <v>0</v>
      </c>
      <c r="AF347" s="199">
        <v>0</v>
      </c>
      <c r="AG347" s="199"/>
      <c r="AH347" s="199"/>
      <c r="AI347" s="195">
        <v>0</v>
      </c>
      <c r="AJ347" s="195">
        <v>1</v>
      </c>
      <c r="AK347" s="195">
        <v>0</v>
      </c>
      <c r="AL347" s="7">
        <v>377</v>
      </c>
      <c r="AM347" s="7">
        <v>344</v>
      </c>
      <c r="AN347" s="7">
        <v>187</v>
      </c>
      <c r="AO347" s="7">
        <v>149</v>
      </c>
      <c r="AP347" s="7">
        <v>4</v>
      </c>
      <c r="AQ347" s="7">
        <v>15</v>
      </c>
      <c r="AR347" s="7">
        <v>1335</v>
      </c>
      <c r="AS347" s="7">
        <v>1272</v>
      </c>
      <c r="AT347" s="7">
        <v>208</v>
      </c>
      <c r="AU347" s="7">
        <v>393</v>
      </c>
      <c r="AV347" s="7">
        <v>0</v>
      </c>
      <c r="AW347" s="7">
        <v>0</v>
      </c>
      <c r="AX347" s="7">
        <v>0</v>
      </c>
      <c r="AY347" s="195">
        <v>0</v>
      </c>
      <c r="AZ347" s="204" t="s">
        <v>1095</v>
      </c>
      <c r="BA347" s="197">
        <v>1</v>
      </c>
      <c r="BB347" s="199">
        <v>3</v>
      </c>
      <c r="BC347" s="7">
        <v>1</v>
      </c>
      <c r="BD347" s="7">
        <v>0</v>
      </c>
      <c r="BE347" s="7">
        <v>0</v>
      </c>
      <c r="BF347" s="195">
        <v>0</v>
      </c>
      <c r="BG347" s="7">
        <v>1</v>
      </c>
      <c r="BH347" s="214" t="s">
        <v>1548</v>
      </c>
      <c r="BI347" s="203" t="s">
        <v>1547</v>
      </c>
      <c r="BL347" s="7">
        <v>0</v>
      </c>
      <c r="BM347" s="199">
        <v>3</v>
      </c>
      <c r="BN347" s="199">
        <v>4</v>
      </c>
      <c r="BO347" s="7">
        <v>4</v>
      </c>
      <c r="BP347" s="7">
        <v>6</v>
      </c>
      <c r="BQ347" s="7">
        <v>5.24</v>
      </c>
      <c r="BR347" s="206">
        <v>15.76</v>
      </c>
      <c r="BS347" s="7">
        <v>18</v>
      </c>
      <c r="BT347" s="7">
        <v>4.7</v>
      </c>
      <c r="BU347" s="7">
        <v>13.3</v>
      </c>
      <c r="BV347" s="7">
        <v>73.8</v>
      </c>
      <c r="BW347" s="7">
        <v>43.8</v>
      </c>
      <c r="BX347" s="7">
        <v>30</v>
      </c>
      <c r="BY347" s="7">
        <v>49</v>
      </c>
      <c r="BZ347" s="7">
        <v>9.6999999999999993</v>
      </c>
      <c r="CA347" s="7">
        <v>32</v>
      </c>
      <c r="CB347" s="7">
        <v>39</v>
      </c>
      <c r="CC347" s="7">
        <v>68</v>
      </c>
      <c r="CD347" s="7">
        <v>5967</v>
      </c>
      <c r="CE347" s="199">
        <v>1</v>
      </c>
      <c r="CF347" s="199">
        <v>1</v>
      </c>
      <c r="CG347" s="7">
        <v>0</v>
      </c>
      <c r="CH347" s="7">
        <v>78</v>
      </c>
      <c r="CI347" s="7">
        <v>34.700000000000003</v>
      </c>
      <c r="CJ347" s="7">
        <v>1.07</v>
      </c>
      <c r="CK347" s="7">
        <v>12.6</v>
      </c>
      <c r="CL347" s="7">
        <v>4.26</v>
      </c>
      <c r="CN347" s="199">
        <v>1</v>
      </c>
      <c r="CQ347" s="199"/>
    </row>
    <row r="348" spans="1:95" s="7" customFormat="1" x14ac:dyDescent="0.25">
      <c r="A348" s="195">
        <v>202209070362</v>
      </c>
      <c r="B348" s="196" t="s">
        <v>1549</v>
      </c>
      <c r="C348" s="197" t="s">
        <v>1550</v>
      </c>
      <c r="D348" s="197">
        <v>55</v>
      </c>
      <c r="E348" s="198">
        <v>44820</v>
      </c>
      <c r="F348" s="198">
        <v>44820</v>
      </c>
      <c r="G348" s="198" t="s">
        <v>95</v>
      </c>
      <c r="H348" s="198" t="s">
        <v>95</v>
      </c>
      <c r="I348" s="198"/>
      <c r="K348" s="199">
        <v>0</v>
      </c>
      <c r="L348" s="200">
        <v>0</v>
      </c>
      <c r="M348" s="200">
        <v>0</v>
      </c>
      <c r="N348" s="199">
        <v>0</v>
      </c>
      <c r="O348" s="199"/>
      <c r="P348" s="199"/>
      <c r="Q348" s="203" t="s">
        <v>1551</v>
      </c>
      <c r="S348" s="199">
        <v>1</v>
      </c>
      <c r="T348" s="202">
        <v>2.1</v>
      </c>
      <c r="U348" s="204">
        <v>2.5</v>
      </c>
      <c r="V348" s="199">
        <v>1</v>
      </c>
      <c r="W348" s="199">
        <v>2</v>
      </c>
      <c r="X348" s="199">
        <v>1</v>
      </c>
      <c r="Y348" s="199">
        <v>0</v>
      </c>
      <c r="Z348" s="197">
        <v>0</v>
      </c>
      <c r="AA348" s="197">
        <v>0</v>
      </c>
      <c r="AB348" s="199">
        <v>0</v>
      </c>
      <c r="AC348" s="205"/>
      <c r="AE348" s="199">
        <v>0</v>
      </c>
      <c r="AF348" s="199">
        <v>0</v>
      </c>
      <c r="AG348" s="199"/>
      <c r="AH348" s="199"/>
      <c r="AI348" s="195">
        <v>0</v>
      </c>
      <c r="AJ348" s="195">
        <v>0</v>
      </c>
      <c r="AK348" s="195">
        <v>0</v>
      </c>
      <c r="AL348" s="7">
        <v>229</v>
      </c>
      <c r="AM348" s="7">
        <v>291</v>
      </c>
      <c r="AN348" s="7">
        <v>260</v>
      </c>
      <c r="AO348" s="7">
        <v>146</v>
      </c>
      <c r="AP348" s="7">
        <v>37</v>
      </c>
      <c r="AQ348" s="7">
        <v>16</v>
      </c>
      <c r="AR348" s="7">
        <v>638</v>
      </c>
      <c r="AS348" s="7">
        <v>1067</v>
      </c>
      <c r="AT348" s="7">
        <v>114</v>
      </c>
      <c r="AU348" s="7">
        <v>426</v>
      </c>
      <c r="AV348" s="7">
        <v>2</v>
      </c>
      <c r="AW348" s="7">
        <v>1</v>
      </c>
      <c r="AX348" s="7">
        <v>0</v>
      </c>
      <c r="AY348" s="195">
        <v>0</v>
      </c>
      <c r="AZ348" s="204" t="s">
        <v>181</v>
      </c>
      <c r="BA348" s="197">
        <v>1</v>
      </c>
      <c r="BB348" s="199">
        <v>2</v>
      </c>
      <c r="BC348" s="7">
        <v>0</v>
      </c>
      <c r="BD348" s="7">
        <v>1</v>
      </c>
      <c r="BE348" s="7">
        <v>0</v>
      </c>
      <c r="BF348" s="195">
        <v>1</v>
      </c>
      <c r="BG348" s="7">
        <v>1</v>
      </c>
      <c r="BH348" s="214" t="s">
        <v>1553</v>
      </c>
      <c r="BI348" s="203" t="s">
        <v>1552</v>
      </c>
      <c r="BL348" s="7">
        <v>0</v>
      </c>
      <c r="BM348" s="199">
        <v>1</v>
      </c>
      <c r="BN348" s="199">
        <v>4</v>
      </c>
      <c r="BO348" s="7">
        <v>5</v>
      </c>
      <c r="BP348" s="7">
        <v>6</v>
      </c>
      <c r="BQ348" s="7">
        <v>21.88</v>
      </c>
      <c r="BR348" s="206">
        <v>29.04</v>
      </c>
      <c r="BS348" s="7">
        <v>5</v>
      </c>
      <c r="BT348" s="7">
        <v>1.2</v>
      </c>
      <c r="BU348" s="7">
        <v>3.8</v>
      </c>
      <c r="BV348" s="7">
        <v>71.7</v>
      </c>
      <c r="BW348" s="7">
        <v>38.299999999999997</v>
      </c>
      <c r="BX348" s="7">
        <v>33.4</v>
      </c>
      <c r="BY348" s="7">
        <v>85</v>
      </c>
      <c r="BZ348" s="7">
        <v>40</v>
      </c>
      <c r="CA348" s="7">
        <v>51</v>
      </c>
      <c r="CB348" s="7">
        <v>78</v>
      </c>
      <c r="CC348" s="7">
        <v>147</v>
      </c>
      <c r="CD348" s="7">
        <v>6259</v>
      </c>
      <c r="CE348" s="199">
        <v>1</v>
      </c>
      <c r="CF348" s="199">
        <v>1</v>
      </c>
      <c r="CH348" s="7">
        <v>82</v>
      </c>
      <c r="CI348" s="7">
        <v>31.9</v>
      </c>
      <c r="CJ348" s="7">
        <v>1.0900000000000001</v>
      </c>
      <c r="CK348" s="7">
        <v>12.9</v>
      </c>
      <c r="CL348" s="7">
        <v>17.93</v>
      </c>
      <c r="CN348" s="199">
        <v>1</v>
      </c>
      <c r="CQ348" s="199"/>
    </row>
    <row r="349" spans="1:95" s="7" customFormat="1" x14ac:dyDescent="0.25">
      <c r="A349" s="195">
        <v>202209060621</v>
      </c>
      <c r="B349" s="196" t="s">
        <v>1554</v>
      </c>
      <c r="C349" s="197" t="s">
        <v>1555</v>
      </c>
      <c r="D349" s="197">
        <v>77</v>
      </c>
      <c r="E349" s="198">
        <v>44820</v>
      </c>
      <c r="F349" s="198">
        <v>44819</v>
      </c>
      <c r="G349" s="198" t="s">
        <v>95</v>
      </c>
      <c r="H349" s="198" t="s">
        <v>95</v>
      </c>
      <c r="I349" s="198"/>
      <c r="K349" s="199">
        <v>1</v>
      </c>
      <c r="L349" s="200">
        <v>0</v>
      </c>
      <c r="M349" s="200">
        <v>0</v>
      </c>
      <c r="N349" s="199">
        <v>0</v>
      </c>
      <c r="O349" s="199"/>
      <c r="P349" s="199"/>
      <c r="Q349" s="201" t="s">
        <v>1556</v>
      </c>
      <c r="S349" s="199">
        <v>0</v>
      </c>
      <c r="T349" s="202">
        <v>1.8</v>
      </c>
      <c r="U349" s="204"/>
      <c r="V349" s="199">
        <v>1</v>
      </c>
      <c r="W349" s="199">
        <v>2</v>
      </c>
      <c r="X349" s="199">
        <v>0</v>
      </c>
      <c r="Y349" s="199">
        <v>1</v>
      </c>
      <c r="Z349" s="197">
        <v>0</v>
      </c>
      <c r="AA349" s="197">
        <v>0</v>
      </c>
      <c r="AB349" s="199">
        <v>0</v>
      </c>
      <c r="AC349" s="205"/>
      <c r="AE349" s="199">
        <v>0</v>
      </c>
      <c r="AF349" s="199">
        <v>0</v>
      </c>
      <c r="AG349" s="199"/>
      <c r="AH349" s="199"/>
      <c r="AI349" s="195">
        <v>0</v>
      </c>
      <c r="AJ349" s="195">
        <v>0</v>
      </c>
      <c r="AK349" s="195">
        <v>0</v>
      </c>
      <c r="AL349" s="7">
        <v>379</v>
      </c>
      <c r="AM349" s="7">
        <v>448</v>
      </c>
      <c r="AN349" s="7">
        <v>468</v>
      </c>
      <c r="AO349" s="7">
        <v>245</v>
      </c>
      <c r="AP349" s="7">
        <v>65</v>
      </c>
      <c r="AQ349" s="7">
        <v>27</v>
      </c>
      <c r="AR349" s="7">
        <v>1004</v>
      </c>
      <c r="AS349" s="7">
        <v>1078</v>
      </c>
      <c r="AT349" s="7">
        <v>253</v>
      </c>
      <c r="AU349" s="7">
        <v>471</v>
      </c>
      <c r="AV349" s="7">
        <v>2</v>
      </c>
      <c r="AW349" s="7">
        <v>1</v>
      </c>
      <c r="AX349" s="7">
        <v>1</v>
      </c>
      <c r="AY349" s="195">
        <v>0</v>
      </c>
      <c r="AZ349" s="204" t="s">
        <v>107</v>
      </c>
      <c r="BA349" s="197">
        <v>0</v>
      </c>
      <c r="BB349" s="199">
        <v>1</v>
      </c>
      <c r="BC349" s="7">
        <v>0</v>
      </c>
      <c r="BD349" s="7">
        <v>1</v>
      </c>
      <c r="BE349" s="7">
        <v>0</v>
      </c>
      <c r="BF349" s="195">
        <v>0</v>
      </c>
      <c r="BG349" s="7">
        <v>2</v>
      </c>
      <c r="BH349" s="214"/>
      <c r="BI349" s="203" t="s">
        <v>1557</v>
      </c>
      <c r="BM349" s="199"/>
      <c r="BN349" s="199"/>
      <c r="BQ349" s="7">
        <v>17.11</v>
      </c>
      <c r="BR349" s="206">
        <v>20.21</v>
      </c>
      <c r="BS349" s="7">
        <v>21.7</v>
      </c>
      <c r="BT349" s="7">
        <v>7.2</v>
      </c>
      <c r="BU349" s="7">
        <v>14.5</v>
      </c>
      <c r="BV349" s="7">
        <v>60.4</v>
      </c>
      <c r="BW349" s="7">
        <v>33.6</v>
      </c>
      <c r="BX349" s="7">
        <v>26.8</v>
      </c>
      <c r="BY349" s="7">
        <v>29</v>
      </c>
      <c r="BZ349" s="7">
        <v>2</v>
      </c>
      <c r="CA349" s="7">
        <v>260</v>
      </c>
      <c r="CB349" s="7">
        <v>164</v>
      </c>
      <c r="CC349" s="7">
        <v>91</v>
      </c>
      <c r="CD349" s="7">
        <v>5721</v>
      </c>
      <c r="CE349" s="199">
        <v>1</v>
      </c>
      <c r="CF349" s="199">
        <v>1</v>
      </c>
      <c r="CG349" s="7">
        <v>0</v>
      </c>
      <c r="CH349" s="7">
        <v>46</v>
      </c>
      <c r="CI349" s="7">
        <v>25.3</v>
      </c>
      <c r="CJ349" s="7">
        <v>1.05</v>
      </c>
      <c r="CK349" s="7">
        <v>12.4</v>
      </c>
      <c r="CN349" s="199">
        <v>1</v>
      </c>
      <c r="CQ349" s="199"/>
    </row>
    <row r="350" spans="1:95" s="7" customFormat="1" x14ac:dyDescent="0.25">
      <c r="A350" s="195">
        <v>202209010394</v>
      </c>
      <c r="B350" s="196" t="s">
        <v>1558</v>
      </c>
      <c r="C350" s="197" t="s">
        <v>1559</v>
      </c>
      <c r="D350" s="197">
        <v>66</v>
      </c>
      <c r="E350" s="198">
        <v>44821</v>
      </c>
      <c r="F350" s="198">
        <v>44820</v>
      </c>
      <c r="G350" s="198" t="s">
        <v>95</v>
      </c>
      <c r="H350" s="198" t="s">
        <v>95</v>
      </c>
      <c r="I350" s="198"/>
      <c r="K350" s="199">
        <v>1</v>
      </c>
      <c r="L350" s="200">
        <v>0</v>
      </c>
      <c r="M350" s="200">
        <v>0</v>
      </c>
      <c r="N350" s="199">
        <v>0</v>
      </c>
      <c r="O350" s="199"/>
      <c r="P350" s="199"/>
      <c r="Q350" s="203" t="s">
        <v>1560</v>
      </c>
      <c r="S350" s="199">
        <v>0.8</v>
      </c>
      <c r="T350" s="202">
        <v>0.8</v>
      </c>
      <c r="U350" s="204"/>
      <c r="V350" s="199">
        <v>0</v>
      </c>
      <c r="W350" s="199">
        <v>1</v>
      </c>
      <c r="X350" s="199">
        <v>0</v>
      </c>
      <c r="Y350" s="199">
        <v>0</v>
      </c>
      <c r="Z350" s="197">
        <v>0</v>
      </c>
      <c r="AA350" s="197">
        <v>1</v>
      </c>
      <c r="AB350" s="199">
        <v>0</v>
      </c>
      <c r="AC350" s="205"/>
      <c r="AE350" s="199">
        <v>0</v>
      </c>
      <c r="AF350" s="199">
        <v>0</v>
      </c>
      <c r="AG350" s="199"/>
      <c r="AH350" s="199"/>
      <c r="AI350" s="195">
        <v>0</v>
      </c>
      <c r="AJ350" s="195">
        <v>0</v>
      </c>
      <c r="AK350" s="195">
        <v>0</v>
      </c>
      <c r="AL350" s="7">
        <v>369</v>
      </c>
      <c r="AM350" s="7">
        <v>460</v>
      </c>
      <c r="AN350" s="7">
        <v>553</v>
      </c>
      <c r="AO350" s="7">
        <v>275</v>
      </c>
      <c r="AP350" s="7">
        <v>26</v>
      </c>
      <c r="AQ350" s="7">
        <v>32</v>
      </c>
      <c r="AR350" s="7">
        <v>1527</v>
      </c>
      <c r="AS350" s="7">
        <v>1118</v>
      </c>
      <c r="AT350" s="7">
        <v>235</v>
      </c>
      <c r="AU350" s="7">
        <v>334</v>
      </c>
      <c r="AV350" s="7">
        <v>2</v>
      </c>
      <c r="AW350" s="7">
        <v>1</v>
      </c>
      <c r="AX350" s="7">
        <v>1</v>
      </c>
      <c r="AY350" s="195">
        <v>0</v>
      </c>
      <c r="AZ350" s="204" t="s">
        <v>187</v>
      </c>
      <c r="BA350" s="197">
        <v>0</v>
      </c>
      <c r="BB350" s="199">
        <v>1</v>
      </c>
      <c r="BC350" s="7">
        <v>1</v>
      </c>
      <c r="BD350" s="7">
        <v>0</v>
      </c>
      <c r="BE350" s="7">
        <v>0</v>
      </c>
      <c r="BF350" s="195">
        <v>1</v>
      </c>
      <c r="BG350" s="7">
        <v>1</v>
      </c>
      <c r="BH350" s="214" t="s">
        <v>1562</v>
      </c>
      <c r="BI350" s="203" t="s">
        <v>1561</v>
      </c>
      <c r="BM350" s="199"/>
      <c r="BN350" s="199"/>
      <c r="BQ350" s="7">
        <v>22.55</v>
      </c>
      <c r="BR350" s="206">
        <v>39.229999999999997</v>
      </c>
      <c r="BS350" s="7">
        <v>15</v>
      </c>
      <c r="BT350" s="7">
        <v>8.1</v>
      </c>
      <c r="BU350" s="7">
        <v>6.9</v>
      </c>
      <c r="BV350" s="7">
        <v>63.4</v>
      </c>
      <c r="BW350" s="7">
        <v>32</v>
      </c>
      <c r="BX350" s="7">
        <v>31.4</v>
      </c>
      <c r="BY350" s="7">
        <v>47</v>
      </c>
      <c r="BZ350" s="7">
        <v>48</v>
      </c>
      <c r="CA350" s="7">
        <v>36</v>
      </c>
      <c r="CB350" s="7">
        <v>12</v>
      </c>
      <c r="CC350" s="7">
        <v>68</v>
      </c>
      <c r="CD350" s="7">
        <v>2111</v>
      </c>
      <c r="CE350" s="199">
        <v>1</v>
      </c>
      <c r="CF350" s="199">
        <v>1</v>
      </c>
      <c r="CH350" s="7">
        <v>72</v>
      </c>
      <c r="CI350" s="7">
        <v>39.1</v>
      </c>
      <c r="CJ350" s="7">
        <v>1.21</v>
      </c>
      <c r="CK350" s="7">
        <v>14.4</v>
      </c>
      <c r="CN350" s="199">
        <v>1</v>
      </c>
      <c r="CQ350" s="199"/>
    </row>
    <row r="351" spans="1:95" s="7" customFormat="1" x14ac:dyDescent="0.25">
      <c r="A351" s="195">
        <v>202209020039</v>
      </c>
      <c r="B351" s="196" t="s">
        <v>1563</v>
      </c>
      <c r="C351" s="197" t="s">
        <v>1564</v>
      </c>
      <c r="D351" s="197">
        <v>52</v>
      </c>
      <c r="E351" s="198">
        <v>44812</v>
      </c>
      <c r="F351" s="198">
        <v>44811</v>
      </c>
      <c r="G351" s="198" t="s">
        <v>95</v>
      </c>
      <c r="H351" s="198" t="s">
        <v>95</v>
      </c>
      <c r="I351" s="198">
        <v>45547</v>
      </c>
      <c r="J351" s="198" t="s">
        <v>1565</v>
      </c>
      <c r="K351" s="199">
        <v>0</v>
      </c>
      <c r="L351" s="200">
        <v>0</v>
      </c>
      <c r="M351" s="200">
        <v>0</v>
      </c>
      <c r="N351" s="199">
        <v>0</v>
      </c>
      <c r="O351" s="199"/>
      <c r="P351" s="199"/>
      <c r="Q351" s="203" t="s">
        <v>1566</v>
      </c>
      <c r="S351" s="199">
        <v>1</v>
      </c>
      <c r="T351" s="202">
        <v>2.1</v>
      </c>
      <c r="U351" s="204">
        <v>2.5</v>
      </c>
      <c r="V351" s="199">
        <v>0</v>
      </c>
      <c r="W351" s="199">
        <v>1</v>
      </c>
      <c r="X351" s="199">
        <v>0</v>
      </c>
      <c r="Y351" s="199">
        <v>1</v>
      </c>
      <c r="Z351" s="197">
        <v>0</v>
      </c>
      <c r="AA351" s="197">
        <v>0</v>
      </c>
      <c r="AB351" s="199">
        <v>0</v>
      </c>
      <c r="AC351" s="205"/>
      <c r="AE351" s="199">
        <v>0</v>
      </c>
      <c r="AF351" s="199">
        <v>0</v>
      </c>
      <c r="AG351" s="199"/>
      <c r="AH351" s="199"/>
      <c r="AI351" s="195">
        <v>0</v>
      </c>
      <c r="AJ351" s="195">
        <v>0</v>
      </c>
      <c r="AK351" s="195">
        <v>0</v>
      </c>
      <c r="AL351" s="7">
        <v>266</v>
      </c>
      <c r="AM351" s="7">
        <v>470</v>
      </c>
      <c r="AN351" s="7">
        <v>546</v>
      </c>
      <c r="AO351" s="7">
        <v>143</v>
      </c>
      <c r="AP351" s="7">
        <v>363</v>
      </c>
      <c r="AQ351" s="7">
        <v>56</v>
      </c>
      <c r="AR351" s="7">
        <v>737</v>
      </c>
      <c r="AS351" s="7">
        <v>941</v>
      </c>
      <c r="AT351" s="7">
        <v>430</v>
      </c>
      <c r="AU351" s="7">
        <v>2000</v>
      </c>
      <c r="AV351" s="7">
        <v>2</v>
      </c>
      <c r="AW351" s="7">
        <v>2</v>
      </c>
      <c r="AX351" s="7">
        <v>1</v>
      </c>
      <c r="AY351" s="195">
        <v>0</v>
      </c>
      <c r="AZ351" s="204" t="s">
        <v>145</v>
      </c>
      <c r="BA351" s="197">
        <v>0</v>
      </c>
      <c r="BB351" s="199">
        <v>1</v>
      </c>
      <c r="BC351" s="7">
        <v>0</v>
      </c>
      <c r="BD351" s="7">
        <v>1</v>
      </c>
      <c r="BE351" s="7">
        <v>0</v>
      </c>
      <c r="BF351" s="195">
        <v>0</v>
      </c>
      <c r="BG351" s="7">
        <v>1</v>
      </c>
      <c r="BH351" s="214" t="s">
        <v>1553</v>
      </c>
      <c r="BI351" s="203" t="s">
        <v>1567</v>
      </c>
      <c r="BL351" s="7">
        <v>0</v>
      </c>
      <c r="BM351" s="199">
        <v>1</v>
      </c>
      <c r="BN351" s="199">
        <v>1</v>
      </c>
      <c r="BO351" s="7">
        <v>3</v>
      </c>
      <c r="BP351" s="7">
        <v>1</v>
      </c>
      <c r="BQ351" s="7">
        <v>2.89</v>
      </c>
      <c r="BR351" s="206">
        <v>186.11</v>
      </c>
      <c r="BS351" s="7">
        <v>12</v>
      </c>
      <c r="BT351" s="7">
        <v>3.7</v>
      </c>
      <c r="BU351" s="7">
        <v>8.3000000000000007</v>
      </c>
      <c r="BV351" s="7">
        <v>72.7</v>
      </c>
      <c r="BW351" s="7">
        <v>48</v>
      </c>
      <c r="BX351" s="7">
        <v>24.7</v>
      </c>
      <c r="BY351" s="7">
        <v>26</v>
      </c>
      <c r="BZ351" s="7">
        <v>3.3</v>
      </c>
      <c r="CA351" s="7">
        <v>18</v>
      </c>
      <c r="CB351" s="7">
        <v>22</v>
      </c>
      <c r="CC351" s="7">
        <v>99</v>
      </c>
      <c r="CD351" s="7">
        <v>9970</v>
      </c>
      <c r="CE351" s="199">
        <v>1</v>
      </c>
      <c r="CF351" s="199">
        <v>0</v>
      </c>
      <c r="CG351" s="7">
        <v>0</v>
      </c>
      <c r="CH351" s="7">
        <v>107</v>
      </c>
      <c r="CI351" s="7">
        <v>33.299999999999997</v>
      </c>
      <c r="CJ351" s="7">
        <v>0.98</v>
      </c>
      <c r="CK351" s="7">
        <v>11.5</v>
      </c>
      <c r="CN351" s="199"/>
      <c r="CQ351" s="199"/>
    </row>
    <row r="352" spans="1:95" s="7" customFormat="1" x14ac:dyDescent="0.25">
      <c r="A352" s="195">
        <v>202208250479</v>
      </c>
      <c r="B352" s="196" t="s">
        <v>1568</v>
      </c>
      <c r="C352" s="197" t="s">
        <v>1569</v>
      </c>
      <c r="D352" s="197">
        <v>39</v>
      </c>
      <c r="E352" s="198">
        <v>44804</v>
      </c>
      <c r="F352" s="198">
        <v>44804</v>
      </c>
      <c r="G352" s="198">
        <v>44998</v>
      </c>
      <c r="H352" s="198">
        <v>44998</v>
      </c>
      <c r="I352" s="198"/>
      <c r="K352" s="199">
        <v>0</v>
      </c>
      <c r="L352" s="200">
        <v>1</v>
      </c>
      <c r="M352" s="200">
        <v>1</v>
      </c>
      <c r="N352" s="199"/>
      <c r="O352" s="199"/>
      <c r="P352" s="199"/>
      <c r="Q352" s="201" t="s">
        <v>1570</v>
      </c>
      <c r="S352" s="199">
        <v>0</v>
      </c>
      <c r="T352" s="202">
        <v>1.2</v>
      </c>
      <c r="U352" s="204">
        <v>0.8</v>
      </c>
      <c r="V352" s="199">
        <v>0</v>
      </c>
      <c r="W352" s="199">
        <v>1</v>
      </c>
      <c r="X352" s="199">
        <v>1</v>
      </c>
      <c r="Y352" s="199">
        <v>0</v>
      </c>
      <c r="Z352" s="197">
        <v>1</v>
      </c>
      <c r="AA352" s="197">
        <v>0</v>
      </c>
      <c r="AB352" s="199">
        <v>0</v>
      </c>
      <c r="AC352" s="205"/>
      <c r="AE352" s="199">
        <v>0</v>
      </c>
      <c r="AF352" s="199">
        <v>0</v>
      </c>
      <c r="AG352" s="199"/>
      <c r="AH352" s="199"/>
      <c r="AI352" s="195">
        <v>0</v>
      </c>
      <c r="AJ352" s="195">
        <v>0</v>
      </c>
      <c r="AK352" s="195">
        <v>0</v>
      </c>
      <c r="AL352" s="7">
        <v>102</v>
      </c>
      <c r="AM352" s="7">
        <v>123</v>
      </c>
      <c r="AN352" s="7">
        <v>225</v>
      </c>
      <c r="AO352" s="7">
        <v>136</v>
      </c>
      <c r="AP352" s="7">
        <v>77</v>
      </c>
      <c r="AQ352" s="7">
        <v>43</v>
      </c>
      <c r="AT352" s="7">
        <v>226</v>
      </c>
      <c r="AU352" s="7">
        <v>306</v>
      </c>
      <c r="AV352" s="7">
        <v>2</v>
      </c>
      <c r="AW352" s="7">
        <v>1</v>
      </c>
      <c r="AX352" s="7">
        <v>1</v>
      </c>
      <c r="AY352" s="195">
        <v>0</v>
      </c>
      <c r="AZ352" s="204" t="s">
        <v>240</v>
      </c>
      <c r="BA352" s="197">
        <v>0</v>
      </c>
      <c r="BB352" s="199">
        <v>1</v>
      </c>
      <c r="BC352" s="7">
        <v>0</v>
      </c>
      <c r="BD352" s="7">
        <v>1</v>
      </c>
      <c r="BE352" s="7">
        <v>0</v>
      </c>
      <c r="BF352" s="195">
        <v>0</v>
      </c>
      <c r="BG352" s="7">
        <v>1</v>
      </c>
      <c r="BH352" s="214" t="s">
        <v>1572</v>
      </c>
      <c r="BI352" s="203" t="s">
        <v>1571</v>
      </c>
      <c r="BL352" s="7">
        <v>0</v>
      </c>
      <c r="BM352" s="199">
        <v>2</v>
      </c>
      <c r="BN352" s="199">
        <v>4</v>
      </c>
      <c r="BO352" s="7">
        <v>4</v>
      </c>
      <c r="BP352" s="7">
        <v>6</v>
      </c>
      <c r="BQ352" s="7">
        <v>24.59</v>
      </c>
      <c r="BR352" s="206">
        <v>26.13</v>
      </c>
      <c r="BS352" s="7">
        <v>15.4</v>
      </c>
      <c r="BT352" s="7">
        <v>3.7</v>
      </c>
      <c r="BU352" s="7">
        <v>11.7</v>
      </c>
      <c r="BV352" s="7">
        <v>79.7</v>
      </c>
      <c r="BW352" s="7">
        <v>39.299999999999997</v>
      </c>
      <c r="BX352" s="7">
        <v>40.4</v>
      </c>
      <c r="BY352" s="7">
        <v>437</v>
      </c>
      <c r="BZ352" s="7">
        <v>12.6</v>
      </c>
      <c r="CA352" s="7">
        <v>90</v>
      </c>
      <c r="CB352" s="7">
        <v>153</v>
      </c>
      <c r="CC352" s="7">
        <v>161</v>
      </c>
      <c r="CD352" s="7">
        <v>12527</v>
      </c>
      <c r="CE352" s="199">
        <v>1</v>
      </c>
      <c r="CF352" s="199">
        <v>1</v>
      </c>
      <c r="CG352" s="7">
        <v>0</v>
      </c>
      <c r="CH352" s="7">
        <v>63</v>
      </c>
      <c r="CI352" s="7">
        <v>34.4</v>
      </c>
      <c r="CJ352" s="7">
        <v>1.1599999999999999</v>
      </c>
      <c r="CK352" s="7">
        <v>13.8</v>
      </c>
      <c r="CN352" s="199">
        <v>1</v>
      </c>
      <c r="CQ352" s="199"/>
    </row>
    <row r="353" spans="1:95" s="7" customFormat="1" x14ac:dyDescent="0.25">
      <c r="A353" s="195">
        <v>202208180368</v>
      </c>
      <c r="B353" s="196" t="s">
        <v>1573</v>
      </c>
      <c r="C353" s="197" t="s">
        <v>1574</v>
      </c>
      <c r="D353" s="197">
        <v>60</v>
      </c>
      <c r="E353" s="198">
        <v>44803</v>
      </c>
      <c r="F353" s="198">
        <v>44802</v>
      </c>
      <c r="G353" s="198" t="s">
        <v>95</v>
      </c>
      <c r="H353" s="198" t="s">
        <v>95</v>
      </c>
      <c r="I353" s="198"/>
      <c r="K353" s="199">
        <v>0</v>
      </c>
      <c r="L353" s="200">
        <v>0</v>
      </c>
      <c r="M353" s="200">
        <v>0</v>
      </c>
      <c r="N353" s="199">
        <v>0</v>
      </c>
      <c r="O353" s="199"/>
      <c r="P353" s="199"/>
      <c r="Q353" s="201" t="s">
        <v>1575</v>
      </c>
      <c r="S353" s="199">
        <v>1</v>
      </c>
      <c r="T353" s="202">
        <v>2.4</v>
      </c>
      <c r="U353" s="204">
        <v>1.5</v>
      </c>
      <c r="V353" s="199">
        <v>0</v>
      </c>
      <c r="W353" s="199">
        <v>1</v>
      </c>
      <c r="X353" s="199">
        <v>0</v>
      </c>
      <c r="Y353" s="199">
        <v>1</v>
      </c>
      <c r="Z353" s="197">
        <v>0</v>
      </c>
      <c r="AA353" s="197">
        <v>0</v>
      </c>
      <c r="AB353" s="199">
        <v>1</v>
      </c>
      <c r="AC353" s="205"/>
      <c r="AE353" s="199">
        <v>1</v>
      </c>
      <c r="AF353" s="199">
        <v>0</v>
      </c>
      <c r="AG353" s="199"/>
      <c r="AH353" s="199"/>
      <c r="AI353" s="195">
        <v>1</v>
      </c>
      <c r="AJ353" s="195">
        <v>0</v>
      </c>
      <c r="AK353" s="195">
        <v>0</v>
      </c>
      <c r="AL353" s="7">
        <v>322</v>
      </c>
      <c r="AM353" s="7">
        <v>494</v>
      </c>
      <c r="AN353" s="7">
        <v>406</v>
      </c>
      <c r="AO353" s="7">
        <v>185</v>
      </c>
      <c r="AP353" s="7">
        <v>71</v>
      </c>
      <c r="AQ353" s="7">
        <v>19</v>
      </c>
      <c r="AR353" s="7">
        <v>1126</v>
      </c>
      <c r="AS353" s="7">
        <v>995</v>
      </c>
      <c r="AT353" s="7">
        <v>172</v>
      </c>
      <c r="AU353" s="7">
        <v>682</v>
      </c>
      <c r="AV353" s="7">
        <v>2</v>
      </c>
      <c r="AW353" s="7">
        <v>1</v>
      </c>
      <c r="AX353" s="7">
        <v>1</v>
      </c>
      <c r="AY353" s="195">
        <v>0</v>
      </c>
      <c r="AZ353" s="204" t="s">
        <v>994</v>
      </c>
      <c r="BA353" s="197">
        <v>0</v>
      </c>
      <c r="BB353" s="199">
        <v>1</v>
      </c>
      <c r="BC353" s="7">
        <v>0</v>
      </c>
      <c r="BD353" s="7">
        <v>1</v>
      </c>
      <c r="BE353" s="7">
        <v>0</v>
      </c>
      <c r="BF353" s="195">
        <v>0</v>
      </c>
      <c r="BG353" s="7">
        <v>1</v>
      </c>
      <c r="BH353" s="214" t="s">
        <v>1130</v>
      </c>
      <c r="BI353" s="203" t="s">
        <v>1576</v>
      </c>
      <c r="BL353" s="7">
        <v>0</v>
      </c>
      <c r="BM353" s="199">
        <v>1</v>
      </c>
      <c r="BN353" s="199">
        <v>4</v>
      </c>
      <c r="BO353" s="7">
        <v>3</v>
      </c>
      <c r="BP353" s="7">
        <v>6</v>
      </c>
      <c r="BQ353" s="7">
        <v>25.45</v>
      </c>
      <c r="BR353" s="206">
        <v>43.8</v>
      </c>
      <c r="BS353" s="7">
        <v>12.3</v>
      </c>
      <c r="BT353" s="7">
        <v>4</v>
      </c>
      <c r="BU353" s="7">
        <v>8.3000000000000007</v>
      </c>
      <c r="BV353" s="7">
        <v>69.900000000000006</v>
      </c>
      <c r="BW353" s="7">
        <v>40.4</v>
      </c>
      <c r="BX353" s="7">
        <v>29.5</v>
      </c>
      <c r="BY353" s="7">
        <v>26</v>
      </c>
      <c r="BZ353" s="7">
        <v>7.1</v>
      </c>
      <c r="CA353" s="7">
        <v>27</v>
      </c>
      <c r="CB353" s="7">
        <v>27</v>
      </c>
      <c r="CC353" s="7">
        <v>138</v>
      </c>
      <c r="CD353" s="7">
        <v>6977</v>
      </c>
      <c r="CE353" s="199">
        <v>1</v>
      </c>
      <c r="CF353" s="199">
        <v>0</v>
      </c>
      <c r="CG353" s="7">
        <v>0</v>
      </c>
      <c r="CH353" s="7">
        <v>75</v>
      </c>
      <c r="CI353" s="7">
        <v>31.2</v>
      </c>
      <c r="CJ353" s="7">
        <v>1.08</v>
      </c>
      <c r="CK353" s="7">
        <v>12.8</v>
      </c>
      <c r="CN353" s="199">
        <v>1</v>
      </c>
      <c r="CQ353" s="199"/>
    </row>
    <row r="354" spans="1:95" s="7" customFormat="1" x14ac:dyDescent="0.25">
      <c r="A354" s="195">
        <v>201404250436</v>
      </c>
      <c r="B354" s="196" t="s">
        <v>1577</v>
      </c>
      <c r="C354" s="197" t="s">
        <v>1578</v>
      </c>
      <c r="D354" s="197">
        <v>51</v>
      </c>
      <c r="E354" s="198">
        <v>44802</v>
      </c>
      <c r="F354" s="198">
        <v>44802</v>
      </c>
      <c r="G354" s="198" t="s">
        <v>95</v>
      </c>
      <c r="H354" s="198" t="s">
        <v>95</v>
      </c>
      <c r="I354" s="198">
        <v>45549</v>
      </c>
      <c r="J354" s="7" t="s">
        <v>1579</v>
      </c>
      <c r="K354" s="199">
        <v>0</v>
      </c>
      <c r="L354" s="200">
        <v>0</v>
      </c>
      <c r="M354" s="200">
        <v>0</v>
      </c>
      <c r="N354" s="199">
        <v>0</v>
      </c>
      <c r="O354" s="199"/>
      <c r="P354" s="199"/>
      <c r="Q354" s="203" t="s">
        <v>1580</v>
      </c>
      <c r="S354" s="199">
        <v>1</v>
      </c>
      <c r="T354" s="202">
        <v>2.5</v>
      </c>
      <c r="U354" s="204">
        <v>2</v>
      </c>
      <c r="V354" s="199">
        <v>0</v>
      </c>
      <c r="W354" s="199">
        <v>1</v>
      </c>
      <c r="X354" s="199">
        <v>0</v>
      </c>
      <c r="Y354" s="199">
        <v>1</v>
      </c>
      <c r="Z354" s="197">
        <v>1</v>
      </c>
      <c r="AA354" s="197">
        <v>0</v>
      </c>
      <c r="AB354" s="199">
        <v>1</v>
      </c>
      <c r="AC354" s="205"/>
      <c r="AE354" s="199">
        <v>0</v>
      </c>
      <c r="AF354" s="199">
        <v>0</v>
      </c>
      <c r="AG354" s="199"/>
      <c r="AH354" s="199"/>
      <c r="AI354" s="195">
        <v>0</v>
      </c>
      <c r="AJ354" s="195">
        <v>0</v>
      </c>
      <c r="AK354" s="195">
        <v>0</v>
      </c>
      <c r="AL354" s="7">
        <v>169</v>
      </c>
      <c r="AM354" s="7">
        <v>229</v>
      </c>
      <c r="AN354" s="7">
        <v>231</v>
      </c>
      <c r="AO354" s="7">
        <v>126</v>
      </c>
      <c r="AP354" s="7">
        <v>59</v>
      </c>
      <c r="AQ354" s="7">
        <v>11</v>
      </c>
      <c r="AR354" s="7">
        <v>596</v>
      </c>
      <c r="AS354" s="7">
        <v>732</v>
      </c>
      <c r="AT354" s="7">
        <v>206</v>
      </c>
      <c r="AU354" s="7">
        <v>624</v>
      </c>
      <c r="AV354" s="7">
        <v>2</v>
      </c>
      <c r="AW354" s="7">
        <v>1</v>
      </c>
      <c r="AX354" s="7">
        <v>1</v>
      </c>
      <c r="AY354" s="195">
        <v>0</v>
      </c>
      <c r="AZ354" s="204" t="s">
        <v>187</v>
      </c>
      <c r="BA354" s="197">
        <v>0</v>
      </c>
      <c r="BB354" s="199">
        <v>1</v>
      </c>
      <c r="BC354" s="7">
        <v>0</v>
      </c>
      <c r="BD354" s="7">
        <v>1</v>
      </c>
      <c r="BE354" s="7">
        <v>0</v>
      </c>
      <c r="BF354" s="195">
        <v>0</v>
      </c>
      <c r="BG354" s="7">
        <v>2</v>
      </c>
      <c r="BH354" s="214" t="s">
        <v>1402</v>
      </c>
      <c r="BI354" s="203" t="s">
        <v>1581</v>
      </c>
      <c r="BL354" s="7">
        <v>1</v>
      </c>
      <c r="BM354" s="199">
        <v>1</v>
      </c>
      <c r="BN354" s="199">
        <v>4</v>
      </c>
      <c r="BO354" s="7">
        <v>4</v>
      </c>
      <c r="BP354" s="7">
        <v>6</v>
      </c>
      <c r="BQ354" s="7">
        <v>139.08000000000001</v>
      </c>
      <c r="BR354" s="206">
        <v>24.31</v>
      </c>
      <c r="BS354" s="7">
        <v>14.8</v>
      </c>
      <c r="BT354" s="7">
        <v>4.5999999999999996</v>
      </c>
      <c r="BU354" s="7">
        <v>10.199999999999999</v>
      </c>
      <c r="BV354" s="7">
        <v>71.3</v>
      </c>
      <c r="BW354" s="7">
        <v>43</v>
      </c>
      <c r="BX354" s="7">
        <v>28.3</v>
      </c>
      <c r="BY354" s="7">
        <v>31</v>
      </c>
      <c r="BZ354" s="7">
        <v>9.5</v>
      </c>
      <c r="CA354" s="7">
        <v>21</v>
      </c>
      <c r="CB354" s="7">
        <v>15</v>
      </c>
      <c r="CC354" s="7">
        <v>147</v>
      </c>
      <c r="CD354" s="7">
        <v>8226</v>
      </c>
      <c r="CE354" s="199">
        <v>1</v>
      </c>
      <c r="CF354" s="199">
        <v>1</v>
      </c>
      <c r="CG354" s="7">
        <v>0</v>
      </c>
      <c r="CH354" s="7">
        <v>78</v>
      </c>
      <c r="CI354" s="7">
        <v>35.9</v>
      </c>
      <c r="CJ354" s="7">
        <v>0.95</v>
      </c>
      <c r="CK354" s="7">
        <v>11.2</v>
      </c>
      <c r="CL354" s="7">
        <v>36.83</v>
      </c>
      <c r="CN354" s="199">
        <v>1</v>
      </c>
      <c r="CQ354" s="199"/>
    </row>
    <row r="355" spans="1:95" s="7" customFormat="1" x14ac:dyDescent="0.25">
      <c r="A355" s="195">
        <v>201408070210</v>
      </c>
      <c r="B355" s="196" t="s">
        <v>1582</v>
      </c>
      <c r="C355" s="197" t="s">
        <v>1583</v>
      </c>
      <c r="D355" s="197">
        <v>46</v>
      </c>
      <c r="E355" s="198">
        <v>44797</v>
      </c>
      <c r="F355" s="198">
        <v>44796</v>
      </c>
      <c r="G355" s="198">
        <v>45544</v>
      </c>
      <c r="H355" s="198">
        <v>45544</v>
      </c>
      <c r="I355" s="198"/>
      <c r="K355" s="199">
        <v>0</v>
      </c>
      <c r="L355" s="200">
        <v>1</v>
      </c>
      <c r="M355" s="200"/>
      <c r="N355" s="199">
        <v>0</v>
      </c>
      <c r="O355" s="199"/>
      <c r="P355" s="199"/>
      <c r="Q355" s="203" t="s">
        <v>1584</v>
      </c>
      <c r="S355" s="199">
        <v>1</v>
      </c>
      <c r="T355" s="202">
        <v>2.4</v>
      </c>
      <c r="U355" s="204">
        <v>2.8</v>
      </c>
      <c r="V355" s="199">
        <v>0</v>
      </c>
      <c r="W355" s="199">
        <v>1</v>
      </c>
      <c r="X355" s="199">
        <v>1</v>
      </c>
      <c r="Y355" s="199">
        <v>0</v>
      </c>
      <c r="Z355" s="197">
        <v>0</v>
      </c>
      <c r="AA355" s="197">
        <v>0</v>
      </c>
      <c r="AB355" s="199">
        <v>1</v>
      </c>
      <c r="AC355" s="205"/>
      <c r="AE355" s="199">
        <v>1</v>
      </c>
      <c r="AF355" s="199">
        <v>0</v>
      </c>
      <c r="AG355" s="199"/>
      <c r="AH355" s="199"/>
      <c r="AI355" s="195">
        <v>1</v>
      </c>
      <c r="AJ355" s="195">
        <v>0</v>
      </c>
      <c r="AK355" s="195">
        <v>0</v>
      </c>
      <c r="AL355" s="7">
        <v>253</v>
      </c>
      <c r="AM355" s="7">
        <v>280</v>
      </c>
      <c r="AN355" s="7">
        <v>299</v>
      </c>
      <c r="AO355" s="7">
        <v>128</v>
      </c>
      <c r="AP355" s="7">
        <v>81</v>
      </c>
      <c r="AQ355" s="7">
        <v>10</v>
      </c>
      <c r="AR355" s="7">
        <v>752</v>
      </c>
      <c r="AS355" s="7">
        <v>545</v>
      </c>
      <c r="AT355" s="7">
        <v>272</v>
      </c>
      <c r="AU355" s="7">
        <v>574</v>
      </c>
      <c r="AV355" s="7">
        <v>2</v>
      </c>
      <c r="AW355" s="7">
        <v>1</v>
      </c>
      <c r="AX355" s="7">
        <v>1</v>
      </c>
      <c r="AY355" s="195">
        <v>0</v>
      </c>
      <c r="AZ355" s="204" t="s">
        <v>1585</v>
      </c>
      <c r="BA355" s="197">
        <v>0</v>
      </c>
      <c r="BB355" s="199">
        <v>1</v>
      </c>
      <c r="BC355" s="7">
        <v>0</v>
      </c>
      <c r="BD355" s="7">
        <v>1</v>
      </c>
      <c r="BE355" s="7">
        <v>0</v>
      </c>
      <c r="BF355" s="195">
        <v>0</v>
      </c>
      <c r="BG355" s="7">
        <v>1</v>
      </c>
      <c r="BH355" s="214" t="s">
        <v>1587</v>
      </c>
      <c r="BI355" s="203" t="s">
        <v>1586</v>
      </c>
      <c r="BL355" s="7">
        <v>1</v>
      </c>
      <c r="BM355" s="199">
        <v>1</v>
      </c>
      <c r="BN355" s="199">
        <v>4</v>
      </c>
      <c r="BO355" s="7">
        <v>4</v>
      </c>
      <c r="BP355" s="7">
        <v>6</v>
      </c>
      <c r="BQ355" s="7">
        <v>2.96</v>
      </c>
      <c r="BR355" s="206">
        <v>720.44</v>
      </c>
      <c r="BS355" s="7">
        <v>6.8</v>
      </c>
      <c r="BT355" s="7">
        <v>2.1</v>
      </c>
      <c r="BU355" s="7">
        <v>4.7</v>
      </c>
      <c r="BV355" s="7">
        <v>61.5</v>
      </c>
      <c r="BW355" s="7">
        <v>41.1</v>
      </c>
      <c r="BX355" s="7">
        <v>20.399999999999999</v>
      </c>
      <c r="BY355" s="7">
        <v>71</v>
      </c>
      <c r="BZ355" s="7">
        <v>11.3</v>
      </c>
      <c r="CA355" s="7">
        <v>20</v>
      </c>
      <c r="CB355" s="7">
        <v>19</v>
      </c>
      <c r="CC355" s="7">
        <v>82</v>
      </c>
      <c r="CD355" s="7">
        <v>11926</v>
      </c>
      <c r="CE355" s="199">
        <v>1</v>
      </c>
      <c r="CF355" s="199">
        <v>0</v>
      </c>
      <c r="CG355" s="7">
        <v>0</v>
      </c>
      <c r="CI355" s="7">
        <v>27.2</v>
      </c>
      <c r="CJ355" s="7">
        <v>1.01</v>
      </c>
      <c r="CK355" s="7">
        <v>11.9</v>
      </c>
      <c r="CN355" s="199">
        <v>1</v>
      </c>
      <c r="CQ355" s="199"/>
    </row>
    <row r="356" spans="1:95" s="7" customFormat="1" x14ac:dyDescent="0.25">
      <c r="A356" s="195">
        <v>202208120298</v>
      </c>
      <c r="B356" s="196" t="s">
        <v>1588</v>
      </c>
      <c r="C356" s="197" t="s">
        <v>1589</v>
      </c>
      <c r="D356" s="197">
        <v>40</v>
      </c>
      <c r="E356" s="198">
        <v>44796</v>
      </c>
      <c r="F356" s="198">
        <v>44795</v>
      </c>
      <c r="G356" s="198" t="s">
        <v>95</v>
      </c>
      <c r="H356" s="198" t="s">
        <v>95</v>
      </c>
      <c r="I356" s="198">
        <v>45549</v>
      </c>
      <c r="J356" s="7" t="s">
        <v>1579</v>
      </c>
      <c r="K356" s="199">
        <v>0</v>
      </c>
      <c r="L356" s="200">
        <v>0</v>
      </c>
      <c r="M356" s="200">
        <v>0</v>
      </c>
      <c r="N356" s="199">
        <v>0</v>
      </c>
      <c r="O356" s="199"/>
      <c r="P356" s="199"/>
      <c r="Q356" s="203" t="s">
        <v>1590</v>
      </c>
      <c r="S356" s="199">
        <v>0</v>
      </c>
      <c r="T356" s="202">
        <v>1.9</v>
      </c>
      <c r="U356" s="204">
        <v>1.8</v>
      </c>
      <c r="V356" s="199">
        <v>1</v>
      </c>
      <c r="W356" s="199">
        <v>2</v>
      </c>
      <c r="X356" s="199">
        <v>0</v>
      </c>
      <c r="Y356" s="199">
        <v>1</v>
      </c>
      <c r="Z356" s="197">
        <v>0</v>
      </c>
      <c r="AA356" s="197">
        <v>0</v>
      </c>
      <c r="AB356" s="199">
        <v>0</v>
      </c>
      <c r="AC356" s="205"/>
      <c r="AE356" s="199">
        <v>0</v>
      </c>
      <c r="AF356" s="199">
        <v>0</v>
      </c>
      <c r="AG356" s="199"/>
      <c r="AH356" s="199"/>
      <c r="AI356" s="195">
        <v>0</v>
      </c>
      <c r="AJ356" s="195">
        <v>0</v>
      </c>
      <c r="AK356" s="195">
        <v>0</v>
      </c>
      <c r="AL356" s="7">
        <v>317</v>
      </c>
      <c r="AM356" s="7">
        <v>353</v>
      </c>
      <c r="AN356" s="7">
        <v>624</v>
      </c>
      <c r="AO356" s="7">
        <v>270</v>
      </c>
      <c r="AP356" s="7">
        <v>153</v>
      </c>
      <c r="AQ356" s="7">
        <v>72</v>
      </c>
      <c r="AR356" s="7">
        <v>965</v>
      </c>
      <c r="AS356" s="7">
        <v>1248</v>
      </c>
      <c r="AT356" s="7">
        <v>478</v>
      </c>
      <c r="AU356" s="7">
        <v>1660</v>
      </c>
      <c r="AV356" s="7">
        <v>2</v>
      </c>
      <c r="AW356" s="7">
        <v>1</v>
      </c>
      <c r="AX356" s="7">
        <v>1</v>
      </c>
      <c r="AY356" s="195">
        <v>0</v>
      </c>
      <c r="AZ356" s="204" t="s">
        <v>187</v>
      </c>
      <c r="BA356" s="197">
        <v>0</v>
      </c>
      <c r="BB356" s="199">
        <v>1</v>
      </c>
      <c r="BC356" s="7">
        <v>0</v>
      </c>
      <c r="BD356" s="7">
        <v>1</v>
      </c>
      <c r="BE356" s="7">
        <v>0</v>
      </c>
      <c r="BF356" s="195">
        <v>1</v>
      </c>
      <c r="BG356" s="7">
        <v>1</v>
      </c>
      <c r="BH356" s="214" t="s">
        <v>1402</v>
      </c>
      <c r="BI356" s="203" t="s">
        <v>1591</v>
      </c>
      <c r="BL356" s="7">
        <v>0</v>
      </c>
      <c r="BM356" s="199">
        <v>1</v>
      </c>
      <c r="BN356" s="199">
        <v>4</v>
      </c>
      <c r="BO356" s="7">
        <v>5</v>
      </c>
      <c r="BP356" s="7">
        <v>6</v>
      </c>
      <c r="BQ356" s="7">
        <v>174.13</v>
      </c>
      <c r="BR356" s="206">
        <v>50.33</v>
      </c>
      <c r="BS356" s="7">
        <v>8.1</v>
      </c>
      <c r="BT356" s="7">
        <v>2.5</v>
      </c>
      <c r="BU356" s="7">
        <v>5.6</v>
      </c>
      <c r="BV356" s="7">
        <v>72.3</v>
      </c>
      <c r="BW356" s="7">
        <v>46</v>
      </c>
      <c r="BX356" s="7">
        <v>26.3</v>
      </c>
      <c r="BY356" s="7">
        <v>62</v>
      </c>
      <c r="BZ356" s="7">
        <v>5</v>
      </c>
      <c r="CA356" s="7">
        <v>35</v>
      </c>
      <c r="CB356" s="7">
        <v>57</v>
      </c>
      <c r="CC356" s="7">
        <v>122</v>
      </c>
      <c r="CD356" s="7">
        <v>6630</v>
      </c>
      <c r="CE356" s="199">
        <v>1</v>
      </c>
      <c r="CF356" s="199">
        <v>1</v>
      </c>
      <c r="CG356" s="7">
        <v>1</v>
      </c>
      <c r="CH356" s="7">
        <v>61</v>
      </c>
      <c r="CI356" s="7">
        <v>31.6</v>
      </c>
      <c r="CJ356" s="7">
        <v>1.0900000000000001</v>
      </c>
      <c r="CK356" s="7">
        <v>12.9</v>
      </c>
      <c r="CN356" s="199"/>
      <c r="CQ356" s="199"/>
    </row>
    <row r="357" spans="1:95" s="7" customFormat="1" x14ac:dyDescent="0.25">
      <c r="A357" s="195">
        <v>202207220420</v>
      </c>
      <c r="B357" s="196" t="s">
        <v>1593</v>
      </c>
      <c r="C357" s="197" t="s">
        <v>1594</v>
      </c>
      <c r="D357" s="197">
        <v>50</v>
      </c>
      <c r="E357" s="198">
        <v>44779</v>
      </c>
      <c r="F357" s="198">
        <v>44778</v>
      </c>
      <c r="G357" s="198" t="s">
        <v>95</v>
      </c>
      <c r="H357" s="198" t="s">
        <v>95</v>
      </c>
      <c r="I357" s="198">
        <v>45537</v>
      </c>
      <c r="J357" s="198" t="s">
        <v>1595</v>
      </c>
      <c r="K357" s="199">
        <v>0</v>
      </c>
      <c r="L357" s="200">
        <v>0</v>
      </c>
      <c r="M357" s="200">
        <v>0</v>
      </c>
      <c r="N357" s="199">
        <v>0</v>
      </c>
      <c r="O357" s="199"/>
      <c r="P357" s="199"/>
      <c r="Q357" s="201" t="s">
        <v>1596</v>
      </c>
      <c r="S357" s="199">
        <v>1</v>
      </c>
      <c r="T357" s="202">
        <v>2.4</v>
      </c>
      <c r="U357" s="204">
        <v>2.5</v>
      </c>
      <c r="V357" s="199">
        <v>0</v>
      </c>
      <c r="W357" s="199">
        <v>1</v>
      </c>
      <c r="X357" s="199">
        <v>0</v>
      </c>
      <c r="Y357" s="199">
        <v>1</v>
      </c>
      <c r="Z357" s="197">
        <v>0</v>
      </c>
      <c r="AA357" s="197">
        <v>0</v>
      </c>
      <c r="AB357" s="199">
        <v>0</v>
      </c>
      <c r="AC357" s="205"/>
      <c r="AE357" s="199">
        <v>0</v>
      </c>
      <c r="AF357" s="199">
        <v>0</v>
      </c>
      <c r="AG357" s="199"/>
      <c r="AH357" s="199"/>
      <c r="AI357" s="195">
        <v>0</v>
      </c>
      <c r="AJ357" s="195">
        <v>0</v>
      </c>
      <c r="AK357" s="195">
        <v>0</v>
      </c>
      <c r="AL357" s="7">
        <v>442</v>
      </c>
      <c r="AM357" s="7">
        <v>568</v>
      </c>
      <c r="AN357" s="7">
        <v>493</v>
      </c>
      <c r="AO357" s="7">
        <v>173</v>
      </c>
      <c r="AP357" s="7">
        <v>110</v>
      </c>
      <c r="AQ357" s="7">
        <v>18</v>
      </c>
      <c r="AR357" s="7">
        <v>816</v>
      </c>
      <c r="AS357" s="7">
        <v>1048</v>
      </c>
      <c r="AT357" s="7">
        <v>127</v>
      </c>
      <c r="AU357" s="7">
        <v>670</v>
      </c>
      <c r="AV357" s="7">
        <v>2</v>
      </c>
      <c r="AW357" s="7">
        <v>1</v>
      </c>
      <c r="AX357" s="7">
        <v>1</v>
      </c>
      <c r="AY357" s="195">
        <v>0</v>
      </c>
      <c r="AZ357" s="204" t="s">
        <v>921</v>
      </c>
      <c r="BA357" s="197">
        <v>0</v>
      </c>
      <c r="BB357" s="199">
        <v>1</v>
      </c>
      <c r="BC357" s="7">
        <v>0</v>
      </c>
      <c r="BD357" s="7">
        <v>1</v>
      </c>
      <c r="BE357" s="7">
        <v>0</v>
      </c>
      <c r="BF357" s="195">
        <v>0</v>
      </c>
      <c r="BG357" s="7">
        <v>1</v>
      </c>
      <c r="BH357" s="214" t="s">
        <v>1353</v>
      </c>
      <c r="BI357" s="203" t="s">
        <v>1597</v>
      </c>
      <c r="BL357" s="7">
        <v>0</v>
      </c>
      <c r="BM357" s="199">
        <v>2</v>
      </c>
      <c r="BN357" s="199">
        <v>4</v>
      </c>
      <c r="BQ357" s="7">
        <v>2.7</v>
      </c>
      <c r="BR357" s="206">
        <v>91.06</v>
      </c>
      <c r="BS357" s="7">
        <v>6.6</v>
      </c>
      <c r="BT357" s="7">
        <v>3</v>
      </c>
      <c r="BU357" s="7">
        <v>3.6</v>
      </c>
      <c r="BV357" s="7">
        <v>65.099999999999994</v>
      </c>
      <c r="BW357" s="7">
        <v>40.799999999999997</v>
      </c>
      <c r="BX357" s="7">
        <v>24.3</v>
      </c>
      <c r="BY357" s="7">
        <v>46</v>
      </c>
      <c r="BZ357" s="7">
        <v>27.1</v>
      </c>
      <c r="CA357" s="7">
        <v>25</v>
      </c>
      <c r="CB357" s="7">
        <v>30</v>
      </c>
      <c r="CC357" s="7">
        <v>90</v>
      </c>
      <c r="CD357" s="7">
        <v>6885</v>
      </c>
      <c r="CE357" s="199"/>
      <c r="CF357" s="199"/>
      <c r="CH357" s="7">
        <v>73</v>
      </c>
      <c r="CI357" s="7">
        <v>32.9</v>
      </c>
      <c r="CJ357" s="7">
        <v>1.08</v>
      </c>
      <c r="CK357" s="7">
        <v>12.8</v>
      </c>
      <c r="CN357" s="199"/>
      <c r="CQ357" s="199"/>
    </row>
    <row r="358" spans="1:95" s="7" customFormat="1" x14ac:dyDescent="0.25">
      <c r="A358" s="195">
        <v>202207250182</v>
      </c>
      <c r="B358" s="196" t="s">
        <v>1598</v>
      </c>
      <c r="C358" s="197" t="s">
        <v>1599</v>
      </c>
      <c r="D358" s="197">
        <v>62</v>
      </c>
      <c r="E358" s="198">
        <v>44771</v>
      </c>
      <c r="F358" s="198">
        <v>44770</v>
      </c>
      <c r="G358" s="198" t="s">
        <v>95</v>
      </c>
      <c r="H358" s="198" t="s">
        <v>95</v>
      </c>
      <c r="I358" s="198"/>
      <c r="K358" s="199">
        <v>0</v>
      </c>
      <c r="L358" s="200">
        <v>0</v>
      </c>
      <c r="M358" s="200">
        <v>0</v>
      </c>
      <c r="N358" s="199">
        <v>0</v>
      </c>
      <c r="O358" s="199"/>
      <c r="P358" s="199"/>
      <c r="Q358" s="201" t="s">
        <v>1600</v>
      </c>
      <c r="S358" s="199">
        <v>1</v>
      </c>
      <c r="T358" s="202">
        <v>2.5</v>
      </c>
      <c r="U358" s="204">
        <v>2.2000000000000002</v>
      </c>
      <c r="V358" s="199">
        <v>0</v>
      </c>
      <c r="W358" s="199">
        <v>1</v>
      </c>
      <c r="X358" s="199">
        <v>0</v>
      </c>
      <c r="Y358" s="199">
        <v>1</v>
      </c>
      <c r="Z358" s="197">
        <v>0</v>
      </c>
      <c r="AA358" s="197">
        <v>0</v>
      </c>
      <c r="AB358" s="199">
        <v>0</v>
      </c>
      <c r="AC358" s="205"/>
      <c r="AE358" s="199">
        <v>0</v>
      </c>
      <c r="AF358" s="199">
        <v>0</v>
      </c>
      <c r="AG358" s="199"/>
      <c r="AH358" s="199"/>
      <c r="AI358" s="195">
        <v>0</v>
      </c>
      <c r="AJ358" s="195">
        <v>0</v>
      </c>
      <c r="AK358" s="195">
        <v>0</v>
      </c>
      <c r="AL358" s="7">
        <v>226</v>
      </c>
      <c r="AM358" s="7">
        <v>287</v>
      </c>
      <c r="AN358" s="7">
        <v>614</v>
      </c>
      <c r="AO358" s="7">
        <v>100</v>
      </c>
      <c r="AP358" s="7">
        <v>96</v>
      </c>
      <c r="AQ358" s="7">
        <v>9</v>
      </c>
      <c r="AR358" s="7">
        <v>561</v>
      </c>
      <c r="AS358" s="7">
        <v>587</v>
      </c>
      <c r="AT358" s="7">
        <v>486</v>
      </c>
      <c r="AU358" s="7">
        <v>805</v>
      </c>
      <c r="AV358" s="7">
        <v>1</v>
      </c>
      <c r="AW358" s="7">
        <v>1</v>
      </c>
      <c r="AX358" s="7">
        <v>1</v>
      </c>
      <c r="AY358" s="195">
        <v>0</v>
      </c>
      <c r="AZ358" s="204" t="s">
        <v>1190</v>
      </c>
      <c r="BA358" s="197">
        <v>0</v>
      </c>
      <c r="BB358" s="199">
        <v>1</v>
      </c>
      <c r="BC358" s="7">
        <v>0</v>
      </c>
      <c r="BD358" s="7">
        <v>1</v>
      </c>
      <c r="BE358" s="7">
        <v>0</v>
      </c>
      <c r="BF358" s="195">
        <v>0</v>
      </c>
      <c r="BG358" s="7">
        <v>1</v>
      </c>
      <c r="BH358" s="214" t="s">
        <v>1353</v>
      </c>
      <c r="BI358" s="203" t="s">
        <v>1601</v>
      </c>
      <c r="BL358" s="7">
        <v>0</v>
      </c>
      <c r="BM358" s="199">
        <v>2</v>
      </c>
      <c r="BN358" s="199">
        <v>1</v>
      </c>
      <c r="BO358" s="7">
        <v>4</v>
      </c>
      <c r="BP358" s="7">
        <v>2</v>
      </c>
      <c r="BQ358" s="7">
        <v>2.87</v>
      </c>
      <c r="BR358" s="206">
        <v>23.17</v>
      </c>
      <c r="BS358" s="7">
        <v>8.3000000000000007</v>
      </c>
      <c r="BT358" s="7">
        <v>3.3</v>
      </c>
      <c r="BU358" s="7">
        <v>5</v>
      </c>
      <c r="BV358" s="7">
        <v>77.400000000000006</v>
      </c>
      <c r="BW358" s="7">
        <v>46.2</v>
      </c>
      <c r="BX358" s="7">
        <v>31.2</v>
      </c>
      <c r="BY358" s="7">
        <v>33</v>
      </c>
      <c r="BZ358" s="7">
        <v>12.2</v>
      </c>
      <c r="CA358" s="7">
        <v>25</v>
      </c>
      <c r="CB358" s="7">
        <v>27</v>
      </c>
      <c r="CC358" s="7">
        <v>87</v>
      </c>
      <c r="CD358" s="7">
        <v>10279</v>
      </c>
      <c r="CE358" s="199">
        <v>0</v>
      </c>
      <c r="CF358" s="199">
        <v>0</v>
      </c>
      <c r="CG358" s="7">
        <v>0</v>
      </c>
      <c r="CH358" s="7">
        <v>87</v>
      </c>
      <c r="CI358" s="7">
        <v>33</v>
      </c>
      <c r="CJ358" s="7">
        <v>0.89</v>
      </c>
      <c r="CK358" s="7">
        <v>10.5</v>
      </c>
      <c r="CL358" s="7">
        <v>2.82</v>
      </c>
      <c r="CN358" s="199">
        <v>1</v>
      </c>
      <c r="CQ358" s="199"/>
    </row>
    <row r="359" spans="1:95" s="7" customFormat="1" x14ac:dyDescent="0.25">
      <c r="A359" s="195">
        <v>201903200437</v>
      </c>
      <c r="B359" s="196" t="s">
        <v>1602</v>
      </c>
      <c r="C359" s="197" t="s">
        <v>1603</v>
      </c>
      <c r="D359" s="197">
        <v>49</v>
      </c>
      <c r="E359" s="198">
        <v>44769</v>
      </c>
      <c r="F359" s="198">
        <v>44768</v>
      </c>
      <c r="G359" s="198" t="s">
        <v>95</v>
      </c>
      <c r="H359" s="198" t="s">
        <v>95</v>
      </c>
      <c r="I359" s="198">
        <v>45481</v>
      </c>
      <c r="J359" s="7" t="s">
        <v>1604</v>
      </c>
      <c r="K359" s="199">
        <v>0</v>
      </c>
      <c r="L359" s="200">
        <v>0</v>
      </c>
      <c r="M359" s="200">
        <v>0</v>
      </c>
      <c r="N359" s="199">
        <v>0</v>
      </c>
      <c r="O359" s="199"/>
      <c r="P359" s="199"/>
      <c r="Q359" s="201" t="s">
        <v>1605</v>
      </c>
      <c r="S359" s="199">
        <v>1</v>
      </c>
      <c r="T359" s="202">
        <v>2.1</v>
      </c>
      <c r="U359" s="204">
        <v>1.5</v>
      </c>
      <c r="V359" s="199">
        <v>0</v>
      </c>
      <c r="W359" s="199">
        <v>1</v>
      </c>
      <c r="X359" s="199">
        <v>0</v>
      </c>
      <c r="Y359" s="199">
        <v>1</v>
      </c>
      <c r="Z359" s="197">
        <v>0</v>
      </c>
      <c r="AA359" s="197">
        <v>0</v>
      </c>
      <c r="AB359" s="199">
        <v>0</v>
      </c>
      <c r="AC359" s="205"/>
      <c r="AE359" s="199">
        <v>0</v>
      </c>
      <c r="AF359" s="199">
        <v>0</v>
      </c>
      <c r="AG359" s="199"/>
      <c r="AH359" s="199"/>
      <c r="AI359" s="195">
        <v>0</v>
      </c>
      <c r="AJ359" s="195">
        <v>0</v>
      </c>
      <c r="AK359" s="195">
        <v>0</v>
      </c>
      <c r="AL359" s="7">
        <v>256</v>
      </c>
      <c r="AM359" s="7">
        <v>450</v>
      </c>
      <c r="AN359" s="7">
        <v>652</v>
      </c>
      <c r="AO359" s="7">
        <v>195</v>
      </c>
      <c r="AP359" s="7">
        <v>270</v>
      </c>
      <c r="AQ359" s="7">
        <v>79</v>
      </c>
      <c r="AR359" s="7">
        <v>1216</v>
      </c>
      <c r="AS359" s="7">
        <v>978</v>
      </c>
      <c r="AT359" s="7">
        <v>240</v>
      </c>
      <c r="AU359" s="7">
        <v>1106</v>
      </c>
      <c r="AV359" s="7">
        <v>2</v>
      </c>
      <c r="AW359" s="7">
        <v>1</v>
      </c>
      <c r="AX359" s="7">
        <v>1</v>
      </c>
      <c r="AY359" s="195">
        <v>0</v>
      </c>
      <c r="AZ359" s="204" t="s">
        <v>240</v>
      </c>
      <c r="BA359" s="197">
        <v>0</v>
      </c>
      <c r="BB359" s="199">
        <v>1</v>
      </c>
      <c r="BC359" s="7">
        <v>0</v>
      </c>
      <c r="BD359" s="7">
        <v>1</v>
      </c>
      <c r="BE359" s="7">
        <v>0</v>
      </c>
      <c r="BF359" s="195">
        <v>0</v>
      </c>
      <c r="BG359" s="7">
        <v>1</v>
      </c>
      <c r="BH359" s="214" t="s">
        <v>1607</v>
      </c>
      <c r="BI359" s="203" t="s">
        <v>1606</v>
      </c>
      <c r="BL359" s="7">
        <v>0</v>
      </c>
      <c r="BM359" s="199">
        <v>1</v>
      </c>
      <c r="BN359" s="199">
        <v>1</v>
      </c>
      <c r="BO359" s="7">
        <v>2</v>
      </c>
      <c r="BP359" s="7">
        <v>1</v>
      </c>
      <c r="BQ359" s="7">
        <v>1200.47</v>
      </c>
      <c r="BR359" s="206">
        <v>44.99</v>
      </c>
      <c r="BS359" s="7">
        <v>8.3000000000000007</v>
      </c>
      <c r="BT359" s="7">
        <v>1.4</v>
      </c>
      <c r="BU359" s="7">
        <v>6.9</v>
      </c>
      <c r="BV359" s="7">
        <v>73.599999999999994</v>
      </c>
      <c r="BW359" s="7">
        <v>44</v>
      </c>
      <c r="BX359" s="7">
        <v>29.6</v>
      </c>
      <c r="BY359" s="7">
        <v>31</v>
      </c>
      <c r="BZ359" s="7">
        <v>12.9</v>
      </c>
      <c r="CA359" s="7">
        <v>15</v>
      </c>
      <c r="CB359" s="7">
        <v>14</v>
      </c>
      <c r="CC359" s="7">
        <v>65</v>
      </c>
      <c r="CD359" s="7">
        <v>6616</v>
      </c>
      <c r="CE359" s="199">
        <v>1</v>
      </c>
      <c r="CF359" s="199">
        <v>0</v>
      </c>
      <c r="CG359" s="7">
        <v>0</v>
      </c>
      <c r="CH359" s="7">
        <v>58</v>
      </c>
      <c r="CI359" s="7">
        <v>31.5</v>
      </c>
      <c r="CJ359" s="7">
        <v>1.03</v>
      </c>
      <c r="CK359" s="7">
        <v>12.2</v>
      </c>
      <c r="CL359" s="7">
        <v>551.59</v>
      </c>
      <c r="CN359" s="199">
        <v>1</v>
      </c>
      <c r="CQ359" s="199"/>
    </row>
    <row r="360" spans="1:95" s="7" customFormat="1" x14ac:dyDescent="0.25">
      <c r="A360" s="195">
        <v>202207050110</v>
      </c>
      <c r="B360" s="196" t="s">
        <v>1608</v>
      </c>
      <c r="C360" s="197" t="s">
        <v>1609</v>
      </c>
      <c r="D360" s="197">
        <v>52</v>
      </c>
      <c r="E360" s="198">
        <v>44769</v>
      </c>
      <c r="F360" s="198">
        <v>44769</v>
      </c>
      <c r="G360" s="198" t="s">
        <v>95</v>
      </c>
      <c r="H360" s="198" t="s">
        <v>95</v>
      </c>
      <c r="I360" s="198">
        <v>45545</v>
      </c>
      <c r="J360" s="198" t="s">
        <v>1610</v>
      </c>
      <c r="K360" s="199">
        <v>0</v>
      </c>
      <c r="L360" s="200">
        <v>0</v>
      </c>
      <c r="M360" s="200">
        <v>0</v>
      </c>
      <c r="N360" s="199">
        <v>0</v>
      </c>
      <c r="O360" s="199"/>
      <c r="P360" s="199"/>
      <c r="Q360" s="201" t="s">
        <v>1611</v>
      </c>
      <c r="S360" s="199">
        <v>0</v>
      </c>
      <c r="T360" s="202">
        <v>1</v>
      </c>
      <c r="U360" s="204">
        <v>1.1000000000000001</v>
      </c>
      <c r="V360" s="199">
        <v>0</v>
      </c>
      <c r="W360" s="199">
        <v>1</v>
      </c>
      <c r="X360" s="199">
        <v>0</v>
      </c>
      <c r="Y360" s="199">
        <v>0</v>
      </c>
      <c r="Z360" s="197">
        <v>0</v>
      </c>
      <c r="AA360" s="197">
        <v>1</v>
      </c>
      <c r="AB360" s="199">
        <v>0</v>
      </c>
      <c r="AC360" s="205"/>
      <c r="AE360" s="199">
        <v>0</v>
      </c>
      <c r="AF360" s="199">
        <v>0</v>
      </c>
      <c r="AG360" s="199"/>
      <c r="AH360" s="199"/>
      <c r="AI360" s="195">
        <v>0</v>
      </c>
      <c r="AJ360" s="195">
        <v>1</v>
      </c>
      <c r="AK360" s="195">
        <v>0</v>
      </c>
      <c r="AL360" s="7">
        <v>470</v>
      </c>
      <c r="AM360" s="7">
        <v>474</v>
      </c>
      <c r="AN360" s="7">
        <v>239</v>
      </c>
      <c r="AO360" s="7">
        <v>80</v>
      </c>
      <c r="AP360" s="7">
        <v>13</v>
      </c>
      <c r="AQ360" s="7">
        <v>8</v>
      </c>
      <c r="AR360" s="7">
        <v>1544</v>
      </c>
      <c r="AS360" s="7">
        <v>1657</v>
      </c>
      <c r="AT360" s="7">
        <v>158</v>
      </c>
      <c r="AU360" s="7">
        <v>435</v>
      </c>
      <c r="AV360" s="7">
        <v>0</v>
      </c>
      <c r="AW360" s="7">
        <v>0</v>
      </c>
      <c r="AX360" s="7">
        <v>0</v>
      </c>
      <c r="AY360" s="195">
        <v>0</v>
      </c>
      <c r="AZ360" s="204" t="s">
        <v>1095</v>
      </c>
      <c r="BA360" s="197">
        <v>1</v>
      </c>
      <c r="BB360" s="199">
        <v>3</v>
      </c>
      <c r="BC360" s="7">
        <v>0</v>
      </c>
      <c r="BD360" s="7">
        <v>1</v>
      </c>
      <c r="BE360" s="7">
        <v>0</v>
      </c>
      <c r="BF360" s="195">
        <v>0</v>
      </c>
      <c r="BG360" s="7">
        <v>1</v>
      </c>
      <c r="BH360" s="214" t="s">
        <v>1613</v>
      </c>
      <c r="BI360" s="203" t="s">
        <v>1612</v>
      </c>
      <c r="BL360" s="7">
        <v>0</v>
      </c>
      <c r="BM360" s="199">
        <v>3</v>
      </c>
      <c r="BN360" s="199">
        <v>4</v>
      </c>
      <c r="BO360" s="7">
        <v>6</v>
      </c>
      <c r="BP360" s="7">
        <v>6</v>
      </c>
      <c r="BQ360" s="7">
        <v>69.44</v>
      </c>
      <c r="BR360" s="206">
        <v>24.63</v>
      </c>
      <c r="BS360" s="7">
        <v>13.2</v>
      </c>
      <c r="BT360" s="7">
        <v>4.3</v>
      </c>
      <c r="BU360" s="7">
        <v>8.9</v>
      </c>
      <c r="BV360" s="7">
        <v>60.3</v>
      </c>
      <c r="BW360" s="7">
        <v>39.4</v>
      </c>
      <c r="BX360" s="7">
        <v>20.9</v>
      </c>
      <c r="BY360" s="7">
        <v>34</v>
      </c>
      <c r="BZ360" s="7">
        <v>2.2999999999999998</v>
      </c>
      <c r="CA360" s="7">
        <v>37</v>
      </c>
      <c r="CB360" s="7">
        <v>131</v>
      </c>
      <c r="CC360" s="7">
        <v>47</v>
      </c>
      <c r="CD360" s="7">
        <v>5723</v>
      </c>
      <c r="CE360" s="199">
        <v>0</v>
      </c>
      <c r="CF360" s="199">
        <v>0</v>
      </c>
      <c r="CH360" s="7">
        <v>71</v>
      </c>
      <c r="CI360" s="7">
        <v>25.7</v>
      </c>
      <c r="CJ360" s="7">
        <v>1.01</v>
      </c>
      <c r="CK360" s="7">
        <v>11.9</v>
      </c>
      <c r="CN360" s="199"/>
      <c r="CQ360" s="199"/>
    </row>
    <row r="361" spans="1:95" s="7" customFormat="1" x14ac:dyDescent="0.25">
      <c r="A361" s="195">
        <v>202207120500</v>
      </c>
      <c r="B361" s="196" t="s">
        <v>1614</v>
      </c>
      <c r="C361" s="197" t="s">
        <v>1615</v>
      </c>
      <c r="D361" s="197">
        <v>41</v>
      </c>
      <c r="E361" s="198">
        <v>44761</v>
      </c>
      <c r="F361" s="198">
        <v>44760</v>
      </c>
      <c r="G361" s="198" t="s">
        <v>95</v>
      </c>
      <c r="H361" s="198" t="s">
        <v>95</v>
      </c>
      <c r="I361" s="198">
        <v>45502</v>
      </c>
      <c r="J361" s="7" t="s">
        <v>1616</v>
      </c>
      <c r="K361" s="199">
        <v>0</v>
      </c>
      <c r="L361" s="200">
        <v>0</v>
      </c>
      <c r="M361" s="200">
        <v>0</v>
      </c>
      <c r="N361" s="199">
        <v>0</v>
      </c>
      <c r="O361" s="199"/>
      <c r="P361" s="199"/>
      <c r="Q361" s="203" t="s">
        <v>1617</v>
      </c>
      <c r="S361" s="199">
        <v>1</v>
      </c>
      <c r="T361" s="202">
        <v>2.7</v>
      </c>
      <c r="U361" s="204">
        <v>2.2000000000000002</v>
      </c>
      <c r="V361" s="199">
        <v>0</v>
      </c>
      <c r="W361" s="199">
        <v>1</v>
      </c>
      <c r="X361" s="199">
        <v>0</v>
      </c>
      <c r="Y361" s="199">
        <v>1</v>
      </c>
      <c r="Z361" s="197">
        <v>1</v>
      </c>
      <c r="AA361" s="197">
        <v>0</v>
      </c>
      <c r="AB361" s="199">
        <v>0</v>
      </c>
      <c r="AC361" s="205"/>
      <c r="AE361" s="199">
        <v>0</v>
      </c>
      <c r="AF361" s="199">
        <v>0</v>
      </c>
      <c r="AG361" s="199"/>
      <c r="AH361" s="199"/>
      <c r="AI361" s="195">
        <v>0</v>
      </c>
      <c r="AJ361" s="195">
        <v>0</v>
      </c>
      <c r="AK361" s="195">
        <v>0</v>
      </c>
      <c r="AL361" s="7">
        <v>372</v>
      </c>
      <c r="AM361" s="7">
        <v>466</v>
      </c>
      <c r="AN361" s="7">
        <v>333</v>
      </c>
      <c r="AO361" s="7">
        <v>187</v>
      </c>
      <c r="AP361" s="7">
        <v>61</v>
      </c>
      <c r="AQ361" s="7">
        <v>17</v>
      </c>
      <c r="AR361" s="7">
        <v>430</v>
      </c>
      <c r="AS361" s="7">
        <v>713</v>
      </c>
      <c r="AT361" s="7">
        <v>127</v>
      </c>
      <c r="AU361" s="7">
        <v>248</v>
      </c>
      <c r="AV361" s="7">
        <v>2</v>
      </c>
      <c r="AW361" s="7">
        <v>2</v>
      </c>
      <c r="AX361" s="7">
        <v>1</v>
      </c>
      <c r="AY361" s="195">
        <v>0</v>
      </c>
      <c r="AZ361" s="204" t="s">
        <v>407</v>
      </c>
      <c r="BA361" s="197">
        <v>1</v>
      </c>
      <c r="BB361" s="199">
        <v>3</v>
      </c>
      <c r="BC361" s="7">
        <v>0</v>
      </c>
      <c r="BD361" s="7">
        <v>1</v>
      </c>
      <c r="BE361" s="7">
        <v>0</v>
      </c>
      <c r="BF361" s="195">
        <v>1</v>
      </c>
      <c r="BG361" s="7">
        <v>1</v>
      </c>
      <c r="BH361" s="214" t="s">
        <v>1619</v>
      </c>
      <c r="BI361" s="203" t="s">
        <v>1618</v>
      </c>
      <c r="BL361" s="7">
        <v>0</v>
      </c>
      <c r="BM361" s="199">
        <v>3</v>
      </c>
      <c r="BN361" s="199">
        <v>3</v>
      </c>
      <c r="BO361" s="7">
        <v>6</v>
      </c>
      <c r="BP361" s="7">
        <v>6</v>
      </c>
      <c r="BR361" s="206"/>
      <c r="BS361" s="7">
        <v>14.2</v>
      </c>
      <c r="BT361" s="7">
        <v>5.6</v>
      </c>
      <c r="BU361" s="7">
        <v>8.6</v>
      </c>
      <c r="BV361" s="7">
        <v>74.599999999999994</v>
      </c>
      <c r="BW361" s="7">
        <v>41.4</v>
      </c>
      <c r="BX361" s="7">
        <v>33.200000000000003</v>
      </c>
      <c r="BY361" s="7">
        <v>95</v>
      </c>
      <c r="BZ361" s="7">
        <v>100.8</v>
      </c>
      <c r="CA361" s="7">
        <v>91</v>
      </c>
      <c r="CB361" s="7">
        <v>144</v>
      </c>
      <c r="CC361" s="7">
        <v>114</v>
      </c>
      <c r="CD361" s="7">
        <v>6087</v>
      </c>
      <c r="CE361" s="199">
        <v>1</v>
      </c>
      <c r="CF361" s="199">
        <v>0</v>
      </c>
      <c r="CH361" s="7">
        <v>76</v>
      </c>
      <c r="CI361" s="7">
        <v>33.200000000000003</v>
      </c>
      <c r="CJ361" s="7">
        <v>1.1100000000000001</v>
      </c>
      <c r="CK361" s="7">
        <v>13.2</v>
      </c>
      <c r="CL361" s="7">
        <v>1167.97</v>
      </c>
      <c r="CN361" s="199">
        <v>1</v>
      </c>
      <c r="CQ361" s="199"/>
    </row>
    <row r="362" spans="1:95" s="7" customFormat="1" x14ac:dyDescent="0.25">
      <c r="A362" s="195">
        <v>201607210031</v>
      </c>
      <c r="B362" s="196" t="s">
        <v>1620</v>
      </c>
      <c r="C362" s="197" t="s">
        <v>1621</v>
      </c>
      <c r="D362" s="197">
        <v>57</v>
      </c>
      <c r="E362" s="198">
        <v>44757</v>
      </c>
      <c r="F362" s="198">
        <v>44757</v>
      </c>
      <c r="G362" s="198">
        <v>45184</v>
      </c>
      <c r="H362" s="198">
        <v>45184</v>
      </c>
      <c r="I362" s="198"/>
      <c r="K362" s="199">
        <v>0</v>
      </c>
      <c r="L362" s="200">
        <v>0</v>
      </c>
      <c r="M362" s="200">
        <v>0</v>
      </c>
      <c r="N362" s="199">
        <v>0</v>
      </c>
      <c r="O362" s="199"/>
      <c r="P362" s="199"/>
      <c r="Q362" s="201" t="s">
        <v>1622</v>
      </c>
      <c r="S362" s="199">
        <v>0</v>
      </c>
      <c r="T362" s="202">
        <v>1</v>
      </c>
      <c r="U362" s="204">
        <v>1</v>
      </c>
      <c r="V362" s="199">
        <v>0</v>
      </c>
      <c r="W362" s="199">
        <v>1</v>
      </c>
      <c r="X362" s="199">
        <v>1</v>
      </c>
      <c r="Y362" s="199">
        <v>0</v>
      </c>
      <c r="Z362" s="197">
        <v>1</v>
      </c>
      <c r="AA362" s="197">
        <v>0</v>
      </c>
      <c r="AB362" s="199">
        <v>1</v>
      </c>
      <c r="AC362" s="205"/>
      <c r="AE362" s="199">
        <v>0</v>
      </c>
      <c r="AF362" s="199">
        <v>0</v>
      </c>
      <c r="AG362" s="199"/>
      <c r="AH362" s="199"/>
      <c r="AI362" s="195">
        <v>0</v>
      </c>
      <c r="AJ362" s="195">
        <v>0</v>
      </c>
      <c r="AK362" s="195">
        <v>0</v>
      </c>
      <c r="AL362" s="7">
        <v>316</v>
      </c>
      <c r="AM362" s="7">
        <v>429</v>
      </c>
      <c r="AN362" s="7">
        <v>409</v>
      </c>
      <c r="AO362" s="7">
        <v>207</v>
      </c>
      <c r="AP362" s="7">
        <v>42</v>
      </c>
      <c r="AQ362" s="7">
        <v>32</v>
      </c>
      <c r="AR362" s="7">
        <v>1086</v>
      </c>
      <c r="AS362" s="7">
        <v>1105</v>
      </c>
      <c r="AT362" s="7">
        <v>170</v>
      </c>
      <c r="AU362" s="7">
        <v>256</v>
      </c>
      <c r="AV362" s="7">
        <v>2</v>
      </c>
      <c r="AW362" s="7">
        <v>1</v>
      </c>
      <c r="AX362" s="7">
        <v>1</v>
      </c>
      <c r="AY362" s="195">
        <v>0</v>
      </c>
      <c r="AZ362" s="204" t="s">
        <v>240</v>
      </c>
      <c r="BA362" s="197">
        <v>0</v>
      </c>
      <c r="BB362" s="199">
        <v>1</v>
      </c>
      <c r="BC362" s="7">
        <v>1</v>
      </c>
      <c r="BD362" s="7">
        <v>0</v>
      </c>
      <c r="BE362" s="7">
        <v>0</v>
      </c>
      <c r="BF362" s="195">
        <v>0</v>
      </c>
      <c r="BG362" s="7">
        <v>1</v>
      </c>
      <c r="BH362" s="214" t="s">
        <v>1402</v>
      </c>
      <c r="BI362" s="203" t="s">
        <v>1623</v>
      </c>
      <c r="BL362" s="7">
        <v>0</v>
      </c>
      <c r="BM362" s="199">
        <v>4</v>
      </c>
      <c r="BN362" s="199">
        <v>4</v>
      </c>
      <c r="BO362" s="7">
        <v>8</v>
      </c>
      <c r="BP362" s="7">
        <v>6</v>
      </c>
      <c r="BQ362" s="7">
        <v>6.69</v>
      </c>
      <c r="BR362" s="206"/>
      <c r="BS362" s="7">
        <v>24.7</v>
      </c>
      <c r="BT362" s="7">
        <v>12.2</v>
      </c>
      <c r="BU362" s="7">
        <v>12.5</v>
      </c>
      <c r="BV362" s="7">
        <v>67.2</v>
      </c>
      <c r="BW362" s="7">
        <v>37</v>
      </c>
      <c r="BX362" s="7">
        <v>30.2</v>
      </c>
      <c r="BY362" s="7">
        <v>285</v>
      </c>
      <c r="BZ362" s="7">
        <v>6.5</v>
      </c>
      <c r="CA362" s="7">
        <v>135</v>
      </c>
      <c r="CB362" s="7">
        <v>187</v>
      </c>
      <c r="CC362" s="7">
        <v>252</v>
      </c>
      <c r="CD362" s="7">
        <v>4712</v>
      </c>
      <c r="CE362" s="199">
        <v>0</v>
      </c>
      <c r="CF362" s="199">
        <v>0</v>
      </c>
      <c r="CG362" s="7">
        <v>0</v>
      </c>
      <c r="CH362" s="7">
        <v>83</v>
      </c>
      <c r="CI362" s="7">
        <v>37</v>
      </c>
      <c r="CJ362" s="7">
        <v>1.1100000000000001</v>
      </c>
      <c r="CK362" s="7">
        <v>13.2</v>
      </c>
      <c r="CN362" s="199"/>
      <c r="CQ362" s="199"/>
    </row>
    <row r="363" spans="1:95" s="7" customFormat="1" x14ac:dyDescent="0.25">
      <c r="A363" s="195">
        <v>202206140041</v>
      </c>
      <c r="B363" s="196" t="s">
        <v>1624</v>
      </c>
      <c r="C363" s="197" t="s">
        <v>1625</v>
      </c>
      <c r="D363" s="197">
        <v>57</v>
      </c>
      <c r="E363" s="198">
        <v>44747</v>
      </c>
      <c r="F363" s="198">
        <v>44746</v>
      </c>
      <c r="G363" s="198"/>
      <c r="H363" s="198"/>
      <c r="I363" s="198"/>
      <c r="K363" s="199">
        <v>1</v>
      </c>
      <c r="L363" s="200"/>
      <c r="M363" s="200"/>
      <c r="N363" s="199"/>
      <c r="O363" s="199"/>
      <c r="P363" s="199"/>
      <c r="Q363" s="203" t="s">
        <v>1626</v>
      </c>
      <c r="S363" s="199"/>
      <c r="T363" s="202">
        <v>1.5</v>
      </c>
      <c r="U363" s="204"/>
      <c r="V363" s="199">
        <v>0</v>
      </c>
      <c r="W363" s="199">
        <v>1</v>
      </c>
      <c r="X363" s="199">
        <v>0</v>
      </c>
      <c r="Y363" s="199">
        <v>0</v>
      </c>
      <c r="Z363" s="197">
        <v>0</v>
      </c>
      <c r="AA363" s="197">
        <v>0</v>
      </c>
      <c r="AB363" s="199">
        <v>0</v>
      </c>
      <c r="AC363" s="205"/>
      <c r="AE363" s="199">
        <v>0</v>
      </c>
      <c r="AF363" s="199">
        <v>0</v>
      </c>
      <c r="AG363" s="199"/>
      <c r="AH363" s="199"/>
      <c r="AI363" s="195">
        <v>0</v>
      </c>
      <c r="AJ363" s="195">
        <v>0</v>
      </c>
      <c r="AK363" s="195">
        <v>0</v>
      </c>
      <c r="AL363" s="7">
        <v>280</v>
      </c>
      <c r="AM363" s="7">
        <v>418</v>
      </c>
      <c r="AN363" s="7">
        <v>792</v>
      </c>
      <c r="AO363" s="7">
        <v>325</v>
      </c>
      <c r="AP363" s="7">
        <v>389</v>
      </c>
      <c r="AQ363" s="7">
        <v>121</v>
      </c>
      <c r="AR363" s="7">
        <v>548</v>
      </c>
      <c r="AS363" s="7">
        <v>1160</v>
      </c>
      <c r="AT363" s="7">
        <v>259</v>
      </c>
      <c r="AU363" s="7">
        <v>1272</v>
      </c>
      <c r="AV363" s="7">
        <v>1</v>
      </c>
      <c r="AW363" s="7">
        <v>1</v>
      </c>
      <c r="AX363" s="7">
        <v>1</v>
      </c>
      <c r="AY363" s="195">
        <v>0</v>
      </c>
      <c r="AZ363" s="204" t="s">
        <v>240</v>
      </c>
      <c r="BA363" s="197">
        <v>0</v>
      </c>
      <c r="BB363" s="199">
        <v>1</v>
      </c>
      <c r="BC363" s="7">
        <v>0</v>
      </c>
      <c r="BD363" s="7">
        <v>1</v>
      </c>
      <c r="BE363" s="7">
        <v>0</v>
      </c>
      <c r="BF363" s="195">
        <v>0</v>
      </c>
      <c r="BG363" s="7">
        <v>1</v>
      </c>
      <c r="BH363" s="214" t="s">
        <v>1628</v>
      </c>
      <c r="BI363" s="203" t="s">
        <v>1627</v>
      </c>
      <c r="BM363" s="199"/>
      <c r="BN363" s="199"/>
      <c r="BQ363" s="7">
        <v>466.28</v>
      </c>
      <c r="BR363" s="206">
        <v>101.57</v>
      </c>
      <c r="BS363" s="7">
        <v>12.6</v>
      </c>
      <c r="BT363" s="7">
        <v>3.8</v>
      </c>
      <c r="BU363" s="7">
        <v>8.8000000000000007</v>
      </c>
      <c r="BV363" s="7">
        <v>81.3</v>
      </c>
      <c r="BW363" s="7">
        <v>41.6</v>
      </c>
      <c r="BX363" s="7">
        <v>39.700000000000003</v>
      </c>
      <c r="BY363" s="7">
        <v>119</v>
      </c>
      <c r="BZ363" s="7">
        <v>8.6</v>
      </c>
      <c r="CA363" s="7">
        <v>42</v>
      </c>
      <c r="CB363" s="7">
        <v>67</v>
      </c>
      <c r="CC363" s="7">
        <v>169</v>
      </c>
      <c r="CD363" s="7">
        <v>4560</v>
      </c>
      <c r="CE363" s="199">
        <v>1</v>
      </c>
      <c r="CF363" s="199">
        <v>0</v>
      </c>
      <c r="CG363" s="7">
        <v>0</v>
      </c>
      <c r="CH363" s="7">
        <v>75</v>
      </c>
      <c r="CI363" s="7">
        <v>33.200000000000003</v>
      </c>
      <c r="CJ363" s="7">
        <v>1.01</v>
      </c>
      <c r="CK363" s="7">
        <v>11.9</v>
      </c>
      <c r="CL363" s="7">
        <v>191.85</v>
      </c>
      <c r="CN363" s="199">
        <v>1</v>
      </c>
      <c r="CQ363" s="199"/>
    </row>
    <row r="364" spans="1:95" s="7" customFormat="1" x14ac:dyDescent="0.25">
      <c r="A364" s="195">
        <v>202206110065</v>
      </c>
      <c r="B364" s="196" t="s">
        <v>1629</v>
      </c>
      <c r="C364" s="197" t="s">
        <v>1630</v>
      </c>
      <c r="D364" s="197">
        <v>61</v>
      </c>
      <c r="E364" s="198">
        <v>44736</v>
      </c>
      <c r="F364" s="198">
        <v>44735</v>
      </c>
      <c r="G364" s="198" t="s">
        <v>95</v>
      </c>
      <c r="H364" s="198" t="s">
        <v>95</v>
      </c>
      <c r="I364" s="198">
        <v>45441</v>
      </c>
      <c r="J364" s="7" t="s">
        <v>1453</v>
      </c>
      <c r="K364" s="199">
        <v>0</v>
      </c>
      <c r="L364" s="200">
        <v>0</v>
      </c>
      <c r="M364" s="200">
        <v>0</v>
      </c>
      <c r="N364" s="199">
        <v>0</v>
      </c>
      <c r="O364" s="199"/>
      <c r="P364" s="199"/>
      <c r="Q364" s="201" t="s">
        <v>1631</v>
      </c>
      <c r="S364" s="199">
        <v>1</v>
      </c>
      <c r="T364" s="202">
        <v>1.9</v>
      </c>
      <c r="U364" s="204">
        <v>1.8</v>
      </c>
      <c r="V364" s="199">
        <v>0</v>
      </c>
      <c r="W364" s="199">
        <v>1</v>
      </c>
      <c r="X364" s="199">
        <v>0</v>
      </c>
      <c r="Y364" s="199">
        <v>1</v>
      </c>
      <c r="Z364" s="197">
        <v>0</v>
      </c>
      <c r="AA364" s="197">
        <v>0</v>
      </c>
      <c r="AB364" s="199">
        <v>0</v>
      </c>
      <c r="AC364" s="205"/>
      <c r="AE364" s="199">
        <v>0</v>
      </c>
      <c r="AF364" s="199">
        <v>0</v>
      </c>
      <c r="AG364" s="199"/>
      <c r="AH364" s="199"/>
      <c r="AI364" s="195">
        <v>0</v>
      </c>
      <c r="AJ364" s="195">
        <v>0</v>
      </c>
      <c r="AK364" s="195">
        <v>0</v>
      </c>
      <c r="AL364" s="7">
        <v>289</v>
      </c>
      <c r="AM364" s="7">
        <v>352</v>
      </c>
      <c r="AN364" s="7">
        <v>313</v>
      </c>
      <c r="AO364" s="7">
        <v>160</v>
      </c>
      <c r="AP364" s="7">
        <v>49</v>
      </c>
      <c r="AQ364" s="7">
        <v>15</v>
      </c>
      <c r="AR364" s="7">
        <v>826</v>
      </c>
      <c r="AS364" s="7">
        <v>1632</v>
      </c>
      <c r="AT364" s="7">
        <v>185</v>
      </c>
      <c r="AU364" s="7">
        <v>545</v>
      </c>
      <c r="AV364" s="7">
        <v>1</v>
      </c>
      <c r="AW364" s="7">
        <v>1</v>
      </c>
      <c r="AX364" s="7">
        <v>1</v>
      </c>
      <c r="AY364" s="195">
        <v>0</v>
      </c>
      <c r="AZ364" s="204" t="s">
        <v>132</v>
      </c>
      <c r="BA364" s="197">
        <v>0</v>
      </c>
      <c r="BB364" s="199">
        <v>1</v>
      </c>
      <c r="BC364" s="7">
        <v>0</v>
      </c>
      <c r="BD364" s="7">
        <v>1</v>
      </c>
      <c r="BE364" s="7">
        <v>0</v>
      </c>
      <c r="BF364" s="195">
        <v>1</v>
      </c>
      <c r="BG364" s="7">
        <v>2</v>
      </c>
      <c r="BH364" s="214" t="s">
        <v>1633</v>
      </c>
      <c r="BI364" s="203" t="s">
        <v>1632</v>
      </c>
      <c r="BL364" s="7">
        <v>1</v>
      </c>
      <c r="BM364" s="199">
        <v>3</v>
      </c>
      <c r="BN364" s="199">
        <v>5</v>
      </c>
      <c r="BO364" s="7">
        <v>6</v>
      </c>
      <c r="BP364" s="7">
        <v>6</v>
      </c>
      <c r="BQ364" s="7">
        <v>1173.7</v>
      </c>
      <c r="BR364" s="206">
        <v>38.26</v>
      </c>
      <c r="BS364" s="7">
        <v>9.3000000000000007</v>
      </c>
      <c r="BT364" s="7">
        <v>3.3</v>
      </c>
      <c r="BU364" s="7">
        <v>6</v>
      </c>
      <c r="BV364" s="7">
        <v>73.5</v>
      </c>
      <c r="BW364" s="7">
        <v>42.8</v>
      </c>
      <c r="BX364" s="7">
        <v>30.7</v>
      </c>
      <c r="BY364" s="7">
        <v>31</v>
      </c>
      <c r="BZ364" s="7">
        <v>21.3</v>
      </c>
      <c r="CA364" s="7">
        <v>38</v>
      </c>
      <c r="CB364" s="7">
        <v>30</v>
      </c>
      <c r="CC364" s="7">
        <v>101</v>
      </c>
      <c r="CD364" s="7">
        <v>6805</v>
      </c>
      <c r="CE364" s="199">
        <v>1</v>
      </c>
      <c r="CF364" s="199">
        <v>0</v>
      </c>
      <c r="CG364" s="7">
        <v>1</v>
      </c>
      <c r="CH364" s="7">
        <v>69</v>
      </c>
      <c r="CI364" s="7">
        <v>31.3</v>
      </c>
      <c r="CJ364" s="7">
        <v>1.03</v>
      </c>
      <c r="CK364" s="7">
        <v>12.2</v>
      </c>
      <c r="CL364" s="7">
        <v>487.58</v>
      </c>
      <c r="CN364" s="199">
        <v>1</v>
      </c>
      <c r="CQ364" s="199"/>
    </row>
    <row r="365" spans="1:95" s="7" customFormat="1" x14ac:dyDescent="0.25">
      <c r="A365" s="195">
        <v>202206200347</v>
      </c>
      <c r="B365" s="196" t="s">
        <v>1634</v>
      </c>
      <c r="C365" s="197" t="s">
        <v>1635</v>
      </c>
      <c r="D365" s="197">
        <v>32</v>
      </c>
      <c r="E365" s="198">
        <v>44737</v>
      </c>
      <c r="F365" s="198">
        <v>44736</v>
      </c>
      <c r="G365" s="198"/>
      <c r="H365" s="198"/>
      <c r="I365" s="198"/>
      <c r="K365" s="199">
        <v>0</v>
      </c>
      <c r="L365" s="200"/>
      <c r="M365" s="200"/>
      <c r="N365" s="199"/>
      <c r="O365" s="199"/>
      <c r="P365" s="199"/>
      <c r="Q365" s="203" t="s">
        <v>1636</v>
      </c>
      <c r="S365" s="199">
        <v>1</v>
      </c>
      <c r="T365" s="202">
        <v>2.8</v>
      </c>
      <c r="U365" s="204">
        <v>2.7</v>
      </c>
      <c r="V365" s="199">
        <v>0</v>
      </c>
      <c r="W365" s="199">
        <v>1</v>
      </c>
      <c r="X365" s="199">
        <v>0</v>
      </c>
      <c r="Y365" s="199">
        <v>1</v>
      </c>
      <c r="Z365" s="197">
        <v>0</v>
      </c>
      <c r="AA365" s="197">
        <v>0</v>
      </c>
      <c r="AB365" s="199">
        <v>0</v>
      </c>
      <c r="AC365" s="205"/>
      <c r="AE365" s="199">
        <v>0</v>
      </c>
      <c r="AF365" s="199">
        <v>0</v>
      </c>
      <c r="AG365" s="199"/>
      <c r="AH365" s="199"/>
      <c r="AI365" s="195">
        <v>0</v>
      </c>
      <c r="AJ365" s="195">
        <v>0</v>
      </c>
      <c r="AK365" s="195">
        <v>0</v>
      </c>
      <c r="AL365" s="7">
        <v>248</v>
      </c>
      <c r="AM365" s="7">
        <v>452</v>
      </c>
      <c r="AN365" s="7">
        <v>684</v>
      </c>
      <c r="AO365" s="7">
        <v>294</v>
      </c>
      <c r="AP365" s="7">
        <v>404</v>
      </c>
      <c r="AQ365" s="7">
        <v>196</v>
      </c>
      <c r="AR365" s="7">
        <v>1320</v>
      </c>
      <c r="AS365" s="7">
        <v>1116</v>
      </c>
      <c r="AT365" s="7">
        <v>248</v>
      </c>
      <c r="AU365" s="7">
        <v>1458</v>
      </c>
      <c r="AV365" s="7">
        <v>2</v>
      </c>
      <c r="AW365" s="7">
        <v>1</v>
      </c>
      <c r="AX365" s="7">
        <v>1</v>
      </c>
      <c r="AY365" s="195">
        <v>0</v>
      </c>
      <c r="AZ365" s="204" t="s">
        <v>1637</v>
      </c>
      <c r="BA365" s="197">
        <v>0</v>
      </c>
      <c r="BB365" s="199">
        <v>1</v>
      </c>
      <c r="BC365" s="7">
        <v>0</v>
      </c>
      <c r="BD365" s="7">
        <v>1</v>
      </c>
      <c r="BE365" s="7">
        <v>0</v>
      </c>
      <c r="BF365" s="195">
        <v>0</v>
      </c>
      <c r="BG365" s="7">
        <v>2</v>
      </c>
      <c r="BH365" s="214" t="s">
        <v>1639</v>
      </c>
      <c r="BI365" s="203" t="s">
        <v>1638</v>
      </c>
      <c r="BL365" s="7">
        <v>1</v>
      </c>
      <c r="BM365" s="199">
        <v>2</v>
      </c>
      <c r="BN365" s="199">
        <v>3</v>
      </c>
      <c r="BO365" s="7">
        <v>4</v>
      </c>
      <c r="BP365" s="7">
        <v>6</v>
      </c>
      <c r="BQ365" s="7">
        <v>719.2</v>
      </c>
      <c r="BR365" s="206">
        <v>51.88</v>
      </c>
      <c r="BS365" s="7">
        <v>7.2</v>
      </c>
      <c r="BT365" s="7">
        <v>2.2999999999999998</v>
      </c>
      <c r="BU365" s="7">
        <v>4.9000000000000004</v>
      </c>
      <c r="BV365" s="7">
        <v>71.400000000000006</v>
      </c>
      <c r="BW365" s="7">
        <v>38</v>
      </c>
      <c r="BX365" s="7">
        <v>33.4</v>
      </c>
      <c r="BY365" s="7">
        <v>54</v>
      </c>
      <c r="BZ365" s="7">
        <v>3.9</v>
      </c>
      <c r="CA365" s="7">
        <v>30</v>
      </c>
      <c r="CB365" s="7">
        <v>27</v>
      </c>
      <c r="CC365" s="7">
        <v>96</v>
      </c>
      <c r="CD365" s="7">
        <v>6855</v>
      </c>
      <c r="CE365" s="199">
        <v>1</v>
      </c>
      <c r="CF365" s="199">
        <v>1</v>
      </c>
      <c r="CG365" s="7">
        <v>0</v>
      </c>
      <c r="CH365" s="7">
        <v>64</v>
      </c>
      <c r="CI365" s="7">
        <v>35.799999999999997</v>
      </c>
      <c r="CJ365" s="7">
        <v>1.06</v>
      </c>
      <c r="CK365" s="7">
        <v>12.5</v>
      </c>
      <c r="CN365" s="199">
        <v>1</v>
      </c>
      <c r="CQ365" s="199"/>
    </row>
    <row r="366" spans="1:95" s="7" customFormat="1" x14ac:dyDescent="0.25">
      <c r="A366" s="195">
        <v>202206160606</v>
      </c>
      <c r="B366" s="196" t="s">
        <v>1640</v>
      </c>
      <c r="C366" s="197" t="s">
        <v>1641</v>
      </c>
      <c r="D366" s="197">
        <v>48</v>
      </c>
      <c r="E366" s="198">
        <v>44735</v>
      </c>
      <c r="F366" s="198">
        <v>44734</v>
      </c>
      <c r="G366" s="198" t="s">
        <v>95</v>
      </c>
      <c r="H366" s="198" t="s">
        <v>95</v>
      </c>
      <c r="I366" s="198">
        <v>45465</v>
      </c>
      <c r="J366" s="7" t="s">
        <v>1642</v>
      </c>
      <c r="K366" s="199">
        <v>0</v>
      </c>
      <c r="L366" s="200">
        <v>0</v>
      </c>
      <c r="M366" s="200">
        <v>0</v>
      </c>
      <c r="N366" s="199">
        <v>0</v>
      </c>
      <c r="O366" s="199"/>
      <c r="P366" s="199"/>
      <c r="Q366" s="201" t="s">
        <v>1643</v>
      </c>
      <c r="S366" s="199">
        <v>1</v>
      </c>
      <c r="T366" s="202">
        <v>2.6</v>
      </c>
      <c r="U366" s="204">
        <v>2.8</v>
      </c>
      <c r="V366" s="199">
        <v>0</v>
      </c>
      <c r="W366" s="199">
        <v>1</v>
      </c>
      <c r="X366" s="199">
        <v>0</v>
      </c>
      <c r="Y366" s="199">
        <v>1</v>
      </c>
      <c r="Z366" s="197">
        <v>0</v>
      </c>
      <c r="AA366" s="197">
        <v>0</v>
      </c>
      <c r="AB366" s="199">
        <v>0</v>
      </c>
      <c r="AC366" s="205"/>
      <c r="AE366" s="199">
        <v>1</v>
      </c>
      <c r="AF366" s="199">
        <v>0</v>
      </c>
      <c r="AG366" s="199"/>
      <c r="AH366" s="199"/>
      <c r="AI366" s="195">
        <v>0</v>
      </c>
      <c r="AJ366" s="195">
        <v>0</v>
      </c>
      <c r="AK366" s="195">
        <v>0</v>
      </c>
      <c r="AL366" s="7">
        <v>337</v>
      </c>
      <c r="AM366" s="7">
        <v>559</v>
      </c>
      <c r="AN366" s="7">
        <v>479</v>
      </c>
      <c r="AO366" s="7">
        <v>217</v>
      </c>
      <c r="AP366" s="7">
        <v>223</v>
      </c>
      <c r="AQ366" s="7">
        <v>111</v>
      </c>
      <c r="AR366" s="7">
        <v>538</v>
      </c>
      <c r="AS366" s="7">
        <v>1440</v>
      </c>
      <c r="AT366" s="7">
        <v>379</v>
      </c>
      <c r="AU366" s="7">
        <v>1672</v>
      </c>
      <c r="AV366" s="7">
        <v>1</v>
      </c>
      <c r="AW366" s="7">
        <v>1</v>
      </c>
      <c r="AX366" s="7">
        <v>1</v>
      </c>
      <c r="AY366" s="195">
        <v>0</v>
      </c>
      <c r="AZ366" s="204" t="s">
        <v>187</v>
      </c>
      <c r="BA366" s="197">
        <v>0</v>
      </c>
      <c r="BB366" s="199">
        <v>1</v>
      </c>
      <c r="BC366" s="7">
        <v>0</v>
      </c>
      <c r="BD366" s="7">
        <v>1</v>
      </c>
      <c r="BE366" s="7">
        <v>0</v>
      </c>
      <c r="BF366" s="195">
        <v>0</v>
      </c>
      <c r="BG366" s="7">
        <v>1</v>
      </c>
      <c r="BH366" s="214" t="s">
        <v>1613</v>
      </c>
      <c r="BI366" s="203" t="s">
        <v>1644</v>
      </c>
      <c r="BL366" s="7">
        <v>0</v>
      </c>
      <c r="BM366" s="199">
        <v>1</v>
      </c>
      <c r="BN366" s="199">
        <v>2</v>
      </c>
      <c r="BO366" s="7">
        <v>4</v>
      </c>
      <c r="BP366" s="7">
        <v>3</v>
      </c>
      <c r="BQ366" s="7">
        <v>25.04</v>
      </c>
      <c r="BR366" s="206">
        <v>209.75</v>
      </c>
      <c r="BS366" s="7">
        <v>14.6</v>
      </c>
      <c r="BT366" s="7">
        <v>5</v>
      </c>
      <c r="BU366" s="7">
        <v>9.6</v>
      </c>
      <c r="BV366" s="7">
        <v>74.400000000000006</v>
      </c>
      <c r="BW366" s="7">
        <v>39.799999999999997</v>
      </c>
      <c r="BX366" s="7">
        <v>34.6</v>
      </c>
      <c r="BY366" s="7">
        <v>22</v>
      </c>
      <c r="BZ366" s="7">
        <v>2.6</v>
      </c>
      <c r="CA366" s="7">
        <v>24</v>
      </c>
      <c r="CB366" s="7">
        <v>20</v>
      </c>
      <c r="CC366" s="7">
        <v>95</v>
      </c>
      <c r="CD366" s="7">
        <v>6867</v>
      </c>
      <c r="CE366" s="199">
        <v>1</v>
      </c>
      <c r="CF366" s="199">
        <v>0</v>
      </c>
      <c r="CG366" s="7">
        <v>1</v>
      </c>
      <c r="CH366" s="7">
        <v>64</v>
      </c>
      <c r="CI366" s="7">
        <v>27.9</v>
      </c>
      <c r="CJ366" s="7">
        <v>1.1100000000000001</v>
      </c>
      <c r="CK366" s="7">
        <v>13.1</v>
      </c>
      <c r="CL366" s="7">
        <v>12.56</v>
      </c>
      <c r="CN366" s="199"/>
      <c r="CQ366" s="199"/>
    </row>
    <row r="367" spans="1:95" s="7" customFormat="1" x14ac:dyDescent="0.25">
      <c r="A367" s="195">
        <v>202211250046</v>
      </c>
      <c r="B367" s="196">
        <v>1687134</v>
      </c>
      <c r="C367" s="197" t="s">
        <v>1645</v>
      </c>
      <c r="D367" s="197">
        <v>48</v>
      </c>
      <c r="E367" s="198">
        <v>44896</v>
      </c>
      <c r="F367" s="198">
        <v>44895</v>
      </c>
      <c r="G367" s="198" t="s">
        <v>95</v>
      </c>
      <c r="H367" s="198" t="s">
        <v>95</v>
      </c>
      <c r="I367" s="198"/>
      <c r="K367" s="199">
        <v>0</v>
      </c>
      <c r="L367" s="200">
        <v>0</v>
      </c>
      <c r="M367" s="200">
        <v>0</v>
      </c>
      <c r="N367" s="199">
        <v>0</v>
      </c>
      <c r="O367" s="199"/>
      <c r="P367" s="199"/>
      <c r="Q367" s="201" t="s">
        <v>1646</v>
      </c>
      <c r="S367" s="199">
        <v>1</v>
      </c>
      <c r="T367" s="202">
        <v>2.6</v>
      </c>
      <c r="U367" s="204">
        <v>2.8</v>
      </c>
      <c r="V367" s="199">
        <v>0</v>
      </c>
      <c r="W367" s="199">
        <v>1</v>
      </c>
      <c r="X367" s="199">
        <v>0</v>
      </c>
      <c r="Y367" s="199">
        <v>1</v>
      </c>
      <c r="Z367" s="197">
        <v>1</v>
      </c>
      <c r="AA367" s="197">
        <v>0</v>
      </c>
      <c r="AB367" s="199">
        <v>1</v>
      </c>
      <c r="AC367" s="205"/>
      <c r="AE367" s="199">
        <v>0</v>
      </c>
      <c r="AF367" s="199">
        <v>0</v>
      </c>
      <c r="AG367" s="199"/>
      <c r="AH367" s="199"/>
      <c r="AI367" s="195">
        <v>0</v>
      </c>
      <c r="AJ367" s="195">
        <v>0</v>
      </c>
      <c r="AK367" s="195">
        <v>0</v>
      </c>
      <c r="AL367" s="7">
        <v>418</v>
      </c>
      <c r="AM367" s="7">
        <v>351</v>
      </c>
      <c r="AN367" s="7">
        <v>390</v>
      </c>
      <c r="AO367" s="7">
        <v>256</v>
      </c>
      <c r="AP367" s="7">
        <v>17</v>
      </c>
      <c r="AQ367" s="7">
        <v>14</v>
      </c>
      <c r="AR367" s="7">
        <v>939</v>
      </c>
      <c r="AS367" s="7">
        <v>823</v>
      </c>
      <c r="AT367" s="7">
        <v>374</v>
      </c>
      <c r="AU367" s="7">
        <v>523</v>
      </c>
      <c r="AV367" s="7">
        <v>1</v>
      </c>
      <c r="AW367" s="7">
        <v>1</v>
      </c>
      <c r="AX367" s="7">
        <v>1</v>
      </c>
      <c r="AY367" s="195">
        <v>0</v>
      </c>
      <c r="AZ367" s="204" t="s">
        <v>132</v>
      </c>
      <c r="BA367" s="197">
        <v>0</v>
      </c>
      <c r="BB367" s="199">
        <v>1</v>
      </c>
      <c r="BC367" s="7">
        <v>0</v>
      </c>
      <c r="BD367" s="7">
        <v>1</v>
      </c>
      <c r="BE367" s="7">
        <v>0</v>
      </c>
      <c r="BF367" s="195">
        <v>0</v>
      </c>
      <c r="BG367" s="7">
        <v>1</v>
      </c>
      <c r="BH367" s="214" t="s">
        <v>1402</v>
      </c>
      <c r="BI367" s="201" t="s">
        <v>1647</v>
      </c>
      <c r="BL367" s="7">
        <v>1</v>
      </c>
      <c r="BM367" s="199">
        <v>2</v>
      </c>
      <c r="BN367" s="199">
        <v>2</v>
      </c>
      <c r="BQ367" s="7">
        <v>173.68</v>
      </c>
      <c r="BR367" s="206">
        <v>4581.2</v>
      </c>
      <c r="BS367" s="7">
        <v>7.6</v>
      </c>
      <c r="BT367" s="7">
        <v>0.9</v>
      </c>
      <c r="BU367" s="7">
        <v>6.7</v>
      </c>
      <c r="BV367" s="7">
        <v>82.1</v>
      </c>
      <c r="BW367" s="7">
        <v>45.9</v>
      </c>
      <c r="BX367" s="7">
        <v>36.200000000000003</v>
      </c>
      <c r="BY367" s="7">
        <v>34</v>
      </c>
      <c r="BZ367" s="7">
        <v>13.1</v>
      </c>
      <c r="CA367" s="7">
        <v>27</v>
      </c>
      <c r="CB367" s="7">
        <v>31</v>
      </c>
      <c r="CC367" s="7">
        <v>87</v>
      </c>
      <c r="CD367" s="7">
        <v>8739</v>
      </c>
      <c r="CE367" s="199">
        <v>1</v>
      </c>
      <c r="CF367" s="199">
        <v>0</v>
      </c>
      <c r="CG367" s="7">
        <v>1</v>
      </c>
      <c r="CH367" s="7">
        <v>77</v>
      </c>
      <c r="CI367" s="7">
        <v>30.5</v>
      </c>
      <c r="CJ367" s="7">
        <v>0.95</v>
      </c>
      <c r="CK367" s="7">
        <v>11.2</v>
      </c>
      <c r="CL367" s="7">
        <v>92.13</v>
      </c>
      <c r="CN367" s="199"/>
      <c r="CQ367" s="199"/>
    </row>
    <row r="368" spans="1:95" s="7" customFormat="1" x14ac:dyDescent="0.25">
      <c r="A368" s="195">
        <v>202211240140</v>
      </c>
      <c r="B368" s="196">
        <v>1688701</v>
      </c>
      <c r="C368" s="197" t="s">
        <v>1648</v>
      </c>
      <c r="D368" s="197">
        <v>50</v>
      </c>
      <c r="E368" s="198">
        <v>44897</v>
      </c>
      <c r="F368" s="198">
        <v>44895</v>
      </c>
      <c r="G368" s="198">
        <v>45417</v>
      </c>
      <c r="H368" s="198">
        <v>45417</v>
      </c>
      <c r="I368" s="198">
        <v>45530</v>
      </c>
      <c r="J368" s="7" t="s">
        <v>1649</v>
      </c>
      <c r="K368" s="199">
        <v>1</v>
      </c>
      <c r="L368" s="200">
        <v>1</v>
      </c>
      <c r="M368" s="200">
        <v>1</v>
      </c>
      <c r="N368" s="199">
        <v>0</v>
      </c>
      <c r="O368" s="199"/>
      <c r="P368" s="199"/>
      <c r="Q368" s="201" t="s">
        <v>1650</v>
      </c>
      <c r="S368" s="199">
        <v>0</v>
      </c>
      <c r="T368" s="202">
        <v>1.5</v>
      </c>
      <c r="U368" s="204"/>
      <c r="V368" s="199">
        <v>0</v>
      </c>
      <c r="W368" s="199">
        <v>1</v>
      </c>
      <c r="X368" s="199">
        <v>0</v>
      </c>
      <c r="Y368" s="199">
        <v>1</v>
      </c>
      <c r="Z368" s="197">
        <v>0</v>
      </c>
      <c r="AA368" s="197">
        <v>0</v>
      </c>
      <c r="AB368" s="199">
        <v>1</v>
      </c>
      <c r="AC368" s="205"/>
      <c r="AE368" s="199">
        <v>0</v>
      </c>
      <c r="AF368" s="199">
        <v>0</v>
      </c>
      <c r="AG368" s="199"/>
      <c r="AH368" s="199"/>
      <c r="AI368" s="195">
        <v>0</v>
      </c>
      <c r="AJ368" s="195">
        <v>0</v>
      </c>
      <c r="AK368" s="195">
        <v>0</v>
      </c>
      <c r="AL368" s="7">
        <v>214</v>
      </c>
      <c r="AM368" s="7">
        <v>312</v>
      </c>
      <c r="AN368" s="7">
        <v>410</v>
      </c>
      <c r="AO368" s="7">
        <v>126</v>
      </c>
      <c r="AP368" s="7">
        <v>74</v>
      </c>
      <c r="AQ368" s="7">
        <v>11</v>
      </c>
      <c r="AR368" s="7">
        <v>1287</v>
      </c>
      <c r="AS368" s="7">
        <v>1819</v>
      </c>
      <c r="AT368" s="7">
        <v>135</v>
      </c>
      <c r="AU368" s="7">
        <v>423</v>
      </c>
      <c r="AV368" s="7">
        <v>2</v>
      </c>
      <c r="AW368" s="7">
        <v>2</v>
      </c>
      <c r="AX368" s="7">
        <v>1</v>
      </c>
      <c r="AY368" s="195">
        <v>0</v>
      </c>
      <c r="AZ368" s="204" t="s">
        <v>546</v>
      </c>
      <c r="BA368" s="197">
        <v>0</v>
      </c>
      <c r="BB368" s="199">
        <v>1</v>
      </c>
      <c r="BC368" s="7">
        <v>0</v>
      </c>
      <c r="BD368" s="7">
        <v>1</v>
      </c>
      <c r="BE368" s="7">
        <v>0</v>
      </c>
      <c r="BF368" s="195">
        <v>0</v>
      </c>
      <c r="BG368" s="7">
        <v>1</v>
      </c>
      <c r="BH368" s="214"/>
      <c r="BI368" s="201" t="s">
        <v>1651</v>
      </c>
      <c r="BM368" s="199"/>
      <c r="BN368" s="199"/>
      <c r="BQ368" s="7">
        <v>17.11</v>
      </c>
      <c r="BR368" s="206"/>
      <c r="BS368" s="7">
        <v>36.700000000000003</v>
      </c>
      <c r="BT368" s="7">
        <v>7.5</v>
      </c>
      <c r="BV368" s="7">
        <v>84.1</v>
      </c>
      <c r="BW368" s="7">
        <v>49.4</v>
      </c>
      <c r="CA368" s="7">
        <v>23</v>
      </c>
      <c r="CB368" s="7">
        <v>17</v>
      </c>
      <c r="CE368" s="199">
        <v>1</v>
      </c>
      <c r="CF368" s="199">
        <v>0</v>
      </c>
      <c r="CG368" s="7">
        <v>0</v>
      </c>
      <c r="CH368" s="7">
        <v>92</v>
      </c>
      <c r="CL368" s="7">
        <v>5.77</v>
      </c>
      <c r="CN368" s="199"/>
      <c r="CQ368" s="199"/>
    </row>
    <row r="369" spans="1:95" s="7" customFormat="1" x14ac:dyDescent="0.25">
      <c r="A369" s="195">
        <v>202211300095</v>
      </c>
      <c r="B369" s="196">
        <v>1689244</v>
      </c>
      <c r="C369" s="197" t="s">
        <v>1652</v>
      </c>
      <c r="D369" s="197">
        <v>41</v>
      </c>
      <c r="E369" s="198">
        <v>44903</v>
      </c>
      <c r="F369" s="198">
        <v>44902</v>
      </c>
      <c r="G369" s="198" t="s">
        <v>95</v>
      </c>
      <c r="H369" s="198" t="s">
        <v>95</v>
      </c>
      <c r="I369" s="198">
        <v>45534</v>
      </c>
      <c r="J369" s="7" t="s">
        <v>1653</v>
      </c>
      <c r="K369" s="199">
        <v>0</v>
      </c>
      <c r="L369" s="200">
        <v>0</v>
      </c>
      <c r="M369" s="200">
        <v>0</v>
      </c>
      <c r="N369" s="199">
        <v>0</v>
      </c>
      <c r="O369" s="199"/>
      <c r="P369" s="199"/>
      <c r="Q369" s="201" t="s">
        <v>1654</v>
      </c>
      <c r="S369" s="199">
        <v>0</v>
      </c>
      <c r="T369" s="202">
        <v>1.8</v>
      </c>
      <c r="U369" s="204">
        <v>1.5</v>
      </c>
      <c r="V369" s="199">
        <v>0</v>
      </c>
      <c r="W369" s="199">
        <v>1</v>
      </c>
      <c r="X369" s="199">
        <v>0</v>
      </c>
      <c r="Y369" s="199">
        <v>1</v>
      </c>
      <c r="Z369" s="197">
        <v>0</v>
      </c>
      <c r="AA369" s="197">
        <v>0</v>
      </c>
      <c r="AB369" s="199">
        <v>0</v>
      </c>
      <c r="AC369" s="205"/>
      <c r="AE369" s="199">
        <v>0</v>
      </c>
      <c r="AF369" s="199">
        <v>0</v>
      </c>
      <c r="AG369" s="199"/>
      <c r="AH369" s="199"/>
      <c r="AI369" s="195">
        <v>0</v>
      </c>
      <c r="AJ369" s="195">
        <v>0</v>
      </c>
      <c r="AK369" s="195">
        <v>0</v>
      </c>
      <c r="AL369" s="7">
        <v>320</v>
      </c>
      <c r="AM369" s="7">
        <v>438</v>
      </c>
      <c r="AN369" s="7">
        <v>190</v>
      </c>
      <c r="AO369" s="7">
        <v>100</v>
      </c>
      <c r="AP369" s="7">
        <v>70</v>
      </c>
      <c r="AQ369" s="7">
        <v>16</v>
      </c>
      <c r="AR369" s="7">
        <v>746</v>
      </c>
      <c r="AS369" s="7">
        <v>1067</v>
      </c>
      <c r="AT369" s="7">
        <v>123</v>
      </c>
      <c r="AU369" s="7">
        <v>540</v>
      </c>
      <c r="AV369" s="7">
        <v>2</v>
      </c>
      <c r="AW369" s="7">
        <v>1</v>
      </c>
      <c r="AX369" s="7">
        <v>1</v>
      </c>
      <c r="AY369" s="195">
        <v>0</v>
      </c>
      <c r="AZ369" s="204" t="s">
        <v>132</v>
      </c>
      <c r="BA369" s="197">
        <v>0</v>
      </c>
      <c r="BB369" s="199">
        <v>1</v>
      </c>
      <c r="BC369" s="7">
        <v>0</v>
      </c>
      <c r="BD369" s="7">
        <v>1</v>
      </c>
      <c r="BE369" s="7">
        <v>0</v>
      </c>
      <c r="BF369" s="195">
        <v>0</v>
      </c>
      <c r="BG369" s="7">
        <v>1</v>
      </c>
      <c r="BH369" s="214" t="s">
        <v>1656</v>
      </c>
      <c r="BI369" s="201" t="s">
        <v>1655</v>
      </c>
      <c r="BL369" s="7">
        <v>0</v>
      </c>
      <c r="BM369" s="199">
        <v>1</v>
      </c>
      <c r="BN369" s="199">
        <v>3</v>
      </c>
      <c r="BQ369" s="7">
        <v>70.150000000000006</v>
      </c>
      <c r="BR369" s="206">
        <v>56.46</v>
      </c>
      <c r="BS369" s="7">
        <v>6.9</v>
      </c>
      <c r="BT369" s="7">
        <v>1.5</v>
      </c>
      <c r="BU369" s="7">
        <v>5.4</v>
      </c>
      <c r="BV369" s="7">
        <v>74.099999999999994</v>
      </c>
      <c r="BW369" s="7">
        <v>41.6</v>
      </c>
      <c r="BX369" s="7">
        <v>32.5</v>
      </c>
      <c r="BY369" s="7">
        <v>27</v>
      </c>
      <c r="BZ369" s="7">
        <v>30.8</v>
      </c>
      <c r="CA369" s="7">
        <v>23</v>
      </c>
      <c r="CB369" s="7">
        <v>24</v>
      </c>
      <c r="CC369" s="7">
        <v>111</v>
      </c>
      <c r="CD369" s="7">
        <v>10013</v>
      </c>
      <c r="CE369" s="199">
        <v>1</v>
      </c>
      <c r="CF369" s="199">
        <v>1</v>
      </c>
      <c r="CG369" s="7">
        <v>0</v>
      </c>
      <c r="CH369" s="7">
        <v>67</v>
      </c>
      <c r="CI369" s="7">
        <v>29.9</v>
      </c>
      <c r="CJ369" s="7">
        <v>0.9</v>
      </c>
      <c r="CK369" s="7">
        <v>10.6</v>
      </c>
      <c r="CN369" s="199">
        <v>1</v>
      </c>
      <c r="CQ369" s="199"/>
    </row>
    <row r="370" spans="1:95" s="7" customFormat="1" x14ac:dyDescent="0.25">
      <c r="A370" s="195">
        <v>202212090069</v>
      </c>
      <c r="B370" s="196">
        <v>1690798</v>
      </c>
      <c r="C370" s="197" t="s">
        <v>1657</v>
      </c>
      <c r="D370" s="197">
        <v>47</v>
      </c>
      <c r="E370" s="198">
        <v>44911</v>
      </c>
      <c r="F370" s="198">
        <v>44910</v>
      </c>
      <c r="G370" s="198" t="s">
        <v>95</v>
      </c>
      <c r="H370" s="198" t="s">
        <v>95</v>
      </c>
      <c r="I370" s="198"/>
      <c r="K370" s="199">
        <v>0</v>
      </c>
      <c r="L370" s="200">
        <v>0</v>
      </c>
      <c r="M370" s="200">
        <v>0</v>
      </c>
      <c r="N370" s="199">
        <v>0</v>
      </c>
      <c r="O370" s="199"/>
      <c r="P370" s="199"/>
      <c r="Q370" s="201" t="s">
        <v>1658</v>
      </c>
      <c r="S370" s="199">
        <v>1</v>
      </c>
      <c r="T370" s="202">
        <v>2.7</v>
      </c>
      <c r="U370" s="204">
        <v>2</v>
      </c>
      <c r="V370" s="199">
        <v>0</v>
      </c>
      <c r="W370" s="199">
        <v>1</v>
      </c>
      <c r="X370" s="199">
        <v>1</v>
      </c>
      <c r="Y370" s="199">
        <v>0</v>
      </c>
      <c r="Z370" s="197">
        <v>0</v>
      </c>
      <c r="AA370" s="197">
        <v>0</v>
      </c>
      <c r="AB370" s="199">
        <v>1</v>
      </c>
      <c r="AC370" s="205"/>
      <c r="AE370" s="199">
        <v>1</v>
      </c>
      <c r="AF370" s="199">
        <v>0</v>
      </c>
      <c r="AG370" s="199"/>
      <c r="AH370" s="199"/>
      <c r="AI370" s="195">
        <v>1</v>
      </c>
      <c r="AJ370" s="195">
        <v>0</v>
      </c>
      <c r="AK370" s="195">
        <v>1</v>
      </c>
      <c r="AL370" s="7">
        <v>274</v>
      </c>
      <c r="AM370" s="7">
        <v>335</v>
      </c>
      <c r="AN370" s="7">
        <v>344</v>
      </c>
      <c r="AO370" s="7">
        <v>141</v>
      </c>
      <c r="AP370" s="7">
        <v>72</v>
      </c>
      <c r="AQ370" s="7">
        <v>15</v>
      </c>
      <c r="AR370" s="7">
        <v>759</v>
      </c>
      <c r="AS370" s="7">
        <v>917</v>
      </c>
      <c r="AT370" s="7">
        <v>110</v>
      </c>
      <c r="AU370" s="7">
        <v>377</v>
      </c>
      <c r="AV370" s="7">
        <v>2</v>
      </c>
      <c r="AW370" s="7">
        <v>1</v>
      </c>
      <c r="AX370" s="7">
        <v>1</v>
      </c>
      <c r="AY370" s="195">
        <v>0</v>
      </c>
      <c r="AZ370" s="204" t="s">
        <v>187</v>
      </c>
      <c r="BA370" s="197">
        <v>1</v>
      </c>
      <c r="BB370" s="199">
        <v>2</v>
      </c>
      <c r="BC370" s="7">
        <v>0</v>
      </c>
      <c r="BD370" s="7">
        <v>1</v>
      </c>
      <c r="BE370" s="7">
        <v>0</v>
      </c>
      <c r="BF370" s="195">
        <v>0</v>
      </c>
      <c r="BG370" s="7">
        <v>1</v>
      </c>
      <c r="BH370" s="214" t="s">
        <v>1203</v>
      </c>
      <c r="BI370" s="201" t="s">
        <v>1659</v>
      </c>
      <c r="BL370" s="7">
        <v>0</v>
      </c>
      <c r="BM370" s="199">
        <v>1</v>
      </c>
      <c r="BN370" s="199">
        <v>3</v>
      </c>
      <c r="BQ370" s="7">
        <v>3.21</v>
      </c>
      <c r="BR370" s="206">
        <v>109.48</v>
      </c>
      <c r="BS370" s="7">
        <v>6</v>
      </c>
      <c r="BT370" s="7">
        <v>2.1</v>
      </c>
      <c r="BU370" s="7">
        <v>3.9</v>
      </c>
      <c r="BV370" s="7">
        <v>68.8</v>
      </c>
      <c r="BW370" s="7">
        <v>42.1</v>
      </c>
      <c r="BX370" s="7">
        <v>26.7</v>
      </c>
      <c r="BY370" s="7">
        <v>130</v>
      </c>
      <c r="BZ370" s="7">
        <v>11.8</v>
      </c>
      <c r="CA370" s="7">
        <v>41</v>
      </c>
      <c r="CB370" s="7">
        <v>98</v>
      </c>
      <c r="CC370" s="7">
        <v>96</v>
      </c>
      <c r="CD370" s="7">
        <v>10224</v>
      </c>
      <c r="CE370" s="199">
        <v>1</v>
      </c>
      <c r="CF370" s="199">
        <v>0</v>
      </c>
      <c r="CG370" s="7">
        <v>1</v>
      </c>
      <c r="CH370" s="7">
        <v>71</v>
      </c>
      <c r="CI370" s="7">
        <v>32.799999999999997</v>
      </c>
      <c r="CJ370" s="7">
        <v>0.93</v>
      </c>
      <c r="CK370" s="7">
        <v>10.9</v>
      </c>
      <c r="CL370" s="7">
        <v>2.61</v>
      </c>
      <c r="CN370" s="199">
        <v>1</v>
      </c>
      <c r="CQ370" s="199"/>
    </row>
    <row r="371" spans="1:95" s="7" customFormat="1" x14ac:dyDescent="0.25">
      <c r="A371" s="195">
        <v>202210140309</v>
      </c>
      <c r="B371" s="196">
        <v>1672065</v>
      </c>
      <c r="C371" s="197" t="s">
        <v>1660</v>
      </c>
      <c r="D371" s="197">
        <v>67</v>
      </c>
      <c r="E371" s="198">
        <v>44868</v>
      </c>
      <c r="F371" s="198">
        <v>44867</v>
      </c>
      <c r="G371" s="198"/>
      <c r="H371" s="198"/>
      <c r="I371" s="198"/>
      <c r="K371" s="199">
        <v>0</v>
      </c>
      <c r="L371" s="200">
        <v>1</v>
      </c>
      <c r="M371" s="200">
        <v>1</v>
      </c>
      <c r="N371" s="199"/>
      <c r="O371" s="199"/>
      <c r="P371" s="199"/>
      <c r="Q371" s="201" t="s">
        <v>1661</v>
      </c>
      <c r="S371" s="199">
        <v>0</v>
      </c>
      <c r="T371" s="202">
        <v>1.5</v>
      </c>
      <c r="U371" s="204">
        <v>1.5</v>
      </c>
      <c r="V371" s="199">
        <v>1</v>
      </c>
      <c r="W371" s="199">
        <v>2</v>
      </c>
      <c r="X371" s="199">
        <v>0</v>
      </c>
      <c r="Y371" s="199">
        <v>1</v>
      </c>
      <c r="Z371" s="197">
        <v>0</v>
      </c>
      <c r="AA371" s="197">
        <v>0</v>
      </c>
      <c r="AB371" s="199">
        <v>0</v>
      </c>
      <c r="AC371" s="205"/>
      <c r="AE371" s="199">
        <v>0</v>
      </c>
      <c r="AF371" s="199">
        <v>0</v>
      </c>
      <c r="AG371" s="199"/>
      <c r="AH371" s="199"/>
      <c r="AI371" s="195">
        <v>0</v>
      </c>
      <c r="AJ371" s="195">
        <v>0</v>
      </c>
      <c r="AK371" s="195">
        <v>0</v>
      </c>
      <c r="AL371" s="7">
        <v>295</v>
      </c>
      <c r="AM371" s="7">
        <v>370</v>
      </c>
      <c r="AN371" s="7">
        <v>577</v>
      </c>
      <c r="AO371" s="7">
        <v>293</v>
      </c>
      <c r="AP371" s="7">
        <v>169</v>
      </c>
      <c r="AQ371" s="7">
        <v>67</v>
      </c>
      <c r="AR371" s="7">
        <v>1574</v>
      </c>
      <c r="AS371" s="7">
        <v>1053</v>
      </c>
      <c r="AT371" s="7">
        <v>159</v>
      </c>
      <c r="AU371" s="7">
        <v>505</v>
      </c>
      <c r="AV371" s="7">
        <v>1</v>
      </c>
      <c r="AW371" s="7">
        <v>1</v>
      </c>
      <c r="AX371" s="7">
        <v>1</v>
      </c>
      <c r="AY371" s="195">
        <v>0</v>
      </c>
      <c r="AZ371" s="204" t="s">
        <v>139</v>
      </c>
      <c r="BA371" s="197">
        <v>0</v>
      </c>
      <c r="BB371" s="199">
        <v>1</v>
      </c>
      <c r="BC371" s="7">
        <v>0</v>
      </c>
      <c r="BD371" s="7">
        <v>1</v>
      </c>
      <c r="BE371" s="7">
        <v>0</v>
      </c>
      <c r="BF371" s="195">
        <v>0</v>
      </c>
      <c r="BG371" s="7">
        <v>1</v>
      </c>
      <c r="BH371" s="214" t="s">
        <v>1592</v>
      </c>
      <c r="BI371" s="201" t="s">
        <v>1662</v>
      </c>
      <c r="BL371" s="7">
        <v>0</v>
      </c>
      <c r="BM371" s="199">
        <v>2</v>
      </c>
      <c r="BN371" s="199">
        <v>4</v>
      </c>
      <c r="BQ371" s="7">
        <v>29.62</v>
      </c>
      <c r="BR371" s="206">
        <v>19.54</v>
      </c>
      <c r="BS371" s="7">
        <v>8.8000000000000007</v>
      </c>
      <c r="BT371" s="7">
        <v>3.4</v>
      </c>
      <c r="BU371" s="7">
        <v>5.4</v>
      </c>
      <c r="BV371" s="7">
        <v>74.7</v>
      </c>
      <c r="BW371" s="7">
        <v>40.6</v>
      </c>
      <c r="BX371" s="7">
        <v>34.1</v>
      </c>
      <c r="BY371" s="7">
        <v>82</v>
      </c>
      <c r="BZ371" s="7">
        <v>16</v>
      </c>
      <c r="CA371" s="7">
        <v>39</v>
      </c>
      <c r="CB371" s="7">
        <v>68</v>
      </c>
      <c r="CC371" s="7">
        <v>122</v>
      </c>
      <c r="CD371" s="7">
        <v>7751</v>
      </c>
      <c r="CE371" s="199">
        <v>1</v>
      </c>
      <c r="CF371" s="199">
        <v>0</v>
      </c>
      <c r="CG371" s="7">
        <v>1</v>
      </c>
      <c r="CH371" s="7">
        <v>81</v>
      </c>
      <c r="CI371" s="7">
        <v>35.200000000000003</v>
      </c>
      <c r="CJ371" s="7">
        <v>1.07</v>
      </c>
      <c r="CK371" s="7">
        <v>12.6</v>
      </c>
      <c r="CN371" s="199">
        <v>2</v>
      </c>
      <c r="CQ371" s="199"/>
    </row>
    <row r="372" spans="1:95" s="7" customFormat="1" x14ac:dyDescent="0.25">
      <c r="A372" s="195">
        <v>202210270021</v>
      </c>
      <c r="B372" s="196">
        <v>1680956</v>
      </c>
      <c r="C372" s="197" t="s">
        <v>1663</v>
      </c>
      <c r="D372" s="197">
        <v>58</v>
      </c>
      <c r="E372" s="198">
        <v>44869</v>
      </c>
      <c r="F372" s="198">
        <v>44869</v>
      </c>
      <c r="G372" s="198"/>
      <c r="H372" s="198"/>
      <c r="I372" s="198"/>
      <c r="K372" s="199">
        <v>1</v>
      </c>
      <c r="L372" s="200"/>
      <c r="M372" s="200"/>
      <c r="N372" s="199"/>
      <c r="O372" s="199"/>
      <c r="P372" s="199"/>
      <c r="Q372" s="201" t="s">
        <v>1664</v>
      </c>
      <c r="S372" s="199">
        <v>1</v>
      </c>
      <c r="T372" s="202">
        <v>2.9</v>
      </c>
      <c r="U372" s="204"/>
      <c r="V372" s="199">
        <v>0</v>
      </c>
      <c r="W372" s="199">
        <v>1</v>
      </c>
      <c r="X372" s="199">
        <v>1</v>
      </c>
      <c r="Y372" s="199">
        <v>1</v>
      </c>
      <c r="Z372" s="197">
        <v>0</v>
      </c>
      <c r="AA372" s="197">
        <v>0</v>
      </c>
      <c r="AB372" s="199">
        <v>0</v>
      </c>
      <c r="AC372" s="205"/>
      <c r="AE372" s="199">
        <v>1</v>
      </c>
      <c r="AF372" s="199">
        <v>0</v>
      </c>
      <c r="AG372" s="199"/>
      <c r="AH372" s="199"/>
      <c r="AI372" s="195">
        <v>1</v>
      </c>
      <c r="AJ372" s="195">
        <v>0</v>
      </c>
      <c r="AK372" s="195">
        <v>0</v>
      </c>
      <c r="AL372" s="7">
        <v>276</v>
      </c>
      <c r="AM372" s="7">
        <v>451</v>
      </c>
      <c r="AN372" s="7">
        <v>681</v>
      </c>
      <c r="AO372" s="7">
        <v>273</v>
      </c>
      <c r="AP372" s="7">
        <v>504</v>
      </c>
      <c r="AQ372" s="7">
        <v>107</v>
      </c>
      <c r="AR372" s="7">
        <v>806</v>
      </c>
      <c r="AS372" s="7">
        <v>749</v>
      </c>
      <c r="AT372" s="7">
        <v>374</v>
      </c>
      <c r="AU372" s="7">
        <v>1409</v>
      </c>
      <c r="AV372" s="7">
        <v>2</v>
      </c>
      <c r="AW372" s="7">
        <v>1</v>
      </c>
      <c r="AX372" s="7">
        <v>1</v>
      </c>
      <c r="AY372" s="195">
        <v>0</v>
      </c>
      <c r="AZ372" s="204" t="s">
        <v>132</v>
      </c>
      <c r="BA372" s="197">
        <v>0</v>
      </c>
      <c r="BB372" s="199">
        <v>1</v>
      </c>
      <c r="BC372" s="7">
        <v>0</v>
      </c>
      <c r="BD372" s="7">
        <v>1</v>
      </c>
      <c r="BE372" s="7">
        <v>0</v>
      </c>
      <c r="BF372" s="195">
        <v>0</v>
      </c>
      <c r="BG372" s="7">
        <v>1</v>
      </c>
      <c r="BH372" s="214"/>
      <c r="BI372" s="201" t="s">
        <v>1665</v>
      </c>
      <c r="BM372" s="199"/>
      <c r="BN372" s="199"/>
      <c r="BR372" s="206"/>
      <c r="BS372" s="7">
        <v>9.3000000000000007</v>
      </c>
      <c r="BT372" s="7">
        <v>3.8</v>
      </c>
      <c r="BU372" s="7">
        <v>5.5</v>
      </c>
      <c r="BV372" s="7">
        <v>68.599999999999994</v>
      </c>
      <c r="BW372" s="7">
        <v>39.299999999999997</v>
      </c>
      <c r="BX372" s="7">
        <v>29.3</v>
      </c>
      <c r="BY372" s="7">
        <v>47</v>
      </c>
      <c r="BZ372" s="7">
        <v>15.9</v>
      </c>
      <c r="CA372" s="7">
        <v>36</v>
      </c>
      <c r="CB372" s="7">
        <v>54</v>
      </c>
      <c r="CC372" s="7">
        <v>37</v>
      </c>
      <c r="CD372" s="7">
        <v>6593</v>
      </c>
      <c r="CE372" s="199">
        <v>1</v>
      </c>
      <c r="CF372" s="199">
        <v>0</v>
      </c>
      <c r="CG372" s="7">
        <v>1</v>
      </c>
      <c r="CH372" s="7">
        <v>102</v>
      </c>
      <c r="CI372" s="7">
        <v>33.1</v>
      </c>
      <c r="CJ372" s="7">
        <v>1.04</v>
      </c>
      <c r="CK372" s="7">
        <v>12.3</v>
      </c>
      <c r="CN372" s="199"/>
      <c r="CQ372" s="199"/>
    </row>
    <row r="373" spans="1:95" s="7" customFormat="1" x14ac:dyDescent="0.25">
      <c r="A373" s="195">
        <v>202211040370</v>
      </c>
      <c r="B373" s="196">
        <v>1683679</v>
      </c>
      <c r="C373" s="197" t="s">
        <v>1666</v>
      </c>
      <c r="D373" s="197">
        <v>64</v>
      </c>
      <c r="E373" s="198">
        <v>44879</v>
      </c>
      <c r="F373" s="198">
        <v>44879</v>
      </c>
      <c r="G373" s="198" t="s">
        <v>95</v>
      </c>
      <c r="H373" s="198" t="s">
        <v>95</v>
      </c>
      <c r="I373" s="198">
        <v>45470</v>
      </c>
      <c r="J373" s="7" t="s">
        <v>1667</v>
      </c>
      <c r="K373" s="199">
        <v>0</v>
      </c>
      <c r="L373" s="200">
        <v>0</v>
      </c>
      <c r="M373" s="200">
        <v>0</v>
      </c>
      <c r="N373" s="199">
        <v>0</v>
      </c>
      <c r="O373" s="199"/>
      <c r="P373" s="199"/>
      <c r="Q373" s="201" t="s">
        <v>1668</v>
      </c>
      <c r="S373" s="199">
        <v>0</v>
      </c>
      <c r="T373" s="202">
        <v>1.6</v>
      </c>
      <c r="U373" s="204">
        <v>2</v>
      </c>
      <c r="V373" s="199">
        <v>0</v>
      </c>
      <c r="W373" s="199">
        <v>1</v>
      </c>
      <c r="X373" s="199">
        <v>1</v>
      </c>
      <c r="Y373" s="199">
        <v>0</v>
      </c>
      <c r="Z373" s="197">
        <v>0</v>
      </c>
      <c r="AA373" s="197">
        <v>0</v>
      </c>
      <c r="AB373" s="199">
        <v>0</v>
      </c>
      <c r="AC373" s="205"/>
      <c r="AE373" s="199">
        <v>0</v>
      </c>
      <c r="AF373" s="199">
        <v>0</v>
      </c>
      <c r="AG373" s="199"/>
      <c r="AH373" s="199"/>
      <c r="AI373" s="195">
        <v>0</v>
      </c>
      <c r="AJ373" s="195">
        <v>0</v>
      </c>
      <c r="AK373" s="195">
        <v>0</v>
      </c>
      <c r="AL373" s="7">
        <v>351</v>
      </c>
      <c r="AM373" s="7">
        <v>632</v>
      </c>
      <c r="AN373" s="7">
        <v>490</v>
      </c>
      <c r="AO373" s="7">
        <v>197</v>
      </c>
      <c r="AP373" s="7">
        <v>143</v>
      </c>
      <c r="AQ373" s="7">
        <v>59</v>
      </c>
      <c r="AR373" s="7">
        <v>1040</v>
      </c>
      <c r="AS373" s="7">
        <v>1182</v>
      </c>
      <c r="AT373" s="7">
        <v>340</v>
      </c>
      <c r="AU373" s="7">
        <v>1404</v>
      </c>
      <c r="AV373" s="7">
        <v>1</v>
      </c>
      <c r="AW373" s="7">
        <v>1</v>
      </c>
      <c r="AX373" s="7">
        <v>1</v>
      </c>
      <c r="AY373" s="195">
        <v>0</v>
      </c>
      <c r="AZ373" s="204" t="s">
        <v>187</v>
      </c>
      <c r="BA373" s="197">
        <v>0</v>
      </c>
      <c r="BB373" s="199">
        <v>1</v>
      </c>
      <c r="BC373" s="7">
        <v>0</v>
      </c>
      <c r="BD373" s="7">
        <v>1</v>
      </c>
      <c r="BE373" s="7">
        <v>0</v>
      </c>
      <c r="BF373" s="195">
        <v>0</v>
      </c>
      <c r="BG373" s="7">
        <v>1</v>
      </c>
      <c r="BH373" s="214" t="s">
        <v>1572</v>
      </c>
      <c r="BI373" s="201" t="s">
        <v>1669</v>
      </c>
      <c r="BL373" s="7">
        <v>0</v>
      </c>
      <c r="BM373" s="199">
        <v>1</v>
      </c>
      <c r="BN373" s="199">
        <v>4</v>
      </c>
      <c r="BQ373" s="7">
        <v>56.54</v>
      </c>
      <c r="BR373" s="206">
        <v>29</v>
      </c>
      <c r="BS373" s="7">
        <v>7</v>
      </c>
      <c r="BT373" s="7">
        <v>2.2999999999999998</v>
      </c>
      <c r="BU373" s="7">
        <v>4.7</v>
      </c>
      <c r="BV373" s="7">
        <v>74.099999999999994</v>
      </c>
      <c r="BW373" s="7">
        <v>43.8</v>
      </c>
      <c r="BX373" s="7">
        <v>30.3</v>
      </c>
      <c r="BY373" s="7">
        <v>36</v>
      </c>
      <c r="BZ373" s="7">
        <v>15.7</v>
      </c>
      <c r="CA373" s="7">
        <v>21</v>
      </c>
      <c r="CB373" s="7">
        <v>17</v>
      </c>
      <c r="CC373" s="7">
        <v>161</v>
      </c>
      <c r="CD373" s="7">
        <v>8147</v>
      </c>
      <c r="CE373" s="199">
        <v>0</v>
      </c>
      <c r="CF373" s="199">
        <v>0</v>
      </c>
      <c r="CG373" s="7">
        <v>0</v>
      </c>
      <c r="CH373" s="7">
        <v>98</v>
      </c>
      <c r="CI373" s="7">
        <v>37.9</v>
      </c>
      <c r="CJ373" s="7">
        <v>0.96</v>
      </c>
      <c r="CK373" s="7">
        <v>11.3</v>
      </c>
      <c r="CL373" s="7">
        <v>22.32</v>
      </c>
      <c r="CN373" s="199">
        <v>1</v>
      </c>
      <c r="CQ373" s="199"/>
    </row>
    <row r="374" spans="1:95" s="7" customFormat="1" x14ac:dyDescent="0.25">
      <c r="A374" s="195">
        <v>202211090097</v>
      </c>
      <c r="B374" s="196">
        <v>1683298</v>
      </c>
      <c r="C374" s="197" t="s">
        <v>1670</v>
      </c>
      <c r="D374" s="197">
        <v>47</v>
      </c>
      <c r="E374" s="198">
        <v>44880</v>
      </c>
      <c r="F374" s="198">
        <v>44879</v>
      </c>
      <c r="G374" s="198" t="s">
        <v>95</v>
      </c>
      <c r="H374" s="198" t="s">
        <v>95</v>
      </c>
      <c r="I374" s="198"/>
      <c r="K374" s="199">
        <v>0</v>
      </c>
      <c r="L374" s="200">
        <v>0</v>
      </c>
      <c r="M374" s="200">
        <v>0</v>
      </c>
      <c r="N374" s="199">
        <v>0</v>
      </c>
      <c r="O374" s="199"/>
      <c r="P374" s="199"/>
      <c r="Q374" s="201" t="s">
        <v>1671</v>
      </c>
      <c r="S374" s="199">
        <v>0</v>
      </c>
      <c r="T374" s="202">
        <v>1.5</v>
      </c>
      <c r="U374" s="204">
        <v>1.5</v>
      </c>
      <c r="V374" s="199">
        <v>0</v>
      </c>
      <c r="W374" s="199">
        <v>1</v>
      </c>
      <c r="X374" s="199">
        <v>1</v>
      </c>
      <c r="Y374" s="199">
        <v>1</v>
      </c>
      <c r="Z374" s="197">
        <v>0</v>
      </c>
      <c r="AA374" s="197">
        <v>0</v>
      </c>
      <c r="AB374" s="199">
        <v>1</v>
      </c>
      <c r="AC374" s="205"/>
      <c r="AE374" s="199">
        <v>0</v>
      </c>
      <c r="AF374" s="199">
        <v>0</v>
      </c>
      <c r="AG374" s="199"/>
      <c r="AH374" s="199"/>
      <c r="AI374" s="195">
        <v>0</v>
      </c>
      <c r="AJ374" s="195">
        <v>0</v>
      </c>
      <c r="AK374" s="195">
        <v>0</v>
      </c>
      <c r="AL374" s="7">
        <v>199</v>
      </c>
      <c r="AM374" s="7">
        <v>227</v>
      </c>
      <c r="AN374" s="7">
        <v>358</v>
      </c>
      <c r="AO374" s="7">
        <v>181</v>
      </c>
      <c r="AP374" s="7">
        <v>33</v>
      </c>
      <c r="AQ374" s="7">
        <v>11</v>
      </c>
      <c r="AR374" s="7">
        <v>581</v>
      </c>
      <c r="AS374" s="7">
        <v>626</v>
      </c>
      <c r="AT374" s="7">
        <v>236</v>
      </c>
      <c r="AU374" s="7">
        <v>648</v>
      </c>
      <c r="AV374" s="7">
        <v>2</v>
      </c>
      <c r="AW374" s="7">
        <v>2</v>
      </c>
      <c r="AX374" s="7">
        <v>1</v>
      </c>
      <c r="AY374" s="195" t="s">
        <v>1519</v>
      </c>
      <c r="AZ374" s="204" t="s">
        <v>187</v>
      </c>
      <c r="BA374" s="197">
        <v>0</v>
      </c>
      <c r="BB374" s="199">
        <v>1</v>
      </c>
      <c r="BC374" s="7">
        <v>0</v>
      </c>
      <c r="BD374" s="7">
        <v>1</v>
      </c>
      <c r="BE374" s="7">
        <v>0</v>
      </c>
      <c r="BF374" s="195">
        <v>0</v>
      </c>
      <c r="BG374" s="7">
        <v>1</v>
      </c>
      <c r="BH374" s="214" t="s">
        <v>1673</v>
      </c>
      <c r="BI374" s="201" t="s">
        <v>1672</v>
      </c>
      <c r="BL374" s="7">
        <v>0</v>
      </c>
      <c r="BM374" s="199">
        <v>1</v>
      </c>
      <c r="BN374" s="199">
        <v>3</v>
      </c>
      <c r="BQ374" s="7">
        <v>8.3699999999999992</v>
      </c>
      <c r="BR374" s="206">
        <v>73.39</v>
      </c>
      <c r="BS374" s="7">
        <v>6.9</v>
      </c>
      <c r="BT374" s="7">
        <v>2.7</v>
      </c>
      <c r="BU374" s="7">
        <v>4.2</v>
      </c>
      <c r="BV374" s="7">
        <v>70</v>
      </c>
      <c r="BW374" s="7">
        <v>44.9</v>
      </c>
      <c r="BX374" s="7">
        <v>25.1</v>
      </c>
      <c r="BY374" s="7">
        <v>31</v>
      </c>
      <c r="BZ374" s="7">
        <v>10.3</v>
      </c>
      <c r="CA374" s="7">
        <v>14</v>
      </c>
      <c r="CB374" s="7">
        <v>22</v>
      </c>
      <c r="CC374" s="7">
        <v>143</v>
      </c>
      <c r="CD374" s="7">
        <v>7915</v>
      </c>
      <c r="CE374" s="199">
        <v>1</v>
      </c>
      <c r="CF374" s="199">
        <v>0</v>
      </c>
      <c r="CG374" s="7">
        <v>0</v>
      </c>
      <c r="CH374" s="7">
        <v>72</v>
      </c>
      <c r="CI374" s="7">
        <v>31.1</v>
      </c>
      <c r="CJ374" s="7">
        <v>1.04</v>
      </c>
      <c r="CK374" s="7">
        <v>12.3</v>
      </c>
      <c r="CN374" s="199"/>
      <c r="CQ374" s="199"/>
    </row>
    <row r="375" spans="1:95" s="7" customFormat="1" x14ac:dyDescent="0.25">
      <c r="A375" s="195">
        <v>202211030394</v>
      </c>
      <c r="B375" s="196">
        <v>1674077</v>
      </c>
      <c r="C375" s="197" t="s">
        <v>1674</v>
      </c>
      <c r="D375" s="197">
        <v>60</v>
      </c>
      <c r="E375" s="198">
        <v>44882</v>
      </c>
      <c r="F375" s="198">
        <v>44882</v>
      </c>
      <c r="G375" s="198" t="s">
        <v>95</v>
      </c>
      <c r="H375" s="198" t="s">
        <v>95</v>
      </c>
      <c r="I375" s="198">
        <v>45545</v>
      </c>
      <c r="J375" s="7" t="s">
        <v>1493</v>
      </c>
      <c r="K375" s="199">
        <v>0</v>
      </c>
      <c r="L375" s="200">
        <v>0</v>
      </c>
      <c r="M375" s="200">
        <v>0</v>
      </c>
      <c r="N375" s="199">
        <v>0</v>
      </c>
      <c r="O375" s="199"/>
      <c r="P375" s="199"/>
      <c r="Q375" s="201" t="s">
        <v>1675</v>
      </c>
      <c r="S375" s="199">
        <v>1</v>
      </c>
      <c r="T375" s="202">
        <v>2.2999999999999998</v>
      </c>
      <c r="U375" s="204">
        <v>2</v>
      </c>
      <c r="V375" s="199">
        <v>0</v>
      </c>
      <c r="W375" s="199">
        <v>1</v>
      </c>
      <c r="X375" s="199">
        <v>0</v>
      </c>
      <c r="Y375" s="199">
        <v>1</v>
      </c>
      <c r="Z375" s="197">
        <v>0</v>
      </c>
      <c r="AA375" s="197">
        <v>0</v>
      </c>
      <c r="AB375" s="199">
        <v>0</v>
      </c>
      <c r="AC375" s="205"/>
      <c r="AE375" s="199">
        <v>0</v>
      </c>
      <c r="AF375" s="199">
        <v>0</v>
      </c>
      <c r="AG375" s="199"/>
      <c r="AH375" s="199"/>
      <c r="AI375" s="195">
        <v>0</v>
      </c>
      <c r="AJ375" s="195">
        <v>0</v>
      </c>
      <c r="AK375" s="195">
        <v>0</v>
      </c>
      <c r="AL375" s="7">
        <v>293</v>
      </c>
      <c r="AM375" s="7">
        <v>388</v>
      </c>
      <c r="AN375" s="7">
        <v>455</v>
      </c>
      <c r="AO375" s="7">
        <v>142</v>
      </c>
      <c r="AP375" s="7">
        <v>60</v>
      </c>
      <c r="AQ375" s="7">
        <v>10</v>
      </c>
      <c r="AR375" s="7">
        <v>443</v>
      </c>
      <c r="AS375" s="7">
        <v>1319</v>
      </c>
      <c r="AT375" s="7">
        <v>171</v>
      </c>
      <c r="AU375" s="7">
        <v>448</v>
      </c>
      <c r="AV375" s="7">
        <v>1</v>
      </c>
      <c r="AW375" s="7">
        <v>1</v>
      </c>
      <c r="AX375" s="7">
        <v>0</v>
      </c>
      <c r="AY375" s="195">
        <v>0</v>
      </c>
      <c r="AZ375" s="204" t="s">
        <v>1676</v>
      </c>
      <c r="BA375" s="197">
        <v>1</v>
      </c>
      <c r="BB375" s="199">
        <v>2</v>
      </c>
      <c r="BC375" s="7">
        <v>0</v>
      </c>
      <c r="BD375" s="7">
        <v>1</v>
      </c>
      <c r="BE375" s="7">
        <v>0</v>
      </c>
      <c r="BF375" s="195">
        <v>1</v>
      </c>
      <c r="BG375" s="7">
        <v>2</v>
      </c>
      <c r="BH375" s="214" t="s">
        <v>1678</v>
      </c>
      <c r="BI375" s="201" t="s">
        <v>1677</v>
      </c>
      <c r="BL375" s="7">
        <v>0</v>
      </c>
      <c r="BM375" s="199">
        <v>1</v>
      </c>
      <c r="BN375" s="199">
        <v>4</v>
      </c>
      <c r="BR375" s="206"/>
      <c r="BS375" s="7">
        <v>22.3</v>
      </c>
      <c r="BT375" s="7">
        <v>7.5</v>
      </c>
      <c r="BU375" s="7">
        <v>14.8</v>
      </c>
      <c r="BV375" s="7">
        <v>59.2</v>
      </c>
      <c r="BW375" s="7">
        <v>36.799999999999997</v>
      </c>
      <c r="BX375" s="7">
        <v>22.4</v>
      </c>
      <c r="BY375" s="7">
        <v>14</v>
      </c>
      <c r="BZ375" s="7">
        <v>0.7</v>
      </c>
      <c r="CA375" s="7">
        <v>135</v>
      </c>
      <c r="CB375" s="7">
        <v>106</v>
      </c>
      <c r="CC375" s="7">
        <v>44</v>
      </c>
      <c r="CD375" s="7">
        <v>4335</v>
      </c>
      <c r="CE375" s="199"/>
      <c r="CF375" s="199"/>
      <c r="CH375" s="7">
        <v>60</v>
      </c>
      <c r="CI375" s="7">
        <v>34.299999999999997</v>
      </c>
      <c r="CJ375" s="7">
        <v>1.75</v>
      </c>
      <c r="CK375" s="7">
        <v>21</v>
      </c>
      <c r="CN375" s="199">
        <v>1</v>
      </c>
      <c r="CQ375" s="199"/>
    </row>
    <row r="376" spans="1:95" x14ac:dyDescent="0.25">
      <c r="A376" s="12"/>
      <c r="B376" s="12"/>
      <c r="C376" s="17"/>
      <c r="D376" s="17"/>
      <c r="E376" s="12"/>
      <c r="F376" s="12"/>
      <c r="G376" s="12"/>
      <c r="H376" s="12"/>
      <c r="I376" s="12"/>
      <c r="K376" s="12"/>
      <c r="L376" s="12"/>
      <c r="M376" s="12"/>
      <c r="N376" s="12"/>
      <c r="O376" s="12"/>
      <c r="P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E376" s="12"/>
      <c r="AF376" s="12"/>
      <c r="AG376" s="12"/>
      <c r="AH376" s="12"/>
      <c r="AI376" s="12"/>
      <c r="AJ376" s="12"/>
      <c r="AK376" s="12"/>
      <c r="AY376" s="12"/>
      <c r="AZ376" s="12"/>
      <c r="BA376" s="12"/>
      <c r="BB376" s="12"/>
      <c r="BF376" s="12"/>
      <c r="BM376" s="12"/>
      <c r="BN376" s="12"/>
      <c r="BR376" s="12"/>
      <c r="CE376" s="12"/>
      <c r="CF376" s="12"/>
      <c r="CN376" s="12"/>
      <c r="CQ376" s="12"/>
    </row>
    <row r="377" spans="1:95" x14ac:dyDescent="0.25">
      <c r="A377" s="12"/>
      <c r="B377" s="12"/>
      <c r="C377" s="17"/>
      <c r="D377" s="17"/>
      <c r="E377" s="12"/>
      <c r="F377" s="12"/>
      <c r="G377" s="12"/>
      <c r="H377" s="12"/>
      <c r="I377" s="12"/>
      <c r="K377" s="12"/>
      <c r="L377" s="12"/>
      <c r="M377" s="12"/>
      <c r="N377" s="12"/>
      <c r="O377" s="12"/>
      <c r="P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E377" s="12"/>
      <c r="AF377" s="12"/>
      <c r="AG377" s="12"/>
      <c r="AH377" s="12"/>
      <c r="AI377" s="12"/>
      <c r="AJ377" s="12"/>
      <c r="AK377" s="12"/>
      <c r="AY377" s="12"/>
      <c r="AZ377" s="12"/>
      <c r="BA377" s="12"/>
      <c r="BB377" s="12"/>
      <c r="BF377" s="12"/>
      <c r="BM377" s="12"/>
      <c r="BN377" s="12"/>
      <c r="BR377" s="12"/>
      <c r="CE377" s="12"/>
      <c r="CF377" s="12"/>
      <c r="CN377" s="12"/>
      <c r="CQ377" s="12"/>
    </row>
    <row r="378" spans="1:95" x14ac:dyDescent="0.25">
      <c r="A378" s="12"/>
      <c r="B378" s="12"/>
      <c r="C378" s="17"/>
      <c r="D378" s="17"/>
      <c r="E378" s="12"/>
      <c r="F378" s="12"/>
      <c r="G378" s="12"/>
      <c r="H378" s="12"/>
      <c r="I378" s="12"/>
      <c r="K378" s="12"/>
      <c r="L378" s="12"/>
      <c r="M378" s="12"/>
      <c r="N378" s="12"/>
      <c r="O378" s="12"/>
      <c r="P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E378" s="12"/>
      <c r="AF378" s="12"/>
      <c r="AG378" s="12"/>
      <c r="AH378" s="12"/>
      <c r="AI378" s="12"/>
      <c r="AJ378" s="12"/>
      <c r="AK378" s="12"/>
      <c r="AY378" s="12"/>
      <c r="AZ378" s="12"/>
      <c r="BA378" s="12"/>
      <c r="BB378" s="12"/>
      <c r="BF378" s="12"/>
      <c r="BM378" s="12"/>
      <c r="BN378" s="12"/>
      <c r="BR378" s="12"/>
      <c r="CE378" s="12"/>
      <c r="CF378" s="12"/>
      <c r="CN378" s="12"/>
      <c r="CQ378" s="12"/>
    </row>
    <row r="379" spans="1:95" x14ac:dyDescent="0.25">
      <c r="A379" s="12"/>
      <c r="B379" s="12"/>
      <c r="C379" s="17"/>
      <c r="D379" s="17"/>
      <c r="E379" s="12"/>
      <c r="F379" s="12"/>
      <c r="G379" s="12"/>
      <c r="H379" s="12"/>
      <c r="I379" s="12"/>
      <c r="K379" s="12"/>
      <c r="L379" s="12"/>
      <c r="M379" s="12"/>
      <c r="N379" s="12"/>
      <c r="O379" s="12"/>
      <c r="P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E379" s="12"/>
      <c r="AF379" s="12"/>
      <c r="AG379" s="12"/>
      <c r="AH379" s="12"/>
      <c r="AI379" s="12"/>
      <c r="AJ379" s="12"/>
      <c r="AK379" s="12"/>
      <c r="AY379" s="12"/>
      <c r="AZ379" s="12"/>
      <c r="BA379" s="12"/>
      <c r="BB379" s="12"/>
      <c r="BF379" s="12"/>
      <c r="BM379" s="12"/>
      <c r="BN379" s="12"/>
      <c r="BR379" s="12"/>
      <c r="CE379" s="12"/>
      <c r="CF379" s="12"/>
      <c r="CN379" s="12"/>
      <c r="CQ379" s="12"/>
    </row>
    <row r="380" spans="1:95" x14ac:dyDescent="0.25">
      <c r="A380" s="12"/>
      <c r="B380" s="12"/>
      <c r="C380" s="17"/>
      <c r="D380" s="17"/>
      <c r="E380" s="12"/>
      <c r="F380" s="12"/>
      <c r="G380" s="12"/>
      <c r="H380" s="12"/>
      <c r="I380" s="12"/>
      <c r="K380" s="12"/>
      <c r="L380" s="12"/>
      <c r="M380" s="12"/>
      <c r="N380" s="12"/>
      <c r="O380" s="12"/>
      <c r="P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E380" s="12"/>
      <c r="AF380" s="12"/>
      <c r="AG380" s="12"/>
      <c r="AH380" s="12"/>
      <c r="AI380" s="12"/>
      <c r="AJ380" s="12"/>
      <c r="AK380" s="12"/>
      <c r="AY380" s="12"/>
      <c r="AZ380" s="12"/>
      <c r="BA380" s="12"/>
      <c r="BB380" s="12"/>
      <c r="BF380" s="12"/>
      <c r="BM380" s="12"/>
      <c r="BN380" s="12"/>
      <c r="BR380" s="12"/>
      <c r="CE380" s="12"/>
      <c r="CF380" s="12"/>
      <c r="CN380" s="12"/>
      <c r="CQ380" s="12"/>
    </row>
    <row r="381" spans="1:95" x14ac:dyDescent="0.25">
      <c r="A381" s="12"/>
      <c r="B381" s="12"/>
      <c r="C381" s="17"/>
      <c r="D381" s="17"/>
      <c r="E381" s="12"/>
      <c r="F381" s="12"/>
      <c r="G381" s="12"/>
      <c r="H381" s="12"/>
      <c r="I381" s="12"/>
      <c r="K381" s="12"/>
      <c r="L381" s="12"/>
      <c r="M381" s="12"/>
      <c r="N381" s="12"/>
      <c r="O381" s="12"/>
      <c r="P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E381" s="12"/>
      <c r="AF381" s="12"/>
      <c r="AG381" s="12"/>
      <c r="AH381" s="12"/>
      <c r="AI381" s="12"/>
      <c r="AJ381" s="12"/>
      <c r="AK381" s="12"/>
      <c r="AY381" s="12"/>
      <c r="AZ381" s="12"/>
      <c r="BA381" s="12"/>
      <c r="BB381" s="12"/>
      <c r="BF381" s="12"/>
      <c r="BM381" s="12"/>
      <c r="BN381" s="12"/>
      <c r="BR381" s="12"/>
      <c r="CE381" s="12"/>
      <c r="CF381" s="12"/>
      <c r="CN381" s="12"/>
      <c r="CQ381" s="12"/>
    </row>
    <row r="382" spans="1:95" x14ac:dyDescent="0.25">
      <c r="A382" s="12"/>
      <c r="B382" s="12"/>
      <c r="C382" s="17"/>
      <c r="D382" s="17"/>
      <c r="E382" s="12"/>
      <c r="F382" s="12"/>
      <c r="G382" s="12"/>
      <c r="H382" s="12"/>
      <c r="I382" s="12"/>
      <c r="K382" s="12"/>
      <c r="L382" s="12"/>
      <c r="M382" s="12"/>
      <c r="N382" s="12"/>
      <c r="O382" s="12"/>
      <c r="P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E382" s="12"/>
      <c r="AF382" s="12"/>
      <c r="AG382" s="12"/>
      <c r="AH382" s="12"/>
      <c r="AI382" s="12"/>
      <c r="AJ382" s="12"/>
      <c r="AK382" s="12"/>
      <c r="AY382" s="12"/>
      <c r="AZ382" s="12"/>
      <c r="BA382" s="12"/>
      <c r="BB382" s="12"/>
      <c r="BF382" s="12"/>
      <c r="BM382" s="12"/>
      <c r="BN382" s="12"/>
      <c r="BR382" s="12"/>
      <c r="CE382" s="12"/>
      <c r="CF382" s="12"/>
      <c r="CN382" s="12"/>
      <c r="CQ382" s="12"/>
    </row>
    <row r="383" spans="1:95" x14ac:dyDescent="0.25">
      <c r="A383" s="12"/>
      <c r="B383" s="12"/>
      <c r="C383" s="17"/>
      <c r="D383" s="17"/>
      <c r="E383" s="12"/>
      <c r="F383" s="12"/>
      <c r="G383" s="12"/>
      <c r="H383" s="12"/>
      <c r="I383" s="12"/>
      <c r="K383" s="12"/>
      <c r="L383" s="12"/>
      <c r="M383" s="12"/>
      <c r="N383" s="12"/>
      <c r="O383" s="12"/>
      <c r="P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E383" s="12"/>
      <c r="AF383" s="12"/>
      <c r="AG383" s="12"/>
      <c r="AH383" s="12"/>
      <c r="AI383" s="12"/>
      <c r="AJ383" s="12"/>
      <c r="AK383" s="12"/>
      <c r="AY383" s="12"/>
      <c r="AZ383" s="12"/>
      <c r="BA383" s="12"/>
      <c r="BB383" s="12"/>
      <c r="BF383" s="12"/>
      <c r="BM383" s="12"/>
      <c r="BN383" s="12"/>
      <c r="BR383" s="12"/>
      <c r="CE383" s="12"/>
      <c r="CF383" s="12"/>
      <c r="CN383" s="12"/>
      <c r="CQ383" s="12"/>
    </row>
    <row r="384" spans="1:95" x14ac:dyDescent="0.25">
      <c r="A384" s="12"/>
      <c r="B384" s="12"/>
      <c r="C384" s="17"/>
      <c r="D384" s="17"/>
      <c r="E384" s="12"/>
      <c r="F384" s="12"/>
      <c r="G384" s="12"/>
      <c r="H384" s="12"/>
      <c r="I384" s="12"/>
      <c r="K384" s="12"/>
      <c r="L384" s="12"/>
      <c r="M384" s="12"/>
      <c r="N384" s="12"/>
      <c r="O384" s="12"/>
      <c r="P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E384" s="12"/>
      <c r="AF384" s="12"/>
      <c r="AG384" s="12"/>
      <c r="AH384" s="12"/>
      <c r="AI384" s="12"/>
      <c r="AJ384" s="12"/>
      <c r="AK384" s="12"/>
      <c r="AY384" s="12"/>
      <c r="AZ384" s="12"/>
      <c r="BA384" s="12"/>
      <c r="BB384" s="12"/>
      <c r="BF384" s="12"/>
      <c r="BM384" s="12"/>
      <c r="BN384" s="12"/>
      <c r="BR384" s="12"/>
      <c r="CE384" s="12"/>
      <c r="CF384" s="12"/>
      <c r="CN384" s="12"/>
      <c r="CQ384" s="12"/>
    </row>
    <row r="385" spans="1:95" x14ac:dyDescent="0.25">
      <c r="A385" s="12"/>
      <c r="B385" s="12"/>
      <c r="C385" s="17"/>
      <c r="D385" s="17"/>
      <c r="E385" s="12"/>
      <c r="F385" s="12"/>
      <c r="G385" s="12"/>
      <c r="H385" s="12"/>
      <c r="I385" s="12"/>
      <c r="K385" s="12"/>
      <c r="L385" s="12"/>
      <c r="M385" s="12"/>
      <c r="N385" s="12"/>
      <c r="O385" s="12"/>
      <c r="P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E385" s="12"/>
      <c r="AF385" s="12"/>
      <c r="AG385" s="12"/>
      <c r="AH385" s="12"/>
      <c r="AI385" s="12"/>
      <c r="AJ385" s="12"/>
      <c r="AK385" s="12"/>
      <c r="AY385" s="12"/>
      <c r="AZ385" s="12"/>
      <c r="BA385" s="12"/>
      <c r="BB385" s="12"/>
      <c r="BF385" s="12"/>
      <c r="BM385" s="12"/>
      <c r="BN385" s="12"/>
      <c r="BR385" s="12"/>
      <c r="CE385" s="12"/>
      <c r="CF385" s="12"/>
      <c r="CN385" s="12"/>
      <c r="CQ385" s="12"/>
    </row>
    <row r="386" spans="1:95" x14ac:dyDescent="0.25">
      <c r="A386" s="12"/>
      <c r="B386" s="12"/>
      <c r="C386" s="17"/>
      <c r="D386" s="17"/>
      <c r="E386" s="12"/>
      <c r="F386" s="12"/>
      <c r="G386" s="12"/>
      <c r="H386" s="12"/>
      <c r="I386" s="12"/>
      <c r="K386" s="12"/>
      <c r="L386" s="12"/>
      <c r="M386" s="12"/>
      <c r="N386" s="12"/>
      <c r="O386" s="12"/>
      <c r="P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E386" s="12"/>
      <c r="AF386" s="12"/>
      <c r="AG386" s="12"/>
      <c r="AH386" s="12"/>
      <c r="AI386" s="12"/>
      <c r="AJ386" s="12"/>
      <c r="AK386" s="12"/>
      <c r="AY386" s="12"/>
      <c r="AZ386" s="12"/>
      <c r="BA386" s="12"/>
      <c r="BB386" s="12"/>
      <c r="BF386" s="12"/>
      <c r="BM386" s="12"/>
      <c r="BN386" s="12"/>
      <c r="BR386" s="12"/>
      <c r="CE386" s="12"/>
      <c r="CF386" s="12"/>
      <c r="CN386" s="12"/>
      <c r="CQ386" s="12"/>
    </row>
    <row r="387" spans="1:95" x14ac:dyDescent="0.25">
      <c r="A387" s="12"/>
      <c r="B387" s="12"/>
      <c r="C387" s="17"/>
      <c r="D387" s="17"/>
      <c r="E387" s="12"/>
      <c r="F387" s="12"/>
      <c r="G387" s="12"/>
      <c r="H387" s="12"/>
      <c r="I387" s="12"/>
      <c r="K387" s="12"/>
      <c r="L387" s="12"/>
      <c r="M387" s="12"/>
      <c r="N387" s="12"/>
      <c r="O387" s="12"/>
      <c r="P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E387" s="12"/>
      <c r="AF387" s="12"/>
      <c r="AG387" s="12"/>
      <c r="AH387" s="12"/>
      <c r="AI387" s="12"/>
      <c r="AJ387" s="12"/>
      <c r="AK387" s="12"/>
      <c r="AY387" s="12"/>
      <c r="AZ387" s="12"/>
      <c r="BA387" s="12"/>
      <c r="BB387" s="12"/>
      <c r="BF387" s="12"/>
      <c r="BM387" s="12"/>
      <c r="BN387" s="12"/>
      <c r="BR387" s="12"/>
      <c r="CE387" s="12"/>
      <c r="CF387" s="12"/>
      <c r="CN387" s="12"/>
      <c r="CQ387" s="12"/>
    </row>
    <row r="388" spans="1:95" x14ac:dyDescent="0.25">
      <c r="A388" s="12"/>
      <c r="B388" s="12"/>
      <c r="C388" s="17"/>
      <c r="D388" s="17"/>
      <c r="E388" s="12"/>
      <c r="F388" s="12"/>
      <c r="G388" s="12"/>
      <c r="H388" s="12"/>
      <c r="I388" s="12"/>
      <c r="K388" s="12"/>
      <c r="L388" s="12"/>
      <c r="M388" s="12"/>
      <c r="N388" s="12"/>
      <c r="O388" s="12"/>
      <c r="P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E388" s="12"/>
      <c r="AF388" s="12"/>
      <c r="AG388" s="12"/>
      <c r="AH388" s="12"/>
      <c r="AI388" s="12"/>
      <c r="AJ388" s="12"/>
      <c r="AK388" s="12"/>
      <c r="AY388" s="12"/>
      <c r="AZ388" s="12"/>
      <c r="BA388" s="12"/>
      <c r="BB388" s="12"/>
      <c r="BF388" s="12"/>
      <c r="BM388" s="12"/>
      <c r="BN388" s="12"/>
      <c r="BR388" s="12"/>
      <c r="CE388" s="12"/>
      <c r="CF388" s="12"/>
      <c r="CN388" s="12"/>
      <c r="CQ388" s="12"/>
    </row>
    <row r="389" spans="1:95" x14ac:dyDescent="0.25">
      <c r="A389" s="12"/>
      <c r="B389" s="12"/>
      <c r="C389" s="17"/>
      <c r="D389" s="17"/>
      <c r="E389" s="12"/>
      <c r="F389" s="12"/>
      <c r="G389" s="12"/>
      <c r="H389" s="12"/>
      <c r="I389" s="12"/>
      <c r="K389" s="12"/>
      <c r="L389" s="12"/>
      <c r="M389" s="12"/>
      <c r="N389" s="12"/>
      <c r="O389" s="12"/>
      <c r="P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E389" s="12"/>
      <c r="AF389" s="12"/>
      <c r="AG389" s="12"/>
      <c r="AH389" s="12"/>
      <c r="AI389" s="12"/>
      <c r="AJ389" s="12"/>
      <c r="AK389" s="12"/>
      <c r="AY389" s="12"/>
      <c r="AZ389" s="12"/>
      <c r="BA389" s="12"/>
      <c r="BB389" s="12"/>
      <c r="BF389" s="12"/>
      <c r="BM389" s="12"/>
      <c r="BN389" s="12"/>
      <c r="BR389" s="12"/>
      <c r="CE389" s="12"/>
      <c r="CF389" s="12"/>
      <c r="CN389" s="12"/>
      <c r="CQ389" s="12"/>
    </row>
    <row r="390" spans="1:95" x14ac:dyDescent="0.25">
      <c r="A390" s="12"/>
      <c r="B390" s="12"/>
      <c r="C390" s="17"/>
      <c r="D390" s="17"/>
      <c r="E390" s="12"/>
      <c r="F390" s="12"/>
      <c r="G390" s="12"/>
      <c r="H390" s="12"/>
      <c r="I390" s="12"/>
      <c r="K390" s="12"/>
      <c r="L390" s="12"/>
      <c r="M390" s="12"/>
      <c r="N390" s="12"/>
      <c r="O390" s="12"/>
      <c r="P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E390" s="12"/>
      <c r="AF390" s="12"/>
      <c r="AG390" s="12"/>
      <c r="AH390" s="12"/>
      <c r="AI390" s="12"/>
      <c r="AJ390" s="12"/>
      <c r="AK390" s="12"/>
      <c r="AY390" s="12"/>
      <c r="AZ390" s="12"/>
      <c r="BA390" s="12"/>
      <c r="BB390" s="12"/>
      <c r="BF390" s="12"/>
      <c r="BM390" s="12"/>
      <c r="BN390" s="12"/>
      <c r="BR390" s="12"/>
      <c r="CE390" s="12"/>
      <c r="CF390" s="12"/>
      <c r="CN390" s="12"/>
      <c r="CQ390" s="12"/>
    </row>
    <row r="391" spans="1:95" x14ac:dyDescent="0.25">
      <c r="A391" s="12"/>
      <c r="B391" s="12"/>
      <c r="C391" s="17"/>
      <c r="D391" s="17"/>
      <c r="E391" s="12"/>
      <c r="F391" s="12"/>
      <c r="G391" s="12"/>
      <c r="H391" s="12"/>
      <c r="I391" s="12"/>
      <c r="K391" s="12"/>
      <c r="L391" s="12"/>
      <c r="M391" s="12"/>
      <c r="N391" s="12"/>
      <c r="O391" s="12"/>
      <c r="P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E391" s="12"/>
      <c r="AF391" s="12"/>
      <c r="AG391" s="12"/>
      <c r="AH391" s="12"/>
      <c r="AI391" s="12"/>
      <c r="AJ391" s="12"/>
      <c r="AK391" s="12"/>
      <c r="AY391" s="12"/>
      <c r="AZ391" s="12"/>
      <c r="BA391" s="12"/>
      <c r="BB391" s="12"/>
      <c r="BF391" s="12"/>
      <c r="BM391" s="12"/>
      <c r="BN391" s="12"/>
      <c r="BR391" s="12"/>
      <c r="CE391" s="12"/>
      <c r="CF391" s="12"/>
      <c r="CN391" s="12"/>
      <c r="CQ391" s="12"/>
    </row>
    <row r="392" spans="1:95" x14ac:dyDescent="0.25">
      <c r="A392" s="12"/>
      <c r="B392" s="12"/>
      <c r="C392" s="17"/>
      <c r="D392" s="17"/>
      <c r="E392" s="12"/>
      <c r="F392" s="12"/>
      <c r="G392" s="12"/>
      <c r="H392" s="12"/>
      <c r="I392" s="12"/>
      <c r="K392" s="12"/>
      <c r="L392" s="12"/>
      <c r="M392" s="12"/>
      <c r="N392" s="12"/>
      <c r="O392" s="12"/>
      <c r="P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E392" s="12"/>
      <c r="AF392" s="12"/>
      <c r="AG392" s="12"/>
      <c r="AH392" s="12"/>
      <c r="AI392" s="12"/>
      <c r="AJ392" s="12"/>
      <c r="AK392" s="12"/>
      <c r="AY392" s="12"/>
      <c r="AZ392" s="12"/>
      <c r="BA392" s="12"/>
      <c r="BB392" s="12"/>
      <c r="BF392" s="12"/>
      <c r="BM392" s="12"/>
      <c r="BN392" s="12"/>
      <c r="BR392" s="12"/>
      <c r="CE392" s="12"/>
      <c r="CF392" s="12"/>
      <c r="CN392" s="12"/>
      <c r="CQ392" s="12"/>
    </row>
    <row r="393" spans="1:95" x14ac:dyDescent="0.25">
      <c r="A393" s="12"/>
      <c r="B393" s="12"/>
      <c r="C393" s="17"/>
      <c r="D393" s="17"/>
      <c r="E393" s="12"/>
      <c r="F393" s="12"/>
      <c r="G393" s="12"/>
      <c r="H393" s="12"/>
      <c r="I393" s="12"/>
      <c r="K393" s="12"/>
      <c r="L393" s="12"/>
      <c r="M393" s="12"/>
      <c r="N393" s="12"/>
      <c r="O393" s="12"/>
      <c r="P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E393" s="12"/>
      <c r="AF393" s="12"/>
      <c r="AG393" s="12"/>
      <c r="AH393" s="12"/>
      <c r="AI393" s="12"/>
      <c r="AJ393" s="12"/>
      <c r="AK393" s="12"/>
      <c r="AY393" s="12"/>
      <c r="AZ393" s="12"/>
      <c r="BA393" s="12"/>
      <c r="BB393" s="12"/>
      <c r="BF393" s="12"/>
      <c r="BM393" s="12"/>
      <c r="BN393" s="12"/>
      <c r="BR393" s="12"/>
      <c r="CE393" s="12"/>
      <c r="CF393" s="12"/>
      <c r="CN393" s="12"/>
      <c r="CQ393" s="12"/>
    </row>
    <row r="394" spans="1:95" x14ac:dyDescent="0.25">
      <c r="A394" s="12"/>
      <c r="B394" s="12"/>
      <c r="C394" s="17"/>
      <c r="D394" s="17"/>
      <c r="E394" s="12"/>
      <c r="F394" s="12"/>
      <c r="G394" s="12"/>
      <c r="H394" s="12"/>
      <c r="I394" s="12"/>
      <c r="K394" s="12"/>
      <c r="L394" s="12"/>
      <c r="M394" s="12"/>
      <c r="N394" s="12"/>
      <c r="O394" s="12"/>
      <c r="P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E394" s="12"/>
      <c r="AF394" s="12"/>
      <c r="AG394" s="12"/>
      <c r="AH394" s="12"/>
      <c r="AI394" s="12"/>
      <c r="AJ394" s="12"/>
      <c r="AK394" s="12"/>
      <c r="AY394" s="12"/>
      <c r="AZ394" s="12"/>
      <c r="BA394" s="12"/>
      <c r="BB394" s="12"/>
      <c r="BF394" s="12"/>
      <c r="BM394" s="12"/>
      <c r="BN394" s="12"/>
      <c r="BR394" s="12"/>
      <c r="CE394" s="12"/>
      <c r="CF394" s="12"/>
      <c r="CN394" s="12"/>
      <c r="CQ394" s="12"/>
    </row>
    <row r="395" spans="1:95" x14ac:dyDescent="0.25">
      <c r="A395" s="12"/>
      <c r="B395" s="12"/>
      <c r="C395" s="17"/>
      <c r="D395" s="17"/>
      <c r="E395" s="12"/>
      <c r="F395" s="12"/>
      <c r="G395" s="12"/>
      <c r="H395" s="12"/>
      <c r="I395" s="12"/>
      <c r="K395" s="12"/>
      <c r="L395" s="12"/>
      <c r="M395" s="12"/>
      <c r="N395" s="12"/>
      <c r="O395" s="12"/>
      <c r="P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E395" s="12"/>
      <c r="AF395" s="12"/>
      <c r="AG395" s="12"/>
      <c r="AH395" s="12"/>
      <c r="AI395" s="12"/>
      <c r="AJ395" s="12"/>
      <c r="AK395" s="12"/>
      <c r="AY395" s="12"/>
      <c r="AZ395" s="12"/>
      <c r="BA395" s="12"/>
      <c r="BB395" s="12"/>
      <c r="BF395" s="12"/>
      <c r="BM395" s="12"/>
      <c r="BN395" s="12"/>
      <c r="BR395" s="12"/>
      <c r="CE395" s="12"/>
      <c r="CF395" s="12"/>
      <c r="CN395" s="12"/>
      <c r="CQ395" s="12"/>
    </row>
    <row r="396" spans="1:95" x14ac:dyDescent="0.25">
      <c r="A396" s="12"/>
      <c r="B396" s="12"/>
      <c r="C396" s="17"/>
      <c r="D396" s="17"/>
      <c r="E396" s="12"/>
      <c r="F396" s="12"/>
      <c r="G396" s="12"/>
      <c r="H396" s="12"/>
      <c r="I396" s="12"/>
      <c r="K396" s="12"/>
      <c r="L396" s="12"/>
      <c r="M396" s="12"/>
      <c r="N396" s="12"/>
      <c r="O396" s="12"/>
      <c r="P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E396" s="12"/>
      <c r="AF396" s="12"/>
      <c r="AG396" s="12"/>
      <c r="AH396" s="12"/>
      <c r="AI396" s="12"/>
      <c r="AJ396" s="12"/>
      <c r="AK396" s="12"/>
      <c r="AY396" s="12"/>
      <c r="AZ396" s="12"/>
      <c r="BA396" s="12"/>
      <c r="BB396" s="12"/>
      <c r="BF396" s="12"/>
      <c r="BM396" s="12"/>
      <c r="BN396" s="12"/>
      <c r="BR396" s="12"/>
      <c r="CE396" s="12"/>
      <c r="CF396" s="12"/>
      <c r="CN396" s="12"/>
      <c r="CQ396" s="12"/>
    </row>
    <row r="397" spans="1:95" x14ac:dyDescent="0.25">
      <c r="A397" s="12"/>
      <c r="B397" s="12"/>
      <c r="C397" s="17"/>
      <c r="D397" s="17"/>
      <c r="E397" s="12"/>
      <c r="F397" s="12"/>
      <c r="G397" s="12"/>
      <c r="H397" s="12"/>
      <c r="I397" s="12"/>
      <c r="K397" s="12"/>
      <c r="L397" s="12"/>
      <c r="M397" s="12"/>
      <c r="N397" s="12"/>
      <c r="O397" s="12"/>
      <c r="P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E397" s="12"/>
      <c r="AF397" s="12"/>
      <c r="AG397" s="12"/>
      <c r="AH397" s="12"/>
      <c r="AI397" s="12"/>
      <c r="AJ397" s="12"/>
      <c r="AK397" s="12"/>
      <c r="AY397" s="12"/>
      <c r="AZ397" s="12"/>
      <c r="BA397" s="12"/>
      <c r="BB397" s="12"/>
      <c r="BF397" s="12"/>
      <c r="BM397" s="12"/>
      <c r="BN397" s="12"/>
      <c r="BR397" s="12"/>
      <c r="CE397" s="12"/>
      <c r="CF397" s="12"/>
      <c r="CN397" s="12"/>
      <c r="CQ397" s="12"/>
    </row>
    <row r="398" spans="1:95" x14ac:dyDescent="0.25">
      <c r="A398" s="12"/>
      <c r="B398" s="12"/>
      <c r="C398" s="17"/>
      <c r="D398" s="17"/>
      <c r="E398" s="12"/>
      <c r="F398" s="12"/>
      <c r="G398" s="12"/>
      <c r="H398" s="12"/>
      <c r="I398" s="12"/>
      <c r="K398" s="12"/>
      <c r="L398" s="12"/>
      <c r="M398" s="12"/>
      <c r="N398" s="12"/>
      <c r="O398" s="12"/>
      <c r="P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E398" s="12"/>
      <c r="AF398" s="12"/>
      <c r="AG398" s="12"/>
      <c r="AH398" s="12"/>
      <c r="AI398" s="12"/>
      <c r="AJ398" s="12"/>
      <c r="AK398" s="12"/>
      <c r="AY398" s="12"/>
      <c r="AZ398" s="12"/>
      <c r="BA398" s="12"/>
      <c r="BB398" s="12"/>
      <c r="BF398" s="12"/>
      <c r="BM398" s="12"/>
      <c r="BN398" s="12"/>
      <c r="BR398" s="12"/>
      <c r="CE398" s="12"/>
      <c r="CF398" s="12"/>
      <c r="CN398" s="12"/>
      <c r="CQ398" s="12"/>
    </row>
    <row r="399" spans="1:95" x14ac:dyDescent="0.25">
      <c r="A399" s="12"/>
      <c r="B399" s="12"/>
      <c r="C399" s="17"/>
      <c r="D399" s="17"/>
      <c r="E399" s="12"/>
      <c r="F399" s="12"/>
      <c r="G399" s="12"/>
      <c r="H399" s="12"/>
      <c r="I399" s="12"/>
      <c r="K399" s="12"/>
      <c r="L399" s="12"/>
      <c r="M399" s="12"/>
      <c r="N399" s="12"/>
      <c r="O399" s="12"/>
      <c r="P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E399" s="12"/>
      <c r="AF399" s="12"/>
      <c r="AG399" s="12"/>
      <c r="AH399" s="12"/>
      <c r="AI399" s="12"/>
      <c r="AJ399" s="12"/>
      <c r="AK399" s="12"/>
      <c r="AY399" s="12"/>
      <c r="AZ399" s="12"/>
      <c r="BA399" s="12"/>
      <c r="BB399" s="12"/>
      <c r="BF399" s="12"/>
      <c r="BM399" s="12"/>
      <c r="BN399" s="12"/>
      <c r="BR399" s="12"/>
      <c r="CE399" s="12"/>
      <c r="CF399" s="12"/>
      <c r="CN399" s="12"/>
      <c r="CQ399" s="12"/>
    </row>
    <row r="400" spans="1:95" x14ac:dyDescent="0.25">
      <c r="A400" s="12"/>
      <c r="B400" s="12"/>
      <c r="C400" s="17"/>
      <c r="D400" s="17"/>
      <c r="E400" s="12"/>
      <c r="F400" s="12"/>
      <c r="G400" s="12"/>
      <c r="H400" s="12"/>
      <c r="I400" s="12"/>
      <c r="K400" s="12"/>
      <c r="L400" s="12"/>
      <c r="M400" s="12"/>
      <c r="N400" s="12"/>
      <c r="O400" s="12"/>
      <c r="P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E400" s="12"/>
      <c r="AF400" s="12"/>
      <c r="AG400" s="12"/>
      <c r="AH400" s="12"/>
      <c r="AI400" s="12"/>
      <c r="AJ400" s="12"/>
      <c r="AK400" s="12"/>
      <c r="AY400" s="12"/>
      <c r="AZ400" s="12"/>
      <c r="BA400" s="12"/>
      <c r="BB400" s="12"/>
      <c r="BF400" s="12"/>
      <c r="BM400" s="12"/>
      <c r="BN400" s="12"/>
      <c r="BR400" s="12"/>
      <c r="CE400" s="12"/>
      <c r="CF400" s="12"/>
      <c r="CN400" s="12"/>
      <c r="CQ400" s="12"/>
    </row>
    <row r="401" spans="1:95" x14ac:dyDescent="0.25">
      <c r="A401" s="12"/>
      <c r="B401" s="12"/>
      <c r="C401" s="17"/>
      <c r="D401" s="17"/>
      <c r="E401" s="12"/>
      <c r="F401" s="12"/>
      <c r="G401" s="12"/>
      <c r="H401" s="12"/>
      <c r="I401" s="12"/>
      <c r="K401" s="12"/>
      <c r="L401" s="12"/>
      <c r="M401" s="12"/>
      <c r="N401" s="12"/>
      <c r="O401" s="12"/>
      <c r="P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E401" s="12"/>
      <c r="AF401" s="12"/>
      <c r="AG401" s="12"/>
      <c r="AH401" s="12"/>
      <c r="AI401" s="12"/>
      <c r="AJ401" s="12"/>
      <c r="AK401" s="12"/>
      <c r="AY401" s="12"/>
      <c r="AZ401" s="12"/>
      <c r="BA401" s="12"/>
      <c r="BB401" s="12"/>
      <c r="BF401" s="12"/>
      <c r="BM401" s="12"/>
      <c r="BN401" s="12"/>
      <c r="BR401" s="12"/>
      <c r="CE401" s="12"/>
      <c r="CF401" s="12"/>
      <c r="CN401" s="12"/>
      <c r="CQ401" s="12"/>
    </row>
    <row r="402" spans="1:95" x14ac:dyDescent="0.25">
      <c r="A402" s="12"/>
      <c r="B402" s="12"/>
      <c r="C402" s="17"/>
      <c r="D402" s="17"/>
      <c r="E402" s="12"/>
      <c r="F402" s="12"/>
      <c r="G402" s="12"/>
      <c r="H402" s="12"/>
      <c r="I402" s="12"/>
      <c r="K402" s="12"/>
      <c r="L402" s="12"/>
      <c r="M402" s="12"/>
      <c r="N402" s="12"/>
      <c r="O402" s="12"/>
      <c r="P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E402" s="12"/>
      <c r="AF402" s="12"/>
      <c r="AG402" s="12"/>
      <c r="AH402" s="12"/>
      <c r="AI402" s="12"/>
      <c r="AJ402" s="12"/>
      <c r="AK402" s="12"/>
      <c r="AY402" s="12"/>
      <c r="AZ402" s="12"/>
      <c r="BA402" s="12"/>
      <c r="BB402" s="12"/>
      <c r="BF402" s="12"/>
      <c r="BM402" s="12"/>
      <c r="BN402" s="12"/>
      <c r="BR402" s="12"/>
      <c r="CE402" s="12"/>
      <c r="CF402" s="12"/>
      <c r="CN402" s="12"/>
      <c r="CQ402" s="12"/>
    </row>
    <row r="403" spans="1:95" x14ac:dyDescent="0.25">
      <c r="A403" s="12"/>
      <c r="B403" s="12"/>
      <c r="C403" s="17"/>
      <c r="D403" s="17"/>
      <c r="E403" s="12"/>
      <c r="F403" s="12"/>
      <c r="G403" s="12"/>
      <c r="H403" s="12"/>
      <c r="I403" s="12"/>
      <c r="K403" s="12"/>
      <c r="L403" s="12"/>
      <c r="M403" s="12"/>
      <c r="N403" s="12"/>
      <c r="O403" s="12"/>
      <c r="P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E403" s="12"/>
      <c r="AF403" s="12"/>
      <c r="AG403" s="12"/>
      <c r="AH403" s="12"/>
      <c r="AI403" s="12"/>
      <c r="AJ403" s="12"/>
      <c r="AK403" s="12"/>
      <c r="AY403" s="12"/>
      <c r="AZ403" s="12"/>
      <c r="BA403" s="12"/>
      <c r="BB403" s="12"/>
      <c r="BF403" s="12"/>
      <c r="BM403" s="12"/>
      <c r="BN403" s="12"/>
      <c r="BR403" s="12"/>
      <c r="CE403" s="12"/>
      <c r="CF403" s="12"/>
      <c r="CN403" s="12"/>
      <c r="CQ403" s="12"/>
    </row>
    <row r="404" spans="1:95" x14ac:dyDescent="0.25">
      <c r="A404" s="12"/>
      <c r="B404" s="12"/>
      <c r="C404" s="17"/>
      <c r="D404" s="17"/>
      <c r="E404" s="12"/>
      <c r="F404" s="12"/>
      <c r="G404" s="12"/>
      <c r="H404" s="12"/>
      <c r="I404" s="12"/>
      <c r="K404" s="12"/>
      <c r="L404" s="12"/>
      <c r="M404" s="12"/>
      <c r="N404" s="12"/>
      <c r="O404" s="12"/>
      <c r="P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E404" s="12"/>
      <c r="AF404" s="12"/>
      <c r="AG404" s="12"/>
      <c r="AH404" s="12"/>
      <c r="AI404" s="12"/>
      <c r="AJ404" s="12"/>
      <c r="AK404" s="12"/>
      <c r="AY404" s="12"/>
      <c r="AZ404" s="12"/>
      <c r="BA404" s="12"/>
      <c r="BB404" s="12"/>
      <c r="BF404" s="12"/>
      <c r="BM404" s="12"/>
      <c r="BN404" s="12"/>
      <c r="BR404" s="12"/>
      <c r="CE404" s="12"/>
      <c r="CF404" s="12"/>
      <c r="CN404" s="12"/>
      <c r="CQ404" s="12"/>
    </row>
    <row r="405" spans="1:95" x14ac:dyDescent="0.25">
      <c r="A405" s="12"/>
      <c r="B405" s="12"/>
      <c r="C405" s="17"/>
      <c r="D405" s="17"/>
      <c r="E405" s="12"/>
      <c r="F405" s="12"/>
      <c r="G405" s="12"/>
      <c r="H405" s="12"/>
      <c r="I405" s="12"/>
      <c r="K405" s="12"/>
      <c r="L405" s="12"/>
      <c r="M405" s="12"/>
      <c r="N405" s="12"/>
      <c r="O405" s="12"/>
      <c r="P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E405" s="12"/>
      <c r="AF405" s="12"/>
      <c r="AG405" s="12"/>
      <c r="AH405" s="12"/>
      <c r="AI405" s="12"/>
      <c r="AJ405" s="12"/>
      <c r="AK405" s="12"/>
      <c r="AY405" s="12"/>
      <c r="AZ405" s="12"/>
      <c r="BA405" s="12"/>
      <c r="BB405" s="12"/>
      <c r="BF405" s="12"/>
      <c r="BM405" s="12"/>
      <c r="BN405" s="12"/>
      <c r="BR405" s="12"/>
      <c r="CE405" s="12"/>
      <c r="CF405" s="12"/>
      <c r="CN405" s="12"/>
      <c r="CQ405" s="12"/>
    </row>
    <row r="406" spans="1:95" x14ac:dyDescent="0.25">
      <c r="A406" s="12"/>
      <c r="B406" s="12"/>
      <c r="C406" s="17"/>
      <c r="D406" s="17"/>
      <c r="E406" s="12"/>
      <c r="F406" s="12"/>
      <c r="G406" s="12"/>
      <c r="H406" s="12"/>
      <c r="I406" s="12"/>
      <c r="K406" s="12"/>
      <c r="L406" s="12"/>
      <c r="M406" s="12"/>
      <c r="N406" s="12"/>
      <c r="O406" s="12"/>
      <c r="P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E406" s="12"/>
      <c r="AF406" s="12"/>
      <c r="AG406" s="12"/>
      <c r="AH406" s="12"/>
      <c r="AI406" s="12"/>
      <c r="AJ406" s="12"/>
      <c r="AK406" s="12"/>
      <c r="AY406" s="12"/>
      <c r="AZ406" s="12"/>
      <c r="BA406" s="12"/>
      <c r="BB406" s="12"/>
      <c r="BF406" s="12"/>
      <c r="BM406" s="12"/>
      <c r="BN406" s="12"/>
      <c r="BR406" s="12"/>
      <c r="CE406" s="12"/>
      <c r="CF406" s="12"/>
      <c r="CN406" s="12"/>
      <c r="CQ406" s="12"/>
    </row>
    <row r="407" spans="1:95" x14ac:dyDescent="0.25">
      <c r="A407" s="12"/>
      <c r="B407" s="12"/>
      <c r="C407" s="17"/>
      <c r="D407" s="17"/>
      <c r="E407" s="12"/>
      <c r="F407" s="12"/>
      <c r="G407" s="12"/>
      <c r="H407" s="12"/>
      <c r="I407" s="12"/>
      <c r="K407" s="12"/>
      <c r="L407" s="12"/>
      <c r="M407" s="12"/>
      <c r="N407" s="12"/>
      <c r="O407" s="12"/>
      <c r="P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E407" s="12"/>
      <c r="AF407" s="12"/>
      <c r="AG407" s="12"/>
      <c r="AH407" s="12"/>
      <c r="AI407" s="12"/>
      <c r="AJ407" s="12"/>
      <c r="AK407" s="12"/>
      <c r="AY407" s="12"/>
      <c r="AZ407" s="12"/>
      <c r="BA407" s="12"/>
      <c r="BB407" s="12"/>
      <c r="BF407" s="12"/>
      <c r="BM407" s="12"/>
      <c r="BN407" s="12"/>
      <c r="BR407" s="12"/>
      <c r="CE407" s="12"/>
      <c r="CF407" s="12"/>
      <c r="CN407" s="12"/>
      <c r="CQ407" s="12"/>
    </row>
    <row r="408" spans="1:95" x14ac:dyDescent="0.25">
      <c r="A408" s="12"/>
      <c r="B408" s="12"/>
      <c r="C408" s="17"/>
      <c r="D408" s="17"/>
      <c r="E408" s="12"/>
      <c r="F408" s="12"/>
      <c r="G408" s="12"/>
      <c r="H408" s="12"/>
      <c r="I408" s="12"/>
      <c r="K408" s="12"/>
      <c r="L408" s="12"/>
      <c r="M408" s="12"/>
      <c r="N408" s="12"/>
      <c r="O408" s="12"/>
      <c r="P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E408" s="12"/>
      <c r="AF408" s="12"/>
      <c r="AG408" s="12"/>
      <c r="AH408" s="12"/>
      <c r="AI408" s="12"/>
      <c r="AJ408" s="12"/>
      <c r="AK408" s="12"/>
      <c r="AY408" s="12"/>
      <c r="AZ408" s="12"/>
      <c r="BA408" s="12"/>
      <c r="BB408" s="12"/>
      <c r="BF408" s="12"/>
      <c r="BM408" s="12"/>
      <c r="BN408" s="12"/>
      <c r="BR408" s="12"/>
      <c r="CE408" s="12"/>
      <c r="CF408" s="12"/>
      <c r="CN408" s="12"/>
      <c r="CQ408" s="12"/>
    </row>
    <row r="409" spans="1:95" x14ac:dyDescent="0.25">
      <c r="A409" s="12"/>
      <c r="B409" s="12"/>
      <c r="C409" s="17"/>
      <c r="D409" s="17"/>
      <c r="E409" s="12"/>
      <c r="F409" s="12"/>
      <c r="G409" s="12"/>
      <c r="H409" s="12"/>
      <c r="I409" s="12"/>
      <c r="K409" s="12"/>
      <c r="L409" s="12"/>
      <c r="M409" s="12"/>
      <c r="N409" s="12"/>
      <c r="O409" s="12"/>
      <c r="P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E409" s="12"/>
      <c r="AF409" s="12"/>
      <c r="AG409" s="12"/>
      <c r="AH409" s="12"/>
      <c r="AI409" s="12"/>
      <c r="AJ409" s="12"/>
      <c r="AK409" s="12"/>
      <c r="AY409" s="12"/>
      <c r="AZ409" s="12"/>
      <c r="BA409" s="12"/>
      <c r="BB409" s="12"/>
      <c r="BF409" s="12"/>
      <c r="BM409" s="12"/>
      <c r="BN409" s="12"/>
      <c r="BR409" s="12"/>
      <c r="CE409" s="12"/>
      <c r="CF409" s="12"/>
      <c r="CN409" s="12"/>
      <c r="CQ409" s="12"/>
    </row>
    <row r="410" spans="1:95" x14ac:dyDescent="0.25">
      <c r="A410" s="12"/>
      <c r="B410" s="12"/>
      <c r="C410" s="17"/>
      <c r="D410" s="17"/>
      <c r="E410" s="12"/>
      <c r="F410" s="12"/>
      <c r="G410" s="12"/>
      <c r="H410" s="12"/>
      <c r="I410" s="12"/>
      <c r="K410" s="12"/>
      <c r="L410" s="12"/>
      <c r="M410" s="12"/>
      <c r="N410" s="12"/>
      <c r="O410" s="12"/>
      <c r="P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E410" s="12"/>
      <c r="AF410" s="12"/>
      <c r="AG410" s="12"/>
      <c r="AH410" s="12"/>
      <c r="AI410" s="12"/>
      <c r="AJ410" s="12"/>
      <c r="AK410" s="12"/>
      <c r="AY410" s="12"/>
      <c r="AZ410" s="12"/>
      <c r="BA410" s="12"/>
      <c r="BB410" s="12"/>
      <c r="BF410" s="12"/>
      <c r="BM410" s="12"/>
      <c r="BN410" s="12"/>
      <c r="BR410" s="12"/>
      <c r="CE410" s="12"/>
      <c r="CF410" s="12"/>
      <c r="CN410" s="12"/>
      <c r="CQ410" s="12"/>
    </row>
    <row r="411" spans="1:95" x14ac:dyDescent="0.25">
      <c r="A411" s="12"/>
      <c r="B411" s="12"/>
      <c r="C411" s="17"/>
      <c r="D411" s="17"/>
      <c r="E411" s="12"/>
      <c r="F411" s="12"/>
      <c r="G411" s="12"/>
      <c r="H411" s="12"/>
      <c r="I411" s="12"/>
      <c r="K411" s="12"/>
      <c r="L411" s="12"/>
      <c r="M411" s="12"/>
      <c r="N411" s="12"/>
      <c r="O411" s="12"/>
      <c r="P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E411" s="12"/>
      <c r="AF411" s="12"/>
      <c r="AG411" s="12"/>
      <c r="AH411" s="12"/>
      <c r="AI411" s="12"/>
      <c r="AJ411" s="12"/>
      <c r="AK411" s="12"/>
      <c r="AY411" s="12"/>
      <c r="AZ411" s="12"/>
      <c r="BA411" s="12"/>
      <c r="BB411" s="12"/>
      <c r="BF411" s="12"/>
      <c r="BM411" s="12"/>
      <c r="BN411" s="12"/>
      <c r="BR411" s="12"/>
      <c r="CE411" s="12"/>
      <c r="CF411" s="12"/>
      <c r="CN411" s="12"/>
      <c r="CQ411" s="12"/>
    </row>
    <row r="412" spans="1:95" x14ac:dyDescent="0.25">
      <c r="A412" s="12"/>
      <c r="B412" s="12"/>
      <c r="C412" s="17"/>
      <c r="D412" s="17"/>
      <c r="E412" s="12"/>
      <c r="F412" s="12"/>
      <c r="G412" s="12"/>
      <c r="H412" s="12"/>
      <c r="I412" s="12"/>
      <c r="K412" s="12"/>
      <c r="L412" s="12"/>
      <c r="M412" s="12"/>
      <c r="N412" s="12"/>
      <c r="O412" s="12"/>
      <c r="P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E412" s="12"/>
      <c r="AF412" s="12"/>
      <c r="AG412" s="12"/>
      <c r="AH412" s="12"/>
      <c r="AI412" s="12"/>
      <c r="AJ412" s="12"/>
      <c r="AK412" s="12"/>
      <c r="AY412" s="12"/>
      <c r="AZ412" s="12"/>
      <c r="BA412" s="12"/>
      <c r="BB412" s="12"/>
      <c r="BF412" s="12"/>
      <c r="BM412" s="12"/>
      <c r="BN412" s="12"/>
      <c r="BR412" s="12"/>
      <c r="CE412" s="12"/>
      <c r="CF412" s="12"/>
      <c r="CN412" s="12"/>
      <c r="CQ412" s="12"/>
    </row>
    <row r="413" spans="1:95" x14ac:dyDescent="0.25">
      <c r="A413" s="12"/>
      <c r="B413" s="12"/>
      <c r="C413" s="17"/>
      <c r="D413" s="17"/>
      <c r="E413" s="12"/>
      <c r="F413" s="12"/>
      <c r="G413" s="12"/>
      <c r="H413" s="12"/>
      <c r="I413" s="12"/>
      <c r="K413" s="12"/>
      <c r="L413" s="12"/>
      <c r="M413" s="12"/>
      <c r="N413" s="12"/>
      <c r="O413" s="12"/>
      <c r="P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E413" s="12"/>
      <c r="AF413" s="12"/>
      <c r="AG413" s="12"/>
      <c r="AH413" s="12"/>
      <c r="AI413" s="12"/>
      <c r="AJ413" s="12"/>
      <c r="AK413" s="12"/>
      <c r="AY413" s="12"/>
      <c r="AZ413" s="12"/>
      <c r="BA413" s="12"/>
      <c r="BB413" s="12"/>
      <c r="BF413" s="12"/>
      <c r="BM413" s="12"/>
      <c r="BN413" s="12"/>
      <c r="BR413" s="12"/>
      <c r="CE413" s="12"/>
      <c r="CF413" s="12"/>
      <c r="CN413" s="12"/>
      <c r="CQ413" s="12"/>
    </row>
    <row r="414" spans="1:95" x14ac:dyDescent="0.25">
      <c r="A414" s="12"/>
      <c r="B414" s="12"/>
      <c r="C414" s="17"/>
      <c r="D414" s="17"/>
      <c r="E414" s="12"/>
      <c r="F414" s="12"/>
      <c r="G414" s="12"/>
      <c r="H414" s="12"/>
      <c r="I414" s="12"/>
      <c r="K414" s="12"/>
      <c r="L414" s="12"/>
      <c r="M414" s="12"/>
      <c r="N414" s="12"/>
      <c r="O414" s="12"/>
      <c r="P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E414" s="12"/>
      <c r="AF414" s="12"/>
      <c r="AG414" s="12"/>
      <c r="AH414" s="12"/>
      <c r="AI414" s="12"/>
      <c r="AJ414" s="12"/>
      <c r="AK414" s="12"/>
      <c r="AY414" s="12"/>
      <c r="AZ414" s="12"/>
      <c r="BA414" s="12"/>
      <c r="BB414" s="12"/>
      <c r="BF414" s="12"/>
      <c r="BM414" s="12"/>
      <c r="BN414" s="12"/>
      <c r="BR414" s="12"/>
      <c r="CE414" s="12"/>
      <c r="CF414" s="12"/>
      <c r="CN414" s="12"/>
      <c r="CQ414" s="12"/>
    </row>
    <row r="415" spans="1:95" x14ac:dyDescent="0.25">
      <c r="A415" s="12"/>
      <c r="B415" s="12"/>
      <c r="C415" s="17"/>
      <c r="D415" s="17"/>
      <c r="E415" s="12"/>
      <c r="F415" s="12"/>
      <c r="G415" s="12"/>
      <c r="H415" s="12"/>
      <c r="I415" s="12"/>
      <c r="K415" s="12"/>
      <c r="L415" s="12"/>
      <c r="M415" s="12"/>
      <c r="N415" s="12"/>
      <c r="O415" s="12"/>
      <c r="P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E415" s="12"/>
      <c r="AF415" s="12"/>
      <c r="AG415" s="12"/>
      <c r="AH415" s="12"/>
      <c r="AI415" s="12"/>
      <c r="AJ415" s="12"/>
      <c r="AK415" s="12"/>
      <c r="AY415" s="12"/>
      <c r="AZ415" s="12"/>
      <c r="BA415" s="12"/>
      <c r="BB415" s="12"/>
      <c r="BF415" s="12"/>
      <c r="BM415" s="12"/>
      <c r="BN415" s="12"/>
      <c r="BR415" s="12"/>
      <c r="CE415" s="12"/>
      <c r="CF415" s="12"/>
      <c r="CN415" s="12"/>
      <c r="CQ415" s="12"/>
    </row>
    <row r="416" spans="1:95" x14ac:dyDescent="0.25">
      <c r="A416" s="12"/>
      <c r="B416" s="12"/>
      <c r="C416" s="17"/>
      <c r="D416" s="17"/>
      <c r="E416" s="12"/>
      <c r="F416" s="12"/>
      <c r="G416" s="12"/>
      <c r="H416" s="12"/>
      <c r="I416" s="12"/>
      <c r="K416" s="12"/>
      <c r="L416" s="12"/>
      <c r="M416" s="12"/>
      <c r="N416" s="12"/>
      <c r="O416" s="12"/>
      <c r="P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E416" s="12"/>
      <c r="AF416" s="12"/>
      <c r="AG416" s="12"/>
      <c r="AH416" s="12"/>
      <c r="AI416" s="12"/>
      <c r="AJ416" s="12"/>
      <c r="AK416" s="12"/>
      <c r="AY416" s="12"/>
      <c r="AZ416" s="12"/>
      <c r="BA416" s="12"/>
      <c r="BB416" s="12"/>
      <c r="BF416" s="12"/>
      <c r="BM416" s="12"/>
      <c r="BN416" s="12"/>
      <c r="BR416" s="12"/>
      <c r="CE416" s="12"/>
      <c r="CF416" s="12"/>
      <c r="CN416" s="12"/>
      <c r="CQ416" s="12"/>
    </row>
    <row r="417" spans="1:95" x14ac:dyDescent="0.25">
      <c r="A417" s="12"/>
      <c r="B417" s="12"/>
      <c r="C417" s="17"/>
      <c r="D417" s="17"/>
      <c r="E417" s="12"/>
      <c r="F417" s="12"/>
      <c r="G417" s="12"/>
      <c r="H417" s="12"/>
      <c r="I417" s="12"/>
      <c r="K417" s="12"/>
      <c r="L417" s="12"/>
      <c r="M417" s="12"/>
      <c r="N417" s="12"/>
      <c r="O417" s="12"/>
      <c r="P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E417" s="12"/>
      <c r="AF417" s="12"/>
      <c r="AG417" s="12"/>
      <c r="AH417" s="12"/>
      <c r="AI417" s="12"/>
      <c r="AJ417" s="12"/>
      <c r="AK417" s="12"/>
      <c r="AY417" s="12"/>
      <c r="AZ417" s="12"/>
      <c r="BA417" s="12"/>
      <c r="BB417" s="12"/>
      <c r="BF417" s="12"/>
      <c r="BM417" s="12"/>
      <c r="BN417" s="12"/>
      <c r="BR417" s="12"/>
      <c r="CE417" s="12"/>
      <c r="CF417" s="12"/>
      <c r="CN417" s="12"/>
      <c r="CQ417" s="12"/>
    </row>
    <row r="418" spans="1:95" x14ac:dyDescent="0.25">
      <c r="A418" s="12"/>
      <c r="B418" s="12"/>
      <c r="C418" s="17"/>
      <c r="D418" s="17"/>
      <c r="E418" s="12"/>
      <c r="F418" s="12"/>
      <c r="G418" s="12"/>
      <c r="H418" s="12"/>
      <c r="I418" s="12"/>
      <c r="K418" s="12"/>
      <c r="L418" s="12"/>
      <c r="M418" s="12"/>
      <c r="N418" s="12"/>
      <c r="O418" s="12"/>
      <c r="P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E418" s="12"/>
      <c r="AF418" s="12"/>
      <c r="AG418" s="12"/>
      <c r="AH418" s="12"/>
      <c r="AI418" s="12"/>
      <c r="AJ418" s="12"/>
      <c r="AK418" s="12"/>
      <c r="AY418" s="12"/>
      <c r="AZ418" s="12"/>
      <c r="BA418" s="12"/>
      <c r="BB418" s="12"/>
      <c r="BF418" s="12"/>
      <c r="BM418" s="12"/>
      <c r="BN418" s="12"/>
      <c r="BR418" s="12"/>
      <c r="CE418" s="12"/>
      <c r="CF418" s="12"/>
      <c r="CN418" s="12"/>
      <c r="CQ418" s="12"/>
    </row>
    <row r="419" spans="1:95" x14ac:dyDescent="0.25">
      <c r="A419" s="12"/>
      <c r="B419" s="12"/>
      <c r="C419" s="17"/>
      <c r="D419" s="17"/>
      <c r="E419" s="12"/>
      <c r="F419" s="12"/>
      <c r="G419" s="12"/>
      <c r="H419" s="12"/>
      <c r="I419" s="12"/>
      <c r="K419" s="12"/>
      <c r="L419" s="12"/>
      <c r="M419" s="12"/>
      <c r="N419" s="12"/>
      <c r="O419" s="12"/>
      <c r="P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E419" s="12"/>
      <c r="AF419" s="12"/>
      <c r="AG419" s="12"/>
      <c r="AH419" s="12"/>
      <c r="AI419" s="12"/>
      <c r="AJ419" s="12"/>
      <c r="AK419" s="12"/>
      <c r="AY419" s="12"/>
      <c r="AZ419" s="12"/>
      <c r="BA419" s="12"/>
      <c r="BB419" s="12"/>
      <c r="BF419" s="12"/>
      <c r="BM419" s="12"/>
      <c r="BN419" s="12"/>
      <c r="BR419" s="12"/>
      <c r="CE419" s="12"/>
      <c r="CF419" s="12"/>
      <c r="CN419" s="12"/>
      <c r="CQ419" s="12"/>
    </row>
    <row r="420" spans="1:95" x14ac:dyDescent="0.25">
      <c r="A420" s="12"/>
      <c r="B420" s="12"/>
      <c r="C420" s="17"/>
      <c r="D420" s="17"/>
      <c r="E420" s="12"/>
      <c r="F420" s="12"/>
      <c r="G420" s="12"/>
      <c r="H420" s="12"/>
      <c r="I420" s="12"/>
      <c r="K420" s="12"/>
      <c r="L420" s="12"/>
      <c r="M420" s="12"/>
      <c r="N420" s="12"/>
      <c r="O420" s="12"/>
      <c r="P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E420" s="12"/>
      <c r="AF420" s="12"/>
      <c r="AG420" s="12"/>
      <c r="AH420" s="12"/>
      <c r="AI420" s="12"/>
      <c r="AJ420" s="12"/>
      <c r="AK420" s="12"/>
      <c r="AY420" s="12"/>
      <c r="AZ420" s="12"/>
      <c r="BA420" s="12"/>
      <c r="BB420" s="12"/>
      <c r="BF420" s="12"/>
      <c r="BM420" s="12"/>
      <c r="BN420" s="12"/>
      <c r="BR420" s="12"/>
      <c r="CE420" s="12"/>
      <c r="CF420" s="12"/>
      <c r="CN420" s="12"/>
      <c r="CQ420" s="12"/>
    </row>
    <row r="421" spans="1:95" x14ac:dyDescent="0.25">
      <c r="A421" s="12"/>
      <c r="B421" s="12"/>
      <c r="C421" s="17"/>
      <c r="D421" s="17"/>
      <c r="E421" s="12"/>
      <c r="F421" s="12"/>
      <c r="G421" s="12"/>
      <c r="H421" s="12"/>
      <c r="I421" s="12"/>
      <c r="K421" s="12"/>
      <c r="L421" s="12"/>
      <c r="M421" s="12"/>
      <c r="N421" s="12"/>
      <c r="O421" s="12"/>
      <c r="P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E421" s="12"/>
      <c r="AF421" s="12"/>
      <c r="AG421" s="12"/>
      <c r="AH421" s="12"/>
      <c r="AI421" s="12"/>
      <c r="AJ421" s="12"/>
      <c r="AK421" s="12"/>
      <c r="AY421" s="12"/>
      <c r="AZ421" s="12"/>
      <c r="BA421" s="12"/>
      <c r="BB421" s="12"/>
      <c r="BF421" s="12"/>
      <c r="BM421" s="12"/>
      <c r="BN421" s="12"/>
      <c r="BR421" s="12"/>
      <c r="CE421" s="12"/>
      <c r="CF421" s="12"/>
      <c r="CN421" s="12"/>
      <c r="CQ421" s="12"/>
    </row>
    <row r="422" spans="1:95" x14ac:dyDescent="0.25">
      <c r="A422" s="12"/>
      <c r="B422" s="12"/>
      <c r="C422" s="17"/>
      <c r="D422" s="17"/>
      <c r="E422" s="12"/>
      <c r="F422" s="12"/>
      <c r="G422" s="12"/>
      <c r="H422" s="12"/>
      <c r="I422" s="12"/>
      <c r="K422" s="12"/>
      <c r="L422" s="12"/>
      <c r="M422" s="12"/>
      <c r="N422" s="12"/>
      <c r="O422" s="12"/>
      <c r="P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E422" s="12"/>
      <c r="AF422" s="12"/>
      <c r="AG422" s="12"/>
      <c r="AH422" s="12"/>
      <c r="AI422" s="12"/>
      <c r="AJ422" s="12"/>
      <c r="AK422" s="12"/>
      <c r="AY422" s="12"/>
      <c r="AZ422" s="12"/>
      <c r="BA422" s="12"/>
      <c r="BB422" s="12"/>
      <c r="BF422" s="12"/>
      <c r="BM422" s="12"/>
      <c r="BN422" s="12"/>
      <c r="BR422" s="12"/>
      <c r="CE422" s="12"/>
      <c r="CF422" s="12"/>
      <c r="CN422" s="12"/>
      <c r="CQ422" s="12"/>
    </row>
    <row r="423" spans="1:95" x14ac:dyDescent="0.25">
      <c r="A423" s="12"/>
      <c r="B423" s="12"/>
      <c r="C423" s="17"/>
      <c r="D423" s="17"/>
      <c r="E423" s="12"/>
      <c r="F423" s="12"/>
      <c r="G423" s="12"/>
      <c r="H423" s="12"/>
      <c r="I423" s="12"/>
      <c r="K423" s="12"/>
      <c r="L423" s="12"/>
      <c r="M423" s="12"/>
      <c r="N423" s="12"/>
      <c r="O423" s="12"/>
      <c r="P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E423" s="12"/>
      <c r="AF423" s="12"/>
      <c r="AG423" s="12"/>
      <c r="AH423" s="12"/>
      <c r="AI423" s="12"/>
      <c r="AJ423" s="12"/>
      <c r="AK423" s="12"/>
      <c r="AY423" s="12"/>
      <c r="AZ423" s="12"/>
      <c r="BA423" s="12"/>
      <c r="BB423" s="12"/>
      <c r="BF423" s="12"/>
      <c r="BM423" s="12"/>
      <c r="BN423" s="12"/>
      <c r="BR423" s="12"/>
      <c r="CE423" s="12"/>
      <c r="CF423" s="12"/>
      <c r="CN423" s="12"/>
      <c r="CQ423" s="12"/>
    </row>
    <row r="424" spans="1:95" x14ac:dyDescent="0.25">
      <c r="A424" s="12"/>
      <c r="B424" s="12"/>
      <c r="C424" s="17"/>
      <c r="D424" s="17"/>
      <c r="E424" s="12"/>
      <c r="F424" s="12"/>
      <c r="G424" s="12"/>
      <c r="H424" s="12"/>
      <c r="I424" s="12"/>
      <c r="K424" s="12"/>
      <c r="L424" s="12"/>
      <c r="M424" s="12"/>
      <c r="N424" s="12"/>
      <c r="O424" s="12"/>
      <c r="P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E424" s="12"/>
      <c r="AF424" s="12"/>
      <c r="AG424" s="12"/>
      <c r="AH424" s="12"/>
      <c r="AI424" s="12"/>
      <c r="AJ424" s="12"/>
      <c r="AK424" s="12"/>
      <c r="AY424" s="12"/>
      <c r="AZ424" s="12"/>
      <c r="BA424" s="12"/>
      <c r="BB424" s="12"/>
      <c r="BF424" s="12"/>
      <c r="BM424" s="12"/>
      <c r="BN424" s="12"/>
      <c r="BR424" s="12"/>
      <c r="CE424" s="12"/>
      <c r="CF424" s="12"/>
      <c r="CN424" s="12"/>
      <c r="CQ424" s="12"/>
    </row>
    <row r="425" spans="1:95" x14ac:dyDescent="0.25">
      <c r="A425" s="12"/>
      <c r="B425" s="12"/>
      <c r="C425" s="17"/>
      <c r="D425" s="17"/>
      <c r="E425" s="12"/>
      <c r="F425" s="12"/>
      <c r="G425" s="12"/>
      <c r="H425" s="12"/>
      <c r="I425" s="12"/>
      <c r="K425" s="12"/>
      <c r="L425" s="12"/>
      <c r="M425" s="12"/>
      <c r="N425" s="12"/>
      <c r="O425" s="12"/>
      <c r="P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E425" s="12"/>
      <c r="AF425" s="12"/>
      <c r="AG425" s="12"/>
      <c r="AH425" s="12"/>
      <c r="AI425" s="12"/>
      <c r="AJ425" s="12"/>
      <c r="AK425" s="12"/>
      <c r="AY425" s="12"/>
      <c r="AZ425" s="12"/>
      <c r="BA425" s="12"/>
      <c r="BB425" s="12"/>
      <c r="BF425" s="12"/>
      <c r="BM425" s="12"/>
      <c r="BN425" s="12"/>
      <c r="BR425" s="12"/>
      <c r="CE425" s="12"/>
      <c r="CF425" s="12"/>
      <c r="CN425" s="12"/>
      <c r="CQ425" s="12"/>
    </row>
    <row r="426" spans="1:95" x14ac:dyDescent="0.25">
      <c r="A426" s="12"/>
      <c r="B426" s="12"/>
      <c r="C426" s="17"/>
      <c r="D426" s="17"/>
      <c r="E426" s="12"/>
      <c r="F426" s="12"/>
      <c r="G426" s="12"/>
      <c r="H426" s="12"/>
      <c r="I426" s="12"/>
      <c r="K426" s="12"/>
      <c r="L426" s="12"/>
      <c r="M426" s="12"/>
      <c r="N426" s="12"/>
      <c r="O426" s="12"/>
      <c r="P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E426" s="12"/>
      <c r="AF426" s="12"/>
      <c r="AG426" s="12"/>
      <c r="AH426" s="12"/>
      <c r="AI426" s="12"/>
      <c r="AJ426" s="12"/>
      <c r="AK426" s="12"/>
      <c r="AY426" s="12"/>
      <c r="AZ426" s="12"/>
      <c r="BA426" s="12"/>
      <c r="BB426" s="12"/>
      <c r="BF426" s="12"/>
      <c r="BM426" s="12"/>
      <c r="BN426" s="12"/>
      <c r="BR426" s="12"/>
      <c r="CE426" s="12"/>
      <c r="CF426" s="12"/>
      <c r="CN426" s="12"/>
      <c r="CQ426" s="12"/>
    </row>
    <row r="427" spans="1:95" x14ac:dyDescent="0.25">
      <c r="A427" s="12"/>
      <c r="B427" s="12"/>
      <c r="C427" s="17"/>
      <c r="D427" s="17"/>
      <c r="E427" s="12"/>
      <c r="F427" s="12"/>
      <c r="G427" s="12"/>
      <c r="H427" s="12"/>
      <c r="I427" s="12"/>
      <c r="K427" s="12"/>
      <c r="L427" s="12"/>
      <c r="M427" s="12"/>
      <c r="N427" s="12"/>
      <c r="O427" s="12"/>
      <c r="P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E427" s="12"/>
      <c r="AF427" s="12"/>
      <c r="AG427" s="12"/>
      <c r="AH427" s="12"/>
      <c r="AI427" s="12"/>
      <c r="AJ427" s="12"/>
      <c r="AK427" s="12"/>
      <c r="AY427" s="12"/>
      <c r="AZ427" s="12"/>
      <c r="BA427" s="12"/>
      <c r="BB427" s="12"/>
      <c r="BF427" s="12"/>
      <c r="BM427" s="12"/>
      <c r="BN427" s="12"/>
      <c r="BR427" s="12"/>
      <c r="CE427" s="12"/>
      <c r="CF427" s="12"/>
      <c r="CN427" s="12"/>
      <c r="CQ427" s="12"/>
    </row>
    <row r="428" spans="1:95" x14ac:dyDescent="0.25">
      <c r="A428" s="12"/>
      <c r="B428" s="12"/>
      <c r="C428" s="17"/>
      <c r="D428" s="17"/>
      <c r="E428" s="12"/>
      <c r="F428" s="12"/>
      <c r="G428" s="12"/>
      <c r="H428" s="12"/>
      <c r="I428" s="12"/>
      <c r="K428" s="12"/>
      <c r="L428" s="12"/>
      <c r="M428" s="12"/>
      <c r="N428" s="12"/>
      <c r="O428" s="12"/>
      <c r="P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E428" s="12"/>
      <c r="AF428" s="12"/>
      <c r="AG428" s="12"/>
      <c r="AH428" s="12"/>
      <c r="AI428" s="12"/>
      <c r="AJ428" s="12"/>
      <c r="AK428" s="12"/>
      <c r="AY428" s="12"/>
      <c r="AZ428" s="12"/>
      <c r="BA428" s="12"/>
      <c r="BB428" s="12"/>
      <c r="BF428" s="12"/>
      <c r="BM428" s="12"/>
      <c r="BN428" s="12"/>
      <c r="BR428" s="12"/>
      <c r="CE428" s="12"/>
      <c r="CF428" s="12"/>
      <c r="CN428" s="12"/>
      <c r="CQ428" s="12"/>
    </row>
    <row r="429" spans="1:95" x14ac:dyDescent="0.25">
      <c r="A429" s="12"/>
      <c r="B429" s="12"/>
      <c r="C429" s="17"/>
      <c r="D429" s="17"/>
      <c r="E429" s="12"/>
      <c r="F429" s="12"/>
      <c r="G429" s="12"/>
      <c r="H429" s="12"/>
      <c r="I429" s="12"/>
      <c r="K429" s="12"/>
      <c r="L429" s="12"/>
      <c r="M429" s="12"/>
      <c r="N429" s="12"/>
      <c r="O429" s="12"/>
      <c r="P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E429" s="12"/>
      <c r="AF429" s="12"/>
      <c r="AG429" s="12"/>
      <c r="AH429" s="12"/>
      <c r="AI429" s="12"/>
      <c r="AJ429" s="12"/>
      <c r="AK429" s="12"/>
      <c r="AY429" s="12"/>
      <c r="AZ429" s="12"/>
      <c r="BA429" s="12"/>
      <c r="BB429" s="12"/>
      <c r="BF429" s="12"/>
      <c r="BM429" s="12"/>
      <c r="BN429" s="12"/>
      <c r="BR429" s="12"/>
      <c r="CE429" s="12"/>
      <c r="CF429" s="12"/>
      <c r="CN429" s="12"/>
      <c r="CQ429" s="12"/>
    </row>
    <row r="430" spans="1:95" x14ac:dyDescent="0.25">
      <c r="A430" s="12"/>
      <c r="B430" s="12"/>
      <c r="C430" s="17"/>
      <c r="D430" s="17"/>
      <c r="E430" s="12"/>
      <c r="F430" s="12"/>
      <c r="G430" s="12"/>
      <c r="H430" s="12"/>
      <c r="I430" s="12"/>
      <c r="K430" s="12"/>
      <c r="L430" s="12"/>
      <c r="M430" s="12"/>
      <c r="N430" s="12"/>
      <c r="O430" s="12"/>
      <c r="P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E430" s="12"/>
      <c r="AF430" s="12"/>
      <c r="AG430" s="12"/>
      <c r="AH430" s="12"/>
      <c r="AI430" s="12"/>
      <c r="AJ430" s="12"/>
      <c r="AK430" s="12"/>
      <c r="AY430" s="12"/>
      <c r="AZ430" s="12"/>
      <c r="BA430" s="12"/>
      <c r="BB430" s="12"/>
      <c r="BF430" s="12"/>
      <c r="BM430" s="12"/>
      <c r="BN430" s="12"/>
      <c r="BR430" s="12"/>
      <c r="CE430" s="12"/>
      <c r="CF430" s="12"/>
      <c r="CN430" s="12"/>
      <c r="CQ430" s="12"/>
    </row>
    <row r="431" spans="1:95" x14ac:dyDescent="0.25">
      <c r="A431" s="12"/>
      <c r="B431" s="12"/>
      <c r="C431" s="17"/>
      <c r="D431" s="17"/>
      <c r="E431" s="12"/>
      <c r="F431" s="12"/>
      <c r="G431" s="12"/>
      <c r="H431" s="12"/>
      <c r="I431" s="12"/>
      <c r="K431" s="12"/>
      <c r="L431" s="12"/>
      <c r="M431" s="12"/>
      <c r="N431" s="12"/>
      <c r="O431" s="12"/>
      <c r="P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E431" s="12"/>
      <c r="AF431" s="12"/>
      <c r="AG431" s="12"/>
      <c r="AH431" s="12"/>
      <c r="AI431" s="12"/>
      <c r="AJ431" s="12"/>
      <c r="AK431" s="12"/>
      <c r="AY431" s="12"/>
      <c r="AZ431" s="12"/>
      <c r="BA431" s="12"/>
      <c r="BB431" s="12"/>
      <c r="BF431" s="12"/>
      <c r="BM431" s="12"/>
      <c r="BN431" s="12"/>
      <c r="BR431" s="12"/>
      <c r="CE431" s="12"/>
      <c r="CF431" s="12"/>
      <c r="CN431" s="12"/>
      <c r="CQ431" s="12"/>
    </row>
    <row r="432" spans="1:95" x14ac:dyDescent="0.25">
      <c r="A432" s="12"/>
      <c r="B432" s="12"/>
      <c r="C432" s="17"/>
      <c r="D432" s="17"/>
      <c r="E432" s="12"/>
      <c r="F432" s="12"/>
      <c r="G432" s="12"/>
      <c r="H432" s="12"/>
      <c r="I432" s="12"/>
      <c r="K432" s="12"/>
      <c r="L432" s="12"/>
      <c r="M432" s="12"/>
      <c r="N432" s="12"/>
      <c r="O432" s="12"/>
      <c r="P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E432" s="12"/>
      <c r="AF432" s="12"/>
      <c r="AG432" s="12"/>
      <c r="AH432" s="12"/>
      <c r="AI432" s="12"/>
      <c r="AJ432" s="12"/>
      <c r="AK432" s="12"/>
      <c r="AY432" s="12"/>
      <c r="AZ432" s="12"/>
      <c r="BA432" s="12"/>
      <c r="BB432" s="12"/>
      <c r="BF432" s="12"/>
      <c r="BM432" s="12"/>
      <c r="BN432" s="12"/>
      <c r="BR432" s="12"/>
      <c r="CE432" s="12"/>
      <c r="CF432" s="12"/>
      <c r="CN432" s="12"/>
      <c r="CQ432" s="12"/>
    </row>
    <row r="433" spans="1:95" x14ac:dyDescent="0.25">
      <c r="A433" s="12"/>
      <c r="B433" s="12"/>
      <c r="C433" s="17"/>
      <c r="D433" s="17"/>
      <c r="E433" s="12"/>
      <c r="F433" s="12"/>
      <c r="G433" s="12"/>
      <c r="H433" s="12"/>
      <c r="I433" s="12"/>
      <c r="K433" s="12"/>
      <c r="L433" s="12"/>
      <c r="M433" s="12"/>
      <c r="N433" s="12"/>
      <c r="O433" s="12"/>
      <c r="P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E433" s="12"/>
      <c r="AF433" s="12"/>
      <c r="AG433" s="12"/>
      <c r="AH433" s="12"/>
      <c r="AI433" s="12"/>
      <c r="AJ433" s="12"/>
      <c r="AK433" s="12"/>
      <c r="AY433" s="12"/>
      <c r="AZ433" s="12"/>
      <c r="BA433" s="12"/>
      <c r="BB433" s="12"/>
      <c r="BF433" s="12"/>
      <c r="BM433" s="12"/>
      <c r="BN433" s="12"/>
      <c r="BR433" s="12"/>
      <c r="CE433" s="12"/>
      <c r="CF433" s="12"/>
      <c r="CN433" s="12"/>
      <c r="CQ433" s="12"/>
    </row>
    <row r="434" spans="1:95" x14ac:dyDescent="0.25">
      <c r="A434" s="12"/>
      <c r="B434" s="12"/>
      <c r="C434" s="17"/>
      <c r="D434" s="17"/>
      <c r="E434" s="12"/>
      <c r="F434" s="12"/>
      <c r="G434" s="12"/>
      <c r="H434" s="12"/>
      <c r="I434" s="12"/>
      <c r="K434" s="12"/>
      <c r="L434" s="12"/>
      <c r="M434" s="12"/>
      <c r="N434" s="12"/>
      <c r="O434" s="12"/>
      <c r="P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E434" s="12"/>
      <c r="AF434" s="12"/>
      <c r="AG434" s="12"/>
      <c r="AH434" s="12"/>
      <c r="AI434" s="12"/>
      <c r="AJ434" s="12"/>
      <c r="AK434" s="12"/>
      <c r="AY434" s="12"/>
      <c r="AZ434" s="12"/>
      <c r="BA434" s="12"/>
      <c r="BB434" s="12"/>
      <c r="BF434" s="12"/>
      <c r="BM434" s="12"/>
      <c r="BN434" s="12"/>
      <c r="BR434" s="12"/>
      <c r="CE434" s="12"/>
      <c r="CF434" s="12"/>
      <c r="CN434" s="12"/>
      <c r="CQ434" s="12"/>
    </row>
    <row r="435" spans="1:95" x14ac:dyDescent="0.25">
      <c r="A435" s="12"/>
      <c r="B435" s="12"/>
      <c r="C435" s="17"/>
      <c r="D435" s="17"/>
      <c r="E435" s="12"/>
      <c r="F435" s="12"/>
      <c r="G435" s="12"/>
      <c r="H435" s="12"/>
      <c r="I435" s="12"/>
      <c r="K435" s="12"/>
      <c r="L435" s="12"/>
      <c r="M435" s="12"/>
      <c r="N435" s="12"/>
      <c r="O435" s="12"/>
      <c r="P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E435" s="12"/>
      <c r="AF435" s="12"/>
      <c r="AG435" s="12"/>
      <c r="AH435" s="12"/>
      <c r="AI435" s="12"/>
      <c r="AJ435" s="12"/>
      <c r="AK435" s="12"/>
      <c r="AY435" s="12"/>
      <c r="AZ435" s="12"/>
      <c r="BA435" s="12"/>
      <c r="BB435" s="12"/>
      <c r="BF435" s="12"/>
      <c r="BM435" s="12"/>
      <c r="BN435" s="12"/>
      <c r="BR435" s="12"/>
      <c r="CE435" s="12"/>
      <c r="CF435" s="12"/>
      <c r="CN435" s="12"/>
      <c r="CQ435" s="12"/>
    </row>
    <row r="436" spans="1:95" x14ac:dyDescent="0.25">
      <c r="A436" s="12"/>
      <c r="B436" s="12"/>
      <c r="C436" s="17"/>
      <c r="D436" s="17"/>
      <c r="E436" s="12"/>
      <c r="F436" s="12"/>
      <c r="G436" s="12"/>
      <c r="H436" s="12"/>
      <c r="I436" s="12"/>
      <c r="K436" s="12"/>
      <c r="L436" s="12"/>
      <c r="M436" s="12"/>
      <c r="N436" s="12"/>
      <c r="O436" s="12"/>
      <c r="P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E436" s="12"/>
      <c r="AF436" s="12"/>
      <c r="AG436" s="12"/>
      <c r="AH436" s="12"/>
      <c r="AI436" s="12"/>
      <c r="AJ436" s="12"/>
      <c r="AK436" s="12"/>
      <c r="AY436" s="12"/>
      <c r="AZ436" s="12"/>
      <c r="BA436" s="12"/>
      <c r="BB436" s="12"/>
      <c r="BF436" s="12"/>
      <c r="BM436" s="12"/>
      <c r="BN436" s="12"/>
      <c r="BR436" s="12"/>
      <c r="CE436" s="12"/>
      <c r="CF436" s="12"/>
      <c r="CN436" s="12"/>
      <c r="CQ436" s="12"/>
    </row>
    <row r="437" spans="1:95" x14ac:dyDescent="0.25">
      <c r="A437" s="12"/>
      <c r="B437" s="12"/>
      <c r="C437" s="17"/>
      <c r="D437" s="17"/>
      <c r="E437" s="12"/>
      <c r="F437" s="12"/>
      <c r="G437" s="12"/>
      <c r="H437" s="12"/>
      <c r="I437" s="12"/>
      <c r="K437" s="12"/>
      <c r="L437" s="12"/>
      <c r="M437" s="12"/>
      <c r="N437" s="12"/>
      <c r="O437" s="12"/>
      <c r="P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E437" s="12"/>
      <c r="AF437" s="12"/>
      <c r="AG437" s="12"/>
      <c r="AH437" s="12"/>
      <c r="AI437" s="12"/>
      <c r="AJ437" s="12"/>
      <c r="AK437" s="12"/>
      <c r="AY437" s="12"/>
      <c r="AZ437" s="12"/>
      <c r="BA437" s="12"/>
      <c r="BB437" s="12"/>
      <c r="BF437" s="12"/>
      <c r="BM437" s="12"/>
      <c r="BN437" s="12"/>
      <c r="BR437" s="12"/>
      <c r="CE437" s="12"/>
      <c r="CF437" s="12"/>
      <c r="CN437" s="12"/>
      <c r="CQ437" s="12"/>
    </row>
    <row r="438" spans="1:95" x14ac:dyDescent="0.25">
      <c r="A438" s="12"/>
      <c r="B438" s="12"/>
      <c r="C438" s="17"/>
      <c r="D438" s="17"/>
      <c r="E438" s="12"/>
      <c r="F438" s="12"/>
      <c r="G438" s="12"/>
      <c r="H438" s="12"/>
      <c r="I438" s="12"/>
      <c r="K438" s="12"/>
      <c r="L438" s="12"/>
      <c r="M438" s="12"/>
      <c r="N438" s="12"/>
      <c r="O438" s="12"/>
      <c r="P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E438" s="12"/>
      <c r="AF438" s="12"/>
      <c r="AG438" s="12"/>
      <c r="AH438" s="12"/>
      <c r="AI438" s="12"/>
      <c r="AJ438" s="12"/>
      <c r="AK438" s="12"/>
      <c r="AY438" s="12"/>
      <c r="AZ438" s="12"/>
      <c r="BA438" s="12"/>
      <c r="BB438" s="12"/>
      <c r="BF438" s="12"/>
      <c r="BM438" s="12"/>
      <c r="BN438" s="12"/>
      <c r="BR438" s="12"/>
      <c r="CE438" s="12"/>
      <c r="CF438" s="12"/>
      <c r="CN438" s="12"/>
      <c r="CQ438" s="12"/>
    </row>
    <row r="439" spans="1:95" x14ac:dyDescent="0.25">
      <c r="A439" s="12"/>
      <c r="B439" s="12"/>
      <c r="C439" s="17"/>
      <c r="D439" s="17"/>
      <c r="E439" s="12"/>
      <c r="F439" s="12"/>
      <c r="G439" s="12"/>
      <c r="H439" s="12"/>
      <c r="I439" s="12"/>
      <c r="K439" s="12"/>
      <c r="L439" s="12"/>
      <c r="M439" s="12"/>
      <c r="N439" s="12"/>
      <c r="O439" s="12"/>
      <c r="P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E439" s="12"/>
      <c r="AF439" s="12"/>
      <c r="AG439" s="12"/>
      <c r="AH439" s="12"/>
      <c r="AI439" s="12"/>
      <c r="AJ439" s="12"/>
      <c r="AK439" s="12"/>
      <c r="AY439" s="12"/>
      <c r="AZ439" s="12"/>
      <c r="BA439" s="12"/>
      <c r="BB439" s="12"/>
      <c r="BF439" s="12"/>
      <c r="BM439" s="12"/>
      <c r="BN439" s="12"/>
      <c r="BR439" s="12"/>
      <c r="CE439" s="12"/>
      <c r="CF439" s="12"/>
      <c r="CN439" s="12"/>
      <c r="CQ439" s="12"/>
    </row>
    <row r="440" spans="1:95" x14ac:dyDescent="0.25">
      <c r="A440" s="12"/>
      <c r="B440" s="12"/>
      <c r="C440" s="17"/>
      <c r="D440" s="17"/>
      <c r="E440" s="12"/>
      <c r="F440" s="12"/>
      <c r="G440" s="12"/>
      <c r="H440" s="12"/>
      <c r="I440" s="12"/>
      <c r="K440" s="12"/>
      <c r="L440" s="12"/>
      <c r="M440" s="12"/>
      <c r="N440" s="12"/>
      <c r="O440" s="12"/>
      <c r="P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E440" s="12"/>
      <c r="AF440" s="12"/>
      <c r="AG440" s="12"/>
      <c r="AH440" s="12"/>
      <c r="AI440" s="12"/>
      <c r="AJ440" s="12"/>
      <c r="AK440" s="12"/>
      <c r="AY440" s="12"/>
      <c r="AZ440" s="12"/>
      <c r="BA440" s="12"/>
      <c r="BB440" s="12"/>
      <c r="BF440" s="12"/>
      <c r="BM440" s="12"/>
      <c r="BN440" s="12"/>
      <c r="BR440" s="12"/>
      <c r="CE440" s="12"/>
      <c r="CF440" s="12"/>
      <c r="CN440" s="12"/>
      <c r="CQ440" s="12"/>
    </row>
    <row r="441" spans="1:95" x14ac:dyDescent="0.25">
      <c r="A441" s="12"/>
      <c r="B441" s="12"/>
      <c r="C441" s="17"/>
      <c r="D441" s="17"/>
      <c r="E441" s="12"/>
      <c r="F441" s="12"/>
      <c r="G441" s="12"/>
      <c r="H441" s="12"/>
      <c r="I441" s="12"/>
      <c r="K441" s="12"/>
      <c r="L441" s="12"/>
      <c r="M441" s="12"/>
      <c r="N441" s="12"/>
      <c r="O441" s="12"/>
      <c r="P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E441" s="12"/>
      <c r="AF441" s="12"/>
      <c r="AG441" s="12"/>
      <c r="AH441" s="12"/>
      <c r="AI441" s="12"/>
      <c r="AJ441" s="12"/>
      <c r="AK441" s="12"/>
      <c r="AY441" s="12"/>
      <c r="AZ441" s="12"/>
      <c r="BA441" s="12"/>
      <c r="BB441" s="12"/>
      <c r="BF441" s="12"/>
      <c r="BM441" s="12"/>
      <c r="BN441" s="12"/>
      <c r="BR441" s="12"/>
      <c r="CE441" s="12"/>
      <c r="CF441" s="12"/>
      <c r="CN441" s="12"/>
      <c r="CQ441" s="12"/>
    </row>
    <row r="442" spans="1:95" x14ac:dyDescent="0.25">
      <c r="A442" s="12"/>
      <c r="B442" s="12"/>
      <c r="C442" s="17"/>
      <c r="D442" s="17"/>
      <c r="E442" s="12"/>
      <c r="F442" s="12"/>
      <c r="G442" s="12"/>
      <c r="H442" s="12"/>
      <c r="I442" s="12"/>
      <c r="K442" s="12"/>
      <c r="L442" s="12"/>
      <c r="M442" s="12"/>
      <c r="N442" s="12"/>
      <c r="O442" s="12"/>
      <c r="P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E442" s="12"/>
      <c r="AF442" s="12"/>
      <c r="AG442" s="12"/>
      <c r="AH442" s="12"/>
      <c r="AI442" s="12"/>
      <c r="AJ442" s="12"/>
      <c r="AK442" s="12"/>
      <c r="AY442" s="12"/>
      <c r="AZ442" s="12"/>
      <c r="BA442" s="12"/>
      <c r="BB442" s="12"/>
      <c r="BF442" s="12"/>
      <c r="BM442" s="12"/>
      <c r="BN442" s="12"/>
      <c r="BR442" s="12"/>
      <c r="CE442" s="12"/>
      <c r="CF442" s="12"/>
      <c r="CN442" s="12"/>
      <c r="CQ442" s="12"/>
    </row>
    <row r="443" spans="1:95" x14ac:dyDescent="0.25">
      <c r="A443" s="12"/>
      <c r="B443" s="12"/>
      <c r="C443" s="17"/>
      <c r="D443" s="17"/>
      <c r="E443" s="12"/>
      <c r="F443" s="12"/>
      <c r="G443" s="12"/>
      <c r="H443" s="12"/>
      <c r="I443" s="12"/>
      <c r="K443" s="12"/>
      <c r="L443" s="12"/>
      <c r="M443" s="12"/>
      <c r="N443" s="12"/>
      <c r="O443" s="12"/>
      <c r="P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E443" s="12"/>
      <c r="AF443" s="12"/>
      <c r="AG443" s="12"/>
      <c r="AH443" s="12"/>
      <c r="AI443" s="12"/>
      <c r="AJ443" s="12"/>
      <c r="AK443" s="12"/>
      <c r="AY443" s="12"/>
      <c r="AZ443" s="12"/>
      <c r="BA443" s="12"/>
      <c r="BB443" s="12"/>
      <c r="BF443" s="12"/>
      <c r="BM443" s="12"/>
      <c r="BN443" s="12"/>
      <c r="BR443" s="12"/>
      <c r="CE443" s="12"/>
      <c r="CF443" s="12"/>
      <c r="CN443" s="12"/>
      <c r="CQ443" s="12"/>
    </row>
    <row r="444" spans="1:95" x14ac:dyDescent="0.25">
      <c r="A444" s="12"/>
      <c r="B444" s="12"/>
      <c r="C444" s="17"/>
      <c r="D444" s="17"/>
      <c r="E444" s="12"/>
      <c r="F444" s="12"/>
      <c r="G444" s="12"/>
      <c r="H444" s="12"/>
      <c r="I444" s="12"/>
      <c r="K444" s="12"/>
      <c r="L444" s="12"/>
      <c r="M444" s="12"/>
      <c r="N444" s="12"/>
      <c r="O444" s="12"/>
      <c r="P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E444" s="12"/>
      <c r="AF444" s="12"/>
      <c r="AG444" s="12"/>
      <c r="AH444" s="12"/>
      <c r="AI444" s="12"/>
      <c r="AJ444" s="12"/>
      <c r="AK444" s="12"/>
      <c r="AY444" s="12"/>
      <c r="AZ444" s="12"/>
      <c r="BA444" s="12"/>
      <c r="BB444" s="12"/>
      <c r="BF444" s="12"/>
      <c r="BM444" s="12"/>
      <c r="BN444" s="12"/>
      <c r="BR444" s="12"/>
      <c r="CE444" s="12"/>
      <c r="CF444" s="12"/>
      <c r="CN444" s="12"/>
      <c r="CQ444" s="12"/>
    </row>
    <row r="445" spans="1:95" x14ac:dyDescent="0.25">
      <c r="A445" s="12"/>
      <c r="B445" s="12"/>
      <c r="C445" s="17"/>
      <c r="D445" s="17"/>
      <c r="E445" s="12"/>
      <c r="F445" s="12"/>
      <c r="G445" s="12"/>
      <c r="H445" s="12"/>
      <c r="I445" s="12"/>
      <c r="K445" s="12"/>
      <c r="L445" s="12"/>
      <c r="M445" s="12"/>
      <c r="N445" s="12"/>
      <c r="O445" s="12"/>
      <c r="P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E445" s="12"/>
      <c r="AF445" s="12"/>
      <c r="AG445" s="12"/>
      <c r="AH445" s="12"/>
      <c r="AI445" s="12"/>
      <c r="AJ445" s="12"/>
      <c r="AK445" s="12"/>
      <c r="AY445" s="12"/>
      <c r="AZ445" s="12"/>
      <c r="BA445" s="12"/>
      <c r="BB445" s="12"/>
      <c r="BF445" s="12"/>
      <c r="BM445" s="12"/>
      <c r="BN445" s="12"/>
      <c r="BR445" s="12"/>
      <c r="CE445" s="12"/>
      <c r="CF445" s="12"/>
      <c r="CN445" s="12"/>
      <c r="CQ445" s="12"/>
    </row>
    <row r="446" spans="1:95" x14ac:dyDescent="0.25">
      <c r="A446" s="12"/>
      <c r="B446" s="12"/>
      <c r="C446" s="17"/>
      <c r="D446" s="17"/>
      <c r="E446" s="12"/>
      <c r="F446" s="12"/>
      <c r="G446" s="12"/>
      <c r="H446" s="12"/>
      <c r="I446" s="12"/>
      <c r="K446" s="12"/>
      <c r="L446" s="12"/>
      <c r="M446" s="12"/>
      <c r="N446" s="12"/>
      <c r="O446" s="12"/>
      <c r="P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E446" s="12"/>
      <c r="AF446" s="12"/>
      <c r="AG446" s="12"/>
      <c r="AH446" s="12"/>
      <c r="AI446" s="12"/>
      <c r="AJ446" s="12"/>
      <c r="AK446" s="12"/>
      <c r="AY446" s="12"/>
      <c r="AZ446" s="12"/>
      <c r="BA446" s="12"/>
      <c r="BB446" s="12"/>
      <c r="BF446" s="12"/>
      <c r="BM446" s="12"/>
      <c r="BN446" s="12"/>
      <c r="BR446" s="12"/>
      <c r="CE446" s="12"/>
      <c r="CF446" s="12"/>
      <c r="CN446" s="12"/>
      <c r="CQ446" s="12"/>
    </row>
    <row r="447" spans="1:95" x14ac:dyDescent="0.25">
      <c r="A447" s="12"/>
      <c r="B447" s="12"/>
      <c r="C447" s="17"/>
      <c r="D447" s="17"/>
      <c r="E447" s="12"/>
      <c r="F447" s="12"/>
      <c r="G447" s="12"/>
      <c r="H447" s="12"/>
      <c r="I447" s="12"/>
      <c r="K447" s="12"/>
      <c r="L447" s="12"/>
      <c r="M447" s="12"/>
      <c r="N447" s="12"/>
      <c r="O447" s="12"/>
      <c r="P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E447" s="12"/>
      <c r="AF447" s="12"/>
      <c r="AG447" s="12"/>
      <c r="AH447" s="12"/>
      <c r="AI447" s="12"/>
      <c r="AJ447" s="12"/>
      <c r="AK447" s="12"/>
      <c r="AY447" s="12"/>
      <c r="AZ447" s="12"/>
      <c r="BA447" s="12"/>
      <c r="BB447" s="12"/>
      <c r="BF447" s="12"/>
      <c r="BM447" s="12"/>
      <c r="BN447" s="12"/>
      <c r="BR447" s="12"/>
      <c r="CE447" s="12"/>
      <c r="CF447" s="12"/>
      <c r="CN447" s="12"/>
      <c r="CQ447" s="12"/>
    </row>
    <row r="448" spans="1:95" x14ac:dyDescent="0.25">
      <c r="A448" s="12"/>
      <c r="B448" s="12"/>
      <c r="C448" s="17"/>
      <c r="D448" s="17"/>
      <c r="E448" s="12"/>
      <c r="F448" s="12"/>
      <c r="G448" s="12"/>
      <c r="H448" s="12"/>
      <c r="I448" s="12"/>
      <c r="K448" s="12"/>
      <c r="L448" s="12"/>
      <c r="M448" s="12"/>
      <c r="N448" s="12"/>
      <c r="O448" s="12"/>
      <c r="P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E448" s="12"/>
      <c r="AF448" s="12"/>
      <c r="AG448" s="12"/>
      <c r="AH448" s="12"/>
      <c r="AI448" s="12"/>
      <c r="AJ448" s="12"/>
      <c r="AK448" s="12"/>
      <c r="AY448" s="12"/>
      <c r="AZ448" s="12"/>
      <c r="BA448" s="12"/>
      <c r="BB448" s="12"/>
      <c r="BF448" s="12"/>
      <c r="BM448" s="12"/>
      <c r="BN448" s="12"/>
      <c r="BR448" s="12"/>
      <c r="CE448" s="12"/>
      <c r="CF448" s="12"/>
      <c r="CN448" s="12"/>
      <c r="CQ448" s="12"/>
    </row>
    <row r="449" spans="1:95" x14ac:dyDescent="0.25">
      <c r="A449" s="12"/>
      <c r="B449" s="12"/>
      <c r="C449" s="17"/>
      <c r="D449" s="17"/>
      <c r="E449" s="12"/>
      <c r="F449" s="12"/>
      <c r="G449" s="12"/>
      <c r="H449" s="12"/>
      <c r="I449" s="12"/>
      <c r="K449" s="12"/>
      <c r="L449" s="12"/>
      <c r="M449" s="12"/>
      <c r="N449" s="12"/>
      <c r="O449" s="12"/>
      <c r="P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E449" s="12"/>
      <c r="AF449" s="12"/>
      <c r="AG449" s="12"/>
      <c r="AH449" s="12"/>
      <c r="AI449" s="12"/>
      <c r="AJ449" s="12"/>
      <c r="AK449" s="12"/>
      <c r="AY449" s="12"/>
      <c r="AZ449" s="12"/>
      <c r="BA449" s="12"/>
      <c r="BB449" s="12"/>
      <c r="BF449" s="12"/>
      <c r="BM449" s="12"/>
      <c r="BN449" s="12"/>
      <c r="BR449" s="12"/>
      <c r="CE449" s="12"/>
      <c r="CF449" s="12"/>
      <c r="CN449" s="12"/>
      <c r="CQ449" s="12"/>
    </row>
    <row r="450" spans="1:95" x14ac:dyDescent="0.25">
      <c r="A450" s="12"/>
      <c r="B450" s="12"/>
      <c r="C450" s="17"/>
      <c r="D450" s="17"/>
      <c r="E450" s="12"/>
      <c r="F450" s="12"/>
      <c r="G450" s="12"/>
      <c r="H450" s="12"/>
      <c r="I450" s="12"/>
      <c r="K450" s="12"/>
      <c r="L450" s="12"/>
      <c r="M450" s="12"/>
      <c r="N450" s="12"/>
      <c r="O450" s="12"/>
      <c r="P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E450" s="12"/>
      <c r="AF450" s="12"/>
      <c r="AG450" s="12"/>
      <c r="AH450" s="12"/>
      <c r="AI450" s="12"/>
      <c r="AJ450" s="12"/>
      <c r="AK450" s="12"/>
      <c r="AY450" s="12"/>
      <c r="AZ450" s="12"/>
      <c r="BA450" s="12"/>
      <c r="BB450" s="12"/>
      <c r="BF450" s="12"/>
      <c r="BM450" s="12"/>
      <c r="BN450" s="12"/>
      <c r="BR450" s="12"/>
      <c r="CE450" s="12"/>
      <c r="CF450" s="12"/>
      <c r="CN450" s="12"/>
      <c r="CQ450" s="12"/>
    </row>
    <row r="451" spans="1:95" x14ac:dyDescent="0.25">
      <c r="A451" s="12"/>
      <c r="B451" s="12"/>
      <c r="C451" s="17"/>
      <c r="D451" s="17"/>
      <c r="E451" s="12"/>
      <c r="F451" s="12"/>
      <c r="G451" s="12"/>
      <c r="H451" s="12"/>
      <c r="I451" s="12"/>
      <c r="K451" s="12"/>
      <c r="L451" s="12"/>
      <c r="M451" s="12"/>
      <c r="N451" s="12"/>
      <c r="O451" s="12"/>
      <c r="P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E451" s="12"/>
      <c r="AF451" s="12"/>
      <c r="AG451" s="12"/>
      <c r="AH451" s="12"/>
      <c r="AI451" s="12"/>
      <c r="AJ451" s="12"/>
      <c r="AK451" s="12"/>
      <c r="AY451" s="12"/>
      <c r="AZ451" s="12"/>
      <c r="BA451" s="12"/>
      <c r="BB451" s="12"/>
      <c r="BF451" s="12"/>
      <c r="BM451" s="12"/>
      <c r="BN451" s="12"/>
      <c r="BR451" s="12"/>
      <c r="CE451" s="12"/>
      <c r="CF451" s="12"/>
      <c r="CN451" s="12"/>
      <c r="CQ451" s="12"/>
    </row>
    <row r="452" spans="1:95" x14ac:dyDescent="0.25">
      <c r="A452" s="12"/>
      <c r="B452" s="12"/>
      <c r="C452" s="17"/>
      <c r="D452" s="17"/>
      <c r="E452" s="12"/>
      <c r="F452" s="12"/>
      <c r="G452" s="12"/>
      <c r="H452" s="12"/>
      <c r="I452" s="12"/>
      <c r="K452" s="12"/>
      <c r="L452" s="12"/>
      <c r="M452" s="12"/>
      <c r="N452" s="12"/>
      <c r="O452" s="12"/>
      <c r="P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E452" s="12"/>
      <c r="AF452" s="12"/>
      <c r="AG452" s="12"/>
      <c r="AH452" s="12"/>
      <c r="AI452" s="12"/>
      <c r="AJ452" s="12"/>
      <c r="AK452" s="12"/>
      <c r="AY452" s="12"/>
      <c r="AZ452" s="12"/>
      <c r="BA452" s="12"/>
      <c r="BB452" s="12"/>
      <c r="BF452" s="12"/>
      <c r="BM452" s="12"/>
      <c r="BN452" s="12"/>
      <c r="BR452" s="12"/>
      <c r="CE452" s="12"/>
      <c r="CF452" s="12"/>
      <c r="CN452" s="12"/>
      <c r="CQ452" s="12"/>
    </row>
    <row r="453" spans="1:95" x14ac:dyDescent="0.25">
      <c r="A453" s="12"/>
      <c r="B453" s="12"/>
      <c r="C453" s="17"/>
      <c r="D453" s="17"/>
      <c r="E453" s="12"/>
      <c r="F453" s="12"/>
      <c r="G453" s="12"/>
      <c r="H453" s="12"/>
      <c r="I453" s="12"/>
      <c r="K453" s="12"/>
      <c r="L453" s="12"/>
      <c r="M453" s="12"/>
      <c r="N453" s="12"/>
      <c r="O453" s="12"/>
      <c r="P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E453" s="12"/>
      <c r="AF453" s="12"/>
      <c r="AG453" s="12"/>
      <c r="AH453" s="12"/>
      <c r="AI453" s="12"/>
      <c r="AJ453" s="12"/>
      <c r="AK453" s="12"/>
      <c r="AY453" s="12"/>
      <c r="AZ453" s="12"/>
      <c r="BA453" s="12"/>
      <c r="BB453" s="12"/>
      <c r="BF453" s="12"/>
      <c r="BM453" s="12"/>
      <c r="BN453" s="12"/>
      <c r="BR453" s="12"/>
      <c r="CE453" s="12"/>
      <c r="CF453" s="12"/>
      <c r="CN453" s="12"/>
      <c r="CQ453" s="12"/>
    </row>
    <row r="454" spans="1:95" x14ac:dyDescent="0.25">
      <c r="A454" s="12"/>
      <c r="B454" s="12"/>
      <c r="C454" s="17"/>
      <c r="D454" s="17"/>
      <c r="E454" s="12"/>
      <c r="F454" s="12"/>
      <c r="G454" s="12"/>
      <c r="H454" s="12"/>
      <c r="I454" s="12"/>
      <c r="K454" s="12"/>
      <c r="L454" s="12"/>
      <c r="M454" s="12"/>
      <c r="N454" s="12"/>
      <c r="O454" s="12"/>
      <c r="P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E454" s="12"/>
      <c r="AF454" s="12"/>
      <c r="AG454" s="12"/>
      <c r="AH454" s="12"/>
      <c r="AI454" s="12"/>
      <c r="AJ454" s="12"/>
      <c r="AK454" s="12"/>
      <c r="AY454" s="12"/>
      <c r="AZ454" s="12"/>
      <c r="BA454" s="12"/>
      <c r="BB454" s="12"/>
      <c r="BF454" s="12"/>
      <c r="BM454" s="12"/>
      <c r="BN454" s="12"/>
      <c r="BR454" s="12"/>
      <c r="CE454" s="12"/>
      <c r="CF454" s="12"/>
      <c r="CN454" s="12"/>
      <c r="CQ454" s="12"/>
    </row>
    <row r="455" spans="1:95" x14ac:dyDescent="0.25">
      <c r="A455" s="12"/>
      <c r="B455" s="12"/>
      <c r="C455" s="17"/>
      <c r="D455" s="17"/>
      <c r="E455" s="12"/>
      <c r="F455" s="12"/>
      <c r="G455" s="12"/>
      <c r="H455" s="12"/>
      <c r="I455" s="12"/>
      <c r="K455" s="12"/>
      <c r="L455" s="12"/>
      <c r="M455" s="12"/>
      <c r="N455" s="12"/>
      <c r="O455" s="12"/>
      <c r="P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E455" s="12"/>
      <c r="AF455" s="12"/>
      <c r="AG455" s="12"/>
      <c r="AH455" s="12"/>
      <c r="AI455" s="12"/>
      <c r="AJ455" s="12"/>
      <c r="AK455" s="12"/>
      <c r="AY455" s="12"/>
      <c r="AZ455" s="12"/>
      <c r="BA455" s="12"/>
      <c r="BB455" s="12"/>
      <c r="BF455" s="12"/>
      <c r="BM455" s="12"/>
      <c r="BN455" s="12"/>
      <c r="BR455" s="12"/>
      <c r="CE455" s="12"/>
      <c r="CF455" s="12"/>
      <c r="CN455" s="12"/>
      <c r="CQ455" s="12"/>
    </row>
    <row r="456" spans="1:95" x14ac:dyDescent="0.25">
      <c r="A456" s="12"/>
      <c r="B456" s="12"/>
      <c r="C456" s="17"/>
      <c r="D456" s="17"/>
      <c r="E456" s="12"/>
      <c r="F456" s="12"/>
      <c r="G456" s="12"/>
      <c r="H456" s="12"/>
      <c r="I456" s="12"/>
      <c r="K456" s="12"/>
      <c r="L456" s="12"/>
      <c r="M456" s="12"/>
      <c r="N456" s="12"/>
      <c r="O456" s="12"/>
      <c r="P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E456" s="12"/>
      <c r="AF456" s="12"/>
      <c r="AG456" s="12"/>
      <c r="AH456" s="12"/>
      <c r="AI456" s="12"/>
      <c r="AJ456" s="12"/>
      <c r="AK456" s="12"/>
      <c r="AY456" s="12"/>
      <c r="AZ456" s="12"/>
      <c r="BA456" s="12"/>
      <c r="BB456" s="12"/>
      <c r="BF456" s="12"/>
      <c r="BM456" s="12"/>
      <c r="BN456" s="12"/>
      <c r="BR456" s="12"/>
      <c r="CE456" s="12"/>
      <c r="CF456" s="12"/>
      <c r="CN456" s="12"/>
      <c r="CQ456" s="12"/>
    </row>
    <row r="457" spans="1:95" x14ac:dyDescent="0.25">
      <c r="A457" s="12"/>
      <c r="B457" s="12"/>
      <c r="C457" s="17"/>
      <c r="D457" s="17"/>
      <c r="E457" s="12"/>
      <c r="F457" s="12"/>
      <c r="G457" s="12"/>
      <c r="H457" s="12"/>
      <c r="I457" s="12"/>
      <c r="K457" s="12"/>
      <c r="L457" s="12"/>
      <c r="M457" s="12"/>
      <c r="N457" s="12"/>
      <c r="O457" s="12"/>
      <c r="P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E457" s="12"/>
      <c r="AF457" s="12"/>
      <c r="AG457" s="12"/>
      <c r="AH457" s="12"/>
      <c r="AI457" s="12"/>
      <c r="AJ457" s="12"/>
      <c r="AK457" s="12"/>
      <c r="AY457" s="12"/>
      <c r="AZ457" s="12"/>
      <c r="BA457" s="12"/>
      <c r="BB457" s="12"/>
      <c r="BF457" s="12"/>
      <c r="BM457" s="12"/>
      <c r="BN457" s="12"/>
      <c r="BR457" s="12"/>
      <c r="CE457" s="12"/>
      <c r="CF457" s="12"/>
      <c r="CN457" s="12"/>
      <c r="CQ457" s="12"/>
    </row>
    <row r="458" spans="1:95" x14ac:dyDescent="0.25">
      <c r="A458" s="12"/>
      <c r="B458" s="12"/>
      <c r="C458" s="17"/>
      <c r="D458" s="17"/>
      <c r="E458" s="12"/>
      <c r="F458" s="12"/>
      <c r="G458" s="12"/>
      <c r="H458" s="12"/>
      <c r="I458" s="12"/>
      <c r="K458" s="12"/>
      <c r="L458" s="12"/>
      <c r="M458" s="12"/>
      <c r="N458" s="12"/>
      <c r="O458" s="12"/>
      <c r="P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E458" s="12"/>
      <c r="AF458" s="12"/>
      <c r="AG458" s="12"/>
      <c r="AH458" s="12"/>
      <c r="AI458" s="12"/>
      <c r="AJ458" s="12"/>
      <c r="AK458" s="12"/>
      <c r="AY458" s="12"/>
      <c r="AZ458" s="12"/>
      <c r="BA458" s="12"/>
      <c r="BB458" s="12"/>
      <c r="BF458" s="12"/>
      <c r="BM458" s="12"/>
      <c r="BN458" s="12"/>
      <c r="BR458" s="12"/>
      <c r="CE458" s="12"/>
      <c r="CF458" s="12"/>
      <c r="CN458" s="12"/>
      <c r="CQ458" s="12"/>
    </row>
    <row r="459" spans="1:95" x14ac:dyDescent="0.25">
      <c r="A459" s="12"/>
      <c r="B459" s="12"/>
      <c r="C459" s="17"/>
      <c r="D459" s="17"/>
      <c r="E459" s="12"/>
      <c r="F459" s="12"/>
      <c r="G459" s="12"/>
      <c r="H459" s="12"/>
      <c r="I459" s="12"/>
      <c r="K459" s="12"/>
      <c r="L459" s="12"/>
      <c r="M459" s="12"/>
      <c r="N459" s="12"/>
      <c r="O459" s="12"/>
      <c r="P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E459" s="12"/>
      <c r="AF459" s="12"/>
      <c r="AG459" s="12"/>
      <c r="AH459" s="12"/>
      <c r="AI459" s="12"/>
      <c r="AJ459" s="12"/>
      <c r="AK459" s="12"/>
      <c r="AY459" s="12"/>
      <c r="AZ459" s="12"/>
      <c r="BA459" s="12"/>
      <c r="BB459" s="12"/>
      <c r="BF459" s="12"/>
      <c r="BM459" s="12"/>
      <c r="BN459" s="12"/>
      <c r="BR459" s="12"/>
      <c r="CE459" s="12"/>
      <c r="CF459" s="12"/>
      <c r="CN459" s="12"/>
      <c r="CQ459" s="12"/>
    </row>
    <row r="460" spans="1:95" x14ac:dyDescent="0.25">
      <c r="A460" s="12"/>
      <c r="B460" s="12"/>
      <c r="C460" s="17"/>
      <c r="D460" s="17"/>
      <c r="E460" s="12"/>
      <c r="F460" s="12"/>
      <c r="G460" s="12"/>
      <c r="H460" s="12"/>
      <c r="I460" s="12"/>
      <c r="K460" s="12"/>
      <c r="L460" s="12"/>
      <c r="M460" s="12"/>
      <c r="N460" s="12"/>
      <c r="O460" s="12"/>
      <c r="P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E460" s="12"/>
      <c r="AF460" s="12"/>
      <c r="AG460" s="12"/>
      <c r="AH460" s="12"/>
      <c r="AI460" s="12"/>
      <c r="AJ460" s="12"/>
      <c r="AK460" s="12"/>
      <c r="AY460" s="12"/>
      <c r="AZ460" s="12"/>
      <c r="BA460" s="12"/>
      <c r="BB460" s="12"/>
      <c r="BF460" s="12"/>
      <c r="BM460" s="12"/>
      <c r="BN460" s="12"/>
      <c r="BR460" s="12"/>
      <c r="CE460" s="12"/>
      <c r="CF460" s="12"/>
      <c r="CN460" s="12"/>
      <c r="CQ460" s="12"/>
    </row>
    <row r="461" spans="1:95" x14ac:dyDescent="0.25">
      <c r="A461" s="12"/>
      <c r="B461" s="12"/>
      <c r="C461" s="17"/>
      <c r="D461" s="17"/>
      <c r="E461" s="12"/>
      <c r="F461" s="12"/>
      <c r="G461" s="12"/>
      <c r="H461" s="12"/>
      <c r="I461" s="12"/>
      <c r="K461" s="12"/>
      <c r="L461" s="12"/>
      <c r="M461" s="12"/>
      <c r="N461" s="12"/>
      <c r="O461" s="12"/>
      <c r="P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E461" s="12"/>
      <c r="AF461" s="12"/>
      <c r="AG461" s="12"/>
      <c r="AH461" s="12"/>
      <c r="AI461" s="12"/>
      <c r="AJ461" s="12"/>
      <c r="AK461" s="12"/>
      <c r="AY461" s="12"/>
      <c r="AZ461" s="12"/>
      <c r="BA461" s="12"/>
      <c r="BB461" s="12"/>
      <c r="BF461" s="12"/>
      <c r="BM461" s="12"/>
      <c r="BN461" s="12"/>
      <c r="BR461" s="12"/>
      <c r="CE461" s="12"/>
      <c r="CF461" s="12"/>
      <c r="CN461" s="12"/>
      <c r="CQ461" s="12"/>
    </row>
    <row r="462" spans="1:95" x14ac:dyDescent="0.25">
      <c r="A462" s="12"/>
      <c r="B462" s="12"/>
      <c r="C462" s="17"/>
      <c r="D462" s="17"/>
      <c r="E462" s="12"/>
      <c r="F462" s="12"/>
      <c r="G462" s="12"/>
      <c r="H462" s="12"/>
      <c r="I462" s="12"/>
      <c r="K462" s="12"/>
      <c r="L462" s="12"/>
      <c r="M462" s="12"/>
      <c r="N462" s="12"/>
      <c r="O462" s="12"/>
      <c r="P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E462" s="12"/>
      <c r="AF462" s="12"/>
      <c r="AG462" s="12"/>
      <c r="AH462" s="12"/>
      <c r="AI462" s="12"/>
      <c r="AJ462" s="12"/>
      <c r="AK462" s="12"/>
      <c r="AY462" s="12"/>
      <c r="AZ462" s="12"/>
      <c r="BA462" s="12"/>
      <c r="BB462" s="12"/>
      <c r="BF462" s="12"/>
      <c r="BM462" s="12"/>
      <c r="BN462" s="12"/>
      <c r="BR462" s="12"/>
      <c r="CE462" s="12"/>
      <c r="CF462" s="12"/>
      <c r="CN462" s="12"/>
      <c r="CQ462" s="12"/>
    </row>
    <row r="463" spans="1:95" x14ac:dyDescent="0.25">
      <c r="A463" s="12"/>
      <c r="B463" s="12"/>
      <c r="C463" s="17"/>
      <c r="D463" s="17"/>
      <c r="E463" s="12"/>
      <c r="F463" s="12"/>
      <c r="G463" s="12"/>
      <c r="H463" s="12"/>
      <c r="I463" s="12"/>
      <c r="K463" s="12"/>
      <c r="L463" s="12"/>
      <c r="M463" s="12"/>
      <c r="N463" s="12"/>
      <c r="O463" s="12"/>
      <c r="P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E463" s="12"/>
      <c r="AF463" s="12"/>
      <c r="AG463" s="12"/>
      <c r="AH463" s="12"/>
      <c r="AI463" s="12"/>
      <c r="AJ463" s="12"/>
      <c r="AK463" s="12"/>
      <c r="AY463" s="12"/>
      <c r="AZ463" s="12"/>
      <c r="BA463" s="12"/>
      <c r="BB463" s="12"/>
      <c r="BF463" s="12"/>
      <c r="BM463" s="12"/>
      <c r="BN463" s="12"/>
      <c r="BR463" s="12"/>
      <c r="CE463" s="12"/>
      <c r="CF463" s="12"/>
      <c r="CN463" s="12"/>
      <c r="CQ463" s="12"/>
    </row>
    <row r="464" spans="1:95" x14ac:dyDescent="0.25">
      <c r="A464" s="12"/>
      <c r="B464" s="12"/>
      <c r="C464" s="17"/>
      <c r="D464" s="17"/>
      <c r="E464" s="12"/>
      <c r="F464" s="12"/>
      <c r="G464" s="12"/>
      <c r="H464" s="12"/>
      <c r="I464" s="12"/>
      <c r="K464" s="12"/>
      <c r="L464" s="12"/>
      <c r="M464" s="12"/>
      <c r="N464" s="12"/>
      <c r="O464" s="12"/>
      <c r="P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E464" s="12"/>
      <c r="AF464" s="12"/>
      <c r="AG464" s="12"/>
      <c r="AH464" s="12"/>
      <c r="AI464" s="12"/>
      <c r="AJ464" s="12"/>
      <c r="AK464" s="12"/>
      <c r="AY464" s="12"/>
      <c r="AZ464" s="12"/>
      <c r="BA464" s="12"/>
      <c r="BB464" s="12"/>
      <c r="BF464" s="12"/>
      <c r="BM464" s="12"/>
      <c r="BN464" s="12"/>
      <c r="BR464" s="12"/>
      <c r="CE464" s="12"/>
      <c r="CF464" s="12"/>
      <c r="CN464" s="12"/>
      <c r="CQ464" s="12"/>
    </row>
    <row r="465" spans="1:95" x14ac:dyDescent="0.25">
      <c r="A465" s="12"/>
      <c r="B465" s="12"/>
      <c r="C465" s="17"/>
      <c r="D465" s="17"/>
      <c r="E465" s="12"/>
      <c r="F465" s="12"/>
      <c r="G465" s="12"/>
      <c r="H465" s="12"/>
      <c r="I465" s="12"/>
      <c r="K465" s="12"/>
      <c r="L465" s="12"/>
      <c r="M465" s="12"/>
      <c r="N465" s="12"/>
      <c r="O465" s="12"/>
      <c r="P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E465" s="12"/>
      <c r="AF465" s="12"/>
      <c r="AG465" s="12"/>
      <c r="AH465" s="12"/>
      <c r="AI465" s="12"/>
      <c r="AJ465" s="12"/>
      <c r="AK465" s="12"/>
      <c r="AY465" s="12"/>
      <c r="AZ465" s="12"/>
      <c r="BA465" s="12"/>
      <c r="BB465" s="12"/>
      <c r="BF465" s="12"/>
      <c r="BM465" s="12"/>
      <c r="BN465" s="12"/>
      <c r="BR465" s="12"/>
      <c r="CE465" s="12"/>
      <c r="CF465" s="12"/>
      <c r="CN465" s="12"/>
      <c r="CQ465" s="12"/>
    </row>
    <row r="466" spans="1:95" x14ac:dyDescent="0.25">
      <c r="A466" s="12"/>
      <c r="B466" s="12"/>
      <c r="C466" s="17"/>
      <c r="D466" s="17"/>
      <c r="E466" s="12"/>
      <c r="F466" s="12"/>
      <c r="G466" s="12"/>
      <c r="H466" s="12"/>
      <c r="I466" s="12"/>
      <c r="K466" s="12"/>
      <c r="L466" s="12"/>
      <c r="M466" s="12"/>
      <c r="N466" s="12"/>
      <c r="O466" s="12"/>
      <c r="P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E466" s="12"/>
      <c r="AF466" s="12"/>
      <c r="AG466" s="12"/>
      <c r="AH466" s="12"/>
      <c r="AI466" s="12"/>
      <c r="AJ466" s="12"/>
      <c r="AK466" s="12"/>
      <c r="AY466" s="12"/>
      <c r="AZ466" s="12"/>
      <c r="BA466" s="12"/>
      <c r="BB466" s="12"/>
      <c r="BF466" s="12"/>
      <c r="BM466" s="12"/>
      <c r="BN466" s="12"/>
      <c r="BR466" s="12"/>
      <c r="CE466" s="12"/>
      <c r="CF466" s="12"/>
      <c r="CN466" s="12"/>
      <c r="CQ466" s="12"/>
    </row>
    <row r="467" spans="1:95" x14ac:dyDescent="0.25">
      <c r="A467" s="12"/>
      <c r="B467" s="12"/>
      <c r="C467" s="17"/>
      <c r="D467" s="17"/>
      <c r="E467" s="12"/>
      <c r="F467" s="12"/>
      <c r="G467" s="12"/>
      <c r="H467" s="12"/>
      <c r="I467" s="12"/>
      <c r="K467" s="12"/>
      <c r="L467" s="12"/>
      <c r="M467" s="12"/>
      <c r="N467" s="12"/>
      <c r="O467" s="12"/>
      <c r="P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E467" s="12"/>
      <c r="AF467" s="12"/>
      <c r="AG467" s="12"/>
      <c r="AH467" s="12"/>
      <c r="AI467" s="12"/>
      <c r="AJ467" s="12"/>
      <c r="AK467" s="12"/>
      <c r="AY467" s="12"/>
      <c r="AZ467" s="12"/>
      <c r="BA467" s="12"/>
      <c r="BB467" s="12"/>
      <c r="BF467" s="12"/>
      <c r="BM467" s="12"/>
      <c r="BN467" s="12"/>
      <c r="BR467" s="12"/>
      <c r="CE467" s="12"/>
      <c r="CF467" s="12"/>
      <c r="CN467" s="12"/>
      <c r="CQ467" s="12"/>
    </row>
    <row r="468" spans="1:95" x14ac:dyDescent="0.25">
      <c r="A468" s="12"/>
      <c r="B468" s="12"/>
      <c r="C468" s="17"/>
      <c r="D468" s="17"/>
      <c r="E468" s="12"/>
      <c r="F468" s="12"/>
      <c r="G468" s="12"/>
      <c r="H468" s="12"/>
      <c r="I468" s="12"/>
      <c r="K468" s="12"/>
      <c r="L468" s="12"/>
      <c r="M468" s="12"/>
      <c r="N468" s="12"/>
      <c r="O468" s="12"/>
      <c r="P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E468" s="12"/>
      <c r="AF468" s="12"/>
      <c r="AG468" s="12"/>
      <c r="AH468" s="12"/>
      <c r="AI468" s="12"/>
      <c r="AJ468" s="12"/>
      <c r="AK468" s="12"/>
      <c r="AY468" s="12"/>
      <c r="AZ468" s="12"/>
      <c r="BA468" s="12"/>
      <c r="BB468" s="12"/>
      <c r="BF468" s="12"/>
      <c r="BM468" s="12"/>
      <c r="BN468" s="12"/>
      <c r="BR468" s="12"/>
      <c r="CE468" s="12"/>
      <c r="CF468" s="12"/>
      <c r="CN468" s="12"/>
      <c r="CQ468" s="12"/>
    </row>
    <row r="469" spans="1:95" x14ac:dyDescent="0.25">
      <c r="A469" s="12"/>
      <c r="B469" s="12"/>
      <c r="C469" s="17"/>
      <c r="D469" s="17"/>
      <c r="E469" s="12"/>
      <c r="F469" s="12"/>
      <c r="G469" s="12"/>
      <c r="H469" s="12"/>
      <c r="I469" s="12"/>
      <c r="K469" s="12"/>
      <c r="L469" s="12"/>
      <c r="M469" s="12"/>
      <c r="N469" s="12"/>
      <c r="O469" s="12"/>
      <c r="P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E469" s="12"/>
      <c r="AF469" s="12"/>
      <c r="AG469" s="12"/>
      <c r="AH469" s="12"/>
      <c r="AI469" s="12"/>
      <c r="AJ469" s="12"/>
      <c r="AK469" s="12"/>
      <c r="AY469" s="12"/>
      <c r="AZ469" s="12"/>
      <c r="BA469" s="12"/>
      <c r="BB469" s="12"/>
      <c r="BF469" s="12"/>
      <c r="BM469" s="12"/>
      <c r="BN469" s="12"/>
      <c r="BR469" s="12"/>
      <c r="CE469" s="12"/>
      <c r="CF469" s="12"/>
      <c r="CN469" s="12"/>
      <c r="CQ469" s="12"/>
    </row>
    <row r="470" spans="1:95" x14ac:dyDescent="0.25">
      <c r="A470" s="12"/>
      <c r="B470" s="12"/>
      <c r="C470" s="17"/>
      <c r="D470" s="17"/>
      <c r="E470" s="12"/>
      <c r="F470" s="12"/>
      <c r="G470" s="12"/>
      <c r="H470" s="12"/>
      <c r="I470" s="12"/>
      <c r="K470" s="12"/>
      <c r="L470" s="12"/>
      <c r="M470" s="12"/>
      <c r="N470" s="12"/>
      <c r="O470" s="12"/>
      <c r="P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E470" s="12"/>
      <c r="AF470" s="12"/>
      <c r="AG470" s="12"/>
      <c r="AH470" s="12"/>
      <c r="AI470" s="12"/>
      <c r="AJ470" s="12"/>
      <c r="AK470" s="12"/>
      <c r="AY470" s="12"/>
      <c r="AZ470" s="12"/>
      <c r="BA470" s="12"/>
      <c r="BB470" s="12"/>
      <c r="BF470" s="12"/>
      <c r="BM470" s="12"/>
      <c r="BN470" s="12"/>
      <c r="BR470" s="12"/>
      <c r="CE470" s="12"/>
      <c r="CF470" s="12"/>
      <c r="CN470" s="12"/>
      <c r="CQ470" s="12"/>
    </row>
    <row r="471" spans="1:95" x14ac:dyDescent="0.25">
      <c r="A471" s="12"/>
      <c r="B471" s="12"/>
      <c r="C471" s="17"/>
      <c r="D471" s="17"/>
      <c r="E471" s="12"/>
      <c r="F471" s="12"/>
      <c r="G471" s="12"/>
      <c r="H471" s="12"/>
      <c r="I471" s="12"/>
      <c r="K471" s="12"/>
      <c r="L471" s="12"/>
      <c r="M471" s="12"/>
      <c r="N471" s="12"/>
      <c r="O471" s="12"/>
      <c r="P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E471" s="12"/>
      <c r="AF471" s="12"/>
      <c r="AG471" s="12"/>
      <c r="AH471" s="12"/>
      <c r="AI471" s="12"/>
      <c r="AJ471" s="12"/>
      <c r="AK471" s="12"/>
      <c r="AY471" s="12"/>
      <c r="AZ471" s="12"/>
      <c r="BA471" s="12"/>
      <c r="BB471" s="12"/>
      <c r="BF471" s="12"/>
      <c r="BM471" s="12"/>
      <c r="BN471" s="12"/>
      <c r="BR471" s="12"/>
      <c r="CE471" s="12"/>
      <c r="CF471" s="12"/>
      <c r="CN471" s="12"/>
      <c r="CQ471" s="12"/>
    </row>
    <row r="472" spans="1:95" x14ac:dyDescent="0.25">
      <c r="A472" s="12"/>
      <c r="B472" s="12"/>
      <c r="C472" s="17"/>
      <c r="D472" s="17"/>
      <c r="E472" s="12"/>
      <c r="F472" s="12"/>
      <c r="G472" s="12"/>
      <c r="H472" s="12"/>
      <c r="I472" s="12"/>
      <c r="K472" s="12"/>
      <c r="L472" s="12"/>
      <c r="M472" s="12"/>
      <c r="N472" s="12"/>
      <c r="O472" s="12"/>
      <c r="P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E472" s="12"/>
      <c r="AF472" s="12"/>
      <c r="AG472" s="12"/>
      <c r="AH472" s="12"/>
      <c r="AI472" s="12"/>
      <c r="AJ472" s="12"/>
      <c r="AK472" s="12"/>
      <c r="AY472" s="12"/>
      <c r="AZ472" s="12"/>
      <c r="BA472" s="12"/>
      <c r="BB472" s="12"/>
      <c r="BF472" s="12"/>
      <c r="BM472" s="12"/>
      <c r="BN472" s="12"/>
      <c r="BR472" s="12"/>
      <c r="CE472" s="12"/>
      <c r="CF472" s="12"/>
      <c r="CN472" s="12"/>
      <c r="CQ472" s="12"/>
    </row>
    <row r="473" spans="1:95" x14ac:dyDescent="0.25">
      <c r="A473" s="12"/>
      <c r="B473" s="12"/>
      <c r="C473" s="17"/>
      <c r="D473" s="17"/>
      <c r="E473" s="12"/>
      <c r="F473" s="12"/>
      <c r="G473" s="12"/>
      <c r="H473" s="12"/>
      <c r="I473" s="12"/>
      <c r="K473" s="12"/>
      <c r="L473" s="12"/>
      <c r="M473" s="12"/>
      <c r="N473" s="12"/>
      <c r="O473" s="12"/>
      <c r="P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E473" s="12"/>
      <c r="AF473" s="12"/>
      <c r="AG473" s="12"/>
      <c r="AH473" s="12"/>
      <c r="AI473" s="12"/>
      <c r="AJ473" s="12"/>
      <c r="AK473" s="12"/>
      <c r="AY473" s="12"/>
      <c r="AZ473" s="12"/>
      <c r="BA473" s="12"/>
      <c r="BB473" s="12"/>
      <c r="BF473" s="12"/>
      <c r="BM473" s="12"/>
      <c r="BN473" s="12"/>
      <c r="BR473" s="12"/>
      <c r="CE473" s="12"/>
      <c r="CF473" s="12"/>
      <c r="CN473" s="12"/>
      <c r="CQ473" s="12"/>
    </row>
    <row r="474" spans="1:95" x14ac:dyDescent="0.25">
      <c r="A474" s="12"/>
      <c r="B474" s="12"/>
      <c r="C474" s="17"/>
      <c r="D474" s="17"/>
      <c r="E474" s="12"/>
      <c r="F474" s="12"/>
      <c r="G474" s="12"/>
      <c r="H474" s="12"/>
      <c r="I474" s="12"/>
      <c r="K474" s="12"/>
      <c r="L474" s="12"/>
      <c r="M474" s="12"/>
      <c r="N474" s="12"/>
      <c r="O474" s="12"/>
      <c r="P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E474" s="12"/>
      <c r="AF474" s="12"/>
      <c r="AG474" s="12"/>
      <c r="AH474" s="12"/>
      <c r="AI474" s="12"/>
      <c r="AJ474" s="12"/>
      <c r="AK474" s="12"/>
      <c r="AY474" s="12"/>
      <c r="AZ474" s="12"/>
      <c r="BA474" s="12"/>
      <c r="BB474" s="12"/>
      <c r="BF474" s="12"/>
      <c r="BM474" s="12"/>
      <c r="BN474" s="12"/>
      <c r="BR474" s="12"/>
      <c r="CE474" s="12"/>
      <c r="CF474" s="12"/>
      <c r="CN474" s="12"/>
      <c r="CQ474" s="12"/>
    </row>
    <row r="475" spans="1:95" x14ac:dyDescent="0.25">
      <c r="A475" s="12"/>
      <c r="B475" s="12"/>
      <c r="C475" s="17"/>
      <c r="D475" s="17"/>
      <c r="E475" s="12"/>
      <c r="F475" s="12"/>
      <c r="G475" s="12"/>
      <c r="H475" s="12"/>
      <c r="I475" s="12"/>
      <c r="K475" s="12"/>
      <c r="L475" s="12"/>
      <c r="M475" s="12"/>
      <c r="N475" s="12"/>
      <c r="O475" s="12"/>
      <c r="P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E475" s="12"/>
      <c r="AF475" s="12"/>
      <c r="AG475" s="12"/>
      <c r="AH475" s="12"/>
      <c r="AI475" s="12"/>
      <c r="AJ475" s="12"/>
      <c r="AK475" s="12"/>
      <c r="AY475" s="12"/>
      <c r="AZ475" s="12"/>
      <c r="BA475" s="12"/>
      <c r="BB475" s="12"/>
      <c r="BF475" s="12"/>
      <c r="BM475" s="12"/>
      <c r="BN475" s="12"/>
      <c r="BR475" s="12"/>
      <c r="CE475" s="12"/>
      <c r="CF475" s="12"/>
      <c r="CN475" s="12"/>
      <c r="CQ475" s="12"/>
    </row>
    <row r="476" spans="1:95" x14ac:dyDescent="0.25">
      <c r="A476" s="12"/>
      <c r="B476" s="12"/>
      <c r="C476" s="17"/>
      <c r="D476" s="17"/>
      <c r="E476" s="12"/>
      <c r="F476" s="12"/>
      <c r="G476" s="12"/>
      <c r="H476" s="12"/>
      <c r="I476" s="12"/>
      <c r="K476" s="12"/>
      <c r="L476" s="12"/>
      <c r="M476" s="12"/>
      <c r="N476" s="12"/>
      <c r="O476" s="12"/>
      <c r="P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E476" s="12"/>
      <c r="AF476" s="12"/>
      <c r="AG476" s="12"/>
      <c r="AH476" s="12"/>
      <c r="AI476" s="12"/>
      <c r="AJ476" s="12"/>
      <c r="AK476" s="12"/>
      <c r="AY476" s="12"/>
      <c r="AZ476" s="12"/>
      <c r="BA476" s="12"/>
      <c r="BB476" s="12"/>
      <c r="BF476" s="12"/>
      <c r="BM476" s="12"/>
      <c r="BN476" s="12"/>
      <c r="BR476" s="12"/>
      <c r="CE476" s="12"/>
      <c r="CF476" s="12"/>
      <c r="CN476" s="12"/>
      <c r="CQ476" s="12"/>
    </row>
    <row r="477" spans="1:95" x14ac:dyDescent="0.25">
      <c r="A477" s="12"/>
      <c r="B477" s="12"/>
      <c r="C477" s="17"/>
      <c r="D477" s="17"/>
      <c r="E477" s="12"/>
      <c r="F477" s="12"/>
      <c r="G477" s="12"/>
      <c r="H477" s="12"/>
      <c r="I477" s="12"/>
      <c r="K477" s="12"/>
      <c r="L477" s="12"/>
      <c r="M477" s="12"/>
      <c r="N477" s="12"/>
      <c r="O477" s="12"/>
      <c r="P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E477" s="12"/>
      <c r="AF477" s="12"/>
      <c r="AG477" s="12"/>
      <c r="AH477" s="12"/>
      <c r="AI477" s="12"/>
      <c r="AJ477" s="12"/>
      <c r="AK477" s="12"/>
      <c r="AY477" s="12"/>
      <c r="AZ477" s="12"/>
      <c r="BA477" s="12"/>
      <c r="BB477" s="12"/>
      <c r="BF477" s="12"/>
      <c r="BM477" s="12"/>
      <c r="BN477" s="12"/>
      <c r="BR477" s="12"/>
      <c r="CE477" s="12"/>
      <c r="CF477" s="12"/>
      <c r="CN477" s="12"/>
      <c r="CQ477" s="12"/>
    </row>
    <row r="478" spans="1:95" x14ac:dyDescent="0.25">
      <c r="A478" s="12"/>
      <c r="B478" s="12"/>
      <c r="C478" s="17"/>
      <c r="D478" s="17"/>
      <c r="E478" s="12"/>
      <c r="F478" s="12"/>
      <c r="G478" s="12"/>
      <c r="H478" s="12"/>
      <c r="I478" s="12"/>
      <c r="K478" s="12"/>
      <c r="L478" s="12"/>
      <c r="M478" s="12"/>
      <c r="N478" s="12"/>
      <c r="O478" s="12"/>
      <c r="P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E478" s="12"/>
      <c r="AF478" s="12"/>
      <c r="AG478" s="12"/>
      <c r="AH478" s="12"/>
      <c r="AI478" s="12"/>
      <c r="AJ478" s="12"/>
      <c r="AK478" s="12"/>
      <c r="AY478" s="12"/>
      <c r="AZ478" s="12"/>
      <c r="BA478" s="12"/>
      <c r="BB478" s="12"/>
      <c r="BF478" s="12"/>
      <c r="BM478" s="12"/>
      <c r="BN478" s="12"/>
      <c r="BR478" s="12"/>
      <c r="CE478" s="12"/>
      <c r="CF478" s="12"/>
      <c r="CN478" s="12"/>
      <c r="CQ478" s="12"/>
    </row>
    <row r="479" spans="1:95" x14ac:dyDescent="0.25">
      <c r="A479" s="12"/>
      <c r="B479" s="12"/>
      <c r="C479" s="17"/>
      <c r="D479" s="17"/>
      <c r="E479" s="12"/>
      <c r="F479" s="12"/>
      <c r="G479" s="12"/>
      <c r="H479" s="12"/>
      <c r="I479" s="12"/>
      <c r="K479" s="12"/>
      <c r="L479" s="12"/>
      <c r="M479" s="12"/>
      <c r="N479" s="12"/>
      <c r="O479" s="12"/>
      <c r="P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E479" s="12"/>
      <c r="AF479" s="12"/>
      <c r="AG479" s="12"/>
      <c r="AH479" s="12"/>
      <c r="AI479" s="12"/>
      <c r="AJ479" s="12"/>
      <c r="AK479" s="12"/>
      <c r="AY479" s="12"/>
      <c r="AZ479" s="12"/>
      <c r="BA479" s="12"/>
      <c r="BB479" s="12"/>
      <c r="BF479" s="12"/>
      <c r="BM479" s="12"/>
      <c r="BN479" s="12"/>
      <c r="BR479" s="12"/>
      <c r="CE479" s="12"/>
      <c r="CF479" s="12"/>
      <c r="CN479" s="12"/>
      <c r="CQ479" s="12"/>
    </row>
    <row r="480" spans="1:95" x14ac:dyDescent="0.25">
      <c r="A480" s="12"/>
      <c r="B480" s="12"/>
      <c r="C480" s="17"/>
      <c r="D480" s="17"/>
      <c r="E480" s="12"/>
      <c r="F480" s="12"/>
      <c r="G480" s="12"/>
      <c r="H480" s="12"/>
      <c r="I480" s="12"/>
      <c r="K480" s="12"/>
      <c r="L480" s="12"/>
      <c r="M480" s="12"/>
      <c r="N480" s="12"/>
      <c r="O480" s="12"/>
      <c r="P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E480" s="12"/>
      <c r="AF480" s="12"/>
      <c r="AG480" s="12"/>
      <c r="AH480" s="12"/>
      <c r="AI480" s="12"/>
      <c r="AJ480" s="12"/>
      <c r="AK480" s="12"/>
      <c r="AY480" s="12"/>
      <c r="AZ480" s="12"/>
      <c r="BA480" s="12"/>
      <c r="BB480" s="12"/>
      <c r="BF480" s="12"/>
      <c r="BM480" s="12"/>
      <c r="BN480" s="12"/>
      <c r="BR480" s="12"/>
      <c r="CE480" s="12"/>
      <c r="CF480" s="12"/>
      <c r="CN480" s="12"/>
      <c r="CQ480" s="12"/>
    </row>
    <row r="481" spans="1:95" x14ac:dyDescent="0.25">
      <c r="A481" s="12"/>
      <c r="B481" s="12"/>
      <c r="C481" s="17"/>
      <c r="D481" s="17"/>
      <c r="E481" s="12"/>
      <c r="F481" s="12"/>
      <c r="G481" s="12"/>
      <c r="H481" s="12"/>
      <c r="I481" s="12"/>
      <c r="K481" s="12"/>
      <c r="L481" s="12"/>
      <c r="M481" s="12"/>
      <c r="N481" s="12"/>
      <c r="O481" s="12"/>
      <c r="P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E481" s="12"/>
      <c r="AF481" s="12"/>
      <c r="AG481" s="12"/>
      <c r="AH481" s="12"/>
      <c r="AI481" s="12"/>
      <c r="AJ481" s="12"/>
      <c r="AK481" s="12"/>
      <c r="AY481" s="12"/>
      <c r="AZ481" s="12"/>
      <c r="BA481" s="12"/>
      <c r="BB481" s="12"/>
      <c r="BF481" s="12"/>
      <c r="BM481" s="12"/>
      <c r="BN481" s="12"/>
      <c r="BR481" s="12"/>
      <c r="CE481" s="12"/>
      <c r="CF481" s="12"/>
      <c r="CN481" s="12"/>
      <c r="CQ481" s="12"/>
    </row>
    <row r="482" spans="1:95" x14ac:dyDescent="0.25">
      <c r="A482" s="12"/>
      <c r="B482" s="12"/>
      <c r="C482" s="17"/>
      <c r="D482" s="17"/>
      <c r="E482" s="12"/>
      <c r="F482" s="12"/>
      <c r="G482" s="12"/>
      <c r="H482" s="12"/>
      <c r="I482" s="12"/>
      <c r="K482" s="12"/>
      <c r="L482" s="12"/>
      <c r="M482" s="12"/>
      <c r="N482" s="12"/>
      <c r="O482" s="12"/>
      <c r="P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E482" s="12"/>
      <c r="AF482" s="12"/>
      <c r="AG482" s="12"/>
      <c r="AH482" s="12"/>
      <c r="AI482" s="12"/>
      <c r="AJ482" s="12"/>
      <c r="AK482" s="12"/>
      <c r="AY482" s="12"/>
      <c r="AZ482" s="12"/>
      <c r="BA482" s="12"/>
      <c r="BB482" s="12"/>
      <c r="BF482" s="12"/>
      <c r="BM482" s="12"/>
      <c r="BN482" s="12"/>
      <c r="BR482" s="12"/>
      <c r="CE482" s="12"/>
      <c r="CF482" s="12"/>
      <c r="CN482" s="12"/>
      <c r="CQ482" s="12"/>
    </row>
    <row r="483" spans="1:95" x14ac:dyDescent="0.25">
      <c r="A483" s="12"/>
      <c r="B483" s="12"/>
      <c r="C483" s="17"/>
      <c r="D483" s="17"/>
      <c r="E483" s="12"/>
      <c r="F483" s="12"/>
      <c r="G483" s="12"/>
      <c r="H483" s="12"/>
      <c r="I483" s="12"/>
      <c r="K483" s="12"/>
      <c r="L483" s="12"/>
      <c r="M483" s="12"/>
      <c r="N483" s="12"/>
      <c r="O483" s="12"/>
      <c r="P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E483" s="12"/>
      <c r="AF483" s="12"/>
      <c r="AG483" s="12"/>
      <c r="AH483" s="12"/>
      <c r="AI483" s="12"/>
      <c r="AJ483" s="12"/>
      <c r="AK483" s="12"/>
      <c r="AY483" s="12"/>
      <c r="AZ483" s="12"/>
      <c r="BA483" s="12"/>
      <c r="BB483" s="12"/>
      <c r="BF483" s="12"/>
      <c r="BM483" s="12"/>
      <c r="BN483" s="12"/>
      <c r="BR483" s="12"/>
      <c r="CE483" s="12"/>
      <c r="CF483" s="12"/>
      <c r="CN483" s="12"/>
      <c r="CQ483" s="12"/>
    </row>
    <row r="484" spans="1:95" x14ac:dyDescent="0.25">
      <c r="A484" s="12"/>
      <c r="B484" s="12"/>
      <c r="C484" s="17"/>
      <c r="D484" s="17"/>
      <c r="E484" s="12"/>
      <c r="F484" s="12"/>
      <c r="G484" s="12"/>
      <c r="H484" s="12"/>
      <c r="I484" s="12"/>
      <c r="K484" s="12"/>
      <c r="L484" s="12"/>
      <c r="M484" s="12"/>
      <c r="N484" s="12"/>
      <c r="O484" s="12"/>
      <c r="P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E484" s="12"/>
      <c r="AF484" s="12"/>
      <c r="AG484" s="12"/>
      <c r="AH484" s="12"/>
      <c r="AI484" s="12"/>
      <c r="AJ484" s="12"/>
      <c r="AK484" s="12"/>
      <c r="AY484" s="12"/>
      <c r="AZ484" s="12"/>
      <c r="BA484" s="12"/>
      <c r="BB484" s="12"/>
      <c r="BF484" s="12"/>
      <c r="BM484" s="12"/>
      <c r="BN484" s="12"/>
      <c r="BR484" s="12"/>
      <c r="CE484" s="12"/>
      <c r="CF484" s="12"/>
      <c r="CN484" s="12"/>
      <c r="CQ484" s="12"/>
    </row>
    <row r="485" spans="1:95" x14ac:dyDescent="0.25">
      <c r="A485" s="12"/>
      <c r="B485" s="12"/>
      <c r="C485" s="17"/>
      <c r="D485" s="17"/>
      <c r="E485" s="12"/>
      <c r="F485" s="12"/>
      <c r="G485" s="12"/>
      <c r="H485" s="12"/>
      <c r="I485" s="12"/>
      <c r="K485" s="12"/>
      <c r="L485" s="12"/>
      <c r="M485" s="12"/>
      <c r="N485" s="12"/>
      <c r="O485" s="12"/>
      <c r="P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E485" s="12"/>
      <c r="AF485" s="12"/>
      <c r="AG485" s="12"/>
      <c r="AH485" s="12"/>
      <c r="AI485" s="12"/>
      <c r="AJ485" s="12"/>
      <c r="AK485" s="12"/>
      <c r="AY485" s="12"/>
      <c r="AZ485" s="12"/>
      <c r="BA485" s="12"/>
      <c r="BB485" s="12"/>
      <c r="BF485" s="12"/>
      <c r="BM485" s="12"/>
      <c r="BN485" s="12"/>
      <c r="BR485" s="12"/>
      <c r="CE485" s="12"/>
      <c r="CF485" s="12"/>
      <c r="CN485" s="12"/>
      <c r="CQ485" s="12"/>
    </row>
    <row r="486" spans="1:95" x14ac:dyDescent="0.25">
      <c r="A486" s="12"/>
      <c r="B486" s="12"/>
      <c r="C486" s="17"/>
      <c r="D486" s="17"/>
      <c r="E486" s="12"/>
      <c r="F486" s="12"/>
      <c r="G486" s="12"/>
      <c r="H486" s="12"/>
      <c r="I486" s="12"/>
      <c r="K486" s="12"/>
      <c r="L486" s="12"/>
      <c r="M486" s="12"/>
      <c r="N486" s="12"/>
      <c r="O486" s="12"/>
      <c r="P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E486" s="12"/>
      <c r="AF486" s="12"/>
      <c r="AG486" s="12"/>
      <c r="AH486" s="12"/>
      <c r="AI486" s="12"/>
      <c r="AJ486" s="12"/>
      <c r="AK486" s="12"/>
      <c r="AY486" s="12"/>
      <c r="AZ486" s="12"/>
      <c r="BA486" s="12"/>
      <c r="BB486" s="12"/>
      <c r="BF486" s="12"/>
      <c r="BM486" s="12"/>
      <c r="BN486" s="12"/>
      <c r="BR486" s="12"/>
      <c r="CE486" s="12"/>
      <c r="CF486" s="12"/>
      <c r="CN486" s="12"/>
      <c r="CQ486" s="12"/>
    </row>
    <row r="487" spans="1:95" x14ac:dyDescent="0.25">
      <c r="A487" s="12"/>
      <c r="B487" s="12"/>
      <c r="C487" s="17"/>
      <c r="D487" s="17"/>
      <c r="E487" s="12"/>
      <c r="F487" s="12"/>
      <c r="G487" s="12"/>
      <c r="H487" s="12"/>
      <c r="I487" s="12"/>
      <c r="K487" s="12"/>
      <c r="L487" s="12"/>
      <c r="M487" s="12"/>
      <c r="N487" s="12"/>
      <c r="O487" s="12"/>
      <c r="P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E487" s="12"/>
      <c r="AF487" s="12"/>
      <c r="AG487" s="12"/>
      <c r="AH487" s="12"/>
      <c r="AI487" s="12"/>
      <c r="AJ487" s="12"/>
      <c r="AK487" s="12"/>
      <c r="AY487" s="12"/>
      <c r="AZ487" s="12"/>
      <c r="BA487" s="12"/>
      <c r="BB487" s="12"/>
      <c r="BF487" s="12"/>
      <c r="BM487" s="12"/>
      <c r="BN487" s="12"/>
      <c r="BR487" s="12"/>
      <c r="CE487" s="12"/>
      <c r="CF487" s="12"/>
      <c r="CN487" s="12"/>
      <c r="CQ487" s="12"/>
    </row>
    <row r="488" spans="1:95" x14ac:dyDescent="0.25">
      <c r="A488" s="12"/>
      <c r="B488" s="12"/>
      <c r="C488" s="17"/>
      <c r="D488" s="17"/>
      <c r="E488" s="12"/>
      <c r="F488" s="12"/>
      <c r="G488" s="12"/>
      <c r="H488" s="12"/>
      <c r="I488" s="12"/>
      <c r="K488" s="12"/>
      <c r="L488" s="12"/>
      <c r="M488" s="12"/>
      <c r="N488" s="12"/>
      <c r="O488" s="12"/>
      <c r="P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E488" s="12"/>
      <c r="AF488" s="12"/>
      <c r="AG488" s="12"/>
      <c r="AH488" s="12"/>
      <c r="AI488" s="12"/>
      <c r="AJ488" s="12"/>
      <c r="AK488" s="12"/>
      <c r="AY488" s="12"/>
      <c r="AZ488" s="12"/>
      <c r="BA488" s="12"/>
      <c r="BB488" s="12"/>
      <c r="BF488" s="12"/>
      <c r="BM488" s="12"/>
      <c r="BN488" s="12"/>
      <c r="BR488" s="12"/>
      <c r="CE488" s="12"/>
      <c r="CF488" s="12"/>
      <c r="CN488" s="12"/>
      <c r="CQ488" s="12"/>
    </row>
    <row r="489" spans="1:95" x14ac:dyDescent="0.25">
      <c r="A489" s="12"/>
      <c r="B489" s="12"/>
      <c r="C489" s="17"/>
      <c r="D489" s="17"/>
      <c r="E489" s="12"/>
      <c r="F489" s="12"/>
      <c r="G489" s="12"/>
      <c r="H489" s="12"/>
      <c r="I489" s="12"/>
      <c r="K489" s="12"/>
      <c r="L489" s="12"/>
      <c r="M489" s="12"/>
      <c r="N489" s="12"/>
      <c r="O489" s="12"/>
      <c r="P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E489" s="12"/>
      <c r="AF489" s="12"/>
      <c r="AG489" s="12"/>
      <c r="AH489" s="12"/>
      <c r="AI489" s="12"/>
      <c r="AJ489" s="12"/>
      <c r="AK489" s="12"/>
      <c r="AY489" s="12"/>
      <c r="AZ489" s="12"/>
      <c r="BA489" s="12"/>
      <c r="BB489" s="12"/>
      <c r="BF489" s="12"/>
      <c r="BM489" s="12"/>
      <c r="BN489" s="12"/>
      <c r="BR489" s="12"/>
      <c r="CE489" s="12"/>
      <c r="CF489" s="12"/>
      <c r="CN489" s="12"/>
      <c r="CQ489" s="12"/>
    </row>
    <row r="490" spans="1:95" x14ac:dyDescent="0.25">
      <c r="A490" s="12"/>
      <c r="B490" s="12"/>
      <c r="C490" s="17"/>
      <c r="D490" s="17"/>
      <c r="E490" s="12"/>
      <c r="F490" s="12"/>
      <c r="G490" s="12"/>
      <c r="H490" s="12"/>
      <c r="I490" s="12"/>
      <c r="K490" s="12"/>
      <c r="L490" s="12"/>
      <c r="M490" s="12"/>
      <c r="N490" s="12"/>
      <c r="O490" s="12"/>
      <c r="P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E490" s="12"/>
      <c r="AF490" s="12"/>
      <c r="AG490" s="12"/>
      <c r="AH490" s="12"/>
      <c r="AI490" s="12"/>
      <c r="AJ490" s="12"/>
      <c r="AK490" s="12"/>
      <c r="AY490" s="12"/>
      <c r="AZ490" s="12"/>
      <c r="BA490" s="12"/>
      <c r="BB490" s="12"/>
      <c r="BF490" s="12"/>
      <c r="BM490" s="12"/>
      <c r="BN490" s="12"/>
      <c r="BR490" s="12"/>
      <c r="CE490" s="12"/>
      <c r="CF490" s="12"/>
      <c r="CN490" s="12"/>
      <c r="CQ490" s="12"/>
    </row>
    <row r="491" spans="1:95" x14ac:dyDescent="0.25">
      <c r="A491" s="12"/>
      <c r="B491" s="12"/>
      <c r="C491" s="17"/>
      <c r="D491" s="17"/>
      <c r="E491" s="12"/>
      <c r="F491" s="12"/>
      <c r="G491" s="12"/>
      <c r="H491" s="12"/>
      <c r="I491" s="12"/>
      <c r="K491" s="12"/>
      <c r="L491" s="12"/>
      <c r="M491" s="12"/>
      <c r="N491" s="12"/>
      <c r="O491" s="12"/>
      <c r="P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E491" s="12"/>
      <c r="AF491" s="12"/>
      <c r="AG491" s="12"/>
      <c r="AH491" s="12"/>
      <c r="AI491" s="12"/>
      <c r="AJ491" s="12"/>
      <c r="AK491" s="12"/>
      <c r="AY491" s="12"/>
      <c r="AZ491" s="12"/>
      <c r="BA491" s="12"/>
      <c r="BB491" s="12"/>
      <c r="BF491" s="12"/>
      <c r="BM491" s="12"/>
      <c r="BN491" s="12"/>
      <c r="BR491" s="12"/>
      <c r="CE491" s="12"/>
      <c r="CF491" s="12"/>
      <c r="CN491" s="12"/>
      <c r="CQ491" s="12"/>
    </row>
    <row r="492" spans="1:95" x14ac:dyDescent="0.25">
      <c r="A492" s="12"/>
      <c r="B492" s="12"/>
      <c r="C492" s="17"/>
      <c r="D492" s="17"/>
      <c r="E492" s="12"/>
      <c r="F492" s="12"/>
      <c r="G492" s="12"/>
      <c r="H492" s="12"/>
      <c r="I492" s="12"/>
      <c r="K492" s="12"/>
      <c r="L492" s="12"/>
      <c r="M492" s="12"/>
      <c r="N492" s="12"/>
      <c r="O492" s="12"/>
      <c r="P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E492" s="12"/>
      <c r="AF492" s="12"/>
      <c r="AG492" s="12"/>
      <c r="AH492" s="12"/>
      <c r="AI492" s="12"/>
      <c r="AJ492" s="12"/>
      <c r="AK492" s="12"/>
      <c r="AY492" s="12"/>
      <c r="AZ492" s="12"/>
      <c r="BA492" s="12"/>
      <c r="BB492" s="12"/>
      <c r="BF492" s="12"/>
      <c r="BM492" s="12"/>
      <c r="BN492" s="12"/>
      <c r="BR492" s="12"/>
      <c r="CE492" s="12"/>
      <c r="CF492" s="12"/>
      <c r="CN492" s="12"/>
      <c r="CQ492" s="12"/>
    </row>
    <row r="493" spans="1:95" x14ac:dyDescent="0.25">
      <c r="A493" s="12"/>
      <c r="B493" s="12"/>
      <c r="C493" s="17"/>
      <c r="D493" s="17"/>
      <c r="E493" s="12"/>
      <c r="F493" s="12"/>
      <c r="G493" s="12"/>
      <c r="H493" s="12"/>
      <c r="I493" s="12"/>
      <c r="K493" s="12"/>
      <c r="L493" s="12"/>
      <c r="M493" s="12"/>
      <c r="N493" s="12"/>
      <c r="O493" s="12"/>
      <c r="P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E493" s="12"/>
      <c r="AF493" s="12"/>
      <c r="AG493" s="12"/>
      <c r="AH493" s="12"/>
      <c r="AI493" s="12"/>
      <c r="AJ493" s="12"/>
      <c r="AK493" s="12"/>
      <c r="AY493" s="12"/>
      <c r="AZ493" s="12"/>
      <c r="BA493" s="12"/>
      <c r="BB493" s="12"/>
      <c r="BF493" s="12"/>
      <c r="BM493" s="12"/>
      <c r="BN493" s="12"/>
      <c r="BR493" s="12"/>
      <c r="CE493" s="12"/>
      <c r="CF493" s="12"/>
      <c r="CN493" s="12"/>
      <c r="CQ493" s="12"/>
    </row>
    <row r="494" spans="1:95" x14ac:dyDescent="0.25">
      <c r="A494" s="12"/>
      <c r="B494" s="12"/>
      <c r="C494" s="17"/>
      <c r="D494" s="17"/>
      <c r="E494" s="12"/>
      <c r="F494" s="12"/>
      <c r="G494" s="12"/>
      <c r="H494" s="12"/>
      <c r="I494" s="12"/>
      <c r="K494" s="12"/>
      <c r="L494" s="12"/>
      <c r="M494" s="12"/>
      <c r="N494" s="12"/>
      <c r="O494" s="12"/>
      <c r="P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E494" s="12"/>
      <c r="AF494" s="12"/>
      <c r="AG494" s="12"/>
      <c r="AH494" s="12"/>
      <c r="AI494" s="12"/>
      <c r="AJ494" s="12"/>
      <c r="AK494" s="12"/>
      <c r="AY494" s="12"/>
      <c r="AZ494" s="12"/>
      <c r="BA494" s="12"/>
      <c r="BB494" s="12"/>
      <c r="BF494" s="12"/>
      <c r="BM494" s="12"/>
      <c r="BN494" s="12"/>
      <c r="BR494" s="12"/>
      <c r="CE494" s="12"/>
      <c r="CF494" s="12"/>
      <c r="CN494" s="12"/>
      <c r="CQ494" s="12"/>
    </row>
    <row r="495" spans="1:95" x14ac:dyDescent="0.25">
      <c r="A495" s="12"/>
      <c r="B495" s="12"/>
      <c r="C495" s="17"/>
      <c r="D495" s="17"/>
      <c r="E495" s="12"/>
      <c r="F495" s="12"/>
      <c r="G495" s="12"/>
      <c r="H495" s="12"/>
      <c r="I495" s="12"/>
      <c r="K495" s="12"/>
      <c r="L495" s="12"/>
      <c r="M495" s="12"/>
      <c r="N495" s="12"/>
      <c r="O495" s="12"/>
      <c r="P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E495" s="12"/>
      <c r="AF495" s="12"/>
      <c r="AG495" s="12"/>
      <c r="AH495" s="12"/>
      <c r="AI495" s="12"/>
      <c r="AJ495" s="12"/>
      <c r="AK495" s="12"/>
      <c r="AY495" s="12"/>
      <c r="AZ495" s="12"/>
      <c r="BA495" s="12"/>
      <c r="BB495" s="12"/>
      <c r="BF495" s="12"/>
      <c r="BM495" s="12"/>
      <c r="BN495" s="12"/>
      <c r="BR495" s="12"/>
      <c r="CE495" s="12"/>
      <c r="CF495" s="12"/>
      <c r="CN495" s="12"/>
      <c r="CQ495" s="12"/>
    </row>
    <row r="496" spans="1:95" x14ac:dyDescent="0.25">
      <c r="A496" s="12"/>
      <c r="B496" s="12"/>
      <c r="C496" s="17"/>
      <c r="D496" s="17"/>
      <c r="E496" s="12"/>
      <c r="F496" s="12"/>
      <c r="G496" s="12"/>
      <c r="H496" s="12"/>
      <c r="I496" s="12"/>
      <c r="K496" s="12"/>
      <c r="L496" s="12"/>
      <c r="M496" s="12"/>
      <c r="N496" s="12"/>
      <c r="O496" s="12"/>
      <c r="P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E496" s="12"/>
      <c r="AF496" s="12"/>
      <c r="AG496" s="12"/>
      <c r="AH496" s="12"/>
      <c r="AI496" s="12"/>
      <c r="AJ496" s="12"/>
      <c r="AK496" s="12"/>
      <c r="AY496" s="12"/>
      <c r="AZ496" s="12"/>
      <c r="BA496" s="12"/>
      <c r="BB496" s="12"/>
      <c r="BF496" s="12"/>
      <c r="BM496" s="12"/>
      <c r="BN496" s="12"/>
      <c r="BR496" s="12"/>
      <c r="CE496" s="12"/>
      <c r="CF496" s="12"/>
      <c r="CN496" s="12"/>
      <c r="CQ496" s="12"/>
    </row>
    <row r="497" spans="1:95" x14ac:dyDescent="0.25">
      <c r="A497" s="12"/>
      <c r="B497" s="12"/>
      <c r="C497" s="17"/>
      <c r="D497" s="17"/>
      <c r="E497" s="12"/>
      <c r="F497" s="12"/>
      <c r="G497" s="12"/>
      <c r="H497" s="12"/>
      <c r="I497" s="12"/>
      <c r="K497" s="12"/>
      <c r="L497" s="12"/>
      <c r="M497" s="12"/>
      <c r="N497" s="12"/>
      <c r="O497" s="12"/>
      <c r="P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E497" s="12"/>
      <c r="AF497" s="12"/>
      <c r="AG497" s="12"/>
      <c r="AH497" s="12"/>
      <c r="AI497" s="12"/>
      <c r="AJ497" s="12"/>
      <c r="AK497" s="12"/>
      <c r="AY497" s="12"/>
      <c r="AZ497" s="12"/>
      <c r="BA497" s="12"/>
      <c r="BB497" s="12"/>
      <c r="BF497" s="12"/>
      <c r="BM497" s="12"/>
      <c r="BN497" s="12"/>
      <c r="BR497" s="12"/>
      <c r="CE497" s="12"/>
      <c r="CF497" s="12"/>
      <c r="CN497" s="12"/>
      <c r="CQ497" s="12"/>
    </row>
    <row r="498" spans="1:95" x14ac:dyDescent="0.25">
      <c r="A498" s="12"/>
      <c r="B498" s="12"/>
      <c r="C498" s="17"/>
      <c r="D498" s="17"/>
      <c r="E498" s="12"/>
      <c r="F498" s="12"/>
      <c r="G498" s="12"/>
      <c r="H498" s="12"/>
      <c r="I498" s="12"/>
      <c r="K498" s="12"/>
      <c r="L498" s="12"/>
      <c r="M498" s="12"/>
      <c r="N498" s="12"/>
      <c r="O498" s="12"/>
      <c r="P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E498" s="12"/>
      <c r="AF498" s="12"/>
      <c r="AG498" s="12"/>
      <c r="AH498" s="12"/>
      <c r="AI498" s="12"/>
      <c r="AJ498" s="12"/>
      <c r="AK498" s="12"/>
      <c r="AY498" s="12"/>
      <c r="AZ498" s="12"/>
      <c r="BA498" s="12"/>
      <c r="BB498" s="12"/>
      <c r="BF498" s="12"/>
      <c r="BM498" s="12"/>
      <c r="BN498" s="12"/>
      <c r="BR498" s="12"/>
      <c r="CE498" s="12"/>
      <c r="CF498" s="12"/>
      <c r="CN498" s="12"/>
      <c r="CQ498" s="12"/>
    </row>
    <row r="499" spans="1:95" x14ac:dyDescent="0.25">
      <c r="A499" s="12"/>
      <c r="B499" s="12"/>
      <c r="C499" s="17"/>
      <c r="D499" s="17"/>
      <c r="E499" s="12"/>
      <c r="F499" s="12"/>
      <c r="G499" s="12"/>
      <c r="H499" s="12"/>
      <c r="I499" s="12"/>
      <c r="K499" s="12"/>
      <c r="L499" s="12"/>
      <c r="M499" s="12"/>
      <c r="N499" s="12"/>
      <c r="O499" s="12"/>
      <c r="P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E499" s="12"/>
      <c r="AF499" s="12"/>
      <c r="AG499" s="12"/>
      <c r="AH499" s="12"/>
      <c r="AI499" s="12"/>
      <c r="AJ499" s="12"/>
      <c r="AK499" s="12"/>
      <c r="AY499" s="12"/>
      <c r="AZ499" s="12"/>
      <c r="BA499" s="12"/>
      <c r="BB499" s="12"/>
      <c r="BF499" s="12"/>
      <c r="BM499" s="12"/>
      <c r="BN499" s="12"/>
      <c r="BR499" s="12"/>
      <c r="CE499" s="12"/>
      <c r="CF499" s="12"/>
      <c r="CN499" s="12"/>
      <c r="CQ499" s="12"/>
    </row>
    <row r="500" spans="1:95" x14ac:dyDescent="0.25">
      <c r="A500" s="12"/>
      <c r="B500" s="12"/>
      <c r="C500" s="17"/>
      <c r="D500" s="17"/>
      <c r="E500" s="12"/>
      <c r="F500" s="12"/>
      <c r="G500" s="12"/>
      <c r="H500" s="12"/>
      <c r="I500" s="12"/>
      <c r="K500" s="12"/>
      <c r="L500" s="12"/>
      <c r="M500" s="12"/>
      <c r="N500" s="12"/>
      <c r="O500" s="12"/>
      <c r="P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E500" s="12"/>
      <c r="AF500" s="12"/>
      <c r="AG500" s="12"/>
      <c r="AH500" s="12"/>
      <c r="AI500" s="12"/>
      <c r="AJ500" s="12"/>
      <c r="AK500" s="12"/>
      <c r="AY500" s="12"/>
      <c r="AZ500" s="12"/>
      <c r="BA500" s="12"/>
      <c r="BB500" s="12"/>
      <c r="BF500" s="12"/>
      <c r="BM500" s="12"/>
      <c r="BN500" s="12"/>
      <c r="BR500" s="12"/>
      <c r="CE500" s="12"/>
      <c r="CF500" s="12"/>
      <c r="CN500" s="12"/>
      <c r="CQ500" s="12"/>
    </row>
    <row r="501" spans="1:95" x14ac:dyDescent="0.25">
      <c r="A501" s="12"/>
      <c r="B501" s="12"/>
      <c r="C501" s="17"/>
      <c r="D501" s="17"/>
      <c r="E501" s="12"/>
      <c r="F501" s="12"/>
      <c r="G501" s="12"/>
      <c r="H501" s="12"/>
      <c r="I501" s="12"/>
      <c r="K501" s="12"/>
      <c r="L501" s="12"/>
      <c r="M501" s="12"/>
      <c r="N501" s="12"/>
      <c r="O501" s="12"/>
      <c r="P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E501" s="12"/>
      <c r="AF501" s="12"/>
      <c r="AG501" s="12"/>
      <c r="AH501" s="12"/>
      <c r="AI501" s="12"/>
      <c r="AJ501" s="12"/>
      <c r="AK501" s="12"/>
      <c r="AY501" s="12"/>
      <c r="AZ501" s="12"/>
      <c r="BA501" s="12"/>
      <c r="BB501" s="12"/>
      <c r="BF501" s="12"/>
      <c r="BM501" s="12"/>
      <c r="BN501" s="12"/>
      <c r="BR501" s="12"/>
      <c r="CE501" s="12"/>
      <c r="CF501" s="12"/>
      <c r="CN501" s="12"/>
      <c r="CQ501" s="12"/>
    </row>
    <row r="502" spans="1:95" x14ac:dyDescent="0.25">
      <c r="A502" s="12"/>
      <c r="B502" s="12"/>
      <c r="C502" s="17"/>
      <c r="D502" s="17"/>
      <c r="E502" s="12"/>
      <c r="F502" s="12"/>
      <c r="G502" s="12"/>
      <c r="H502" s="12"/>
      <c r="I502" s="12"/>
      <c r="K502" s="12"/>
      <c r="L502" s="12"/>
      <c r="M502" s="12"/>
      <c r="N502" s="12"/>
      <c r="O502" s="12"/>
      <c r="P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E502" s="12"/>
      <c r="AF502" s="12"/>
      <c r="AG502" s="12"/>
      <c r="AH502" s="12"/>
      <c r="AI502" s="12"/>
      <c r="AJ502" s="12"/>
      <c r="AK502" s="12"/>
      <c r="AY502" s="12"/>
      <c r="AZ502" s="12"/>
      <c r="BA502" s="12"/>
      <c r="BB502" s="12"/>
      <c r="BF502" s="12"/>
      <c r="BM502" s="12"/>
      <c r="BN502" s="12"/>
      <c r="BR502" s="12"/>
      <c r="CE502" s="12"/>
      <c r="CF502" s="12"/>
      <c r="CN502" s="12"/>
      <c r="CQ502" s="12"/>
    </row>
    <row r="503" spans="1:95" x14ac:dyDescent="0.25">
      <c r="A503" s="12"/>
      <c r="B503" s="12"/>
      <c r="C503" s="17"/>
      <c r="D503" s="17"/>
      <c r="E503" s="12"/>
      <c r="F503" s="12"/>
      <c r="G503" s="12"/>
      <c r="H503" s="12"/>
      <c r="I503" s="12"/>
      <c r="K503" s="12"/>
      <c r="L503" s="12"/>
      <c r="M503" s="12"/>
      <c r="N503" s="12"/>
      <c r="O503" s="12"/>
      <c r="P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E503" s="12"/>
      <c r="AF503" s="12"/>
      <c r="AG503" s="12"/>
      <c r="AH503" s="12"/>
      <c r="AI503" s="12"/>
      <c r="AJ503" s="12"/>
      <c r="AK503" s="12"/>
      <c r="AY503" s="12"/>
      <c r="AZ503" s="12"/>
      <c r="BA503" s="12"/>
      <c r="BB503" s="12"/>
      <c r="BF503" s="12"/>
      <c r="BM503" s="12"/>
      <c r="BN503" s="12"/>
      <c r="BR503" s="12"/>
      <c r="CE503" s="12"/>
      <c r="CF503" s="12"/>
      <c r="CN503" s="12"/>
      <c r="CQ503" s="12"/>
    </row>
    <row r="504" spans="1:95" x14ac:dyDescent="0.25">
      <c r="A504" s="12"/>
      <c r="B504" s="12"/>
      <c r="C504" s="17"/>
      <c r="D504" s="17"/>
      <c r="E504" s="12"/>
      <c r="F504" s="12"/>
      <c r="G504" s="12"/>
      <c r="H504" s="12"/>
      <c r="I504" s="12"/>
      <c r="K504" s="12"/>
      <c r="L504" s="12"/>
      <c r="M504" s="12"/>
      <c r="N504" s="12"/>
      <c r="O504" s="12"/>
      <c r="P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E504" s="12"/>
      <c r="AF504" s="12"/>
      <c r="AG504" s="12"/>
      <c r="AH504" s="12"/>
      <c r="AI504" s="12"/>
      <c r="AJ504" s="12"/>
      <c r="AK504" s="12"/>
      <c r="AY504" s="12"/>
      <c r="AZ504" s="12"/>
      <c r="BA504" s="12"/>
      <c r="BB504" s="12"/>
      <c r="BF504" s="12"/>
      <c r="BM504" s="12"/>
      <c r="BN504" s="12"/>
      <c r="BR504" s="12"/>
      <c r="CE504" s="12"/>
      <c r="CF504" s="12"/>
      <c r="CN504" s="12"/>
      <c r="CQ504" s="12"/>
    </row>
    <row r="505" spans="1:95" x14ac:dyDescent="0.25">
      <c r="A505" s="12"/>
      <c r="B505" s="12"/>
      <c r="C505" s="17"/>
      <c r="D505" s="17"/>
      <c r="E505" s="12"/>
      <c r="F505" s="12"/>
      <c r="G505" s="12"/>
      <c r="H505" s="12"/>
      <c r="I505" s="12"/>
      <c r="K505" s="12"/>
      <c r="L505" s="12"/>
      <c r="M505" s="12"/>
      <c r="N505" s="12"/>
      <c r="O505" s="12"/>
      <c r="P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E505" s="12"/>
      <c r="AF505" s="12"/>
      <c r="AG505" s="12"/>
      <c r="AH505" s="12"/>
      <c r="AI505" s="12"/>
      <c r="AJ505" s="12"/>
      <c r="AK505" s="12"/>
      <c r="AY505" s="12"/>
      <c r="AZ505" s="12"/>
      <c r="BA505" s="12"/>
      <c r="BB505" s="12"/>
      <c r="BF505" s="12"/>
      <c r="BM505" s="12"/>
      <c r="BN505" s="12"/>
      <c r="BR505" s="12"/>
      <c r="CE505" s="12"/>
      <c r="CF505" s="12"/>
      <c r="CN505" s="12"/>
      <c r="CQ505" s="12"/>
    </row>
    <row r="506" spans="1:95" x14ac:dyDescent="0.25">
      <c r="A506" s="12"/>
      <c r="B506" s="12"/>
      <c r="C506" s="17"/>
      <c r="D506" s="17"/>
      <c r="E506" s="12"/>
      <c r="F506" s="12"/>
      <c r="G506" s="12"/>
      <c r="H506" s="12"/>
      <c r="I506" s="12"/>
      <c r="K506" s="12"/>
      <c r="L506" s="12"/>
      <c r="M506" s="12"/>
      <c r="N506" s="12"/>
      <c r="O506" s="12"/>
      <c r="P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E506" s="12"/>
      <c r="AF506" s="12"/>
      <c r="AG506" s="12"/>
      <c r="AH506" s="12"/>
      <c r="AI506" s="12"/>
      <c r="AJ506" s="12"/>
      <c r="AK506" s="12"/>
      <c r="AY506" s="12"/>
      <c r="AZ506" s="12"/>
      <c r="BA506" s="12"/>
      <c r="BB506" s="12"/>
      <c r="BF506" s="12"/>
      <c r="BM506" s="12"/>
      <c r="BN506" s="12"/>
      <c r="BR506" s="12"/>
      <c r="CE506" s="12"/>
      <c r="CF506" s="12"/>
      <c r="CN506" s="12"/>
      <c r="CQ506" s="12"/>
    </row>
    <row r="507" spans="1:95" x14ac:dyDescent="0.25">
      <c r="A507" s="12"/>
      <c r="B507" s="12"/>
      <c r="C507" s="17"/>
      <c r="D507" s="17"/>
      <c r="E507" s="12"/>
      <c r="F507" s="12"/>
      <c r="G507" s="12"/>
      <c r="H507" s="12"/>
      <c r="I507" s="12"/>
      <c r="K507" s="12"/>
      <c r="L507" s="12"/>
      <c r="M507" s="12"/>
      <c r="N507" s="12"/>
      <c r="O507" s="12"/>
      <c r="P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E507" s="12"/>
      <c r="AF507" s="12"/>
      <c r="AG507" s="12"/>
      <c r="AH507" s="12"/>
      <c r="AI507" s="12"/>
      <c r="AJ507" s="12"/>
      <c r="AK507" s="12"/>
      <c r="AY507" s="12"/>
      <c r="AZ507" s="12"/>
      <c r="BA507" s="12"/>
      <c r="BB507" s="12"/>
      <c r="BF507" s="12"/>
      <c r="BM507" s="12"/>
      <c r="BN507" s="12"/>
      <c r="BR507" s="12"/>
      <c r="CE507" s="12"/>
      <c r="CF507" s="12"/>
      <c r="CN507" s="12"/>
      <c r="CQ507" s="12"/>
    </row>
    <row r="508" spans="1:95" x14ac:dyDescent="0.25">
      <c r="A508" s="12"/>
      <c r="B508" s="12"/>
      <c r="C508" s="17"/>
      <c r="D508" s="17"/>
      <c r="E508" s="12"/>
      <c r="F508" s="12"/>
      <c r="G508" s="12"/>
      <c r="H508" s="12"/>
      <c r="I508" s="12"/>
      <c r="K508" s="12"/>
      <c r="L508" s="12"/>
      <c r="M508" s="12"/>
      <c r="N508" s="12"/>
      <c r="O508" s="12"/>
      <c r="P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E508" s="12"/>
      <c r="AF508" s="12"/>
      <c r="AG508" s="12"/>
      <c r="AH508" s="12"/>
      <c r="AI508" s="12"/>
      <c r="AJ508" s="12"/>
      <c r="AK508" s="12"/>
      <c r="AY508" s="12"/>
      <c r="AZ508" s="12"/>
      <c r="BA508" s="12"/>
      <c r="BB508" s="12"/>
      <c r="BF508" s="12"/>
      <c r="BM508" s="12"/>
      <c r="BN508" s="12"/>
      <c r="BR508" s="12"/>
      <c r="CE508" s="12"/>
      <c r="CF508" s="12"/>
      <c r="CN508" s="12"/>
      <c r="CQ508" s="12"/>
    </row>
    <row r="509" spans="1:95" x14ac:dyDescent="0.25">
      <c r="A509" s="12"/>
      <c r="B509" s="12"/>
      <c r="C509" s="17"/>
      <c r="D509" s="17"/>
      <c r="E509" s="12"/>
      <c r="F509" s="12"/>
      <c r="G509" s="12"/>
      <c r="H509" s="12"/>
      <c r="I509" s="12"/>
      <c r="K509" s="12"/>
      <c r="L509" s="12"/>
      <c r="M509" s="12"/>
      <c r="N509" s="12"/>
      <c r="O509" s="12"/>
      <c r="P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E509" s="12"/>
      <c r="AF509" s="12"/>
      <c r="AG509" s="12"/>
      <c r="AH509" s="12"/>
      <c r="AI509" s="12"/>
      <c r="AJ509" s="12"/>
      <c r="AK509" s="12"/>
      <c r="AY509" s="12"/>
      <c r="AZ509" s="12"/>
      <c r="BA509" s="12"/>
      <c r="BB509" s="12"/>
      <c r="BF509" s="12"/>
      <c r="BM509" s="12"/>
      <c r="BN509" s="12"/>
      <c r="BR509" s="12"/>
      <c r="CE509" s="12"/>
      <c r="CF509" s="12"/>
      <c r="CN509" s="12"/>
      <c r="CQ509" s="12"/>
    </row>
    <row r="510" spans="1:95" x14ac:dyDescent="0.25">
      <c r="A510" s="12"/>
      <c r="B510" s="12"/>
      <c r="C510" s="17"/>
      <c r="D510" s="17"/>
      <c r="E510" s="12"/>
      <c r="F510" s="12"/>
      <c r="G510" s="12"/>
      <c r="H510" s="12"/>
      <c r="I510" s="12"/>
      <c r="K510" s="12"/>
      <c r="L510" s="12"/>
      <c r="M510" s="12"/>
      <c r="N510" s="12"/>
      <c r="O510" s="12"/>
      <c r="P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E510" s="12"/>
      <c r="AF510" s="12"/>
      <c r="AG510" s="12"/>
      <c r="AH510" s="12"/>
      <c r="AI510" s="12"/>
      <c r="AJ510" s="12"/>
      <c r="AK510" s="12"/>
      <c r="AY510" s="12"/>
      <c r="AZ510" s="12"/>
      <c r="BA510" s="12"/>
      <c r="BB510" s="12"/>
      <c r="BF510" s="12"/>
      <c r="BM510" s="12"/>
      <c r="BN510" s="12"/>
      <c r="BR510" s="12"/>
      <c r="CE510" s="12"/>
      <c r="CF510" s="12"/>
      <c r="CN510" s="12"/>
      <c r="CQ510" s="12"/>
    </row>
    <row r="511" spans="1:95" x14ac:dyDescent="0.25">
      <c r="A511" s="12"/>
      <c r="B511" s="12"/>
      <c r="C511" s="17"/>
      <c r="D511" s="17"/>
      <c r="E511" s="12"/>
      <c r="F511" s="12"/>
      <c r="G511" s="12"/>
      <c r="H511" s="12"/>
      <c r="I511" s="12"/>
      <c r="K511" s="12"/>
      <c r="L511" s="12"/>
      <c r="M511" s="12"/>
      <c r="N511" s="12"/>
      <c r="O511" s="12"/>
      <c r="P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E511" s="12"/>
      <c r="AF511" s="12"/>
      <c r="AG511" s="12"/>
      <c r="AH511" s="12"/>
      <c r="AI511" s="12"/>
      <c r="AJ511" s="12"/>
      <c r="AK511" s="12"/>
      <c r="AY511" s="12"/>
      <c r="AZ511" s="12"/>
      <c r="BA511" s="12"/>
      <c r="BB511" s="12"/>
      <c r="BF511" s="12"/>
      <c r="BM511" s="12"/>
      <c r="BN511" s="12"/>
      <c r="BR511" s="12"/>
      <c r="CE511" s="12"/>
      <c r="CF511" s="12"/>
      <c r="CN511" s="12"/>
      <c r="CQ511" s="12"/>
    </row>
    <row r="512" spans="1:95" x14ac:dyDescent="0.25">
      <c r="A512" s="12"/>
      <c r="B512" s="12"/>
      <c r="C512" s="17"/>
      <c r="D512" s="17"/>
      <c r="E512" s="12"/>
      <c r="F512" s="12"/>
      <c r="G512" s="12"/>
      <c r="H512" s="12"/>
      <c r="I512" s="12"/>
      <c r="K512" s="12"/>
      <c r="L512" s="12"/>
      <c r="M512" s="12"/>
      <c r="N512" s="12"/>
      <c r="O512" s="12"/>
      <c r="P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E512" s="12"/>
      <c r="AF512" s="12"/>
      <c r="AG512" s="12"/>
      <c r="AH512" s="12"/>
      <c r="AI512" s="12"/>
      <c r="AJ512" s="12"/>
      <c r="AK512" s="12"/>
      <c r="AY512" s="12"/>
      <c r="AZ512" s="12"/>
      <c r="BA512" s="12"/>
      <c r="BB512" s="12"/>
      <c r="BF512" s="12"/>
      <c r="BM512" s="12"/>
      <c r="BN512" s="12"/>
      <c r="BR512" s="12"/>
      <c r="CE512" s="12"/>
      <c r="CF512" s="12"/>
      <c r="CN512" s="12"/>
      <c r="CQ512" s="12"/>
    </row>
    <row r="513" spans="1:95" x14ac:dyDescent="0.25">
      <c r="A513" s="12"/>
      <c r="B513" s="12"/>
      <c r="C513" s="17"/>
      <c r="D513" s="17"/>
      <c r="E513" s="12"/>
      <c r="F513" s="12"/>
      <c r="G513" s="12"/>
      <c r="H513" s="12"/>
      <c r="I513" s="12"/>
      <c r="K513" s="12"/>
      <c r="L513" s="12"/>
      <c r="M513" s="12"/>
      <c r="N513" s="12"/>
      <c r="O513" s="12"/>
      <c r="P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E513" s="12"/>
      <c r="AF513" s="12"/>
      <c r="AG513" s="12"/>
      <c r="AH513" s="12"/>
      <c r="AI513" s="12"/>
      <c r="AJ513" s="12"/>
      <c r="AK513" s="12"/>
      <c r="AY513" s="12"/>
      <c r="AZ513" s="12"/>
      <c r="BA513" s="12"/>
      <c r="BB513" s="12"/>
      <c r="BF513" s="12"/>
      <c r="BM513" s="12"/>
      <c r="BN513" s="12"/>
      <c r="BR513" s="12"/>
      <c r="CE513" s="12"/>
      <c r="CF513" s="12"/>
      <c r="CN513" s="12"/>
      <c r="CQ513" s="12"/>
    </row>
    <row r="514" spans="1:95" x14ac:dyDescent="0.25">
      <c r="A514" s="12"/>
      <c r="B514" s="12"/>
      <c r="C514" s="17"/>
      <c r="D514" s="17"/>
      <c r="E514" s="12"/>
      <c r="F514" s="12"/>
      <c r="G514" s="12"/>
      <c r="H514" s="12"/>
      <c r="I514" s="12"/>
      <c r="K514" s="12"/>
      <c r="L514" s="12"/>
      <c r="M514" s="12"/>
      <c r="N514" s="12"/>
      <c r="O514" s="12"/>
      <c r="P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E514" s="12"/>
      <c r="AF514" s="12"/>
      <c r="AG514" s="12"/>
      <c r="AH514" s="12"/>
      <c r="AI514" s="12"/>
      <c r="AJ514" s="12"/>
      <c r="AK514" s="12"/>
      <c r="AY514" s="12"/>
      <c r="AZ514" s="12"/>
      <c r="BA514" s="12"/>
      <c r="BB514" s="12"/>
      <c r="BF514" s="12"/>
      <c r="BM514" s="12"/>
      <c r="BN514" s="12"/>
      <c r="BR514" s="12"/>
      <c r="CE514" s="12"/>
      <c r="CF514" s="12"/>
      <c r="CN514" s="12"/>
      <c r="CQ514" s="12"/>
    </row>
    <row r="515" spans="1:95" x14ac:dyDescent="0.25">
      <c r="A515" s="12"/>
      <c r="B515" s="12"/>
      <c r="C515" s="17"/>
      <c r="D515" s="17"/>
      <c r="E515" s="12"/>
      <c r="F515" s="12"/>
      <c r="G515" s="12"/>
      <c r="H515" s="12"/>
      <c r="I515" s="12"/>
      <c r="K515" s="12"/>
      <c r="L515" s="12"/>
      <c r="M515" s="12"/>
      <c r="N515" s="12"/>
      <c r="O515" s="12"/>
      <c r="P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E515" s="12"/>
      <c r="AF515" s="12"/>
      <c r="AG515" s="12"/>
      <c r="AH515" s="12"/>
      <c r="AI515" s="12"/>
      <c r="AJ515" s="12"/>
      <c r="AK515" s="12"/>
      <c r="AY515" s="12"/>
      <c r="AZ515" s="12"/>
      <c r="BA515" s="12"/>
      <c r="BB515" s="12"/>
      <c r="BF515" s="12"/>
      <c r="BM515" s="12"/>
      <c r="BN515" s="12"/>
      <c r="BR515" s="12"/>
      <c r="CE515" s="12"/>
      <c r="CF515" s="12"/>
      <c r="CN515" s="12"/>
      <c r="CQ515" s="12"/>
    </row>
    <row r="516" spans="1:95" x14ac:dyDescent="0.25">
      <c r="A516" s="12"/>
      <c r="B516" s="12"/>
      <c r="C516" s="17"/>
      <c r="D516" s="17"/>
      <c r="E516" s="12"/>
      <c r="F516" s="12"/>
      <c r="G516" s="12"/>
      <c r="H516" s="12"/>
      <c r="I516" s="12"/>
      <c r="K516" s="12"/>
      <c r="L516" s="12"/>
      <c r="M516" s="12"/>
      <c r="N516" s="12"/>
      <c r="O516" s="12"/>
      <c r="P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E516" s="12"/>
      <c r="AF516" s="12"/>
      <c r="AG516" s="12"/>
      <c r="AH516" s="12"/>
      <c r="AI516" s="12"/>
      <c r="AJ516" s="12"/>
      <c r="AK516" s="12"/>
      <c r="AY516" s="12"/>
      <c r="AZ516" s="12"/>
      <c r="BA516" s="12"/>
      <c r="BB516" s="12"/>
      <c r="BF516" s="12"/>
      <c r="BM516" s="12"/>
      <c r="BN516" s="12"/>
      <c r="BR516" s="12"/>
      <c r="CE516" s="12"/>
      <c r="CF516" s="12"/>
      <c r="CN516" s="12"/>
      <c r="CQ516" s="12"/>
    </row>
    <row r="517" spans="1:95" x14ac:dyDescent="0.25">
      <c r="A517" s="12"/>
      <c r="B517" s="12"/>
      <c r="C517" s="17"/>
      <c r="D517" s="17"/>
      <c r="E517" s="12"/>
      <c r="F517" s="12"/>
      <c r="G517" s="12"/>
      <c r="H517" s="12"/>
      <c r="I517" s="12"/>
      <c r="K517" s="12"/>
      <c r="L517" s="12"/>
      <c r="M517" s="12"/>
      <c r="N517" s="12"/>
      <c r="O517" s="12"/>
      <c r="P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E517" s="12"/>
      <c r="AF517" s="12"/>
      <c r="AG517" s="12"/>
      <c r="AH517" s="12"/>
      <c r="AI517" s="12"/>
      <c r="AJ517" s="12"/>
      <c r="AK517" s="12"/>
      <c r="AY517" s="12"/>
      <c r="AZ517" s="12"/>
      <c r="BA517" s="12"/>
      <c r="BB517" s="12"/>
      <c r="BF517" s="12"/>
      <c r="BM517" s="12"/>
      <c r="BN517" s="12"/>
      <c r="BR517" s="12"/>
      <c r="CE517" s="12"/>
      <c r="CF517" s="12"/>
      <c r="CN517" s="12"/>
      <c r="CQ517" s="12"/>
    </row>
    <row r="518" spans="1:95" x14ac:dyDescent="0.25">
      <c r="A518" s="12"/>
      <c r="B518" s="12"/>
      <c r="C518" s="17"/>
      <c r="D518" s="17"/>
      <c r="E518" s="12"/>
      <c r="F518" s="12"/>
      <c r="G518" s="12"/>
      <c r="H518" s="12"/>
      <c r="I518" s="12"/>
      <c r="K518" s="12"/>
      <c r="L518" s="12"/>
      <c r="M518" s="12"/>
      <c r="N518" s="12"/>
      <c r="O518" s="12"/>
      <c r="P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E518" s="12"/>
      <c r="AF518" s="12"/>
      <c r="AG518" s="12"/>
      <c r="AH518" s="12"/>
      <c r="AI518" s="12"/>
      <c r="AJ518" s="12"/>
      <c r="AK518" s="12"/>
      <c r="AY518" s="12"/>
      <c r="AZ518" s="12"/>
      <c r="BA518" s="12"/>
      <c r="BB518" s="12"/>
      <c r="BF518" s="12"/>
      <c r="BM518" s="12"/>
      <c r="BN518" s="12"/>
      <c r="BR518" s="12"/>
      <c r="CE518" s="12"/>
      <c r="CF518" s="12"/>
      <c r="CN518" s="12"/>
      <c r="CQ518" s="12"/>
    </row>
    <row r="519" spans="1:95" x14ac:dyDescent="0.25">
      <c r="A519" s="12"/>
      <c r="B519" s="12"/>
      <c r="C519" s="17"/>
      <c r="D519" s="17"/>
      <c r="E519" s="12"/>
      <c r="F519" s="12"/>
      <c r="G519" s="12"/>
      <c r="H519" s="12"/>
      <c r="I519" s="12"/>
      <c r="K519" s="12"/>
      <c r="L519" s="12"/>
      <c r="M519" s="12"/>
      <c r="N519" s="12"/>
      <c r="O519" s="12"/>
      <c r="P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E519" s="12"/>
      <c r="AF519" s="12"/>
      <c r="AG519" s="12"/>
      <c r="AH519" s="12"/>
      <c r="AI519" s="12"/>
      <c r="AJ519" s="12"/>
      <c r="AK519" s="12"/>
      <c r="AY519" s="12"/>
      <c r="AZ519" s="12"/>
      <c r="BA519" s="12"/>
      <c r="BB519" s="12"/>
      <c r="BF519" s="12"/>
      <c r="BM519" s="12"/>
      <c r="BN519" s="12"/>
      <c r="BR519" s="12"/>
      <c r="CE519" s="12"/>
      <c r="CF519" s="12"/>
      <c r="CN519" s="12"/>
      <c r="CQ519" s="12"/>
    </row>
    <row r="520" spans="1:95" x14ac:dyDescent="0.25">
      <c r="A520" s="12"/>
      <c r="B520" s="12"/>
      <c r="C520" s="17"/>
      <c r="D520" s="17"/>
      <c r="E520" s="12"/>
      <c r="F520" s="12"/>
      <c r="G520" s="12"/>
      <c r="H520" s="12"/>
      <c r="I520" s="12"/>
      <c r="K520" s="12"/>
      <c r="L520" s="12"/>
      <c r="M520" s="12"/>
      <c r="N520" s="12"/>
      <c r="O520" s="12"/>
      <c r="P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E520" s="12"/>
      <c r="AF520" s="12"/>
      <c r="AG520" s="12"/>
      <c r="AH520" s="12"/>
      <c r="AI520" s="12"/>
      <c r="AJ520" s="12"/>
      <c r="AK520" s="12"/>
      <c r="AY520" s="12"/>
      <c r="AZ520" s="12"/>
      <c r="BA520" s="12"/>
      <c r="BB520" s="12"/>
      <c r="BF520" s="12"/>
      <c r="BM520" s="12"/>
      <c r="BN520" s="12"/>
      <c r="BR520" s="12"/>
      <c r="CE520" s="12"/>
      <c r="CF520" s="12"/>
      <c r="CN520" s="12"/>
      <c r="CQ520" s="12"/>
    </row>
    <row r="521" spans="1:95" x14ac:dyDescent="0.25">
      <c r="A521" s="12"/>
      <c r="B521" s="12"/>
      <c r="C521" s="17"/>
      <c r="D521" s="17"/>
      <c r="E521" s="12"/>
      <c r="F521" s="12"/>
      <c r="G521" s="12"/>
      <c r="H521" s="12"/>
      <c r="I521" s="12"/>
      <c r="K521" s="12"/>
      <c r="L521" s="12"/>
      <c r="M521" s="12"/>
      <c r="N521" s="12"/>
      <c r="O521" s="12"/>
      <c r="P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E521" s="12"/>
      <c r="AF521" s="12"/>
      <c r="AG521" s="12"/>
      <c r="AH521" s="12"/>
      <c r="AI521" s="12"/>
      <c r="AJ521" s="12"/>
      <c r="AK521" s="12"/>
      <c r="AY521" s="12"/>
      <c r="AZ521" s="12"/>
      <c r="BA521" s="12"/>
      <c r="BB521" s="12"/>
      <c r="BF521" s="12"/>
      <c r="BM521" s="12"/>
      <c r="BN521" s="12"/>
      <c r="BR521" s="12"/>
      <c r="CE521" s="12"/>
      <c r="CF521" s="12"/>
      <c r="CN521" s="12"/>
      <c r="CQ521" s="12"/>
    </row>
    <row r="522" spans="1:95" x14ac:dyDescent="0.25">
      <c r="A522" s="12"/>
      <c r="B522" s="12"/>
      <c r="C522" s="17"/>
      <c r="D522" s="17"/>
      <c r="E522" s="12"/>
      <c r="F522" s="12"/>
      <c r="G522" s="12"/>
      <c r="H522" s="12"/>
      <c r="I522" s="12"/>
      <c r="K522" s="12"/>
      <c r="L522" s="12"/>
      <c r="M522" s="12"/>
      <c r="N522" s="12"/>
      <c r="O522" s="12"/>
      <c r="P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E522" s="12"/>
      <c r="AF522" s="12"/>
      <c r="AG522" s="12"/>
      <c r="AH522" s="12"/>
      <c r="AI522" s="12"/>
      <c r="AJ522" s="12"/>
      <c r="AK522" s="12"/>
      <c r="AY522" s="12"/>
      <c r="AZ522" s="12"/>
      <c r="BA522" s="12"/>
      <c r="BB522" s="12"/>
      <c r="BF522" s="12"/>
      <c r="BM522" s="12"/>
      <c r="BN522" s="12"/>
      <c r="BR522" s="12"/>
      <c r="CE522" s="12"/>
      <c r="CF522" s="12"/>
      <c r="CN522" s="12"/>
      <c r="CQ522" s="12"/>
    </row>
    <row r="523" spans="1:95" x14ac:dyDescent="0.25">
      <c r="A523" s="12"/>
      <c r="B523" s="12"/>
      <c r="C523" s="17"/>
      <c r="D523" s="17"/>
      <c r="E523" s="12"/>
      <c r="F523" s="12"/>
      <c r="G523" s="12"/>
      <c r="H523" s="12"/>
      <c r="I523" s="12"/>
      <c r="K523" s="12"/>
      <c r="L523" s="12"/>
      <c r="M523" s="12"/>
      <c r="N523" s="12"/>
      <c r="O523" s="12"/>
      <c r="P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E523" s="12"/>
      <c r="AF523" s="12"/>
      <c r="AG523" s="12"/>
      <c r="AH523" s="12"/>
      <c r="AI523" s="12"/>
      <c r="AJ523" s="12"/>
      <c r="AK523" s="12"/>
      <c r="AY523" s="12"/>
      <c r="AZ523" s="12"/>
      <c r="BA523" s="12"/>
      <c r="BB523" s="12"/>
      <c r="BF523" s="12"/>
      <c r="BM523" s="12"/>
      <c r="BN523" s="12"/>
      <c r="BR523" s="12"/>
      <c r="CE523" s="12"/>
      <c r="CF523" s="12"/>
      <c r="CN523" s="12"/>
      <c r="CQ523" s="12"/>
    </row>
    <row r="524" spans="1:95" x14ac:dyDescent="0.25">
      <c r="A524" s="12"/>
      <c r="B524" s="12"/>
      <c r="C524" s="17"/>
      <c r="D524" s="17"/>
      <c r="E524" s="12"/>
      <c r="F524" s="12"/>
      <c r="G524" s="12"/>
      <c r="H524" s="12"/>
      <c r="I524" s="12"/>
      <c r="K524" s="12"/>
      <c r="L524" s="12"/>
      <c r="M524" s="12"/>
      <c r="N524" s="12"/>
      <c r="O524" s="12"/>
      <c r="P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E524" s="12"/>
      <c r="AF524" s="12"/>
      <c r="AG524" s="12"/>
      <c r="AH524" s="12"/>
      <c r="AI524" s="12"/>
      <c r="AJ524" s="12"/>
      <c r="AK524" s="12"/>
      <c r="AY524" s="12"/>
      <c r="AZ524" s="12"/>
      <c r="BA524" s="12"/>
      <c r="BB524" s="12"/>
      <c r="BF524" s="12"/>
      <c r="BM524" s="12"/>
      <c r="BN524" s="12"/>
      <c r="BR524" s="12"/>
      <c r="CE524" s="12"/>
      <c r="CF524" s="12"/>
      <c r="CN524" s="12"/>
      <c r="CQ524" s="12"/>
    </row>
    <row r="525" spans="1:95" x14ac:dyDescent="0.25">
      <c r="A525" s="12"/>
      <c r="B525" s="12"/>
      <c r="C525" s="17"/>
      <c r="D525" s="17"/>
      <c r="E525" s="12"/>
      <c r="F525" s="12"/>
      <c r="G525" s="12"/>
      <c r="H525" s="12"/>
      <c r="I525" s="12"/>
      <c r="K525" s="12"/>
      <c r="L525" s="12"/>
      <c r="M525" s="12"/>
      <c r="N525" s="12"/>
      <c r="O525" s="12"/>
      <c r="P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E525" s="12"/>
      <c r="AF525" s="12"/>
      <c r="AG525" s="12"/>
      <c r="AH525" s="12"/>
      <c r="AI525" s="12"/>
      <c r="AJ525" s="12"/>
      <c r="AK525" s="12"/>
      <c r="AY525" s="12"/>
      <c r="AZ525" s="12"/>
      <c r="BA525" s="12"/>
      <c r="BB525" s="12"/>
      <c r="BF525" s="12"/>
      <c r="BM525" s="12"/>
      <c r="BN525" s="12"/>
      <c r="BR525" s="12"/>
      <c r="CE525" s="12"/>
      <c r="CF525" s="12"/>
      <c r="CN525" s="12"/>
      <c r="CQ525" s="12"/>
    </row>
    <row r="526" spans="1:95" x14ac:dyDescent="0.25">
      <c r="A526" s="12"/>
      <c r="B526" s="12"/>
      <c r="C526" s="17"/>
      <c r="D526" s="17"/>
      <c r="E526" s="12"/>
      <c r="F526" s="12"/>
      <c r="G526" s="12"/>
      <c r="H526" s="12"/>
      <c r="I526" s="12"/>
      <c r="K526" s="12"/>
      <c r="L526" s="12"/>
      <c r="M526" s="12"/>
      <c r="N526" s="12"/>
      <c r="O526" s="12"/>
      <c r="P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E526" s="12"/>
      <c r="AF526" s="12"/>
      <c r="AG526" s="12"/>
      <c r="AH526" s="12"/>
      <c r="AI526" s="12"/>
      <c r="AJ526" s="12"/>
      <c r="AK526" s="12"/>
      <c r="AY526" s="12"/>
      <c r="AZ526" s="12"/>
      <c r="BA526" s="12"/>
      <c r="BB526" s="12"/>
      <c r="BF526" s="12"/>
      <c r="BM526" s="12"/>
      <c r="BN526" s="12"/>
      <c r="BR526" s="12"/>
      <c r="CE526" s="12"/>
      <c r="CF526" s="12"/>
      <c r="CN526" s="12"/>
      <c r="CQ526" s="12"/>
    </row>
    <row r="527" spans="1:95" x14ac:dyDescent="0.25">
      <c r="A527" s="12"/>
      <c r="B527" s="12"/>
      <c r="C527" s="17"/>
      <c r="D527" s="17"/>
      <c r="E527" s="12"/>
      <c r="F527" s="12"/>
      <c r="G527" s="12"/>
      <c r="H527" s="12"/>
      <c r="I527" s="12"/>
      <c r="K527" s="12"/>
      <c r="L527" s="12"/>
      <c r="M527" s="12"/>
      <c r="N527" s="12"/>
      <c r="O527" s="12"/>
      <c r="P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E527" s="12"/>
      <c r="AF527" s="12"/>
      <c r="AG527" s="12"/>
      <c r="AH527" s="12"/>
      <c r="AI527" s="12"/>
      <c r="AJ527" s="12"/>
      <c r="AK527" s="12"/>
      <c r="AY527" s="12"/>
      <c r="AZ527" s="12"/>
      <c r="BA527" s="12"/>
      <c r="BB527" s="12"/>
      <c r="BF527" s="12"/>
      <c r="BM527" s="12"/>
      <c r="BN527" s="12"/>
      <c r="BR527" s="12"/>
      <c r="CE527" s="12"/>
      <c r="CF527" s="12"/>
      <c r="CN527" s="12"/>
      <c r="CQ527" s="12"/>
    </row>
    <row r="528" spans="1:95" x14ac:dyDescent="0.25">
      <c r="A528" s="12"/>
      <c r="B528" s="12"/>
      <c r="C528" s="17"/>
      <c r="D528" s="17"/>
      <c r="E528" s="12"/>
      <c r="F528" s="12"/>
      <c r="G528" s="12"/>
      <c r="H528" s="12"/>
      <c r="I528" s="12"/>
      <c r="K528" s="12"/>
      <c r="L528" s="12"/>
      <c r="M528" s="12"/>
      <c r="N528" s="12"/>
      <c r="O528" s="12"/>
      <c r="P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E528" s="12"/>
      <c r="AF528" s="12"/>
      <c r="AG528" s="12"/>
      <c r="AH528" s="12"/>
      <c r="AI528" s="12"/>
      <c r="AJ528" s="12"/>
      <c r="AK528" s="12"/>
      <c r="AY528" s="12"/>
      <c r="AZ528" s="12"/>
      <c r="BA528" s="12"/>
      <c r="BB528" s="12"/>
      <c r="BF528" s="12"/>
      <c r="BM528" s="12"/>
      <c r="BN528" s="12"/>
      <c r="BR528" s="12"/>
      <c r="CE528" s="12"/>
      <c r="CF528" s="12"/>
      <c r="CN528" s="12"/>
      <c r="CQ528" s="12"/>
    </row>
    <row r="529" spans="1:95" x14ac:dyDescent="0.25">
      <c r="A529" s="12"/>
      <c r="B529" s="12"/>
      <c r="C529" s="17"/>
      <c r="D529" s="17"/>
      <c r="E529" s="12"/>
      <c r="F529" s="12"/>
      <c r="G529" s="12"/>
      <c r="H529" s="12"/>
      <c r="I529" s="12"/>
      <c r="K529" s="12"/>
      <c r="L529" s="12"/>
      <c r="M529" s="12"/>
      <c r="N529" s="12"/>
      <c r="O529" s="12"/>
      <c r="P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E529" s="12"/>
      <c r="AF529" s="12"/>
      <c r="AG529" s="12"/>
      <c r="AH529" s="12"/>
      <c r="AI529" s="12"/>
      <c r="AJ529" s="12"/>
      <c r="AK529" s="12"/>
      <c r="AY529" s="12"/>
      <c r="AZ529" s="12"/>
      <c r="BA529" s="12"/>
      <c r="BB529" s="12"/>
      <c r="BF529" s="12"/>
      <c r="BM529" s="12"/>
      <c r="BN529" s="12"/>
      <c r="BR529" s="12"/>
      <c r="CE529" s="12"/>
      <c r="CF529" s="12"/>
      <c r="CN529" s="12"/>
      <c r="CQ529" s="12"/>
    </row>
    <row r="530" spans="1:95" x14ac:dyDescent="0.25">
      <c r="A530" s="12"/>
      <c r="B530" s="12"/>
      <c r="C530" s="17"/>
      <c r="D530" s="17"/>
      <c r="E530" s="12"/>
      <c r="F530" s="12"/>
      <c r="G530" s="12"/>
      <c r="H530" s="12"/>
      <c r="I530" s="12"/>
      <c r="K530" s="12"/>
      <c r="L530" s="12"/>
      <c r="M530" s="12"/>
      <c r="N530" s="12"/>
      <c r="O530" s="12"/>
      <c r="P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E530" s="12"/>
      <c r="AF530" s="12"/>
      <c r="AG530" s="12"/>
      <c r="AH530" s="12"/>
      <c r="AI530" s="12"/>
      <c r="AJ530" s="12"/>
      <c r="AK530" s="12"/>
      <c r="AY530" s="12"/>
      <c r="AZ530" s="12"/>
      <c r="BA530" s="12"/>
      <c r="BB530" s="12"/>
      <c r="BF530" s="12"/>
      <c r="BM530" s="12"/>
      <c r="BN530" s="12"/>
      <c r="BR530" s="12"/>
      <c r="CE530" s="12"/>
      <c r="CF530" s="12"/>
      <c r="CN530" s="12"/>
      <c r="CQ530" s="12"/>
    </row>
    <row r="531" spans="1:95" x14ac:dyDescent="0.25">
      <c r="A531" s="12"/>
      <c r="B531" s="12"/>
      <c r="C531" s="17"/>
      <c r="D531" s="17"/>
      <c r="E531" s="12"/>
      <c r="F531" s="12"/>
      <c r="G531" s="12"/>
      <c r="H531" s="12"/>
      <c r="I531" s="12"/>
      <c r="K531" s="12"/>
      <c r="L531" s="12"/>
      <c r="M531" s="12"/>
      <c r="N531" s="12"/>
      <c r="O531" s="12"/>
      <c r="P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E531" s="12"/>
      <c r="AF531" s="12"/>
      <c r="AG531" s="12"/>
      <c r="AH531" s="12"/>
      <c r="AI531" s="12"/>
      <c r="AJ531" s="12"/>
      <c r="AK531" s="12"/>
      <c r="AY531" s="12"/>
      <c r="AZ531" s="12"/>
      <c r="BA531" s="12"/>
      <c r="BB531" s="12"/>
      <c r="BF531" s="12"/>
      <c r="BM531" s="12"/>
      <c r="BN531" s="12"/>
      <c r="BR531" s="12"/>
      <c r="CE531" s="12"/>
      <c r="CF531" s="12"/>
      <c r="CN531" s="12"/>
      <c r="CQ531" s="12"/>
    </row>
    <row r="532" spans="1:95" x14ac:dyDescent="0.25">
      <c r="A532" s="12"/>
      <c r="B532" s="12"/>
      <c r="C532" s="17"/>
      <c r="D532" s="17"/>
      <c r="E532" s="12"/>
      <c r="F532" s="12"/>
      <c r="G532" s="12"/>
      <c r="H532" s="12"/>
      <c r="I532" s="12"/>
      <c r="K532" s="12"/>
      <c r="L532" s="12"/>
      <c r="M532" s="12"/>
      <c r="N532" s="12"/>
      <c r="O532" s="12"/>
      <c r="P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E532" s="12"/>
      <c r="AF532" s="12"/>
      <c r="AG532" s="12"/>
      <c r="AH532" s="12"/>
      <c r="AI532" s="12"/>
      <c r="AJ532" s="12"/>
      <c r="AK532" s="12"/>
      <c r="AY532" s="12"/>
      <c r="AZ532" s="12"/>
      <c r="BA532" s="12"/>
      <c r="BB532" s="12"/>
      <c r="BF532" s="12"/>
      <c r="BM532" s="12"/>
      <c r="BN532" s="12"/>
      <c r="BR532" s="12"/>
      <c r="CE532" s="12"/>
      <c r="CF532" s="12"/>
      <c r="CN532" s="12"/>
      <c r="CQ532" s="12"/>
    </row>
    <row r="533" spans="1:95" x14ac:dyDescent="0.25">
      <c r="A533" s="12"/>
      <c r="B533" s="12"/>
      <c r="C533" s="17"/>
      <c r="D533" s="17"/>
      <c r="E533" s="12"/>
      <c r="F533" s="12"/>
      <c r="G533" s="12"/>
      <c r="H533" s="12"/>
      <c r="I533" s="12"/>
      <c r="K533" s="12"/>
      <c r="L533" s="12"/>
      <c r="M533" s="12"/>
      <c r="N533" s="12"/>
      <c r="O533" s="12"/>
      <c r="P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E533" s="12"/>
      <c r="AF533" s="12"/>
      <c r="AG533" s="12"/>
      <c r="AH533" s="12"/>
      <c r="AI533" s="12"/>
      <c r="AJ533" s="12"/>
      <c r="AK533" s="12"/>
      <c r="AY533" s="12"/>
      <c r="AZ533" s="12"/>
      <c r="BA533" s="12"/>
      <c r="BB533" s="12"/>
      <c r="BF533" s="12"/>
      <c r="BM533" s="12"/>
      <c r="BN533" s="12"/>
      <c r="BR533" s="12"/>
      <c r="CE533" s="12"/>
      <c r="CF533" s="12"/>
      <c r="CN533" s="12"/>
      <c r="CQ533" s="12"/>
    </row>
    <row r="534" spans="1:95" x14ac:dyDescent="0.25">
      <c r="A534" s="12"/>
      <c r="B534" s="12"/>
      <c r="C534" s="17"/>
      <c r="D534" s="17"/>
      <c r="E534" s="12"/>
      <c r="F534" s="12"/>
      <c r="G534" s="12"/>
      <c r="H534" s="12"/>
      <c r="I534" s="12"/>
      <c r="K534" s="12"/>
      <c r="L534" s="12"/>
      <c r="M534" s="12"/>
      <c r="N534" s="12"/>
      <c r="O534" s="12"/>
      <c r="P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E534" s="12"/>
      <c r="AF534" s="12"/>
      <c r="AG534" s="12"/>
      <c r="AH534" s="12"/>
      <c r="AI534" s="12"/>
      <c r="AJ534" s="12"/>
      <c r="AK534" s="12"/>
      <c r="AY534" s="12"/>
      <c r="AZ534" s="12"/>
      <c r="BA534" s="12"/>
      <c r="BB534" s="12"/>
      <c r="BF534" s="12"/>
      <c r="BM534" s="12"/>
      <c r="BN534" s="12"/>
      <c r="BR534" s="12"/>
      <c r="CE534" s="12"/>
      <c r="CF534" s="12"/>
      <c r="CN534" s="12"/>
      <c r="CQ534" s="12"/>
    </row>
    <row r="535" spans="1:95" x14ac:dyDescent="0.25">
      <c r="A535" s="12"/>
      <c r="B535" s="12"/>
      <c r="C535" s="17"/>
      <c r="D535" s="17"/>
      <c r="E535" s="12"/>
      <c r="F535" s="12"/>
      <c r="G535" s="12"/>
      <c r="H535" s="12"/>
      <c r="I535" s="12"/>
      <c r="K535" s="12"/>
      <c r="L535" s="12"/>
      <c r="M535" s="12"/>
      <c r="N535" s="12"/>
      <c r="O535" s="12"/>
      <c r="P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E535" s="12"/>
      <c r="AF535" s="12"/>
      <c r="AG535" s="12"/>
      <c r="AH535" s="12"/>
      <c r="AI535" s="12"/>
      <c r="AJ535" s="12"/>
      <c r="AK535" s="12"/>
      <c r="AY535" s="12"/>
      <c r="AZ535" s="12"/>
      <c r="BA535" s="12"/>
      <c r="BB535" s="12"/>
      <c r="BF535" s="12"/>
      <c r="BM535" s="12"/>
      <c r="BN535" s="12"/>
      <c r="BR535" s="12"/>
      <c r="CE535" s="12"/>
      <c r="CF535" s="12"/>
      <c r="CN535" s="12"/>
      <c r="CQ535" s="12"/>
    </row>
    <row r="536" spans="1:95" x14ac:dyDescent="0.25">
      <c r="A536" s="12"/>
      <c r="B536" s="12"/>
      <c r="C536" s="17"/>
      <c r="D536" s="17"/>
      <c r="E536" s="12"/>
      <c r="F536" s="12"/>
      <c r="G536" s="12"/>
      <c r="H536" s="12"/>
      <c r="I536" s="12"/>
      <c r="K536" s="12"/>
      <c r="L536" s="12"/>
      <c r="M536" s="12"/>
      <c r="N536" s="12"/>
      <c r="O536" s="12"/>
      <c r="P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E536" s="12"/>
      <c r="AF536" s="12"/>
      <c r="AG536" s="12"/>
      <c r="AH536" s="12"/>
      <c r="AI536" s="12"/>
      <c r="AJ536" s="12"/>
      <c r="AK536" s="12"/>
      <c r="AY536" s="12"/>
      <c r="AZ536" s="12"/>
      <c r="BA536" s="12"/>
      <c r="BB536" s="12"/>
      <c r="BF536" s="12"/>
      <c r="BM536" s="12"/>
      <c r="BN536" s="12"/>
      <c r="BR536" s="12"/>
      <c r="CE536" s="12"/>
      <c r="CF536" s="12"/>
      <c r="CN536" s="12"/>
      <c r="CQ536" s="12"/>
    </row>
    <row r="537" spans="1:95" x14ac:dyDescent="0.25">
      <c r="A537" s="12"/>
      <c r="B537" s="12"/>
      <c r="C537" s="17"/>
      <c r="D537" s="17"/>
      <c r="E537" s="12"/>
      <c r="F537" s="12"/>
      <c r="G537" s="12"/>
      <c r="H537" s="12"/>
      <c r="I537" s="12"/>
      <c r="K537" s="12"/>
      <c r="L537" s="12"/>
      <c r="M537" s="12"/>
      <c r="N537" s="12"/>
      <c r="O537" s="12"/>
      <c r="P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E537" s="12"/>
      <c r="AF537" s="12"/>
      <c r="AG537" s="12"/>
      <c r="AH537" s="12"/>
      <c r="AI537" s="12"/>
      <c r="AJ537" s="12"/>
      <c r="AK537" s="12"/>
      <c r="AY537" s="12"/>
      <c r="AZ537" s="12"/>
      <c r="BA537" s="12"/>
      <c r="BB537" s="12"/>
      <c r="BF537" s="12"/>
      <c r="BM537" s="12"/>
      <c r="BN537" s="12"/>
      <c r="BR537" s="12"/>
      <c r="CE537" s="12"/>
      <c r="CF537" s="12"/>
      <c r="CN537" s="12"/>
      <c r="CQ537" s="12"/>
    </row>
    <row r="538" spans="1:95" x14ac:dyDescent="0.25">
      <c r="A538" s="12"/>
      <c r="B538" s="12"/>
      <c r="C538" s="17"/>
      <c r="D538" s="17"/>
      <c r="E538" s="12"/>
      <c r="F538" s="12"/>
      <c r="G538" s="12"/>
      <c r="H538" s="12"/>
      <c r="I538" s="12"/>
      <c r="K538" s="12"/>
      <c r="L538" s="12"/>
      <c r="M538" s="12"/>
      <c r="N538" s="12"/>
      <c r="O538" s="12"/>
      <c r="P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E538" s="12"/>
      <c r="AF538" s="12"/>
      <c r="AG538" s="12"/>
      <c r="AH538" s="12"/>
      <c r="AI538" s="12"/>
      <c r="AJ538" s="12"/>
      <c r="AK538" s="12"/>
      <c r="AY538" s="12"/>
      <c r="AZ538" s="12"/>
      <c r="BA538" s="12"/>
      <c r="BB538" s="12"/>
      <c r="BF538" s="12"/>
      <c r="BM538" s="12"/>
      <c r="BN538" s="12"/>
      <c r="BR538" s="12"/>
      <c r="CE538" s="12"/>
      <c r="CF538" s="12"/>
      <c r="CN538" s="12"/>
      <c r="CQ538" s="12"/>
    </row>
    <row r="539" spans="1:95" x14ac:dyDescent="0.25">
      <c r="A539" s="12"/>
      <c r="B539" s="12"/>
      <c r="C539" s="17"/>
      <c r="D539" s="17"/>
      <c r="E539" s="12"/>
      <c r="F539" s="12"/>
      <c r="G539" s="12"/>
      <c r="H539" s="12"/>
      <c r="I539" s="12"/>
      <c r="K539" s="12"/>
      <c r="L539" s="12"/>
      <c r="M539" s="12"/>
      <c r="N539" s="12"/>
      <c r="O539" s="12"/>
      <c r="P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E539" s="12"/>
      <c r="AF539" s="12"/>
      <c r="AG539" s="12"/>
      <c r="AH539" s="12"/>
      <c r="AI539" s="12"/>
      <c r="AJ539" s="12"/>
      <c r="AK539" s="12"/>
      <c r="AY539" s="12"/>
      <c r="AZ539" s="12"/>
      <c r="BA539" s="12"/>
      <c r="BB539" s="12"/>
      <c r="BF539" s="12"/>
      <c r="BM539" s="12"/>
      <c r="BN539" s="12"/>
      <c r="BR539" s="12"/>
      <c r="CE539" s="12"/>
      <c r="CF539" s="12"/>
      <c r="CN539" s="12"/>
      <c r="CQ539" s="12"/>
    </row>
    <row r="540" spans="1:95" x14ac:dyDescent="0.25">
      <c r="A540" s="12"/>
      <c r="B540" s="12"/>
      <c r="C540" s="17"/>
      <c r="D540" s="17"/>
      <c r="E540" s="12"/>
      <c r="F540" s="12"/>
      <c r="G540" s="12"/>
      <c r="H540" s="12"/>
      <c r="I540" s="12"/>
      <c r="K540" s="12"/>
      <c r="L540" s="12"/>
      <c r="M540" s="12"/>
      <c r="N540" s="12"/>
      <c r="O540" s="12"/>
      <c r="P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E540" s="12"/>
      <c r="AF540" s="12"/>
      <c r="AG540" s="12"/>
      <c r="AH540" s="12"/>
      <c r="AI540" s="12"/>
      <c r="AJ540" s="12"/>
      <c r="AK540" s="12"/>
      <c r="AY540" s="12"/>
      <c r="AZ540" s="12"/>
      <c r="BA540" s="12"/>
      <c r="BB540" s="12"/>
      <c r="BF540" s="12"/>
      <c r="BM540" s="12"/>
      <c r="BN540" s="12"/>
      <c r="BR540" s="12"/>
      <c r="CE540" s="12"/>
      <c r="CF540" s="12"/>
      <c r="CN540" s="12"/>
      <c r="CQ540" s="12"/>
    </row>
    <row r="541" spans="1:95" x14ac:dyDescent="0.25">
      <c r="A541" s="12"/>
      <c r="B541" s="12"/>
      <c r="C541" s="17"/>
      <c r="D541" s="17"/>
      <c r="E541" s="12"/>
      <c r="F541" s="12"/>
      <c r="G541" s="12"/>
      <c r="H541" s="12"/>
      <c r="I541" s="12"/>
      <c r="K541" s="12"/>
      <c r="L541" s="12"/>
      <c r="M541" s="12"/>
      <c r="N541" s="12"/>
      <c r="O541" s="12"/>
      <c r="P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E541" s="12"/>
      <c r="AF541" s="12"/>
      <c r="AG541" s="12"/>
      <c r="AH541" s="12"/>
      <c r="AI541" s="12"/>
      <c r="AJ541" s="12"/>
      <c r="AK541" s="12"/>
      <c r="AY541" s="12"/>
      <c r="AZ541" s="12"/>
      <c r="BA541" s="12"/>
      <c r="BB541" s="12"/>
      <c r="BF541" s="12"/>
      <c r="BM541" s="12"/>
      <c r="BN541" s="12"/>
      <c r="BR541" s="12"/>
      <c r="CE541" s="12"/>
      <c r="CF541" s="12"/>
      <c r="CN541" s="12"/>
      <c r="CQ541" s="12"/>
    </row>
    <row r="542" spans="1:95" x14ac:dyDescent="0.25">
      <c r="A542" s="12"/>
      <c r="B542" s="12"/>
      <c r="C542" s="17"/>
      <c r="D542" s="17"/>
      <c r="E542" s="12"/>
      <c r="F542" s="12"/>
      <c r="G542" s="12"/>
      <c r="H542" s="12"/>
      <c r="I542" s="12"/>
      <c r="K542" s="12"/>
      <c r="L542" s="12"/>
      <c r="M542" s="12"/>
      <c r="N542" s="12"/>
      <c r="O542" s="12"/>
      <c r="P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E542" s="12"/>
      <c r="AF542" s="12"/>
      <c r="AG542" s="12"/>
      <c r="AH542" s="12"/>
      <c r="AI542" s="12"/>
      <c r="AJ542" s="12"/>
      <c r="AK542" s="12"/>
      <c r="AY542" s="12"/>
      <c r="AZ542" s="12"/>
      <c r="BA542" s="12"/>
      <c r="BB542" s="12"/>
      <c r="BF542" s="12"/>
      <c r="BM542" s="12"/>
      <c r="BN542" s="12"/>
      <c r="BR542" s="12"/>
      <c r="CE542" s="12"/>
      <c r="CF542" s="12"/>
      <c r="CN542" s="12"/>
      <c r="CQ542" s="12"/>
    </row>
    <row r="543" spans="1:95" x14ac:dyDescent="0.25">
      <c r="A543" s="12"/>
      <c r="B543" s="12"/>
      <c r="C543" s="17"/>
      <c r="D543" s="17"/>
      <c r="E543" s="12"/>
      <c r="F543" s="12"/>
      <c r="G543" s="12"/>
      <c r="H543" s="12"/>
      <c r="I543" s="12"/>
      <c r="K543" s="12"/>
      <c r="L543" s="12"/>
      <c r="M543" s="12"/>
      <c r="N543" s="12"/>
      <c r="O543" s="12"/>
      <c r="P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E543" s="12"/>
      <c r="AF543" s="12"/>
      <c r="AG543" s="12"/>
      <c r="AH543" s="12"/>
      <c r="AI543" s="12"/>
      <c r="AJ543" s="12"/>
      <c r="AK543" s="12"/>
      <c r="AY543" s="12"/>
      <c r="AZ543" s="12"/>
      <c r="BA543" s="12"/>
      <c r="BB543" s="12"/>
      <c r="BF543" s="12"/>
      <c r="BM543" s="12"/>
      <c r="BN543" s="12"/>
      <c r="BR543" s="12"/>
      <c r="CE543" s="12"/>
      <c r="CF543" s="12"/>
      <c r="CN543" s="12"/>
      <c r="CQ543" s="12"/>
    </row>
    <row r="544" spans="1:95" x14ac:dyDescent="0.25">
      <c r="A544" s="12"/>
      <c r="B544" s="12"/>
      <c r="C544" s="17"/>
      <c r="D544" s="17"/>
      <c r="E544" s="12"/>
      <c r="F544" s="12"/>
      <c r="G544" s="12"/>
      <c r="H544" s="12"/>
      <c r="I544" s="12"/>
      <c r="K544" s="12"/>
      <c r="L544" s="12"/>
      <c r="M544" s="12"/>
      <c r="N544" s="12"/>
      <c r="O544" s="12"/>
      <c r="P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E544" s="12"/>
      <c r="AF544" s="12"/>
      <c r="AG544" s="12"/>
      <c r="AH544" s="12"/>
      <c r="AI544" s="12"/>
      <c r="AJ544" s="12"/>
      <c r="AK544" s="12"/>
      <c r="AY544" s="12"/>
      <c r="AZ544" s="12"/>
      <c r="BA544" s="12"/>
      <c r="BB544" s="12"/>
      <c r="BF544" s="12"/>
      <c r="BM544" s="12"/>
      <c r="BN544" s="12"/>
      <c r="BR544" s="12"/>
      <c r="CE544" s="12"/>
      <c r="CF544" s="12"/>
      <c r="CN544" s="12"/>
      <c r="CQ544" s="12"/>
    </row>
    <row r="545" spans="1:95" x14ac:dyDescent="0.25">
      <c r="A545" s="12"/>
      <c r="B545" s="12"/>
      <c r="C545" s="17"/>
      <c r="D545" s="17"/>
      <c r="E545" s="12"/>
      <c r="F545" s="12"/>
      <c r="G545" s="12"/>
      <c r="H545" s="12"/>
      <c r="I545" s="12"/>
      <c r="K545" s="12"/>
      <c r="L545" s="12"/>
      <c r="M545" s="12"/>
      <c r="N545" s="12"/>
      <c r="O545" s="12"/>
      <c r="P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E545" s="12"/>
      <c r="AF545" s="12"/>
      <c r="AG545" s="12"/>
      <c r="AH545" s="12"/>
      <c r="AI545" s="12"/>
      <c r="AJ545" s="12"/>
      <c r="AK545" s="12"/>
      <c r="AY545" s="12"/>
      <c r="AZ545" s="12"/>
      <c r="BA545" s="12"/>
      <c r="BB545" s="12"/>
      <c r="BF545" s="12"/>
      <c r="BM545" s="12"/>
      <c r="BN545" s="12"/>
      <c r="BR545" s="12"/>
      <c r="CE545" s="12"/>
      <c r="CF545" s="12"/>
      <c r="CN545" s="12"/>
      <c r="CQ545" s="12"/>
    </row>
    <row r="546" spans="1:95" x14ac:dyDescent="0.25">
      <c r="A546" s="12"/>
      <c r="B546" s="12"/>
      <c r="C546" s="17"/>
      <c r="D546" s="17"/>
      <c r="E546" s="12"/>
      <c r="F546" s="12"/>
      <c r="G546" s="12"/>
      <c r="H546" s="12"/>
      <c r="I546" s="12"/>
      <c r="K546" s="12"/>
      <c r="L546" s="12"/>
      <c r="M546" s="12"/>
      <c r="N546" s="12"/>
      <c r="O546" s="12"/>
      <c r="P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E546" s="12"/>
      <c r="AF546" s="12"/>
      <c r="AG546" s="12"/>
      <c r="AH546" s="12"/>
      <c r="AI546" s="12"/>
      <c r="AJ546" s="12"/>
      <c r="AK546" s="12"/>
      <c r="AY546" s="12"/>
      <c r="AZ546" s="12"/>
      <c r="BA546" s="12"/>
      <c r="BB546" s="12"/>
      <c r="BF546" s="12"/>
      <c r="BM546" s="12"/>
      <c r="BN546" s="12"/>
      <c r="BR546" s="12"/>
      <c r="CE546" s="12"/>
      <c r="CF546" s="12"/>
      <c r="CN546" s="12"/>
      <c r="CQ546" s="12"/>
    </row>
    <row r="547" spans="1:95" x14ac:dyDescent="0.25">
      <c r="A547" s="12"/>
      <c r="B547" s="12"/>
      <c r="C547" s="17"/>
      <c r="D547" s="17"/>
      <c r="E547" s="12"/>
      <c r="F547" s="12"/>
      <c r="G547" s="12"/>
      <c r="H547" s="12"/>
      <c r="I547" s="12"/>
      <c r="K547" s="12"/>
      <c r="L547" s="12"/>
      <c r="M547" s="12"/>
      <c r="N547" s="12"/>
      <c r="O547" s="12"/>
      <c r="P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E547" s="12"/>
      <c r="AF547" s="12"/>
      <c r="AG547" s="12"/>
      <c r="AH547" s="12"/>
      <c r="AI547" s="12"/>
      <c r="AJ547" s="12"/>
      <c r="AK547" s="12"/>
      <c r="AY547" s="12"/>
      <c r="AZ547" s="12"/>
      <c r="BA547" s="12"/>
      <c r="BB547" s="12"/>
      <c r="BF547" s="12"/>
      <c r="BM547" s="12"/>
      <c r="BN547" s="12"/>
      <c r="BR547" s="12"/>
      <c r="CE547" s="12"/>
      <c r="CF547" s="12"/>
      <c r="CN547" s="12"/>
      <c r="CQ547" s="12"/>
    </row>
    <row r="548" spans="1:95" x14ac:dyDescent="0.25">
      <c r="A548" s="12"/>
      <c r="B548" s="12"/>
      <c r="C548" s="17"/>
      <c r="D548" s="17"/>
      <c r="E548" s="12"/>
      <c r="F548" s="12"/>
      <c r="G548" s="12"/>
      <c r="H548" s="12"/>
      <c r="I548" s="12"/>
      <c r="K548" s="12"/>
      <c r="L548" s="12"/>
      <c r="M548" s="12"/>
      <c r="N548" s="12"/>
      <c r="O548" s="12"/>
      <c r="P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E548" s="12"/>
      <c r="AF548" s="12"/>
      <c r="AG548" s="12"/>
      <c r="AH548" s="12"/>
      <c r="AI548" s="12"/>
      <c r="AJ548" s="12"/>
      <c r="AK548" s="12"/>
      <c r="AY548" s="12"/>
      <c r="AZ548" s="12"/>
      <c r="BA548" s="12"/>
      <c r="BB548" s="12"/>
      <c r="BF548" s="12"/>
      <c r="BM548" s="12"/>
      <c r="BN548" s="12"/>
      <c r="BR548" s="12"/>
      <c r="CE548" s="12"/>
      <c r="CF548" s="12"/>
      <c r="CN548" s="12"/>
      <c r="CQ548" s="12"/>
    </row>
    <row r="549" spans="1:95" x14ac:dyDescent="0.25">
      <c r="A549" s="12"/>
      <c r="B549" s="12"/>
      <c r="C549" s="17"/>
      <c r="D549" s="17"/>
      <c r="E549" s="12"/>
      <c r="F549" s="12"/>
      <c r="G549" s="12"/>
      <c r="H549" s="12"/>
      <c r="I549" s="12"/>
      <c r="K549" s="12"/>
      <c r="L549" s="12"/>
      <c r="M549" s="12"/>
      <c r="N549" s="12"/>
      <c r="O549" s="12"/>
      <c r="P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E549" s="12"/>
      <c r="AF549" s="12"/>
      <c r="AG549" s="12"/>
      <c r="AH549" s="12"/>
      <c r="AI549" s="12"/>
      <c r="AJ549" s="12"/>
      <c r="AK549" s="12"/>
      <c r="AY549" s="12"/>
      <c r="AZ549" s="12"/>
      <c r="BA549" s="12"/>
      <c r="BB549" s="12"/>
      <c r="BF549" s="12"/>
      <c r="BM549" s="12"/>
      <c r="BN549" s="12"/>
      <c r="BR549" s="12"/>
      <c r="CE549" s="12"/>
      <c r="CF549" s="12"/>
      <c r="CN549" s="12"/>
      <c r="CQ549" s="12"/>
    </row>
    <row r="550" spans="1:95" x14ac:dyDescent="0.25">
      <c r="A550" s="12"/>
      <c r="B550" s="12"/>
      <c r="C550" s="17"/>
      <c r="D550" s="17"/>
      <c r="E550" s="12"/>
      <c r="F550" s="12"/>
      <c r="G550" s="12"/>
      <c r="H550" s="12"/>
      <c r="I550" s="12"/>
      <c r="K550" s="12"/>
      <c r="L550" s="12"/>
      <c r="M550" s="12"/>
      <c r="N550" s="12"/>
      <c r="O550" s="12"/>
      <c r="P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E550" s="12"/>
      <c r="AF550" s="12"/>
      <c r="AG550" s="12"/>
      <c r="AH550" s="12"/>
      <c r="AI550" s="12"/>
      <c r="AJ550" s="12"/>
      <c r="AK550" s="12"/>
      <c r="AY550" s="12"/>
      <c r="AZ550" s="12"/>
      <c r="BA550" s="12"/>
      <c r="BB550" s="12"/>
      <c r="BF550" s="12"/>
      <c r="BM550" s="12"/>
      <c r="BN550" s="12"/>
      <c r="BR550" s="12"/>
      <c r="CE550" s="12"/>
      <c r="CF550" s="12"/>
      <c r="CN550" s="12"/>
      <c r="CQ550" s="12"/>
    </row>
    <row r="551" spans="1:95" x14ac:dyDescent="0.25">
      <c r="A551" s="12"/>
      <c r="B551" s="12"/>
      <c r="C551" s="17"/>
      <c r="D551" s="17"/>
      <c r="E551" s="12"/>
      <c r="F551" s="12"/>
      <c r="G551" s="12"/>
      <c r="H551" s="12"/>
      <c r="I551" s="12"/>
      <c r="K551" s="12"/>
      <c r="L551" s="12"/>
      <c r="M551" s="12"/>
      <c r="N551" s="12"/>
      <c r="O551" s="12"/>
      <c r="P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E551" s="12"/>
      <c r="AF551" s="12"/>
      <c r="AG551" s="12"/>
      <c r="AH551" s="12"/>
      <c r="AI551" s="12"/>
      <c r="AJ551" s="12"/>
      <c r="AK551" s="12"/>
      <c r="AY551" s="12"/>
      <c r="AZ551" s="12"/>
      <c r="BA551" s="12"/>
      <c r="BB551" s="12"/>
      <c r="BF551" s="12"/>
      <c r="BM551" s="12"/>
      <c r="BN551" s="12"/>
      <c r="BR551" s="12"/>
      <c r="CE551" s="12"/>
      <c r="CF551" s="12"/>
      <c r="CN551" s="12"/>
      <c r="CQ551" s="12"/>
    </row>
    <row r="552" spans="1:95" x14ac:dyDescent="0.25">
      <c r="A552" s="12"/>
      <c r="B552" s="12"/>
      <c r="C552" s="17"/>
      <c r="D552" s="17"/>
      <c r="E552" s="12"/>
      <c r="F552" s="12"/>
      <c r="G552" s="12"/>
      <c r="H552" s="12"/>
      <c r="I552" s="12"/>
      <c r="K552" s="12"/>
      <c r="L552" s="12"/>
      <c r="M552" s="12"/>
      <c r="N552" s="12"/>
      <c r="O552" s="12"/>
      <c r="P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E552" s="12"/>
      <c r="AF552" s="12"/>
      <c r="AG552" s="12"/>
      <c r="AH552" s="12"/>
      <c r="AI552" s="12"/>
      <c r="AJ552" s="12"/>
      <c r="AK552" s="12"/>
      <c r="AY552" s="12"/>
      <c r="AZ552" s="12"/>
      <c r="BA552" s="12"/>
      <c r="BB552" s="12"/>
      <c r="BF552" s="12"/>
      <c r="BM552" s="12"/>
      <c r="BN552" s="12"/>
      <c r="BR552" s="12"/>
      <c r="CE552" s="12"/>
      <c r="CF552" s="12"/>
      <c r="CN552" s="12"/>
      <c r="CQ552" s="12"/>
    </row>
    <row r="553" spans="1:95" x14ac:dyDescent="0.25">
      <c r="A553" s="12"/>
      <c r="B553" s="12"/>
      <c r="C553" s="17"/>
      <c r="D553" s="17"/>
      <c r="E553" s="12"/>
      <c r="F553" s="12"/>
      <c r="G553" s="12"/>
      <c r="H553" s="12"/>
      <c r="I553" s="12"/>
      <c r="K553" s="12"/>
      <c r="L553" s="12"/>
      <c r="M553" s="12"/>
      <c r="N553" s="12"/>
      <c r="O553" s="12"/>
      <c r="P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E553" s="12"/>
      <c r="AF553" s="12"/>
      <c r="AG553" s="12"/>
      <c r="AH553" s="12"/>
      <c r="AI553" s="12"/>
      <c r="AJ553" s="12"/>
      <c r="AK553" s="12"/>
      <c r="AY553" s="12"/>
      <c r="AZ553" s="12"/>
      <c r="BA553" s="12"/>
      <c r="BB553" s="12"/>
      <c r="BF553" s="12"/>
      <c r="BM553" s="12"/>
      <c r="BN553" s="12"/>
      <c r="BR553" s="12"/>
      <c r="CE553" s="12"/>
      <c r="CF553" s="12"/>
      <c r="CN553" s="12"/>
      <c r="CQ553" s="12"/>
    </row>
    <row r="554" spans="1:95" x14ac:dyDescent="0.25">
      <c r="A554" s="12"/>
      <c r="B554" s="12"/>
      <c r="C554" s="17"/>
      <c r="D554" s="17"/>
      <c r="E554" s="12"/>
      <c r="F554" s="12"/>
      <c r="G554" s="12"/>
      <c r="H554" s="12"/>
      <c r="I554" s="12"/>
      <c r="K554" s="12"/>
      <c r="L554" s="12"/>
      <c r="M554" s="12"/>
      <c r="N554" s="12"/>
      <c r="O554" s="12"/>
      <c r="P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E554" s="12"/>
      <c r="AF554" s="12"/>
      <c r="AG554" s="12"/>
      <c r="AH554" s="12"/>
      <c r="AI554" s="12"/>
      <c r="AJ554" s="12"/>
      <c r="AK554" s="12"/>
      <c r="AY554" s="12"/>
      <c r="AZ554" s="12"/>
      <c r="BA554" s="12"/>
      <c r="BB554" s="12"/>
      <c r="BF554" s="12"/>
      <c r="BM554" s="12"/>
      <c r="BN554" s="12"/>
      <c r="BR554" s="12"/>
      <c r="CE554" s="12"/>
      <c r="CF554" s="12"/>
      <c r="CN554" s="12"/>
      <c r="CQ554" s="12"/>
    </row>
    <row r="555" spans="1:95" x14ac:dyDescent="0.25">
      <c r="A555" s="12"/>
      <c r="B555" s="12"/>
      <c r="C555" s="17"/>
      <c r="D555" s="17"/>
      <c r="E555" s="12"/>
      <c r="F555" s="12"/>
      <c r="G555" s="12"/>
      <c r="H555" s="12"/>
      <c r="I555" s="12"/>
      <c r="K555" s="12"/>
      <c r="L555" s="12"/>
      <c r="M555" s="12"/>
      <c r="N555" s="12"/>
      <c r="O555" s="12"/>
      <c r="P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E555" s="12"/>
      <c r="AF555" s="12"/>
      <c r="AG555" s="12"/>
      <c r="AH555" s="12"/>
      <c r="AI555" s="12"/>
      <c r="AJ555" s="12"/>
      <c r="AK555" s="12"/>
      <c r="AY555" s="12"/>
      <c r="AZ555" s="12"/>
      <c r="BA555" s="12"/>
      <c r="BB555" s="12"/>
      <c r="BF555" s="12"/>
      <c r="BM555" s="12"/>
      <c r="BN555" s="12"/>
      <c r="BR555" s="12"/>
      <c r="CE555" s="12"/>
      <c r="CF555" s="12"/>
      <c r="CN555" s="12"/>
      <c r="CQ555" s="12"/>
    </row>
    <row r="556" spans="1:95" x14ac:dyDescent="0.25">
      <c r="A556" s="12"/>
      <c r="B556" s="12"/>
      <c r="C556" s="17"/>
      <c r="D556" s="17"/>
      <c r="E556" s="12"/>
      <c r="F556" s="12"/>
      <c r="G556" s="12"/>
      <c r="H556" s="12"/>
      <c r="I556" s="12"/>
      <c r="K556" s="12"/>
      <c r="L556" s="12"/>
      <c r="M556" s="12"/>
      <c r="N556" s="12"/>
      <c r="O556" s="12"/>
      <c r="P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E556" s="12"/>
      <c r="AF556" s="12"/>
      <c r="AG556" s="12"/>
      <c r="AH556" s="12"/>
      <c r="AI556" s="12"/>
      <c r="AJ556" s="12"/>
      <c r="AK556" s="12"/>
      <c r="AY556" s="12"/>
      <c r="AZ556" s="12"/>
      <c r="BA556" s="12"/>
      <c r="BB556" s="12"/>
      <c r="BF556" s="12"/>
      <c r="BM556" s="12"/>
      <c r="BN556" s="12"/>
      <c r="BR556" s="12"/>
      <c r="CE556" s="12"/>
      <c r="CF556" s="12"/>
      <c r="CN556" s="12"/>
      <c r="CQ556" s="12"/>
    </row>
    <row r="557" spans="1:95" x14ac:dyDescent="0.25">
      <c r="A557" s="12"/>
      <c r="B557" s="12"/>
      <c r="C557" s="17"/>
      <c r="D557" s="17"/>
      <c r="E557" s="12"/>
      <c r="F557" s="12"/>
      <c r="G557" s="12"/>
      <c r="H557" s="12"/>
      <c r="I557" s="12"/>
      <c r="K557" s="12"/>
      <c r="L557" s="12"/>
      <c r="M557" s="12"/>
      <c r="N557" s="12"/>
      <c r="O557" s="12"/>
      <c r="P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E557" s="12"/>
      <c r="AF557" s="12"/>
      <c r="AG557" s="12"/>
      <c r="AH557" s="12"/>
      <c r="AI557" s="12"/>
      <c r="AJ557" s="12"/>
      <c r="AK557" s="12"/>
      <c r="AY557" s="12"/>
      <c r="AZ557" s="12"/>
      <c r="BA557" s="12"/>
      <c r="BB557" s="12"/>
      <c r="BF557" s="12"/>
      <c r="BM557" s="12"/>
      <c r="BN557" s="12"/>
      <c r="BR557" s="12"/>
      <c r="CE557" s="12"/>
      <c r="CF557" s="12"/>
      <c r="CN557" s="12"/>
      <c r="CQ557" s="12"/>
    </row>
    <row r="558" spans="1:95" x14ac:dyDescent="0.25">
      <c r="A558" s="12"/>
      <c r="B558" s="12"/>
      <c r="C558" s="17"/>
      <c r="D558" s="17"/>
      <c r="E558" s="12"/>
      <c r="F558" s="12"/>
      <c r="G558" s="12"/>
      <c r="H558" s="12"/>
      <c r="I558" s="12"/>
      <c r="K558" s="12"/>
      <c r="L558" s="12"/>
      <c r="M558" s="12"/>
      <c r="N558" s="12"/>
      <c r="O558" s="12"/>
      <c r="P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E558" s="12"/>
      <c r="AF558" s="12"/>
      <c r="AG558" s="12"/>
      <c r="AH558" s="12"/>
      <c r="AI558" s="12"/>
      <c r="AJ558" s="12"/>
      <c r="AK558" s="12"/>
      <c r="AY558" s="12"/>
      <c r="AZ558" s="12"/>
      <c r="BA558" s="12"/>
      <c r="BB558" s="12"/>
      <c r="BF558" s="12"/>
      <c r="BM558" s="12"/>
      <c r="BN558" s="12"/>
      <c r="BR558" s="12"/>
      <c r="CE558" s="12"/>
      <c r="CF558" s="12"/>
      <c r="CN558" s="12"/>
      <c r="CQ558" s="12"/>
    </row>
    <row r="559" spans="1:95" x14ac:dyDescent="0.25">
      <c r="A559" s="12"/>
      <c r="B559" s="12"/>
      <c r="C559" s="17"/>
      <c r="D559" s="17"/>
      <c r="E559" s="12"/>
      <c r="F559" s="12"/>
      <c r="G559" s="12"/>
      <c r="H559" s="12"/>
      <c r="I559" s="12"/>
      <c r="K559" s="12"/>
      <c r="L559" s="12"/>
      <c r="M559" s="12"/>
      <c r="N559" s="12"/>
      <c r="O559" s="12"/>
      <c r="P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E559" s="12"/>
      <c r="AF559" s="12"/>
      <c r="AG559" s="12"/>
      <c r="AH559" s="12"/>
      <c r="AI559" s="12"/>
      <c r="AJ559" s="12"/>
      <c r="AK559" s="12"/>
      <c r="AY559" s="12"/>
      <c r="AZ559" s="12"/>
      <c r="BA559" s="12"/>
      <c r="BB559" s="12"/>
      <c r="BF559" s="12"/>
      <c r="BM559" s="12"/>
      <c r="BN559" s="12"/>
      <c r="BR559" s="12"/>
      <c r="CE559" s="12"/>
      <c r="CF559" s="12"/>
      <c r="CN559" s="12"/>
      <c r="CQ559" s="12"/>
    </row>
    <row r="560" spans="1:95" x14ac:dyDescent="0.25">
      <c r="A560" s="12"/>
      <c r="B560" s="12"/>
      <c r="C560" s="17"/>
      <c r="D560" s="17"/>
      <c r="E560" s="12"/>
      <c r="F560" s="12"/>
      <c r="G560" s="12"/>
      <c r="H560" s="12"/>
      <c r="I560" s="12"/>
      <c r="K560" s="12"/>
      <c r="L560" s="12"/>
      <c r="M560" s="12"/>
      <c r="N560" s="12"/>
      <c r="O560" s="12"/>
      <c r="P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E560" s="12"/>
      <c r="AF560" s="12"/>
      <c r="AG560" s="12"/>
      <c r="AH560" s="12"/>
      <c r="AI560" s="12"/>
      <c r="AJ560" s="12"/>
      <c r="AK560" s="12"/>
      <c r="AY560" s="12"/>
      <c r="AZ560" s="12"/>
      <c r="BA560" s="12"/>
      <c r="BB560" s="12"/>
      <c r="BF560" s="12"/>
      <c r="BM560" s="12"/>
      <c r="BN560" s="12"/>
      <c r="BR560" s="12"/>
      <c r="CE560" s="12"/>
      <c r="CF560" s="12"/>
      <c r="CN560" s="12"/>
      <c r="CQ560" s="12"/>
    </row>
    <row r="561" spans="1:95" x14ac:dyDescent="0.25">
      <c r="A561" s="12"/>
      <c r="B561" s="12"/>
      <c r="C561" s="17"/>
      <c r="D561" s="17"/>
      <c r="E561" s="12"/>
      <c r="F561" s="12"/>
      <c r="G561" s="12"/>
      <c r="H561" s="12"/>
      <c r="I561" s="12"/>
      <c r="K561" s="12"/>
      <c r="L561" s="12"/>
      <c r="M561" s="12"/>
      <c r="N561" s="12"/>
      <c r="O561" s="12"/>
      <c r="P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E561" s="12"/>
      <c r="AF561" s="12"/>
      <c r="AG561" s="12"/>
      <c r="AH561" s="12"/>
      <c r="AI561" s="12"/>
      <c r="AJ561" s="12"/>
      <c r="AK561" s="12"/>
      <c r="AY561" s="12"/>
      <c r="AZ561" s="12"/>
      <c r="BA561" s="12"/>
      <c r="BB561" s="12"/>
      <c r="BF561" s="12"/>
      <c r="BM561" s="12"/>
      <c r="BN561" s="12"/>
      <c r="BR561" s="12"/>
      <c r="CE561" s="12"/>
      <c r="CF561" s="12"/>
      <c r="CN561" s="12"/>
      <c r="CQ561" s="12"/>
    </row>
    <row r="562" spans="1:95" x14ac:dyDescent="0.25">
      <c r="A562" s="12"/>
      <c r="B562" s="12"/>
      <c r="C562" s="17"/>
      <c r="D562" s="17"/>
      <c r="E562" s="12"/>
      <c r="F562" s="12"/>
      <c r="G562" s="12"/>
      <c r="H562" s="12"/>
      <c r="I562" s="12"/>
      <c r="K562" s="12"/>
      <c r="L562" s="12"/>
      <c r="M562" s="12"/>
      <c r="N562" s="12"/>
      <c r="O562" s="12"/>
      <c r="P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E562" s="12"/>
      <c r="AF562" s="12"/>
      <c r="AG562" s="12"/>
      <c r="AH562" s="12"/>
      <c r="AI562" s="12"/>
      <c r="AJ562" s="12"/>
      <c r="AK562" s="12"/>
      <c r="AY562" s="12"/>
      <c r="AZ562" s="12"/>
      <c r="BA562" s="12"/>
      <c r="BB562" s="12"/>
      <c r="BF562" s="12"/>
      <c r="BM562" s="12"/>
      <c r="BN562" s="12"/>
      <c r="BR562" s="12"/>
      <c r="CE562" s="12"/>
      <c r="CF562" s="12"/>
      <c r="CN562" s="12"/>
      <c r="CQ562" s="12"/>
    </row>
    <row r="563" spans="1:95" x14ac:dyDescent="0.25">
      <c r="A563" s="12"/>
      <c r="B563" s="12"/>
      <c r="C563" s="17"/>
      <c r="D563" s="17"/>
      <c r="E563" s="12"/>
      <c r="F563" s="12"/>
      <c r="G563" s="12"/>
      <c r="H563" s="12"/>
      <c r="I563" s="12"/>
      <c r="K563" s="12"/>
      <c r="L563" s="12"/>
      <c r="M563" s="12"/>
      <c r="N563" s="12"/>
      <c r="O563" s="12"/>
      <c r="P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E563" s="12"/>
      <c r="AF563" s="12"/>
      <c r="AG563" s="12"/>
      <c r="AH563" s="12"/>
      <c r="AI563" s="12"/>
      <c r="AJ563" s="12"/>
      <c r="AK563" s="12"/>
      <c r="AY563" s="12"/>
      <c r="AZ563" s="12"/>
      <c r="BA563" s="12"/>
      <c r="BB563" s="12"/>
      <c r="BF563" s="12"/>
      <c r="BM563" s="12"/>
      <c r="BN563" s="12"/>
      <c r="BR563" s="12"/>
      <c r="CE563" s="12"/>
      <c r="CF563" s="12"/>
      <c r="CN563" s="12"/>
      <c r="CQ563" s="12"/>
    </row>
    <row r="564" spans="1:95" x14ac:dyDescent="0.25">
      <c r="A564" s="12"/>
      <c r="B564" s="12"/>
      <c r="C564" s="17"/>
      <c r="D564" s="17"/>
      <c r="E564" s="12"/>
      <c r="F564" s="12"/>
      <c r="G564" s="12"/>
      <c r="H564" s="12"/>
      <c r="I564" s="12"/>
      <c r="K564" s="12"/>
      <c r="L564" s="12"/>
      <c r="M564" s="12"/>
      <c r="N564" s="12"/>
      <c r="O564" s="12"/>
      <c r="P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E564" s="12"/>
      <c r="AF564" s="12"/>
      <c r="AG564" s="12"/>
      <c r="AH564" s="12"/>
      <c r="AI564" s="12"/>
      <c r="AJ564" s="12"/>
      <c r="AK564" s="12"/>
      <c r="AY564" s="12"/>
      <c r="AZ564" s="12"/>
      <c r="BA564" s="12"/>
      <c r="BB564" s="12"/>
      <c r="BF564" s="12"/>
      <c r="BM564" s="12"/>
      <c r="BN564" s="12"/>
      <c r="BR564" s="12"/>
      <c r="CE564" s="12"/>
      <c r="CF564" s="12"/>
      <c r="CN564" s="12"/>
      <c r="CQ564" s="12"/>
    </row>
    <row r="565" spans="1:95" x14ac:dyDescent="0.25">
      <c r="A565" s="12"/>
      <c r="B565" s="12"/>
      <c r="C565" s="17"/>
      <c r="D565" s="17"/>
      <c r="E565" s="12"/>
      <c r="F565" s="12"/>
      <c r="G565" s="12"/>
      <c r="H565" s="12"/>
      <c r="I565" s="12"/>
      <c r="K565" s="12"/>
      <c r="L565" s="12"/>
      <c r="M565" s="12"/>
      <c r="N565" s="12"/>
      <c r="O565" s="12"/>
      <c r="P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E565" s="12"/>
      <c r="AF565" s="12"/>
      <c r="AG565" s="12"/>
      <c r="AH565" s="12"/>
      <c r="AI565" s="12"/>
      <c r="AJ565" s="12"/>
      <c r="AK565" s="12"/>
      <c r="AY565" s="12"/>
      <c r="AZ565" s="12"/>
      <c r="BA565" s="12"/>
      <c r="BB565" s="12"/>
      <c r="BF565" s="12"/>
      <c r="BM565" s="12"/>
      <c r="BN565" s="12"/>
      <c r="BR565" s="12"/>
      <c r="CE565" s="12"/>
      <c r="CF565" s="12"/>
      <c r="CN565" s="12"/>
      <c r="CQ565" s="12"/>
    </row>
    <row r="566" spans="1:95" x14ac:dyDescent="0.25">
      <c r="A566" s="12"/>
      <c r="B566" s="12"/>
      <c r="C566" s="17"/>
      <c r="D566" s="17"/>
      <c r="E566" s="12"/>
      <c r="F566" s="12"/>
      <c r="G566" s="12"/>
      <c r="H566" s="12"/>
      <c r="I566" s="12"/>
      <c r="K566" s="12"/>
      <c r="L566" s="12"/>
      <c r="M566" s="12"/>
      <c r="N566" s="12"/>
      <c r="O566" s="12"/>
      <c r="P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E566" s="12"/>
      <c r="AF566" s="12"/>
      <c r="AG566" s="12"/>
      <c r="AH566" s="12"/>
      <c r="AI566" s="12"/>
      <c r="AJ566" s="12"/>
      <c r="AK566" s="12"/>
      <c r="AY566" s="12"/>
      <c r="AZ566" s="12"/>
      <c r="BA566" s="12"/>
      <c r="BB566" s="12"/>
      <c r="BF566" s="12"/>
      <c r="BM566" s="12"/>
      <c r="BN566" s="12"/>
      <c r="BR566" s="12"/>
      <c r="CE566" s="12"/>
      <c r="CF566" s="12"/>
      <c r="CN566" s="12"/>
      <c r="CQ566" s="12"/>
    </row>
    <row r="567" spans="1:95" x14ac:dyDescent="0.25">
      <c r="A567" s="12"/>
      <c r="B567" s="12"/>
      <c r="C567" s="17"/>
      <c r="D567" s="17"/>
      <c r="E567" s="12"/>
      <c r="F567" s="12"/>
      <c r="G567" s="12"/>
      <c r="H567" s="12"/>
      <c r="I567" s="12"/>
      <c r="K567" s="12"/>
      <c r="L567" s="12"/>
      <c r="M567" s="12"/>
      <c r="N567" s="12"/>
      <c r="O567" s="12"/>
      <c r="P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E567" s="12"/>
      <c r="AF567" s="12"/>
      <c r="AG567" s="12"/>
      <c r="AH567" s="12"/>
      <c r="AI567" s="12"/>
      <c r="AJ567" s="12"/>
      <c r="AK567" s="12"/>
      <c r="AY567" s="12"/>
      <c r="AZ567" s="12"/>
      <c r="BA567" s="12"/>
      <c r="BB567" s="12"/>
      <c r="BF567" s="12"/>
      <c r="BM567" s="12"/>
      <c r="BN567" s="12"/>
      <c r="BR567" s="12"/>
      <c r="CE567" s="12"/>
      <c r="CF567" s="12"/>
      <c r="CN567" s="12"/>
      <c r="CQ567" s="12"/>
    </row>
    <row r="568" spans="1:95" x14ac:dyDescent="0.25">
      <c r="A568" s="12"/>
      <c r="B568" s="12"/>
      <c r="C568" s="17"/>
      <c r="D568" s="17"/>
      <c r="E568" s="12"/>
      <c r="F568" s="12"/>
      <c r="G568" s="12"/>
      <c r="H568" s="12"/>
      <c r="I568" s="12"/>
      <c r="K568" s="12"/>
      <c r="L568" s="12"/>
      <c r="M568" s="12"/>
      <c r="N568" s="12"/>
      <c r="O568" s="12"/>
      <c r="P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E568" s="12"/>
      <c r="AF568" s="12"/>
      <c r="AG568" s="12"/>
      <c r="AH568" s="12"/>
      <c r="AI568" s="12"/>
      <c r="AJ568" s="12"/>
      <c r="AK568" s="12"/>
      <c r="AY568" s="12"/>
      <c r="AZ568" s="12"/>
      <c r="BA568" s="12"/>
      <c r="BB568" s="12"/>
      <c r="BF568" s="12"/>
      <c r="BM568" s="12"/>
      <c r="BN568" s="12"/>
      <c r="BR568" s="12"/>
      <c r="CE568" s="12"/>
      <c r="CF568" s="12"/>
      <c r="CN568" s="12"/>
      <c r="CQ568" s="12"/>
    </row>
    <row r="569" spans="1:95" x14ac:dyDescent="0.25">
      <c r="A569" s="12"/>
      <c r="B569" s="12"/>
      <c r="C569" s="17"/>
      <c r="D569" s="17"/>
      <c r="E569" s="12"/>
      <c r="F569" s="12"/>
      <c r="G569" s="12"/>
      <c r="H569" s="12"/>
      <c r="I569" s="12"/>
      <c r="K569" s="12"/>
      <c r="L569" s="12"/>
      <c r="M569" s="12"/>
      <c r="N569" s="12"/>
      <c r="O569" s="12"/>
      <c r="P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E569" s="12"/>
      <c r="AF569" s="12"/>
      <c r="AG569" s="12"/>
      <c r="AH569" s="12"/>
      <c r="AI569" s="12"/>
      <c r="AJ569" s="12"/>
      <c r="AK569" s="12"/>
      <c r="AY569" s="12"/>
      <c r="AZ569" s="12"/>
      <c r="BA569" s="12"/>
      <c r="BB569" s="12"/>
      <c r="BF569" s="12"/>
      <c r="BM569" s="12"/>
      <c r="BN569" s="12"/>
      <c r="BR569" s="12"/>
      <c r="CE569" s="12"/>
      <c r="CF569" s="12"/>
      <c r="CN569" s="12"/>
      <c r="CQ569" s="12"/>
    </row>
    <row r="570" spans="1:95" x14ac:dyDescent="0.25">
      <c r="A570" s="12"/>
      <c r="B570" s="12"/>
      <c r="C570" s="17"/>
      <c r="D570" s="17"/>
      <c r="E570" s="12"/>
      <c r="F570" s="12"/>
      <c r="G570" s="12"/>
      <c r="H570" s="12"/>
      <c r="I570" s="12"/>
      <c r="K570" s="12"/>
      <c r="L570" s="12"/>
      <c r="M570" s="12"/>
      <c r="N570" s="12"/>
      <c r="O570" s="12"/>
      <c r="P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E570" s="12"/>
      <c r="AF570" s="12"/>
      <c r="AG570" s="12"/>
      <c r="AH570" s="12"/>
      <c r="AI570" s="12"/>
      <c r="AJ570" s="12"/>
      <c r="AK570" s="12"/>
      <c r="AY570" s="12"/>
      <c r="AZ570" s="12"/>
      <c r="BA570" s="12"/>
      <c r="BB570" s="12"/>
      <c r="BF570" s="12"/>
      <c r="BM570" s="12"/>
      <c r="BN570" s="12"/>
      <c r="BR570" s="12"/>
      <c r="CE570" s="12"/>
      <c r="CF570" s="12"/>
      <c r="CN570" s="12"/>
      <c r="CQ570" s="12"/>
    </row>
    <row r="571" spans="1:95" x14ac:dyDescent="0.25">
      <c r="A571" s="12"/>
      <c r="B571" s="12"/>
      <c r="C571" s="17"/>
      <c r="D571" s="17"/>
      <c r="E571" s="12"/>
      <c r="F571" s="12"/>
      <c r="G571" s="12"/>
      <c r="H571" s="12"/>
      <c r="I571" s="12"/>
      <c r="K571" s="12"/>
      <c r="L571" s="12"/>
      <c r="M571" s="12"/>
      <c r="N571" s="12"/>
      <c r="O571" s="12"/>
      <c r="P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E571" s="12"/>
      <c r="AF571" s="12"/>
      <c r="AG571" s="12"/>
      <c r="AH571" s="12"/>
      <c r="AI571" s="12"/>
      <c r="AJ571" s="12"/>
      <c r="AK571" s="12"/>
      <c r="AY571" s="12"/>
      <c r="AZ571" s="12"/>
      <c r="BA571" s="12"/>
      <c r="BB571" s="12"/>
      <c r="BF571" s="12"/>
      <c r="BM571" s="12"/>
      <c r="BN571" s="12"/>
      <c r="BR571" s="12"/>
      <c r="CE571" s="12"/>
      <c r="CF571" s="12"/>
      <c r="CN571" s="12"/>
      <c r="CQ571" s="12"/>
    </row>
    <row r="572" spans="1:95" x14ac:dyDescent="0.25">
      <c r="A572" s="12"/>
      <c r="B572" s="12"/>
      <c r="C572" s="17"/>
      <c r="D572" s="17"/>
      <c r="E572" s="12"/>
      <c r="F572" s="12"/>
      <c r="G572" s="12"/>
      <c r="H572" s="12"/>
      <c r="I572" s="12"/>
      <c r="K572" s="12"/>
      <c r="L572" s="12"/>
      <c r="M572" s="12"/>
      <c r="N572" s="12"/>
      <c r="O572" s="12"/>
      <c r="P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E572" s="12"/>
      <c r="AF572" s="12"/>
      <c r="AG572" s="12"/>
      <c r="AH572" s="12"/>
      <c r="AI572" s="12"/>
      <c r="AJ572" s="12"/>
      <c r="AK572" s="12"/>
      <c r="AY572" s="12"/>
      <c r="AZ572" s="12"/>
      <c r="BA572" s="12"/>
      <c r="BB572" s="12"/>
      <c r="BF572" s="12"/>
      <c r="BM572" s="12"/>
      <c r="BN572" s="12"/>
      <c r="BR572" s="12"/>
      <c r="CE572" s="12"/>
      <c r="CF572" s="12"/>
      <c r="CN572" s="12"/>
      <c r="CQ572" s="12"/>
    </row>
    <row r="573" spans="1:95" x14ac:dyDescent="0.25">
      <c r="A573" s="12"/>
      <c r="B573" s="12"/>
      <c r="C573" s="17"/>
      <c r="D573" s="17"/>
      <c r="E573" s="12"/>
      <c r="F573" s="12"/>
      <c r="G573" s="12"/>
      <c r="H573" s="12"/>
      <c r="I573" s="12"/>
      <c r="K573" s="12"/>
      <c r="L573" s="12"/>
      <c r="M573" s="12"/>
      <c r="N573" s="12"/>
      <c r="O573" s="12"/>
      <c r="P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E573" s="12"/>
      <c r="AF573" s="12"/>
      <c r="AG573" s="12"/>
      <c r="AH573" s="12"/>
      <c r="AI573" s="12"/>
      <c r="AJ573" s="12"/>
      <c r="AK573" s="12"/>
      <c r="AY573" s="12"/>
      <c r="AZ573" s="12"/>
      <c r="BA573" s="12"/>
      <c r="BB573" s="12"/>
      <c r="BF573" s="12"/>
      <c r="BM573" s="12"/>
      <c r="BN573" s="12"/>
      <c r="BR573" s="12"/>
      <c r="CE573" s="12"/>
      <c r="CF573" s="12"/>
      <c r="CN573" s="12"/>
      <c r="CQ573" s="12"/>
    </row>
    <row r="574" spans="1:95" x14ac:dyDescent="0.25">
      <c r="A574" s="12"/>
      <c r="B574" s="12"/>
      <c r="C574" s="17"/>
      <c r="D574" s="17"/>
      <c r="E574" s="12"/>
      <c r="F574" s="12"/>
      <c r="G574" s="12"/>
      <c r="H574" s="12"/>
      <c r="I574" s="12"/>
      <c r="K574" s="12"/>
      <c r="L574" s="12"/>
      <c r="M574" s="12"/>
      <c r="N574" s="12"/>
      <c r="O574" s="12"/>
      <c r="P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E574" s="12"/>
      <c r="AF574" s="12"/>
      <c r="AG574" s="12"/>
      <c r="AH574" s="12"/>
      <c r="AI574" s="12"/>
      <c r="AJ574" s="12"/>
      <c r="AK574" s="12"/>
      <c r="AY574" s="12"/>
      <c r="AZ574" s="12"/>
      <c r="BA574" s="12"/>
      <c r="BB574" s="12"/>
      <c r="BF574" s="12"/>
      <c r="BM574" s="12"/>
      <c r="BN574" s="12"/>
      <c r="BR574" s="12"/>
      <c r="CE574" s="12"/>
      <c r="CF574" s="12"/>
      <c r="CN574" s="12"/>
      <c r="CQ574" s="12"/>
    </row>
    <row r="575" spans="1:95" x14ac:dyDescent="0.25">
      <c r="A575" s="12"/>
      <c r="B575" s="12"/>
      <c r="C575" s="17"/>
      <c r="D575" s="17"/>
      <c r="E575" s="12"/>
      <c r="F575" s="12"/>
      <c r="G575" s="12"/>
      <c r="H575" s="12"/>
      <c r="I575" s="12"/>
      <c r="K575" s="12"/>
      <c r="L575" s="12"/>
      <c r="M575" s="12"/>
      <c r="N575" s="12"/>
      <c r="O575" s="12"/>
      <c r="P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E575" s="12"/>
      <c r="AF575" s="12"/>
      <c r="AG575" s="12"/>
      <c r="AH575" s="12"/>
      <c r="AI575" s="12"/>
      <c r="AJ575" s="12"/>
      <c r="AK575" s="12"/>
      <c r="AY575" s="12"/>
      <c r="AZ575" s="12"/>
      <c r="BA575" s="12"/>
      <c r="BB575" s="12"/>
      <c r="BF575" s="12"/>
      <c r="BM575" s="12"/>
      <c r="BN575" s="12"/>
      <c r="BR575" s="12"/>
      <c r="CE575" s="12"/>
      <c r="CF575" s="12"/>
      <c r="CN575" s="12"/>
      <c r="CQ575" s="12"/>
    </row>
    <row r="576" spans="1:95" x14ac:dyDescent="0.25">
      <c r="A576" s="12"/>
      <c r="B576" s="12"/>
      <c r="C576" s="17"/>
      <c r="D576" s="17"/>
      <c r="E576" s="12"/>
      <c r="F576" s="12"/>
      <c r="G576" s="12"/>
      <c r="H576" s="12"/>
      <c r="I576" s="12"/>
      <c r="K576" s="12"/>
      <c r="L576" s="12"/>
      <c r="M576" s="12"/>
      <c r="N576" s="12"/>
      <c r="O576" s="12"/>
      <c r="P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E576" s="12"/>
      <c r="AF576" s="12"/>
      <c r="AG576" s="12"/>
      <c r="AH576" s="12"/>
      <c r="AI576" s="12"/>
      <c r="AJ576" s="12"/>
      <c r="AK576" s="12"/>
      <c r="AY576" s="12"/>
      <c r="AZ576" s="12"/>
      <c r="BA576" s="12"/>
      <c r="BB576" s="12"/>
      <c r="BF576" s="12"/>
      <c r="BM576" s="12"/>
      <c r="BN576" s="12"/>
      <c r="BR576" s="12"/>
      <c r="CE576" s="12"/>
      <c r="CF576" s="12"/>
      <c r="CN576" s="12"/>
      <c r="CQ576" s="12"/>
    </row>
    <row r="577" spans="1:95" x14ac:dyDescent="0.25">
      <c r="A577" s="12"/>
      <c r="B577" s="12"/>
      <c r="C577" s="17"/>
      <c r="D577" s="17"/>
      <c r="E577" s="12"/>
      <c r="F577" s="12"/>
      <c r="G577" s="12"/>
      <c r="H577" s="12"/>
      <c r="I577" s="12"/>
      <c r="K577" s="12"/>
      <c r="L577" s="12"/>
      <c r="M577" s="12"/>
      <c r="N577" s="12"/>
      <c r="O577" s="12"/>
      <c r="P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E577" s="12"/>
      <c r="AF577" s="12"/>
      <c r="AG577" s="12"/>
      <c r="AH577" s="12"/>
      <c r="AI577" s="12"/>
      <c r="AJ577" s="12"/>
      <c r="AK577" s="12"/>
      <c r="AY577" s="12"/>
      <c r="AZ577" s="12"/>
      <c r="BA577" s="12"/>
      <c r="BB577" s="12"/>
      <c r="BF577" s="12"/>
      <c r="BM577" s="12"/>
      <c r="BN577" s="12"/>
      <c r="BR577" s="12"/>
      <c r="CE577" s="12"/>
      <c r="CF577" s="12"/>
      <c r="CN577" s="12"/>
      <c r="CQ577" s="12"/>
    </row>
    <row r="578" spans="1:95" x14ac:dyDescent="0.25">
      <c r="A578" s="12"/>
      <c r="B578" s="12"/>
      <c r="C578" s="17"/>
      <c r="D578" s="17"/>
      <c r="E578" s="12"/>
      <c r="F578" s="12"/>
      <c r="G578" s="12"/>
      <c r="H578" s="12"/>
      <c r="I578" s="12"/>
      <c r="K578" s="12"/>
      <c r="L578" s="12"/>
      <c r="M578" s="12"/>
      <c r="N578" s="12"/>
      <c r="O578" s="12"/>
      <c r="P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E578" s="12"/>
      <c r="AF578" s="12"/>
      <c r="AG578" s="12"/>
      <c r="AH578" s="12"/>
      <c r="AI578" s="12"/>
      <c r="AJ578" s="12"/>
      <c r="AK578" s="12"/>
      <c r="AY578" s="12"/>
      <c r="AZ578" s="12"/>
      <c r="BA578" s="12"/>
      <c r="BB578" s="12"/>
      <c r="BF578" s="12"/>
      <c r="BM578" s="12"/>
      <c r="BN578" s="12"/>
      <c r="BR578" s="12"/>
      <c r="CE578" s="12"/>
      <c r="CF578" s="12"/>
      <c r="CN578" s="12"/>
      <c r="CQ578" s="12"/>
    </row>
    <row r="579" spans="1:95" x14ac:dyDescent="0.25">
      <c r="A579" s="12"/>
      <c r="B579" s="12"/>
      <c r="C579" s="17"/>
      <c r="D579" s="17"/>
      <c r="E579" s="12"/>
      <c r="F579" s="12"/>
      <c r="G579" s="12"/>
      <c r="H579" s="12"/>
      <c r="I579" s="12"/>
      <c r="K579" s="12"/>
      <c r="L579" s="12"/>
      <c r="M579" s="12"/>
      <c r="N579" s="12"/>
      <c r="O579" s="12"/>
      <c r="P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E579" s="12"/>
      <c r="AF579" s="12"/>
      <c r="AG579" s="12"/>
      <c r="AH579" s="12"/>
      <c r="AI579" s="12"/>
      <c r="AJ579" s="12"/>
      <c r="AK579" s="12"/>
      <c r="AY579" s="12"/>
      <c r="AZ579" s="12"/>
      <c r="BA579" s="12"/>
      <c r="BB579" s="12"/>
      <c r="BF579" s="12"/>
      <c r="BM579" s="12"/>
      <c r="BN579" s="12"/>
      <c r="BR579" s="12"/>
      <c r="CE579" s="12"/>
      <c r="CF579" s="12"/>
      <c r="CN579" s="12"/>
      <c r="CQ579" s="12"/>
    </row>
    <row r="580" spans="1:95" x14ac:dyDescent="0.25">
      <c r="A580" s="12"/>
      <c r="B580" s="12"/>
      <c r="C580" s="17"/>
      <c r="D580" s="17"/>
      <c r="E580" s="12"/>
      <c r="F580" s="12"/>
      <c r="G580" s="12"/>
      <c r="H580" s="12"/>
      <c r="I580" s="12"/>
      <c r="K580" s="12"/>
      <c r="L580" s="12"/>
      <c r="M580" s="12"/>
      <c r="N580" s="12"/>
      <c r="O580" s="12"/>
      <c r="P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E580" s="12"/>
      <c r="AF580" s="12"/>
      <c r="AG580" s="12"/>
      <c r="AH580" s="12"/>
      <c r="AI580" s="12"/>
      <c r="AJ580" s="12"/>
      <c r="AK580" s="12"/>
      <c r="AY580" s="12"/>
      <c r="AZ580" s="12"/>
      <c r="BA580" s="12"/>
      <c r="BB580" s="12"/>
      <c r="BF580" s="12"/>
      <c r="BM580" s="12"/>
      <c r="BN580" s="12"/>
      <c r="BR580" s="12"/>
      <c r="CE580" s="12"/>
      <c r="CF580" s="12"/>
      <c r="CN580" s="12"/>
      <c r="CQ580" s="12"/>
    </row>
    <row r="581" spans="1:95" x14ac:dyDescent="0.25">
      <c r="A581" s="12"/>
      <c r="B581" s="12"/>
      <c r="C581" s="17"/>
      <c r="D581" s="17"/>
      <c r="E581" s="12"/>
      <c r="F581" s="12"/>
      <c r="G581" s="12"/>
      <c r="H581" s="12"/>
      <c r="I581" s="12"/>
      <c r="K581" s="12"/>
      <c r="L581" s="12"/>
      <c r="M581" s="12"/>
      <c r="N581" s="12"/>
      <c r="O581" s="12"/>
      <c r="P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E581" s="12"/>
      <c r="AF581" s="12"/>
      <c r="AG581" s="12"/>
      <c r="AH581" s="12"/>
      <c r="AI581" s="12"/>
      <c r="AJ581" s="12"/>
      <c r="AK581" s="12"/>
      <c r="AY581" s="12"/>
      <c r="AZ581" s="12"/>
      <c r="BA581" s="12"/>
      <c r="BB581" s="12"/>
      <c r="BF581" s="12"/>
      <c r="BM581" s="12"/>
      <c r="BN581" s="12"/>
      <c r="BR581" s="12"/>
      <c r="CE581" s="12"/>
      <c r="CF581" s="12"/>
      <c r="CN581" s="12"/>
      <c r="CQ581" s="12"/>
    </row>
    <row r="582" spans="1:95" x14ac:dyDescent="0.25">
      <c r="A582" s="12"/>
      <c r="B582" s="12"/>
      <c r="C582" s="17"/>
      <c r="D582" s="17"/>
      <c r="E582" s="12"/>
      <c r="F582" s="12"/>
      <c r="G582" s="12"/>
      <c r="H582" s="12"/>
      <c r="I582" s="12"/>
      <c r="K582" s="12"/>
      <c r="L582" s="12"/>
      <c r="M582" s="12"/>
      <c r="N582" s="12"/>
      <c r="O582" s="12"/>
      <c r="P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E582" s="12"/>
      <c r="AF582" s="12"/>
      <c r="AG582" s="12"/>
      <c r="AH582" s="12"/>
      <c r="AI582" s="12"/>
      <c r="AJ582" s="12"/>
      <c r="AK582" s="12"/>
      <c r="AY582" s="12"/>
      <c r="AZ582" s="12"/>
      <c r="BA582" s="12"/>
      <c r="BB582" s="12"/>
      <c r="BF582" s="12"/>
      <c r="BM582" s="12"/>
      <c r="BN582" s="12"/>
      <c r="BR582" s="12"/>
      <c r="CE582" s="12"/>
      <c r="CF582" s="12"/>
      <c r="CN582" s="12"/>
      <c r="CQ582" s="12"/>
    </row>
    <row r="583" spans="1:95" x14ac:dyDescent="0.25">
      <c r="A583" s="12"/>
      <c r="B583" s="12"/>
      <c r="C583" s="17"/>
      <c r="D583" s="17"/>
      <c r="E583" s="12"/>
      <c r="F583" s="12"/>
      <c r="G583" s="12"/>
      <c r="H583" s="12"/>
      <c r="I583" s="12"/>
      <c r="K583" s="12"/>
      <c r="L583" s="12"/>
      <c r="M583" s="12"/>
      <c r="N583" s="12"/>
      <c r="O583" s="12"/>
      <c r="P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E583" s="12"/>
      <c r="AF583" s="12"/>
      <c r="AG583" s="12"/>
      <c r="AH583" s="12"/>
      <c r="AI583" s="12"/>
      <c r="AJ583" s="12"/>
      <c r="AK583" s="12"/>
      <c r="AY583" s="12"/>
      <c r="AZ583" s="12"/>
      <c r="BA583" s="12"/>
      <c r="BB583" s="12"/>
      <c r="BF583" s="12"/>
      <c r="BM583" s="12"/>
      <c r="BN583" s="12"/>
      <c r="BR583" s="12"/>
      <c r="CE583" s="12"/>
      <c r="CF583" s="12"/>
      <c r="CN583" s="12"/>
      <c r="CQ583" s="12"/>
    </row>
    <row r="584" spans="1:95" x14ac:dyDescent="0.25">
      <c r="A584" s="12"/>
      <c r="B584" s="12"/>
      <c r="C584" s="17"/>
      <c r="D584" s="17"/>
      <c r="E584" s="12"/>
      <c r="F584" s="12"/>
      <c r="G584" s="12"/>
      <c r="H584" s="12"/>
      <c r="I584" s="12"/>
      <c r="K584" s="12"/>
      <c r="L584" s="12"/>
      <c r="M584" s="12"/>
      <c r="N584" s="12"/>
      <c r="O584" s="12"/>
      <c r="P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E584" s="12"/>
      <c r="AF584" s="12"/>
      <c r="AG584" s="12"/>
      <c r="AH584" s="12"/>
      <c r="AI584" s="12"/>
      <c r="AJ584" s="12"/>
      <c r="AK584" s="12"/>
      <c r="AY584" s="12"/>
      <c r="AZ584" s="12"/>
      <c r="BA584" s="12"/>
      <c r="BB584" s="12"/>
      <c r="BF584" s="12"/>
      <c r="BM584" s="12"/>
      <c r="BN584" s="12"/>
      <c r="BR584" s="12"/>
      <c r="CE584" s="12"/>
      <c r="CF584" s="12"/>
      <c r="CN584" s="12"/>
      <c r="CQ584" s="12"/>
    </row>
    <row r="585" spans="1:95" x14ac:dyDescent="0.25">
      <c r="A585" s="12"/>
      <c r="B585" s="12"/>
      <c r="C585" s="17"/>
      <c r="D585" s="17"/>
      <c r="E585" s="12"/>
      <c r="F585" s="12"/>
      <c r="G585" s="12"/>
      <c r="H585" s="12"/>
      <c r="I585" s="12"/>
      <c r="K585" s="12"/>
      <c r="L585" s="12"/>
      <c r="M585" s="12"/>
      <c r="N585" s="12"/>
      <c r="O585" s="12"/>
      <c r="P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E585" s="12"/>
      <c r="AF585" s="12"/>
      <c r="AG585" s="12"/>
      <c r="AH585" s="12"/>
      <c r="AI585" s="12"/>
      <c r="AJ585" s="12"/>
      <c r="AK585" s="12"/>
      <c r="AY585" s="12"/>
      <c r="AZ585" s="12"/>
      <c r="BA585" s="12"/>
      <c r="BB585" s="12"/>
      <c r="BF585" s="12"/>
      <c r="BM585" s="12"/>
      <c r="BN585" s="12"/>
      <c r="BR585" s="12"/>
      <c r="CE585" s="12"/>
      <c r="CF585" s="12"/>
      <c r="CN585" s="12"/>
      <c r="CQ585" s="12"/>
    </row>
    <row r="586" spans="1:95" x14ac:dyDescent="0.25">
      <c r="A586" s="12"/>
      <c r="B586" s="12"/>
      <c r="C586" s="17"/>
      <c r="D586" s="17"/>
      <c r="E586" s="12"/>
      <c r="F586" s="12"/>
      <c r="G586" s="12"/>
      <c r="H586" s="12"/>
      <c r="I586" s="12"/>
      <c r="K586" s="12"/>
      <c r="L586" s="12"/>
      <c r="M586" s="12"/>
      <c r="N586" s="12"/>
      <c r="O586" s="12"/>
      <c r="P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E586" s="12"/>
      <c r="AF586" s="12"/>
      <c r="AG586" s="12"/>
      <c r="AH586" s="12"/>
      <c r="AI586" s="12"/>
      <c r="AJ586" s="12"/>
      <c r="AK586" s="12"/>
      <c r="AY586" s="12"/>
      <c r="AZ586" s="12"/>
      <c r="BA586" s="12"/>
      <c r="BB586" s="12"/>
      <c r="BF586" s="12"/>
      <c r="BM586" s="12"/>
      <c r="BN586" s="12"/>
      <c r="BR586" s="12"/>
      <c r="CE586" s="12"/>
      <c r="CF586" s="12"/>
      <c r="CN586" s="12"/>
      <c r="CQ586" s="12"/>
    </row>
    <row r="587" spans="1:95" x14ac:dyDescent="0.25">
      <c r="A587" s="12"/>
      <c r="B587" s="12"/>
      <c r="C587" s="17"/>
      <c r="D587" s="17"/>
      <c r="E587" s="12"/>
      <c r="F587" s="12"/>
      <c r="G587" s="12"/>
      <c r="H587" s="12"/>
      <c r="I587" s="12"/>
      <c r="K587" s="12"/>
      <c r="L587" s="12"/>
      <c r="M587" s="12"/>
      <c r="N587" s="12"/>
      <c r="O587" s="12"/>
      <c r="P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E587" s="12"/>
      <c r="AF587" s="12"/>
      <c r="AG587" s="12"/>
      <c r="AH587" s="12"/>
      <c r="AI587" s="12"/>
      <c r="AJ587" s="12"/>
      <c r="AK587" s="12"/>
      <c r="AY587" s="12"/>
      <c r="AZ587" s="12"/>
      <c r="BA587" s="12"/>
      <c r="BB587" s="12"/>
      <c r="BF587" s="12"/>
      <c r="BM587" s="12"/>
      <c r="BN587" s="12"/>
      <c r="BR587" s="12"/>
      <c r="CE587" s="12"/>
      <c r="CF587" s="12"/>
      <c r="CN587" s="12"/>
      <c r="CQ587" s="12"/>
    </row>
    <row r="588" spans="1:95" x14ac:dyDescent="0.25">
      <c r="A588" s="12"/>
      <c r="B588" s="12"/>
      <c r="C588" s="17"/>
      <c r="D588" s="17"/>
      <c r="E588" s="12"/>
      <c r="F588" s="12"/>
      <c r="G588" s="12"/>
      <c r="H588" s="12"/>
      <c r="I588" s="12"/>
      <c r="K588" s="12"/>
      <c r="L588" s="12"/>
      <c r="M588" s="12"/>
      <c r="N588" s="12"/>
      <c r="O588" s="12"/>
      <c r="P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E588" s="12"/>
      <c r="AF588" s="12"/>
      <c r="AG588" s="12"/>
      <c r="AH588" s="12"/>
      <c r="AI588" s="12"/>
      <c r="AJ588" s="12"/>
      <c r="AK588" s="12"/>
      <c r="AY588" s="12"/>
      <c r="AZ588" s="12"/>
      <c r="BA588" s="12"/>
      <c r="BB588" s="12"/>
      <c r="BF588" s="12"/>
      <c r="BM588" s="12"/>
      <c r="BN588" s="12"/>
      <c r="BR588" s="12"/>
      <c r="CE588" s="12"/>
      <c r="CF588" s="12"/>
      <c r="CN588" s="12"/>
      <c r="CQ588" s="12"/>
    </row>
    <row r="589" spans="1:95" x14ac:dyDescent="0.25">
      <c r="A589" s="12"/>
      <c r="B589" s="12"/>
      <c r="C589" s="17"/>
      <c r="D589" s="17"/>
      <c r="E589" s="12"/>
      <c r="F589" s="12"/>
      <c r="G589" s="12"/>
      <c r="H589" s="12"/>
      <c r="I589" s="12"/>
      <c r="K589" s="12"/>
      <c r="L589" s="12"/>
      <c r="M589" s="12"/>
      <c r="N589" s="12"/>
      <c r="O589" s="12"/>
      <c r="P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E589" s="12"/>
      <c r="AF589" s="12"/>
      <c r="AG589" s="12"/>
      <c r="AH589" s="12"/>
      <c r="AI589" s="12"/>
      <c r="AJ589" s="12"/>
      <c r="AK589" s="12"/>
      <c r="AY589" s="12"/>
      <c r="AZ589" s="12"/>
      <c r="BA589" s="12"/>
      <c r="BB589" s="12"/>
      <c r="BF589" s="12"/>
      <c r="BM589" s="12"/>
      <c r="BN589" s="12"/>
      <c r="BR589" s="12"/>
      <c r="CE589" s="12"/>
      <c r="CF589" s="12"/>
      <c r="CN589" s="12"/>
      <c r="CQ589" s="12"/>
    </row>
    <row r="590" spans="1:95" x14ac:dyDescent="0.25">
      <c r="A590" s="12"/>
      <c r="B590" s="12"/>
      <c r="C590" s="17"/>
      <c r="D590" s="17"/>
      <c r="E590" s="12"/>
      <c r="F590" s="12"/>
      <c r="G590" s="12"/>
      <c r="H590" s="12"/>
      <c r="I590" s="12"/>
      <c r="K590" s="12"/>
      <c r="L590" s="12"/>
      <c r="M590" s="12"/>
      <c r="N590" s="12"/>
      <c r="O590" s="12"/>
      <c r="P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E590" s="12"/>
      <c r="AF590" s="12"/>
      <c r="AG590" s="12"/>
      <c r="AH590" s="12"/>
      <c r="AI590" s="12"/>
      <c r="AJ590" s="12"/>
      <c r="AK590" s="12"/>
      <c r="AY590" s="12"/>
      <c r="AZ590" s="12"/>
      <c r="BA590" s="12"/>
      <c r="BB590" s="12"/>
      <c r="BF590" s="12"/>
      <c r="BM590" s="12"/>
      <c r="BN590" s="12"/>
      <c r="BR590" s="12"/>
      <c r="CE590" s="12"/>
      <c r="CF590" s="12"/>
      <c r="CN590" s="12"/>
      <c r="CQ590" s="12"/>
    </row>
    <row r="591" spans="1:95" x14ac:dyDescent="0.25">
      <c r="A591" s="12"/>
      <c r="B591" s="12"/>
      <c r="C591" s="17"/>
      <c r="D591" s="17"/>
      <c r="E591" s="12"/>
      <c r="F591" s="12"/>
      <c r="G591" s="12"/>
      <c r="H591" s="12"/>
      <c r="I591" s="12"/>
      <c r="K591" s="12"/>
      <c r="L591" s="12"/>
      <c r="M591" s="12"/>
      <c r="N591" s="12"/>
      <c r="O591" s="12"/>
      <c r="P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E591" s="12"/>
      <c r="AF591" s="12"/>
      <c r="AG591" s="12"/>
      <c r="AH591" s="12"/>
      <c r="AI591" s="12"/>
      <c r="AJ591" s="12"/>
      <c r="AK591" s="12"/>
      <c r="AY591" s="12"/>
      <c r="AZ591" s="12"/>
      <c r="BA591" s="12"/>
      <c r="BB591" s="12"/>
      <c r="BF591" s="12"/>
      <c r="BM591" s="12"/>
      <c r="BN591" s="12"/>
      <c r="BR591" s="12"/>
      <c r="CE591" s="12"/>
      <c r="CF591" s="12"/>
      <c r="CN591" s="12"/>
      <c r="CQ591" s="12"/>
    </row>
    <row r="592" spans="1:95" x14ac:dyDescent="0.25">
      <c r="A592" s="12"/>
      <c r="B592" s="12"/>
      <c r="C592" s="17"/>
      <c r="D592" s="17"/>
      <c r="E592" s="12"/>
      <c r="F592" s="12"/>
      <c r="G592" s="12"/>
      <c r="H592" s="12"/>
      <c r="I592" s="12"/>
      <c r="K592" s="12"/>
      <c r="L592" s="12"/>
      <c r="M592" s="12"/>
      <c r="N592" s="12"/>
      <c r="O592" s="12"/>
      <c r="P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E592" s="12"/>
      <c r="AF592" s="12"/>
      <c r="AG592" s="12"/>
      <c r="AH592" s="12"/>
      <c r="AI592" s="12"/>
      <c r="AJ592" s="12"/>
      <c r="AK592" s="12"/>
      <c r="AY592" s="12"/>
      <c r="AZ592" s="12"/>
      <c r="BA592" s="12"/>
      <c r="BB592" s="12"/>
      <c r="BF592" s="12"/>
      <c r="BM592" s="12"/>
      <c r="BN592" s="12"/>
      <c r="BR592" s="12"/>
      <c r="CE592" s="12"/>
      <c r="CF592" s="12"/>
      <c r="CN592" s="12"/>
      <c r="CQ592" s="12"/>
    </row>
    <row r="593" spans="1:95" x14ac:dyDescent="0.25">
      <c r="A593" s="12"/>
      <c r="B593" s="12"/>
      <c r="C593" s="17"/>
      <c r="D593" s="17"/>
      <c r="E593" s="12"/>
      <c r="F593" s="12"/>
      <c r="G593" s="12"/>
      <c r="H593" s="12"/>
      <c r="I593" s="12"/>
      <c r="K593" s="12"/>
      <c r="L593" s="12"/>
      <c r="M593" s="12"/>
      <c r="N593" s="12"/>
      <c r="O593" s="12"/>
      <c r="P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E593" s="12"/>
      <c r="AF593" s="12"/>
      <c r="AG593" s="12"/>
      <c r="AH593" s="12"/>
      <c r="AI593" s="12"/>
      <c r="AJ593" s="12"/>
      <c r="AK593" s="12"/>
      <c r="AY593" s="12"/>
      <c r="AZ593" s="12"/>
      <c r="BA593" s="12"/>
      <c r="BB593" s="12"/>
      <c r="BF593" s="12"/>
      <c r="BM593" s="12"/>
      <c r="BN593" s="12"/>
      <c r="BR593" s="12"/>
      <c r="CE593" s="12"/>
      <c r="CF593" s="12"/>
      <c r="CN593" s="12"/>
      <c r="CQ593" s="12"/>
    </row>
    <row r="594" spans="1:95" x14ac:dyDescent="0.25">
      <c r="A594" s="12"/>
      <c r="B594" s="12"/>
      <c r="C594" s="17"/>
      <c r="D594" s="17"/>
      <c r="E594" s="12"/>
      <c r="F594" s="12"/>
      <c r="G594" s="12"/>
      <c r="H594" s="12"/>
      <c r="I594" s="12"/>
      <c r="K594" s="12"/>
      <c r="L594" s="12"/>
      <c r="M594" s="12"/>
      <c r="N594" s="12"/>
      <c r="O594" s="12"/>
      <c r="P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E594" s="12"/>
      <c r="AF594" s="12"/>
      <c r="AG594" s="12"/>
      <c r="AH594" s="12"/>
      <c r="AI594" s="12"/>
      <c r="AJ594" s="12"/>
      <c r="AK594" s="12"/>
      <c r="AY594" s="12"/>
      <c r="AZ594" s="12"/>
      <c r="BA594" s="12"/>
      <c r="BB594" s="12"/>
      <c r="BF594" s="12"/>
      <c r="BM594" s="12"/>
      <c r="BN594" s="12"/>
      <c r="BR594" s="12"/>
      <c r="CE594" s="12"/>
      <c r="CF594" s="12"/>
      <c r="CN594" s="12"/>
      <c r="CQ594" s="12"/>
    </row>
    <row r="595" spans="1:95" x14ac:dyDescent="0.25">
      <c r="A595" s="12"/>
      <c r="B595" s="12"/>
      <c r="C595" s="17"/>
      <c r="D595" s="17"/>
      <c r="E595" s="12"/>
      <c r="F595" s="12"/>
      <c r="G595" s="12"/>
      <c r="H595" s="12"/>
      <c r="I595" s="12"/>
      <c r="K595" s="12"/>
      <c r="L595" s="12"/>
      <c r="M595" s="12"/>
      <c r="N595" s="12"/>
      <c r="O595" s="12"/>
      <c r="P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E595" s="12"/>
      <c r="AF595" s="12"/>
      <c r="AG595" s="12"/>
      <c r="AH595" s="12"/>
      <c r="AI595" s="12"/>
      <c r="AJ595" s="12"/>
      <c r="AK595" s="12"/>
      <c r="AY595" s="12"/>
      <c r="AZ595" s="12"/>
      <c r="BA595" s="12"/>
      <c r="BB595" s="12"/>
      <c r="BF595" s="12"/>
      <c r="BM595" s="12"/>
      <c r="BN595" s="12"/>
      <c r="BR595" s="12"/>
      <c r="CE595" s="12"/>
      <c r="CF595" s="12"/>
      <c r="CN595" s="12"/>
      <c r="CQ595" s="12"/>
    </row>
    <row r="596" spans="1:95" x14ac:dyDescent="0.25">
      <c r="A596" s="12"/>
      <c r="B596" s="12"/>
      <c r="C596" s="17"/>
      <c r="D596" s="17"/>
      <c r="E596" s="12"/>
      <c r="F596" s="12"/>
      <c r="G596" s="12"/>
      <c r="H596" s="12"/>
      <c r="I596" s="12"/>
      <c r="K596" s="12"/>
      <c r="L596" s="12"/>
      <c r="M596" s="12"/>
      <c r="N596" s="12"/>
      <c r="O596" s="12"/>
      <c r="P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E596" s="12"/>
      <c r="AF596" s="12"/>
      <c r="AG596" s="12"/>
      <c r="AH596" s="12"/>
      <c r="AI596" s="12"/>
      <c r="AJ596" s="12"/>
      <c r="AK596" s="12"/>
      <c r="AY596" s="12"/>
      <c r="AZ596" s="12"/>
      <c r="BA596" s="12"/>
      <c r="BB596" s="12"/>
      <c r="BF596" s="12"/>
      <c r="BM596" s="12"/>
      <c r="BN596" s="12"/>
      <c r="BR596" s="12"/>
      <c r="CE596" s="12"/>
      <c r="CF596" s="12"/>
      <c r="CN596" s="12"/>
      <c r="CQ596" s="12"/>
    </row>
    <row r="597" spans="1:95" x14ac:dyDescent="0.25">
      <c r="A597" s="12"/>
      <c r="B597" s="12"/>
      <c r="C597" s="17"/>
      <c r="D597" s="17"/>
      <c r="E597" s="12"/>
      <c r="F597" s="12"/>
      <c r="G597" s="12"/>
      <c r="H597" s="12"/>
      <c r="I597" s="12"/>
      <c r="K597" s="12"/>
      <c r="L597" s="12"/>
      <c r="M597" s="12"/>
      <c r="N597" s="12"/>
      <c r="O597" s="12"/>
      <c r="P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E597" s="12"/>
      <c r="AF597" s="12"/>
      <c r="AG597" s="12"/>
      <c r="AH597" s="12"/>
      <c r="AI597" s="12"/>
      <c r="AJ597" s="12"/>
      <c r="AK597" s="12"/>
      <c r="AY597" s="12"/>
      <c r="AZ597" s="12"/>
      <c r="BA597" s="12"/>
      <c r="BB597" s="12"/>
      <c r="BF597" s="12"/>
      <c r="BM597" s="12"/>
      <c r="BN597" s="12"/>
      <c r="BR597" s="12"/>
      <c r="CE597" s="12"/>
      <c r="CF597" s="12"/>
      <c r="CN597" s="12"/>
      <c r="CQ597" s="12"/>
    </row>
    <row r="598" spans="1:95" x14ac:dyDescent="0.25">
      <c r="A598" s="12"/>
      <c r="B598" s="12"/>
      <c r="C598" s="17"/>
      <c r="D598" s="17"/>
      <c r="E598" s="12"/>
      <c r="F598" s="12"/>
      <c r="G598" s="12"/>
      <c r="H598" s="12"/>
      <c r="I598" s="12"/>
      <c r="K598" s="12"/>
      <c r="L598" s="12"/>
      <c r="M598" s="12"/>
      <c r="N598" s="12"/>
      <c r="O598" s="12"/>
      <c r="P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E598" s="12"/>
      <c r="AF598" s="12"/>
      <c r="AG598" s="12"/>
      <c r="AH598" s="12"/>
      <c r="AI598" s="12"/>
      <c r="AJ598" s="12"/>
      <c r="AK598" s="12"/>
      <c r="AY598" s="12"/>
      <c r="AZ598" s="12"/>
      <c r="BA598" s="12"/>
      <c r="BB598" s="12"/>
      <c r="BF598" s="12"/>
      <c r="BM598" s="12"/>
      <c r="BN598" s="12"/>
      <c r="BR598" s="12"/>
      <c r="CE598" s="12"/>
      <c r="CF598" s="12"/>
      <c r="CN598" s="12"/>
      <c r="CQ598" s="12"/>
    </row>
    <row r="599" spans="1:95" x14ac:dyDescent="0.25">
      <c r="A599" s="12"/>
      <c r="B599" s="12"/>
      <c r="C599" s="17"/>
      <c r="D599" s="17"/>
      <c r="E599" s="12"/>
      <c r="F599" s="12"/>
      <c r="G599" s="12"/>
      <c r="H599" s="12"/>
      <c r="I599" s="12"/>
      <c r="K599" s="12"/>
      <c r="L599" s="12"/>
      <c r="M599" s="12"/>
      <c r="N599" s="12"/>
      <c r="O599" s="12"/>
      <c r="P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E599" s="12"/>
      <c r="AF599" s="12"/>
      <c r="AG599" s="12"/>
      <c r="AH599" s="12"/>
      <c r="AI599" s="12"/>
      <c r="AJ599" s="12"/>
      <c r="AK599" s="12"/>
      <c r="AY599" s="12"/>
      <c r="AZ599" s="12"/>
      <c r="BA599" s="12"/>
      <c r="BB599" s="12"/>
      <c r="BF599" s="12"/>
      <c r="BM599" s="12"/>
      <c r="BN599" s="12"/>
      <c r="BR599" s="12"/>
      <c r="CE599" s="12"/>
      <c r="CF599" s="12"/>
      <c r="CN599" s="12"/>
      <c r="CQ599" s="12"/>
    </row>
    <row r="600" spans="1:95" x14ac:dyDescent="0.25">
      <c r="A600" s="12"/>
      <c r="B600" s="12"/>
      <c r="C600" s="17"/>
      <c r="D600" s="17"/>
      <c r="E600" s="12"/>
      <c r="F600" s="12"/>
      <c r="G600" s="12"/>
      <c r="H600" s="12"/>
      <c r="I600" s="12"/>
      <c r="K600" s="12"/>
      <c r="L600" s="12"/>
      <c r="M600" s="12"/>
      <c r="N600" s="12"/>
      <c r="O600" s="12"/>
      <c r="P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E600" s="12"/>
      <c r="AF600" s="12"/>
      <c r="AG600" s="12"/>
      <c r="AH600" s="12"/>
      <c r="AI600" s="12"/>
      <c r="AJ600" s="12"/>
      <c r="AK600" s="12"/>
      <c r="AY600" s="12"/>
      <c r="AZ600" s="12"/>
      <c r="BA600" s="12"/>
      <c r="BB600" s="12"/>
      <c r="BF600" s="12"/>
      <c r="BM600" s="12"/>
      <c r="BN600" s="12"/>
      <c r="BR600" s="12"/>
      <c r="CE600" s="12"/>
      <c r="CF600" s="12"/>
      <c r="CN600" s="12"/>
      <c r="CQ600" s="12"/>
    </row>
    <row r="601" spans="1:95" x14ac:dyDescent="0.25">
      <c r="A601" s="12"/>
      <c r="B601" s="12"/>
      <c r="C601" s="17"/>
      <c r="D601" s="17"/>
      <c r="E601" s="12"/>
      <c r="F601" s="12"/>
      <c r="G601" s="12"/>
      <c r="H601" s="12"/>
      <c r="I601" s="12"/>
      <c r="K601" s="12"/>
      <c r="L601" s="12"/>
      <c r="M601" s="12"/>
      <c r="N601" s="12"/>
      <c r="O601" s="12"/>
      <c r="P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E601" s="12"/>
      <c r="AF601" s="12"/>
      <c r="AG601" s="12"/>
      <c r="AH601" s="12"/>
      <c r="AI601" s="12"/>
      <c r="AJ601" s="12"/>
      <c r="AK601" s="12"/>
      <c r="AY601" s="12"/>
      <c r="AZ601" s="12"/>
      <c r="BA601" s="12"/>
      <c r="BB601" s="12"/>
      <c r="BF601" s="12"/>
      <c r="BM601" s="12"/>
      <c r="BN601" s="12"/>
      <c r="BR601" s="12"/>
      <c r="CE601" s="12"/>
      <c r="CF601" s="12"/>
      <c r="CN601" s="12"/>
      <c r="CQ601" s="12"/>
    </row>
    <row r="602" spans="1:95" x14ac:dyDescent="0.25">
      <c r="A602" s="12"/>
      <c r="B602" s="12"/>
      <c r="C602" s="17"/>
      <c r="D602" s="17"/>
      <c r="E602" s="12"/>
      <c r="F602" s="12"/>
      <c r="G602" s="12"/>
      <c r="H602" s="12"/>
      <c r="I602" s="12"/>
      <c r="K602" s="12"/>
      <c r="L602" s="12"/>
      <c r="M602" s="12"/>
      <c r="N602" s="12"/>
      <c r="O602" s="12"/>
      <c r="P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E602" s="12"/>
      <c r="AF602" s="12"/>
      <c r="AG602" s="12"/>
      <c r="AH602" s="12"/>
      <c r="AI602" s="12"/>
      <c r="AJ602" s="12"/>
      <c r="AK602" s="12"/>
      <c r="AY602" s="12"/>
      <c r="AZ602" s="12"/>
      <c r="BA602" s="12"/>
      <c r="BB602" s="12"/>
      <c r="BF602" s="12"/>
      <c r="BM602" s="12"/>
      <c r="BN602" s="12"/>
      <c r="BR602" s="12"/>
      <c r="CE602" s="12"/>
      <c r="CF602" s="12"/>
      <c r="CN602" s="12"/>
      <c r="CQ602" s="12"/>
    </row>
    <row r="603" spans="1:95" x14ac:dyDescent="0.25">
      <c r="A603" s="12"/>
      <c r="B603" s="12"/>
      <c r="C603" s="17"/>
      <c r="D603" s="17"/>
      <c r="E603" s="12"/>
      <c r="F603" s="12"/>
      <c r="G603" s="12"/>
      <c r="H603" s="12"/>
      <c r="I603" s="12"/>
      <c r="K603" s="12"/>
      <c r="L603" s="12"/>
      <c r="M603" s="12"/>
      <c r="N603" s="12"/>
      <c r="O603" s="12"/>
      <c r="P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E603" s="12"/>
      <c r="AF603" s="12"/>
      <c r="AG603" s="12"/>
      <c r="AH603" s="12"/>
      <c r="AI603" s="12"/>
      <c r="AJ603" s="12"/>
      <c r="AK603" s="12"/>
      <c r="AY603" s="12"/>
      <c r="AZ603" s="12"/>
      <c r="BA603" s="12"/>
      <c r="BB603" s="12"/>
      <c r="BF603" s="12"/>
      <c r="BM603" s="12"/>
      <c r="BN603" s="12"/>
      <c r="BR603" s="12"/>
      <c r="CE603" s="12"/>
      <c r="CF603" s="12"/>
      <c r="CN603" s="12"/>
      <c r="CQ603" s="12"/>
    </row>
    <row r="604" spans="1:95" x14ac:dyDescent="0.25">
      <c r="A604" s="12"/>
      <c r="B604" s="12"/>
      <c r="C604" s="17"/>
      <c r="D604" s="17"/>
      <c r="E604" s="12"/>
      <c r="F604" s="12"/>
      <c r="G604" s="12"/>
      <c r="H604" s="12"/>
      <c r="I604" s="12"/>
      <c r="K604" s="12"/>
      <c r="L604" s="12"/>
      <c r="M604" s="12"/>
      <c r="N604" s="12"/>
      <c r="O604" s="12"/>
      <c r="P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E604" s="12"/>
      <c r="AF604" s="12"/>
      <c r="AG604" s="12"/>
      <c r="AH604" s="12"/>
      <c r="AI604" s="12"/>
      <c r="AJ604" s="12"/>
      <c r="AK604" s="12"/>
      <c r="AY604" s="12"/>
      <c r="AZ604" s="12"/>
      <c r="BA604" s="12"/>
      <c r="BB604" s="12"/>
      <c r="BF604" s="12"/>
      <c r="BM604" s="12"/>
      <c r="BN604" s="12"/>
      <c r="BR604" s="12"/>
      <c r="CE604" s="12"/>
      <c r="CF604" s="12"/>
      <c r="CN604" s="12"/>
      <c r="CQ604" s="12"/>
    </row>
    <row r="605" spans="1:95" x14ac:dyDescent="0.25">
      <c r="A605" s="12"/>
      <c r="B605" s="12"/>
      <c r="C605" s="17"/>
      <c r="D605" s="17"/>
      <c r="E605" s="12"/>
      <c r="F605" s="12"/>
      <c r="G605" s="12"/>
      <c r="H605" s="12"/>
      <c r="I605" s="12"/>
      <c r="K605" s="12"/>
      <c r="L605" s="12"/>
      <c r="M605" s="12"/>
      <c r="N605" s="12"/>
      <c r="O605" s="12"/>
      <c r="P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E605" s="12"/>
      <c r="AF605" s="12"/>
      <c r="AG605" s="12"/>
      <c r="AH605" s="12"/>
      <c r="AI605" s="12"/>
      <c r="AJ605" s="12"/>
      <c r="AK605" s="12"/>
      <c r="AY605" s="12"/>
      <c r="AZ605" s="12"/>
      <c r="BA605" s="12"/>
      <c r="BB605" s="12"/>
      <c r="BF605" s="12"/>
      <c r="BM605" s="12"/>
      <c r="BN605" s="12"/>
      <c r="BR605" s="12"/>
      <c r="CE605" s="12"/>
      <c r="CF605" s="12"/>
      <c r="CN605" s="12"/>
      <c r="CQ605" s="12"/>
    </row>
    <row r="606" spans="1:95" x14ac:dyDescent="0.25">
      <c r="A606" s="12"/>
      <c r="B606" s="12"/>
      <c r="C606" s="17"/>
      <c r="D606" s="17"/>
      <c r="E606" s="12"/>
      <c r="F606" s="12"/>
      <c r="G606" s="12"/>
      <c r="H606" s="12"/>
      <c r="I606" s="12"/>
      <c r="K606" s="12"/>
      <c r="L606" s="12"/>
      <c r="M606" s="12"/>
      <c r="N606" s="12"/>
      <c r="O606" s="12"/>
      <c r="P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E606" s="12"/>
      <c r="AF606" s="12"/>
      <c r="AG606" s="12"/>
      <c r="AH606" s="12"/>
      <c r="AI606" s="12"/>
      <c r="AJ606" s="12"/>
      <c r="AK606" s="12"/>
      <c r="AY606" s="12"/>
      <c r="AZ606" s="12"/>
      <c r="BA606" s="12"/>
      <c r="BB606" s="12"/>
      <c r="BF606" s="12"/>
      <c r="BM606" s="12"/>
      <c r="BN606" s="12"/>
      <c r="BR606" s="12"/>
      <c r="CE606" s="12"/>
      <c r="CF606" s="12"/>
      <c r="CN606" s="12"/>
      <c r="CQ606" s="12"/>
    </row>
    <row r="607" spans="1:95" x14ac:dyDescent="0.25">
      <c r="A607" s="12"/>
      <c r="B607" s="12"/>
      <c r="C607" s="17"/>
      <c r="D607" s="17"/>
      <c r="E607" s="12"/>
      <c r="F607" s="12"/>
      <c r="G607" s="12"/>
      <c r="H607" s="12"/>
      <c r="I607" s="12"/>
      <c r="K607" s="12"/>
      <c r="L607" s="12"/>
      <c r="M607" s="12"/>
      <c r="N607" s="12"/>
      <c r="O607" s="12"/>
      <c r="P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E607" s="12"/>
      <c r="AF607" s="12"/>
      <c r="AG607" s="12"/>
      <c r="AH607" s="12"/>
      <c r="AI607" s="12"/>
      <c r="AJ607" s="12"/>
      <c r="AK607" s="12"/>
      <c r="AY607" s="12"/>
      <c r="AZ607" s="12"/>
      <c r="BA607" s="12"/>
      <c r="BB607" s="12"/>
      <c r="BF607" s="12"/>
      <c r="BM607" s="12"/>
      <c r="BN607" s="12"/>
      <c r="BR607" s="12"/>
      <c r="CE607" s="12"/>
      <c r="CF607" s="12"/>
      <c r="CN607" s="12"/>
      <c r="CQ607" s="12"/>
    </row>
    <row r="608" spans="1:95" x14ac:dyDescent="0.25">
      <c r="A608" s="12"/>
      <c r="B608" s="12"/>
      <c r="C608" s="17"/>
      <c r="D608" s="17"/>
      <c r="E608" s="12"/>
      <c r="F608" s="12"/>
      <c r="G608" s="12"/>
      <c r="H608" s="12"/>
      <c r="I608" s="12"/>
      <c r="K608" s="12"/>
      <c r="L608" s="12"/>
      <c r="M608" s="12"/>
      <c r="N608" s="12"/>
      <c r="O608" s="12"/>
      <c r="P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E608" s="12"/>
      <c r="AF608" s="12"/>
      <c r="AG608" s="12"/>
      <c r="AH608" s="12"/>
      <c r="AI608" s="12"/>
      <c r="AJ608" s="12"/>
      <c r="AK608" s="12"/>
      <c r="AY608" s="12"/>
      <c r="AZ608" s="12"/>
      <c r="BA608" s="12"/>
      <c r="BB608" s="12"/>
      <c r="BF608" s="12"/>
      <c r="BM608" s="12"/>
      <c r="BN608" s="12"/>
      <c r="BR608" s="12"/>
      <c r="CE608" s="12"/>
      <c r="CF608" s="12"/>
      <c r="CN608" s="12"/>
      <c r="CQ608" s="12"/>
    </row>
    <row r="609" spans="1:95" x14ac:dyDescent="0.25">
      <c r="A609" s="12"/>
      <c r="B609" s="12"/>
      <c r="C609" s="17"/>
      <c r="D609" s="17"/>
      <c r="E609" s="12"/>
      <c r="F609" s="12"/>
      <c r="G609" s="12"/>
      <c r="H609" s="12"/>
      <c r="I609" s="12"/>
      <c r="K609" s="12"/>
      <c r="L609" s="12"/>
      <c r="M609" s="12"/>
      <c r="N609" s="12"/>
      <c r="O609" s="12"/>
      <c r="P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E609" s="12"/>
      <c r="AF609" s="12"/>
      <c r="AG609" s="12"/>
      <c r="AH609" s="12"/>
      <c r="AI609" s="12"/>
      <c r="AJ609" s="12"/>
      <c r="AK609" s="12"/>
      <c r="AY609" s="12"/>
      <c r="AZ609" s="12"/>
      <c r="BA609" s="12"/>
      <c r="BB609" s="12"/>
      <c r="BF609" s="12"/>
      <c r="BM609" s="12"/>
      <c r="BN609" s="12"/>
      <c r="BR609" s="12"/>
      <c r="CE609" s="12"/>
      <c r="CF609" s="12"/>
      <c r="CN609" s="12"/>
      <c r="CQ609" s="12"/>
    </row>
    <row r="610" spans="1:95" x14ac:dyDescent="0.25">
      <c r="A610" s="12"/>
      <c r="B610" s="12"/>
      <c r="C610" s="17"/>
      <c r="D610" s="17"/>
      <c r="E610" s="12"/>
      <c r="F610" s="12"/>
      <c r="G610" s="12"/>
      <c r="H610" s="12"/>
      <c r="I610" s="12"/>
      <c r="K610" s="12"/>
      <c r="L610" s="12"/>
      <c r="M610" s="12"/>
      <c r="N610" s="12"/>
      <c r="O610" s="12"/>
      <c r="P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E610" s="12"/>
      <c r="AF610" s="12"/>
      <c r="AG610" s="12"/>
      <c r="AH610" s="12"/>
      <c r="AI610" s="12"/>
      <c r="AJ610" s="12"/>
      <c r="AK610" s="12"/>
      <c r="AY610" s="12"/>
      <c r="AZ610" s="12"/>
      <c r="BA610" s="12"/>
      <c r="BB610" s="12"/>
      <c r="BF610" s="12"/>
      <c r="BM610" s="12"/>
      <c r="BN610" s="12"/>
      <c r="BR610" s="12"/>
      <c r="CE610" s="12"/>
      <c r="CF610" s="12"/>
      <c r="CN610" s="12"/>
      <c r="CQ610" s="12"/>
    </row>
    <row r="611" spans="1:95" x14ac:dyDescent="0.25">
      <c r="A611" s="12"/>
      <c r="B611" s="12"/>
      <c r="C611" s="17"/>
      <c r="D611" s="17"/>
      <c r="E611" s="12"/>
      <c r="F611" s="12"/>
      <c r="G611" s="12"/>
      <c r="H611" s="12"/>
      <c r="I611" s="12"/>
      <c r="K611" s="12"/>
      <c r="L611" s="12"/>
      <c r="M611" s="12"/>
      <c r="N611" s="12"/>
      <c r="O611" s="12"/>
      <c r="P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E611" s="12"/>
      <c r="AF611" s="12"/>
      <c r="AG611" s="12"/>
      <c r="AH611" s="12"/>
      <c r="AI611" s="12"/>
      <c r="AJ611" s="12"/>
      <c r="AK611" s="12"/>
      <c r="AY611" s="12"/>
      <c r="AZ611" s="12"/>
      <c r="BA611" s="12"/>
      <c r="BB611" s="12"/>
      <c r="BF611" s="12"/>
      <c r="BM611" s="12"/>
      <c r="BN611" s="12"/>
      <c r="BR611" s="12"/>
      <c r="CE611" s="12"/>
      <c r="CF611" s="12"/>
      <c r="CN611" s="12"/>
      <c r="CQ611" s="12"/>
    </row>
    <row r="612" spans="1:95" x14ac:dyDescent="0.25">
      <c r="A612" s="12"/>
      <c r="B612" s="12"/>
      <c r="C612" s="17"/>
      <c r="D612" s="17"/>
      <c r="E612" s="12"/>
      <c r="F612" s="12"/>
      <c r="G612" s="12"/>
      <c r="H612" s="12"/>
      <c r="I612" s="12"/>
      <c r="K612" s="12"/>
      <c r="L612" s="12"/>
      <c r="M612" s="12"/>
      <c r="N612" s="12"/>
      <c r="O612" s="12"/>
      <c r="P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E612" s="12"/>
      <c r="AF612" s="12"/>
      <c r="AG612" s="12"/>
      <c r="AH612" s="12"/>
      <c r="AI612" s="12"/>
      <c r="AJ612" s="12"/>
      <c r="AK612" s="12"/>
      <c r="AY612" s="12"/>
      <c r="AZ612" s="12"/>
      <c r="BA612" s="12"/>
      <c r="BB612" s="12"/>
      <c r="BF612" s="12"/>
      <c r="BM612" s="12"/>
      <c r="BN612" s="12"/>
      <c r="BR612" s="12"/>
      <c r="CE612" s="12"/>
      <c r="CF612" s="12"/>
      <c r="CN612" s="12"/>
      <c r="CQ612" s="12"/>
    </row>
    <row r="613" spans="1:95" x14ac:dyDescent="0.25">
      <c r="A613" s="12"/>
      <c r="B613" s="12"/>
      <c r="C613" s="17"/>
      <c r="D613" s="17"/>
      <c r="E613" s="12"/>
      <c r="F613" s="12"/>
      <c r="G613" s="12"/>
      <c r="H613" s="12"/>
      <c r="I613" s="12"/>
      <c r="K613" s="12"/>
      <c r="L613" s="12"/>
      <c r="M613" s="12"/>
      <c r="N613" s="12"/>
      <c r="O613" s="12"/>
      <c r="P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E613" s="12"/>
      <c r="AF613" s="12"/>
      <c r="AG613" s="12"/>
      <c r="AH613" s="12"/>
      <c r="AI613" s="12"/>
      <c r="AJ613" s="12"/>
      <c r="AK613" s="12"/>
      <c r="AY613" s="12"/>
      <c r="AZ613" s="12"/>
      <c r="BA613" s="12"/>
      <c r="BB613" s="12"/>
      <c r="BF613" s="12"/>
      <c r="BM613" s="12"/>
      <c r="BN613" s="12"/>
      <c r="BR613" s="12"/>
      <c r="CE613" s="12"/>
      <c r="CF613" s="12"/>
      <c r="CN613" s="12"/>
      <c r="CQ613" s="12"/>
    </row>
    <row r="614" spans="1:95" x14ac:dyDescent="0.25">
      <c r="A614" s="12"/>
      <c r="B614" s="12"/>
      <c r="C614" s="17"/>
      <c r="D614" s="17"/>
      <c r="E614" s="12"/>
      <c r="F614" s="12"/>
      <c r="G614" s="12"/>
      <c r="H614" s="12"/>
      <c r="I614" s="12"/>
      <c r="K614" s="12"/>
      <c r="L614" s="12"/>
      <c r="M614" s="12"/>
      <c r="N614" s="12"/>
      <c r="O614" s="12"/>
      <c r="P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E614" s="12"/>
      <c r="AF614" s="12"/>
      <c r="AG614" s="12"/>
      <c r="AH614" s="12"/>
      <c r="AI614" s="12"/>
      <c r="AJ614" s="12"/>
      <c r="AK614" s="12"/>
      <c r="AY614" s="12"/>
      <c r="AZ614" s="12"/>
      <c r="BA614" s="12"/>
      <c r="BB614" s="12"/>
      <c r="BF614" s="12"/>
      <c r="BM614" s="12"/>
      <c r="BN614" s="12"/>
      <c r="BR614" s="12"/>
      <c r="CE614" s="12"/>
      <c r="CF614" s="12"/>
      <c r="CN614" s="12"/>
      <c r="CQ614" s="12"/>
    </row>
    <row r="615" spans="1:95" x14ac:dyDescent="0.25">
      <c r="A615" s="12"/>
      <c r="B615" s="12"/>
      <c r="C615" s="17"/>
      <c r="D615" s="17"/>
      <c r="E615" s="12"/>
      <c r="F615" s="12"/>
      <c r="G615" s="12"/>
      <c r="H615" s="12"/>
      <c r="I615" s="12"/>
      <c r="K615" s="12"/>
      <c r="L615" s="12"/>
      <c r="M615" s="12"/>
      <c r="N615" s="12"/>
      <c r="O615" s="12"/>
      <c r="P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E615" s="12"/>
      <c r="AF615" s="12"/>
      <c r="AG615" s="12"/>
      <c r="AH615" s="12"/>
      <c r="AI615" s="12"/>
      <c r="AJ615" s="12"/>
      <c r="AK615" s="12"/>
      <c r="AY615" s="12"/>
      <c r="AZ615" s="12"/>
      <c r="BA615" s="12"/>
      <c r="BB615" s="12"/>
      <c r="BF615" s="12"/>
      <c r="BM615" s="12"/>
      <c r="BN615" s="12"/>
      <c r="BR615" s="12"/>
      <c r="CE615" s="12"/>
      <c r="CF615" s="12"/>
      <c r="CN615" s="12"/>
      <c r="CQ615" s="12"/>
    </row>
    <row r="616" spans="1:95" x14ac:dyDescent="0.25">
      <c r="A616" s="12"/>
      <c r="B616" s="12"/>
      <c r="C616" s="17"/>
      <c r="D616" s="17"/>
      <c r="E616" s="12"/>
      <c r="F616" s="12"/>
      <c r="G616" s="12"/>
      <c r="H616" s="12"/>
      <c r="I616" s="12"/>
      <c r="K616" s="12"/>
      <c r="L616" s="12"/>
      <c r="M616" s="12"/>
      <c r="N616" s="12"/>
      <c r="O616" s="12"/>
      <c r="P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E616" s="12"/>
      <c r="AF616" s="12"/>
      <c r="AG616" s="12"/>
      <c r="AH616" s="12"/>
      <c r="AI616" s="12"/>
      <c r="AJ616" s="12"/>
      <c r="AK616" s="12"/>
      <c r="AY616" s="12"/>
      <c r="AZ616" s="12"/>
      <c r="BA616" s="12"/>
      <c r="BB616" s="12"/>
      <c r="BF616" s="12"/>
      <c r="BM616" s="12"/>
      <c r="BN616" s="12"/>
      <c r="BR616" s="12"/>
      <c r="CE616" s="12"/>
      <c r="CF616" s="12"/>
      <c r="CN616" s="12"/>
      <c r="CQ616" s="12"/>
    </row>
    <row r="617" spans="1:95" x14ac:dyDescent="0.25">
      <c r="A617" s="12"/>
      <c r="B617" s="12"/>
      <c r="C617" s="17"/>
      <c r="D617" s="17"/>
      <c r="E617" s="12"/>
      <c r="F617" s="12"/>
      <c r="G617" s="12"/>
      <c r="H617" s="12"/>
      <c r="I617" s="12"/>
      <c r="K617" s="12"/>
      <c r="L617" s="12"/>
      <c r="M617" s="12"/>
      <c r="N617" s="12"/>
      <c r="O617" s="12"/>
      <c r="P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E617" s="12"/>
      <c r="AF617" s="12"/>
      <c r="AG617" s="12"/>
      <c r="AH617" s="12"/>
      <c r="AI617" s="12"/>
      <c r="AJ617" s="12"/>
      <c r="AK617" s="12"/>
      <c r="AY617" s="12"/>
      <c r="AZ617" s="12"/>
      <c r="BA617" s="12"/>
      <c r="BB617" s="12"/>
      <c r="BF617" s="12"/>
      <c r="BM617" s="12"/>
      <c r="BN617" s="12"/>
      <c r="BR617" s="12"/>
      <c r="CE617" s="12"/>
      <c r="CF617" s="12"/>
      <c r="CN617" s="12"/>
      <c r="CQ617" s="12"/>
    </row>
    <row r="618" spans="1:95" x14ac:dyDescent="0.25">
      <c r="A618" s="12"/>
      <c r="B618" s="12"/>
      <c r="C618" s="17"/>
      <c r="D618" s="17"/>
      <c r="E618" s="12"/>
      <c r="F618" s="12"/>
      <c r="G618" s="12"/>
      <c r="H618" s="12"/>
      <c r="I618" s="12"/>
      <c r="K618" s="12"/>
      <c r="L618" s="12"/>
      <c r="M618" s="12"/>
      <c r="N618" s="12"/>
      <c r="O618" s="12"/>
      <c r="P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E618" s="12"/>
      <c r="AF618" s="12"/>
      <c r="AG618" s="12"/>
      <c r="AH618" s="12"/>
      <c r="AI618" s="12"/>
      <c r="AJ618" s="12"/>
      <c r="AK618" s="12"/>
      <c r="AY618" s="12"/>
      <c r="AZ618" s="12"/>
      <c r="BA618" s="12"/>
      <c r="BB618" s="12"/>
      <c r="BF618" s="12"/>
      <c r="BM618" s="12"/>
      <c r="BN618" s="12"/>
      <c r="BR618" s="12"/>
      <c r="CE618" s="12"/>
      <c r="CF618" s="12"/>
      <c r="CN618" s="12"/>
      <c r="CQ618" s="12"/>
    </row>
    <row r="619" spans="1:95" x14ac:dyDescent="0.25">
      <c r="A619" s="12"/>
      <c r="B619" s="12"/>
      <c r="C619" s="17"/>
      <c r="D619" s="17"/>
      <c r="E619" s="12"/>
      <c r="F619" s="12"/>
      <c r="G619" s="12"/>
      <c r="H619" s="12"/>
      <c r="I619" s="12"/>
      <c r="K619" s="12"/>
      <c r="L619" s="12"/>
      <c r="M619" s="12"/>
      <c r="N619" s="12"/>
      <c r="O619" s="12"/>
      <c r="P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E619" s="12"/>
      <c r="AF619" s="12"/>
      <c r="AG619" s="12"/>
      <c r="AH619" s="12"/>
      <c r="AI619" s="12"/>
      <c r="AJ619" s="12"/>
      <c r="AK619" s="12"/>
      <c r="AY619" s="12"/>
      <c r="AZ619" s="12"/>
      <c r="BA619" s="12"/>
      <c r="BB619" s="12"/>
      <c r="BF619" s="12"/>
      <c r="BM619" s="12"/>
      <c r="BN619" s="12"/>
      <c r="BR619" s="12"/>
      <c r="CE619" s="12"/>
      <c r="CF619" s="12"/>
      <c r="CN619" s="12"/>
      <c r="CQ619" s="12"/>
    </row>
    <row r="620" spans="1:95" x14ac:dyDescent="0.25">
      <c r="A620" s="12"/>
      <c r="B620" s="12"/>
      <c r="C620" s="17"/>
      <c r="D620" s="17"/>
      <c r="E620" s="12"/>
      <c r="F620" s="12"/>
      <c r="G620" s="12"/>
      <c r="H620" s="12"/>
      <c r="I620" s="12"/>
      <c r="K620" s="12"/>
      <c r="L620" s="12"/>
      <c r="M620" s="12"/>
      <c r="N620" s="12"/>
      <c r="O620" s="12"/>
      <c r="P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E620" s="12"/>
      <c r="AF620" s="12"/>
      <c r="AG620" s="12"/>
      <c r="AH620" s="12"/>
      <c r="AI620" s="12"/>
      <c r="AJ620" s="12"/>
      <c r="AK620" s="12"/>
      <c r="AY620" s="12"/>
      <c r="AZ620" s="12"/>
      <c r="BA620" s="12"/>
      <c r="BB620" s="12"/>
      <c r="BF620" s="12"/>
      <c r="BM620" s="12"/>
      <c r="BN620" s="12"/>
      <c r="BR620" s="12"/>
      <c r="CE620" s="12"/>
      <c r="CF620" s="12"/>
      <c r="CN620" s="12"/>
      <c r="CQ620" s="12"/>
    </row>
    <row r="621" spans="1:95" x14ac:dyDescent="0.25">
      <c r="A621" s="12"/>
      <c r="B621" s="12"/>
      <c r="C621" s="17"/>
      <c r="D621" s="17"/>
      <c r="E621" s="12"/>
      <c r="F621" s="12"/>
      <c r="G621" s="12"/>
      <c r="H621" s="12"/>
      <c r="I621" s="12"/>
      <c r="K621" s="12"/>
      <c r="L621" s="12"/>
      <c r="M621" s="12"/>
      <c r="N621" s="12"/>
      <c r="O621" s="12"/>
      <c r="P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E621" s="12"/>
      <c r="AF621" s="12"/>
      <c r="AG621" s="12"/>
      <c r="AH621" s="12"/>
      <c r="AI621" s="12"/>
      <c r="AJ621" s="12"/>
      <c r="AK621" s="12"/>
      <c r="AY621" s="12"/>
      <c r="AZ621" s="12"/>
      <c r="BA621" s="12"/>
      <c r="BB621" s="12"/>
      <c r="BF621" s="12"/>
      <c r="BM621" s="12"/>
      <c r="BN621" s="12"/>
      <c r="BR621" s="12"/>
      <c r="CE621" s="12"/>
      <c r="CF621" s="12"/>
      <c r="CN621" s="12"/>
      <c r="CQ621" s="12"/>
    </row>
    <row r="622" spans="1:95" x14ac:dyDescent="0.25">
      <c r="A622" s="12"/>
      <c r="B622" s="12"/>
      <c r="C622" s="17"/>
      <c r="D622" s="17"/>
      <c r="E622" s="12"/>
      <c r="F622" s="12"/>
      <c r="G622" s="12"/>
      <c r="H622" s="12"/>
      <c r="I622" s="12"/>
      <c r="K622" s="12"/>
      <c r="L622" s="12"/>
      <c r="M622" s="12"/>
      <c r="N622" s="12"/>
      <c r="O622" s="12"/>
      <c r="P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E622" s="12"/>
      <c r="AF622" s="12"/>
      <c r="AG622" s="12"/>
      <c r="AH622" s="12"/>
      <c r="AI622" s="12"/>
      <c r="AJ622" s="12"/>
      <c r="AK622" s="12"/>
      <c r="AY622" s="12"/>
      <c r="AZ622" s="12"/>
      <c r="BA622" s="12"/>
      <c r="BB622" s="12"/>
      <c r="BF622" s="12"/>
      <c r="BM622" s="12"/>
      <c r="BN622" s="12"/>
      <c r="BR622" s="12"/>
      <c r="CE622" s="12"/>
      <c r="CF622" s="12"/>
      <c r="CN622" s="12"/>
      <c r="CQ622" s="12"/>
    </row>
    <row r="623" spans="1:95" x14ac:dyDescent="0.25">
      <c r="A623" s="12"/>
      <c r="B623" s="12"/>
      <c r="C623" s="17"/>
      <c r="D623" s="17"/>
      <c r="E623" s="12"/>
      <c r="F623" s="12"/>
      <c r="G623" s="12"/>
      <c r="H623" s="12"/>
      <c r="I623" s="12"/>
      <c r="K623" s="12"/>
      <c r="L623" s="12"/>
      <c r="M623" s="12"/>
      <c r="N623" s="12"/>
      <c r="O623" s="12"/>
      <c r="P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E623" s="12"/>
      <c r="AF623" s="12"/>
      <c r="AG623" s="12"/>
      <c r="AH623" s="12"/>
      <c r="AI623" s="12"/>
      <c r="AJ623" s="12"/>
      <c r="AK623" s="12"/>
      <c r="AY623" s="12"/>
      <c r="AZ623" s="12"/>
      <c r="BA623" s="12"/>
      <c r="BB623" s="12"/>
      <c r="BF623" s="12"/>
      <c r="BM623" s="12"/>
      <c r="BN623" s="12"/>
      <c r="BR623" s="12"/>
      <c r="CE623" s="12"/>
      <c r="CF623" s="12"/>
      <c r="CN623" s="12"/>
      <c r="CQ623" s="12"/>
    </row>
    <row r="624" spans="1:95" x14ac:dyDescent="0.25">
      <c r="A624" s="12"/>
      <c r="B624" s="12"/>
      <c r="C624" s="17"/>
      <c r="D624" s="17"/>
      <c r="E624" s="12"/>
      <c r="F624" s="12"/>
      <c r="G624" s="12"/>
      <c r="H624" s="12"/>
      <c r="I624" s="12"/>
      <c r="K624" s="12"/>
      <c r="L624" s="12"/>
      <c r="M624" s="12"/>
      <c r="N624" s="12"/>
      <c r="O624" s="12"/>
      <c r="P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E624" s="12"/>
      <c r="AF624" s="12"/>
      <c r="AG624" s="12"/>
      <c r="AH624" s="12"/>
      <c r="AI624" s="12"/>
      <c r="AJ624" s="12"/>
      <c r="AK624" s="12"/>
      <c r="AY624" s="12"/>
      <c r="AZ624" s="12"/>
      <c r="BA624" s="12"/>
      <c r="BB624" s="12"/>
      <c r="BF624" s="12"/>
      <c r="BM624" s="12"/>
      <c r="BN624" s="12"/>
      <c r="BR624" s="12"/>
      <c r="CE624" s="12"/>
      <c r="CF624" s="12"/>
      <c r="CN624" s="12"/>
      <c r="CQ624" s="12"/>
    </row>
    <row r="625" spans="1:95" x14ac:dyDescent="0.25">
      <c r="A625" s="12"/>
      <c r="B625" s="12"/>
      <c r="C625" s="17"/>
      <c r="D625" s="17"/>
      <c r="E625" s="12"/>
      <c r="F625" s="12"/>
      <c r="G625" s="12"/>
      <c r="H625" s="12"/>
      <c r="I625" s="12"/>
      <c r="K625" s="12"/>
      <c r="L625" s="12"/>
      <c r="M625" s="12"/>
      <c r="N625" s="12"/>
      <c r="O625" s="12"/>
      <c r="P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E625" s="12"/>
      <c r="AF625" s="12"/>
      <c r="AG625" s="12"/>
      <c r="AH625" s="12"/>
      <c r="AI625" s="12"/>
      <c r="AJ625" s="12"/>
      <c r="AK625" s="12"/>
      <c r="AY625" s="12"/>
      <c r="AZ625" s="12"/>
      <c r="BA625" s="12"/>
      <c r="BB625" s="12"/>
      <c r="BF625" s="12"/>
      <c r="BM625" s="12"/>
      <c r="BN625" s="12"/>
      <c r="BR625" s="12"/>
      <c r="CE625" s="12"/>
      <c r="CF625" s="12"/>
      <c r="CN625" s="12"/>
      <c r="CQ625" s="12"/>
    </row>
    <row r="626" spans="1:95" x14ac:dyDescent="0.25">
      <c r="A626" s="12"/>
      <c r="B626" s="12"/>
      <c r="C626" s="17"/>
      <c r="D626" s="17"/>
      <c r="E626" s="12"/>
      <c r="F626" s="12"/>
      <c r="G626" s="12"/>
      <c r="H626" s="12"/>
      <c r="I626" s="12"/>
      <c r="K626" s="12"/>
      <c r="L626" s="12"/>
      <c r="M626" s="12"/>
      <c r="N626" s="12"/>
      <c r="O626" s="12"/>
      <c r="P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E626" s="12"/>
      <c r="AF626" s="12"/>
      <c r="AG626" s="12"/>
      <c r="AH626" s="12"/>
      <c r="AI626" s="12"/>
      <c r="AJ626" s="12"/>
      <c r="AK626" s="12"/>
      <c r="AY626" s="12"/>
      <c r="AZ626" s="12"/>
      <c r="BA626" s="12"/>
      <c r="BB626" s="12"/>
      <c r="BF626" s="12"/>
      <c r="BM626" s="12"/>
      <c r="BN626" s="12"/>
      <c r="BR626" s="12"/>
      <c r="CE626" s="12"/>
      <c r="CF626" s="12"/>
      <c r="CN626" s="12"/>
      <c r="CQ626" s="12"/>
    </row>
    <row r="627" spans="1:95" x14ac:dyDescent="0.25">
      <c r="A627" s="12"/>
      <c r="B627" s="12"/>
      <c r="C627" s="17"/>
      <c r="D627" s="17"/>
      <c r="E627" s="12"/>
      <c r="F627" s="12"/>
      <c r="G627" s="12"/>
      <c r="H627" s="12"/>
      <c r="I627" s="12"/>
      <c r="K627" s="12"/>
      <c r="L627" s="12"/>
      <c r="M627" s="12"/>
      <c r="N627" s="12"/>
      <c r="O627" s="12"/>
      <c r="P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E627" s="12"/>
      <c r="AF627" s="12"/>
      <c r="AG627" s="12"/>
      <c r="AH627" s="12"/>
      <c r="AI627" s="12"/>
      <c r="AJ627" s="12"/>
      <c r="AK627" s="12"/>
      <c r="AY627" s="12"/>
      <c r="AZ627" s="12"/>
      <c r="BA627" s="12"/>
      <c r="BB627" s="12"/>
      <c r="BF627" s="12"/>
      <c r="BM627" s="12"/>
      <c r="BN627" s="12"/>
      <c r="BR627" s="12"/>
      <c r="CE627" s="12"/>
      <c r="CF627" s="12"/>
      <c r="CN627" s="12"/>
      <c r="CQ627" s="12"/>
    </row>
    <row r="628" spans="1:95" x14ac:dyDescent="0.25">
      <c r="A628" s="12"/>
      <c r="B628" s="12"/>
      <c r="C628" s="17"/>
      <c r="D628" s="17"/>
      <c r="E628" s="12"/>
      <c r="F628" s="12"/>
      <c r="G628" s="12"/>
      <c r="H628" s="12"/>
      <c r="I628" s="12"/>
      <c r="K628" s="12"/>
      <c r="L628" s="12"/>
      <c r="M628" s="12"/>
      <c r="N628" s="12"/>
      <c r="O628" s="12"/>
      <c r="P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E628" s="12"/>
      <c r="AF628" s="12"/>
      <c r="AG628" s="12"/>
      <c r="AH628" s="12"/>
      <c r="AI628" s="12"/>
      <c r="AJ628" s="12"/>
      <c r="AK628" s="12"/>
      <c r="AY628" s="12"/>
      <c r="AZ628" s="12"/>
      <c r="BA628" s="12"/>
      <c r="BB628" s="12"/>
      <c r="BF628" s="12"/>
      <c r="BM628" s="12"/>
      <c r="BN628" s="12"/>
      <c r="BR628" s="12"/>
      <c r="CE628" s="12"/>
      <c r="CF628" s="12"/>
      <c r="CN628" s="12"/>
      <c r="CQ628" s="12"/>
    </row>
    <row r="629" spans="1:95" x14ac:dyDescent="0.25">
      <c r="A629" s="12"/>
      <c r="B629" s="12"/>
      <c r="C629" s="17"/>
      <c r="D629" s="17"/>
      <c r="E629" s="12"/>
      <c r="F629" s="12"/>
      <c r="G629" s="12"/>
      <c r="H629" s="12"/>
      <c r="I629" s="12"/>
      <c r="K629" s="12"/>
      <c r="L629" s="12"/>
      <c r="M629" s="12"/>
      <c r="N629" s="12"/>
      <c r="O629" s="12"/>
      <c r="P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E629" s="12"/>
      <c r="AF629" s="12"/>
      <c r="AG629" s="12"/>
      <c r="AH629" s="12"/>
      <c r="AI629" s="12"/>
      <c r="AJ629" s="12"/>
      <c r="AK629" s="12"/>
      <c r="AY629" s="12"/>
      <c r="AZ629" s="12"/>
      <c r="BA629" s="12"/>
      <c r="BB629" s="12"/>
      <c r="BF629" s="12"/>
      <c r="BM629" s="12"/>
      <c r="BN629" s="12"/>
      <c r="BR629" s="12"/>
      <c r="CE629" s="12"/>
      <c r="CF629" s="12"/>
      <c r="CN629" s="12"/>
      <c r="CQ629" s="12"/>
    </row>
    <row r="630" spans="1:95" x14ac:dyDescent="0.25">
      <c r="A630" s="12"/>
      <c r="B630" s="12"/>
      <c r="C630" s="17"/>
      <c r="D630" s="17"/>
      <c r="E630" s="12"/>
      <c r="F630" s="12"/>
      <c r="G630" s="12"/>
      <c r="H630" s="12"/>
      <c r="I630" s="12"/>
      <c r="K630" s="12"/>
      <c r="L630" s="12"/>
      <c r="M630" s="12"/>
      <c r="N630" s="12"/>
      <c r="O630" s="12"/>
      <c r="P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E630" s="12"/>
      <c r="AF630" s="12"/>
      <c r="AG630" s="12"/>
      <c r="AH630" s="12"/>
      <c r="AI630" s="12"/>
      <c r="AJ630" s="12"/>
      <c r="AK630" s="12"/>
      <c r="AY630" s="12"/>
      <c r="AZ630" s="12"/>
      <c r="BA630" s="12"/>
      <c r="BB630" s="12"/>
      <c r="BF630" s="12"/>
      <c r="BM630" s="12"/>
      <c r="BN630" s="12"/>
      <c r="BR630" s="12"/>
      <c r="CE630" s="12"/>
      <c r="CF630" s="12"/>
      <c r="CN630" s="12"/>
      <c r="CQ630" s="12"/>
    </row>
    <row r="631" spans="1:95" x14ac:dyDescent="0.25">
      <c r="A631" s="12"/>
      <c r="B631" s="12"/>
      <c r="C631" s="17"/>
      <c r="D631" s="17"/>
      <c r="E631" s="12"/>
      <c r="F631" s="12"/>
      <c r="G631" s="12"/>
      <c r="H631" s="12"/>
      <c r="I631" s="12"/>
      <c r="K631" s="12"/>
      <c r="L631" s="12"/>
      <c r="M631" s="12"/>
      <c r="N631" s="12"/>
      <c r="O631" s="12"/>
      <c r="P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E631" s="12"/>
      <c r="AF631" s="12"/>
      <c r="AG631" s="12"/>
      <c r="AH631" s="12"/>
      <c r="AI631" s="12"/>
      <c r="AJ631" s="12"/>
      <c r="AK631" s="12"/>
      <c r="AY631" s="12"/>
      <c r="AZ631" s="12"/>
      <c r="BA631" s="12"/>
      <c r="BB631" s="12"/>
      <c r="BF631" s="12"/>
      <c r="BM631" s="12"/>
      <c r="BN631" s="12"/>
      <c r="BR631" s="12"/>
      <c r="CE631" s="12"/>
      <c r="CF631" s="12"/>
      <c r="CN631" s="12"/>
      <c r="CQ631" s="12"/>
    </row>
    <row r="632" spans="1:95" x14ac:dyDescent="0.25">
      <c r="A632" s="12"/>
      <c r="B632" s="12"/>
      <c r="C632" s="17"/>
      <c r="D632" s="17"/>
      <c r="E632" s="12"/>
      <c r="F632" s="12"/>
      <c r="G632" s="12"/>
      <c r="H632" s="12"/>
      <c r="I632" s="12"/>
      <c r="K632" s="12"/>
      <c r="L632" s="12"/>
      <c r="M632" s="12"/>
      <c r="N632" s="12"/>
      <c r="O632" s="12"/>
      <c r="P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E632" s="12"/>
      <c r="AF632" s="12"/>
      <c r="AG632" s="12"/>
      <c r="AH632" s="12"/>
      <c r="AI632" s="12"/>
      <c r="AJ632" s="12"/>
      <c r="AK632" s="12"/>
      <c r="AY632" s="12"/>
      <c r="AZ632" s="12"/>
      <c r="BA632" s="12"/>
      <c r="BB632" s="12"/>
      <c r="BF632" s="12"/>
      <c r="BM632" s="12"/>
      <c r="BN632" s="12"/>
      <c r="BR632" s="12"/>
      <c r="CE632" s="12"/>
      <c r="CF632" s="12"/>
      <c r="CN632" s="12"/>
      <c r="CQ632" s="12"/>
    </row>
    <row r="633" spans="1:95" x14ac:dyDescent="0.25">
      <c r="A633" s="12"/>
      <c r="B633" s="12"/>
      <c r="C633" s="17"/>
      <c r="D633" s="17"/>
      <c r="E633" s="12"/>
      <c r="F633" s="12"/>
      <c r="G633" s="12"/>
      <c r="H633" s="12"/>
      <c r="I633" s="12"/>
      <c r="K633" s="12"/>
      <c r="L633" s="12"/>
      <c r="M633" s="12"/>
      <c r="N633" s="12"/>
      <c r="O633" s="12"/>
      <c r="P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E633" s="12"/>
      <c r="AF633" s="12"/>
      <c r="AG633" s="12"/>
      <c r="AH633" s="12"/>
      <c r="AI633" s="12"/>
      <c r="AJ633" s="12"/>
      <c r="AK633" s="12"/>
      <c r="AY633" s="12"/>
      <c r="AZ633" s="12"/>
      <c r="BA633" s="12"/>
      <c r="BB633" s="12"/>
      <c r="BF633" s="12"/>
      <c r="BM633" s="12"/>
      <c r="BN633" s="12"/>
      <c r="BR633" s="12"/>
      <c r="CE633" s="12"/>
      <c r="CF633" s="12"/>
      <c r="CN633" s="12"/>
      <c r="CQ633" s="12"/>
    </row>
    <row r="634" spans="1:95" x14ac:dyDescent="0.25">
      <c r="A634" s="12"/>
      <c r="B634" s="12"/>
      <c r="C634" s="17"/>
      <c r="D634" s="17"/>
      <c r="E634" s="12"/>
      <c r="F634" s="12"/>
      <c r="G634" s="12"/>
      <c r="H634" s="12"/>
      <c r="I634" s="12"/>
      <c r="K634" s="12"/>
      <c r="L634" s="12"/>
      <c r="M634" s="12"/>
      <c r="N634" s="12"/>
      <c r="O634" s="12"/>
      <c r="P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E634" s="12"/>
      <c r="AF634" s="12"/>
      <c r="AG634" s="12"/>
      <c r="AH634" s="12"/>
      <c r="AI634" s="12"/>
      <c r="AJ634" s="12"/>
      <c r="AK634" s="12"/>
      <c r="AY634" s="12"/>
      <c r="AZ634" s="12"/>
      <c r="BA634" s="12"/>
      <c r="BB634" s="12"/>
      <c r="BF634" s="12"/>
      <c r="BM634" s="12"/>
      <c r="BN634" s="12"/>
      <c r="BR634" s="12"/>
      <c r="CE634" s="12"/>
      <c r="CF634" s="12"/>
      <c r="CN634" s="12"/>
      <c r="CQ634" s="12"/>
    </row>
    <row r="635" spans="1:95" x14ac:dyDescent="0.25">
      <c r="A635" s="12"/>
      <c r="B635" s="12"/>
      <c r="C635" s="17"/>
      <c r="D635" s="17"/>
      <c r="E635" s="12"/>
      <c r="F635" s="12"/>
      <c r="G635" s="12"/>
      <c r="H635" s="12"/>
      <c r="I635" s="12"/>
      <c r="K635" s="12"/>
      <c r="L635" s="12"/>
      <c r="M635" s="12"/>
      <c r="N635" s="12"/>
      <c r="O635" s="12"/>
      <c r="P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E635" s="12"/>
      <c r="AF635" s="12"/>
      <c r="AG635" s="12"/>
      <c r="AH635" s="12"/>
      <c r="AI635" s="12"/>
      <c r="AJ635" s="12"/>
      <c r="AK635" s="12"/>
      <c r="AY635" s="12"/>
      <c r="AZ635" s="12"/>
      <c r="BA635" s="12"/>
      <c r="BB635" s="12"/>
      <c r="BF635" s="12"/>
      <c r="BM635" s="12"/>
      <c r="BN635" s="12"/>
      <c r="BR635" s="12"/>
      <c r="CE635" s="12"/>
      <c r="CF635" s="12"/>
      <c r="CN635" s="12"/>
      <c r="CQ635" s="12"/>
    </row>
    <row r="636" spans="1:95" x14ac:dyDescent="0.25">
      <c r="A636" s="12"/>
      <c r="B636" s="12"/>
      <c r="C636" s="17"/>
      <c r="D636" s="17"/>
      <c r="E636" s="12"/>
      <c r="F636" s="12"/>
      <c r="G636" s="12"/>
      <c r="H636" s="12"/>
      <c r="I636" s="12"/>
      <c r="K636" s="12"/>
      <c r="L636" s="12"/>
      <c r="M636" s="12"/>
      <c r="N636" s="12"/>
      <c r="O636" s="12"/>
      <c r="P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E636" s="12"/>
      <c r="AF636" s="12"/>
      <c r="AG636" s="12"/>
      <c r="AH636" s="12"/>
      <c r="AI636" s="12"/>
      <c r="AJ636" s="12"/>
      <c r="AK636" s="12"/>
      <c r="AY636" s="12"/>
      <c r="AZ636" s="12"/>
      <c r="BA636" s="12"/>
      <c r="BB636" s="12"/>
      <c r="BF636" s="12"/>
      <c r="BM636" s="12"/>
      <c r="BN636" s="12"/>
      <c r="BR636" s="12"/>
      <c r="CE636" s="12"/>
      <c r="CF636" s="12"/>
      <c r="CN636" s="12"/>
      <c r="CQ636" s="12"/>
    </row>
    <row r="637" spans="1:95" x14ac:dyDescent="0.25">
      <c r="A637" s="12"/>
      <c r="B637" s="12"/>
      <c r="C637" s="17"/>
      <c r="D637" s="17"/>
      <c r="E637" s="12"/>
      <c r="F637" s="12"/>
      <c r="G637" s="12"/>
      <c r="H637" s="12"/>
      <c r="I637" s="12"/>
      <c r="K637" s="12"/>
      <c r="L637" s="12"/>
      <c r="M637" s="12"/>
      <c r="N637" s="12"/>
      <c r="O637" s="12"/>
      <c r="P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E637" s="12"/>
      <c r="AF637" s="12"/>
      <c r="AG637" s="12"/>
      <c r="AH637" s="12"/>
      <c r="AI637" s="12"/>
      <c r="AJ637" s="12"/>
      <c r="AK637" s="12"/>
      <c r="AY637" s="12"/>
      <c r="AZ637" s="12"/>
      <c r="BA637" s="12"/>
      <c r="BB637" s="12"/>
      <c r="BF637" s="12"/>
      <c r="BM637" s="12"/>
      <c r="BN637" s="12"/>
      <c r="BR637" s="12"/>
      <c r="CE637" s="12"/>
      <c r="CF637" s="12"/>
      <c r="CN637" s="12"/>
      <c r="CQ637" s="12"/>
    </row>
    <row r="638" spans="1:95" x14ac:dyDescent="0.25">
      <c r="A638" s="12"/>
      <c r="B638" s="12"/>
      <c r="C638" s="17"/>
      <c r="D638" s="17"/>
      <c r="E638" s="12"/>
      <c r="F638" s="12"/>
      <c r="G638" s="12"/>
      <c r="H638" s="12"/>
      <c r="I638" s="12"/>
      <c r="K638" s="12"/>
      <c r="L638" s="12"/>
      <c r="M638" s="12"/>
      <c r="N638" s="12"/>
      <c r="O638" s="12"/>
      <c r="P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E638" s="12"/>
      <c r="AF638" s="12"/>
      <c r="AG638" s="12"/>
      <c r="AH638" s="12"/>
      <c r="AI638" s="12"/>
      <c r="AJ638" s="12"/>
      <c r="AK638" s="12"/>
      <c r="AY638" s="12"/>
      <c r="AZ638" s="12"/>
      <c r="BA638" s="12"/>
      <c r="BB638" s="12"/>
      <c r="BF638" s="12"/>
      <c r="BM638" s="12"/>
      <c r="BN638" s="12"/>
      <c r="BR638" s="12"/>
      <c r="CE638" s="12"/>
      <c r="CF638" s="12"/>
      <c r="CN638" s="12"/>
      <c r="CQ638" s="12"/>
    </row>
    <row r="639" spans="1:95" x14ac:dyDescent="0.25">
      <c r="A639" s="12"/>
      <c r="B639" s="12"/>
      <c r="C639" s="17"/>
      <c r="D639" s="17"/>
      <c r="E639" s="12"/>
      <c r="F639" s="12"/>
      <c r="G639" s="12"/>
      <c r="H639" s="12"/>
      <c r="I639" s="12"/>
      <c r="K639" s="12"/>
      <c r="L639" s="12"/>
      <c r="M639" s="12"/>
      <c r="N639" s="12"/>
      <c r="O639" s="12"/>
      <c r="P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E639" s="12"/>
      <c r="AF639" s="12"/>
      <c r="AG639" s="12"/>
      <c r="AH639" s="12"/>
      <c r="AI639" s="12"/>
      <c r="AJ639" s="12"/>
      <c r="AK639" s="12"/>
      <c r="AY639" s="12"/>
      <c r="AZ639" s="12"/>
      <c r="BA639" s="12"/>
      <c r="BB639" s="12"/>
      <c r="BF639" s="12"/>
      <c r="BM639" s="12"/>
      <c r="BN639" s="12"/>
      <c r="BR639" s="12"/>
      <c r="CE639" s="12"/>
      <c r="CF639" s="12"/>
      <c r="CN639" s="12"/>
      <c r="CQ639" s="12"/>
    </row>
    <row r="640" spans="1:95" x14ac:dyDescent="0.25">
      <c r="A640" s="12"/>
      <c r="B640" s="12"/>
      <c r="C640" s="17"/>
      <c r="D640" s="17"/>
      <c r="E640" s="12"/>
      <c r="F640" s="12"/>
      <c r="G640" s="12"/>
      <c r="H640" s="12"/>
      <c r="I640" s="12"/>
      <c r="K640" s="12"/>
      <c r="L640" s="12"/>
      <c r="M640" s="12"/>
      <c r="N640" s="12"/>
      <c r="O640" s="12"/>
      <c r="P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E640" s="12"/>
      <c r="AF640" s="12"/>
      <c r="AG640" s="12"/>
      <c r="AH640" s="12"/>
      <c r="AI640" s="12"/>
      <c r="AJ640" s="12"/>
      <c r="AK640" s="12"/>
      <c r="AY640" s="12"/>
      <c r="AZ640" s="12"/>
      <c r="BA640" s="12"/>
      <c r="BB640" s="12"/>
      <c r="BF640" s="12"/>
      <c r="BM640" s="12"/>
      <c r="BN640" s="12"/>
      <c r="BR640" s="12"/>
      <c r="CE640" s="12"/>
      <c r="CF640" s="12"/>
      <c r="CN640" s="12"/>
      <c r="CQ640" s="12"/>
    </row>
    <row r="641" spans="1:95" x14ac:dyDescent="0.25">
      <c r="A641" s="12"/>
      <c r="B641" s="12"/>
      <c r="C641" s="17"/>
      <c r="D641" s="17"/>
      <c r="E641" s="12"/>
      <c r="F641" s="12"/>
      <c r="G641" s="12"/>
      <c r="H641" s="12"/>
      <c r="I641" s="12"/>
      <c r="K641" s="12"/>
      <c r="L641" s="12"/>
      <c r="M641" s="12"/>
      <c r="N641" s="12"/>
      <c r="O641" s="12"/>
      <c r="P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E641" s="12"/>
      <c r="AF641" s="12"/>
      <c r="AG641" s="12"/>
      <c r="AH641" s="12"/>
      <c r="AI641" s="12"/>
      <c r="AJ641" s="12"/>
      <c r="AK641" s="12"/>
      <c r="AY641" s="12"/>
      <c r="AZ641" s="12"/>
      <c r="BA641" s="12"/>
      <c r="BB641" s="12"/>
      <c r="BF641" s="12"/>
      <c r="BM641" s="12"/>
      <c r="BN641" s="12"/>
      <c r="BR641" s="12"/>
      <c r="CE641" s="12"/>
      <c r="CF641" s="12"/>
      <c r="CN641" s="12"/>
      <c r="CQ641" s="12"/>
    </row>
    <row r="642" spans="1:95" x14ac:dyDescent="0.25">
      <c r="A642" s="12"/>
      <c r="B642" s="12"/>
      <c r="C642" s="17"/>
      <c r="D642" s="17"/>
      <c r="E642" s="12"/>
      <c r="F642" s="12"/>
      <c r="G642" s="12"/>
      <c r="H642" s="12"/>
      <c r="I642" s="12"/>
      <c r="K642" s="12"/>
      <c r="L642" s="12"/>
      <c r="M642" s="12"/>
      <c r="N642" s="12"/>
      <c r="O642" s="12"/>
      <c r="P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E642" s="12"/>
      <c r="AF642" s="12"/>
      <c r="AG642" s="12"/>
      <c r="AH642" s="12"/>
      <c r="AI642" s="12"/>
      <c r="AJ642" s="12"/>
      <c r="AK642" s="12"/>
      <c r="AY642" s="12"/>
      <c r="AZ642" s="12"/>
      <c r="BA642" s="12"/>
      <c r="BB642" s="12"/>
      <c r="BF642" s="12"/>
      <c r="BM642" s="12"/>
      <c r="BN642" s="12"/>
      <c r="BR642" s="12"/>
      <c r="CE642" s="12"/>
      <c r="CF642" s="12"/>
      <c r="CN642" s="12"/>
      <c r="CQ642" s="12"/>
    </row>
    <row r="643" spans="1:95" x14ac:dyDescent="0.25">
      <c r="A643" s="12"/>
      <c r="B643" s="12"/>
      <c r="C643" s="17"/>
      <c r="D643" s="17"/>
      <c r="E643" s="12"/>
      <c r="F643" s="12"/>
      <c r="G643" s="12"/>
      <c r="H643" s="12"/>
      <c r="I643" s="12"/>
      <c r="K643" s="12"/>
      <c r="L643" s="12"/>
      <c r="M643" s="12"/>
      <c r="N643" s="12"/>
      <c r="O643" s="12"/>
      <c r="P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E643" s="12"/>
      <c r="AF643" s="12"/>
      <c r="AG643" s="12"/>
      <c r="AH643" s="12"/>
      <c r="AI643" s="12"/>
      <c r="AJ643" s="12"/>
      <c r="AK643" s="12"/>
      <c r="AY643" s="12"/>
      <c r="AZ643" s="12"/>
      <c r="BA643" s="12"/>
      <c r="BB643" s="12"/>
      <c r="BF643" s="12"/>
      <c r="BM643" s="12"/>
      <c r="BN643" s="12"/>
      <c r="BR643" s="12"/>
      <c r="CE643" s="12"/>
      <c r="CF643" s="12"/>
      <c r="CN643" s="12"/>
      <c r="CQ643" s="12"/>
    </row>
    <row r="644" spans="1:95" x14ac:dyDescent="0.25">
      <c r="A644" s="12"/>
      <c r="B644" s="12"/>
      <c r="C644" s="17"/>
      <c r="D644" s="17"/>
      <c r="E644" s="12"/>
      <c r="F644" s="12"/>
      <c r="G644" s="12"/>
      <c r="H644" s="12"/>
      <c r="I644" s="12"/>
      <c r="K644" s="12"/>
      <c r="L644" s="12"/>
      <c r="M644" s="12"/>
      <c r="N644" s="12"/>
      <c r="O644" s="12"/>
      <c r="P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E644" s="12"/>
      <c r="AF644" s="12"/>
      <c r="AG644" s="12"/>
      <c r="AH644" s="12"/>
      <c r="AI644" s="12"/>
      <c r="AJ644" s="12"/>
      <c r="AK644" s="12"/>
      <c r="AY644" s="12"/>
      <c r="AZ644" s="12"/>
      <c r="BA644" s="12"/>
      <c r="BB644" s="12"/>
      <c r="BF644" s="12"/>
      <c r="BM644" s="12"/>
      <c r="BN644" s="12"/>
      <c r="BR644" s="12"/>
      <c r="CE644" s="12"/>
      <c r="CF644" s="12"/>
      <c r="CN644" s="12"/>
      <c r="CQ644" s="12"/>
    </row>
    <row r="645" spans="1:95" x14ac:dyDescent="0.25">
      <c r="A645" s="12"/>
      <c r="B645" s="12"/>
      <c r="C645" s="17"/>
      <c r="D645" s="17"/>
      <c r="E645" s="12"/>
      <c r="F645" s="12"/>
      <c r="G645" s="12"/>
      <c r="H645" s="12"/>
      <c r="I645" s="12"/>
      <c r="K645" s="12"/>
      <c r="L645" s="12"/>
      <c r="M645" s="12"/>
      <c r="N645" s="12"/>
      <c r="O645" s="12"/>
      <c r="P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E645" s="12"/>
      <c r="AF645" s="12"/>
      <c r="AG645" s="12"/>
      <c r="AH645" s="12"/>
      <c r="AI645" s="12"/>
      <c r="AJ645" s="12"/>
      <c r="AK645" s="12"/>
      <c r="AY645" s="12"/>
      <c r="AZ645" s="12"/>
      <c r="BA645" s="12"/>
      <c r="BB645" s="12"/>
      <c r="BF645" s="12"/>
      <c r="BM645" s="12"/>
      <c r="BN645" s="12"/>
      <c r="BR645" s="12"/>
      <c r="CE645" s="12"/>
      <c r="CF645" s="12"/>
      <c r="CN645" s="12"/>
      <c r="CQ645" s="12"/>
    </row>
    <row r="646" spans="1:95" x14ac:dyDescent="0.25">
      <c r="A646" s="12"/>
      <c r="B646" s="12"/>
      <c r="C646" s="17"/>
      <c r="D646" s="17"/>
      <c r="E646" s="12"/>
      <c r="F646" s="12"/>
      <c r="G646" s="12"/>
      <c r="H646" s="12"/>
      <c r="I646" s="12"/>
      <c r="K646" s="12"/>
      <c r="L646" s="12"/>
      <c r="M646" s="12"/>
      <c r="N646" s="12"/>
      <c r="O646" s="12"/>
      <c r="P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E646" s="12"/>
      <c r="AF646" s="12"/>
      <c r="AG646" s="12"/>
      <c r="AH646" s="12"/>
      <c r="AI646" s="12"/>
      <c r="AJ646" s="12"/>
      <c r="AK646" s="12"/>
      <c r="AY646" s="12"/>
      <c r="AZ646" s="12"/>
      <c r="BA646" s="12"/>
      <c r="BB646" s="12"/>
      <c r="BF646" s="12"/>
      <c r="BM646" s="12"/>
      <c r="BN646" s="12"/>
      <c r="BR646" s="12"/>
      <c r="CE646" s="12"/>
      <c r="CF646" s="12"/>
      <c r="CN646" s="12"/>
      <c r="CQ646" s="12"/>
    </row>
    <row r="647" spans="1:95" x14ac:dyDescent="0.25">
      <c r="A647" s="12"/>
      <c r="B647" s="12"/>
      <c r="C647" s="17"/>
      <c r="D647" s="17"/>
      <c r="E647" s="12"/>
      <c r="F647" s="12"/>
      <c r="G647" s="12"/>
      <c r="H647" s="12"/>
      <c r="I647" s="12"/>
      <c r="K647" s="12"/>
      <c r="L647" s="12"/>
      <c r="M647" s="12"/>
      <c r="N647" s="12"/>
      <c r="O647" s="12"/>
      <c r="P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E647" s="12"/>
      <c r="AF647" s="12"/>
      <c r="AG647" s="12"/>
      <c r="AH647" s="12"/>
      <c r="AI647" s="12"/>
      <c r="AJ647" s="12"/>
      <c r="AK647" s="12"/>
      <c r="AY647" s="12"/>
      <c r="AZ647" s="12"/>
      <c r="BA647" s="12"/>
      <c r="BB647" s="12"/>
      <c r="BF647" s="12"/>
      <c r="BM647" s="12"/>
      <c r="BN647" s="12"/>
      <c r="BR647" s="12"/>
      <c r="CE647" s="12"/>
      <c r="CF647" s="12"/>
      <c r="CN647" s="12"/>
      <c r="CQ647" s="12"/>
    </row>
    <row r="648" spans="1:95" x14ac:dyDescent="0.25">
      <c r="A648" s="12"/>
      <c r="B648" s="12"/>
      <c r="C648" s="17"/>
      <c r="D648" s="17"/>
      <c r="E648" s="12"/>
      <c r="F648" s="12"/>
      <c r="G648" s="12"/>
      <c r="H648" s="12"/>
      <c r="I648" s="12"/>
      <c r="K648" s="12"/>
      <c r="L648" s="12"/>
      <c r="M648" s="12"/>
      <c r="N648" s="12"/>
      <c r="O648" s="12"/>
      <c r="P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E648" s="12"/>
      <c r="AF648" s="12"/>
      <c r="AG648" s="12"/>
      <c r="AH648" s="12"/>
      <c r="AI648" s="12"/>
      <c r="AJ648" s="12"/>
      <c r="AK648" s="12"/>
      <c r="AY648" s="12"/>
      <c r="AZ648" s="12"/>
      <c r="BA648" s="12"/>
      <c r="BB648" s="12"/>
      <c r="BF648" s="12"/>
      <c r="BM648" s="12"/>
      <c r="BN648" s="12"/>
      <c r="BR648" s="12"/>
      <c r="CE648" s="12"/>
      <c r="CF648" s="12"/>
      <c r="CN648" s="12"/>
      <c r="CQ648" s="12"/>
    </row>
    <row r="649" spans="1:95" x14ac:dyDescent="0.25">
      <c r="A649" s="12"/>
      <c r="B649" s="12"/>
      <c r="C649" s="17"/>
      <c r="D649" s="17"/>
      <c r="E649" s="12"/>
      <c r="F649" s="12"/>
      <c r="G649" s="12"/>
      <c r="H649" s="12"/>
      <c r="I649" s="12"/>
      <c r="K649" s="12"/>
      <c r="L649" s="12"/>
      <c r="M649" s="12"/>
      <c r="N649" s="12"/>
      <c r="O649" s="12"/>
      <c r="P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E649" s="12"/>
      <c r="AF649" s="12"/>
      <c r="AG649" s="12"/>
      <c r="AH649" s="12"/>
      <c r="AI649" s="12"/>
      <c r="AJ649" s="12"/>
      <c r="AK649" s="12"/>
      <c r="AY649" s="12"/>
      <c r="AZ649" s="12"/>
      <c r="BA649" s="12"/>
      <c r="BB649" s="12"/>
      <c r="BF649" s="12"/>
      <c r="BM649" s="12"/>
      <c r="BN649" s="12"/>
      <c r="BR649" s="12"/>
      <c r="CE649" s="12"/>
      <c r="CF649" s="12"/>
      <c r="CN649" s="12"/>
      <c r="CQ649" s="12"/>
    </row>
    <row r="650" spans="1:95" x14ac:dyDescent="0.25">
      <c r="A650" s="12"/>
      <c r="B650" s="12"/>
      <c r="C650" s="17"/>
      <c r="D650" s="17"/>
      <c r="E650" s="12"/>
      <c r="F650" s="12"/>
      <c r="G650" s="12"/>
      <c r="H650" s="12"/>
      <c r="I650" s="12"/>
      <c r="K650" s="12"/>
      <c r="L650" s="12"/>
      <c r="M650" s="12"/>
      <c r="N650" s="12"/>
      <c r="O650" s="12"/>
      <c r="P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E650" s="12"/>
      <c r="AF650" s="12"/>
      <c r="AG650" s="12"/>
      <c r="AH650" s="12"/>
      <c r="AI650" s="12"/>
      <c r="AJ650" s="12"/>
      <c r="AK650" s="12"/>
      <c r="AY650" s="12"/>
      <c r="AZ650" s="12"/>
      <c r="BA650" s="12"/>
      <c r="BB650" s="12"/>
      <c r="BF650" s="12"/>
      <c r="BM650" s="12"/>
      <c r="BN650" s="12"/>
      <c r="BR650" s="12"/>
      <c r="CE650" s="12"/>
      <c r="CF650" s="12"/>
      <c r="CN650" s="12"/>
      <c r="CQ650" s="12"/>
    </row>
    <row r="651" spans="1:95" x14ac:dyDescent="0.25">
      <c r="A651" s="12"/>
      <c r="B651" s="12"/>
      <c r="C651" s="17"/>
      <c r="D651" s="17"/>
      <c r="E651" s="12"/>
      <c r="F651" s="12"/>
      <c r="G651" s="12"/>
      <c r="H651" s="12"/>
      <c r="I651" s="12"/>
      <c r="K651" s="12"/>
      <c r="L651" s="12"/>
      <c r="M651" s="12"/>
      <c r="N651" s="12"/>
      <c r="O651" s="12"/>
      <c r="P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E651" s="12"/>
      <c r="AF651" s="12"/>
      <c r="AG651" s="12"/>
      <c r="AH651" s="12"/>
      <c r="AI651" s="12"/>
      <c r="AJ651" s="12"/>
      <c r="AK651" s="12"/>
      <c r="AY651" s="12"/>
      <c r="AZ651" s="12"/>
      <c r="BA651" s="12"/>
      <c r="BB651" s="12"/>
      <c r="BF651" s="12"/>
      <c r="BM651" s="12"/>
      <c r="BN651" s="12"/>
      <c r="BR651" s="12"/>
      <c r="CE651" s="12"/>
      <c r="CF651" s="12"/>
      <c r="CN651" s="12"/>
      <c r="CQ651" s="12"/>
    </row>
    <row r="652" spans="1:95" x14ac:dyDescent="0.25">
      <c r="A652" s="12"/>
      <c r="B652" s="12"/>
      <c r="C652" s="17"/>
      <c r="D652" s="17"/>
      <c r="E652" s="12"/>
      <c r="F652" s="12"/>
      <c r="G652" s="12"/>
      <c r="H652" s="12"/>
      <c r="I652" s="12"/>
      <c r="K652" s="12"/>
      <c r="L652" s="12"/>
      <c r="M652" s="12"/>
      <c r="N652" s="12"/>
      <c r="O652" s="12"/>
      <c r="P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E652" s="12"/>
      <c r="AF652" s="12"/>
      <c r="AG652" s="12"/>
      <c r="AH652" s="12"/>
      <c r="AI652" s="12"/>
      <c r="AJ652" s="12"/>
      <c r="AK652" s="12"/>
      <c r="AY652" s="12"/>
      <c r="AZ652" s="12"/>
      <c r="BA652" s="12"/>
      <c r="BB652" s="12"/>
      <c r="BF652" s="12"/>
      <c r="BM652" s="12"/>
      <c r="BN652" s="12"/>
      <c r="BR652" s="12"/>
      <c r="CE652" s="12"/>
      <c r="CF652" s="12"/>
      <c r="CN652" s="12"/>
      <c r="CQ652" s="12"/>
    </row>
    <row r="653" spans="1:95" x14ac:dyDescent="0.25">
      <c r="A653" s="12"/>
      <c r="B653" s="12"/>
      <c r="C653" s="17"/>
      <c r="D653" s="17"/>
      <c r="E653" s="12"/>
      <c r="F653" s="12"/>
      <c r="G653" s="12"/>
      <c r="H653" s="12"/>
      <c r="I653" s="12"/>
      <c r="K653" s="12"/>
      <c r="L653" s="12"/>
      <c r="M653" s="12"/>
      <c r="N653" s="12"/>
      <c r="O653" s="12"/>
      <c r="P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E653" s="12"/>
      <c r="AF653" s="12"/>
      <c r="AG653" s="12"/>
      <c r="AH653" s="12"/>
      <c r="AI653" s="12"/>
      <c r="AJ653" s="12"/>
      <c r="AK653" s="12"/>
      <c r="AY653" s="12"/>
      <c r="AZ653" s="12"/>
      <c r="BA653" s="12"/>
      <c r="BB653" s="12"/>
      <c r="BF653" s="12"/>
      <c r="BM653" s="12"/>
      <c r="BN653" s="12"/>
      <c r="BR653" s="12"/>
      <c r="CE653" s="12"/>
      <c r="CF653" s="12"/>
      <c r="CN653" s="12"/>
      <c r="CQ653" s="12"/>
    </row>
    <row r="654" spans="1:95" x14ac:dyDescent="0.25">
      <c r="A654" s="12"/>
      <c r="B654" s="12"/>
      <c r="C654" s="17"/>
      <c r="D654" s="17"/>
      <c r="E654" s="12"/>
      <c r="F654" s="12"/>
      <c r="G654" s="12"/>
      <c r="H654" s="12"/>
      <c r="I654" s="12"/>
      <c r="K654" s="12"/>
      <c r="L654" s="12"/>
      <c r="M654" s="12"/>
      <c r="N654" s="12"/>
      <c r="O654" s="12"/>
      <c r="P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E654" s="12"/>
      <c r="AF654" s="12"/>
      <c r="AG654" s="12"/>
      <c r="AH654" s="12"/>
      <c r="AI654" s="12"/>
      <c r="AJ654" s="12"/>
      <c r="AK654" s="12"/>
      <c r="AY654" s="12"/>
      <c r="AZ654" s="12"/>
      <c r="BA654" s="12"/>
      <c r="BB654" s="12"/>
      <c r="BF654" s="12"/>
      <c r="BM654" s="12"/>
      <c r="BN654" s="12"/>
      <c r="BR654" s="12"/>
      <c r="CE654" s="12"/>
      <c r="CF654" s="12"/>
      <c r="CN654" s="12"/>
      <c r="CQ654" s="12"/>
    </row>
    <row r="655" spans="1:95" x14ac:dyDescent="0.25">
      <c r="A655" s="12"/>
      <c r="B655" s="12"/>
      <c r="C655" s="17"/>
      <c r="D655" s="17"/>
      <c r="E655" s="12"/>
      <c r="F655" s="12"/>
      <c r="G655" s="12"/>
      <c r="H655" s="12"/>
      <c r="I655" s="12"/>
      <c r="K655" s="12"/>
      <c r="L655" s="12"/>
      <c r="M655" s="12"/>
      <c r="N655" s="12"/>
      <c r="O655" s="12"/>
      <c r="P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E655" s="12"/>
      <c r="AF655" s="12"/>
      <c r="AG655" s="12"/>
      <c r="AH655" s="12"/>
      <c r="AI655" s="12"/>
      <c r="AJ655" s="12"/>
      <c r="AK655" s="12"/>
      <c r="AY655" s="12"/>
      <c r="AZ655" s="12"/>
      <c r="BA655" s="12"/>
      <c r="BB655" s="12"/>
      <c r="BF655" s="12"/>
      <c r="BM655" s="12"/>
      <c r="BN655" s="12"/>
      <c r="BR655" s="12"/>
      <c r="CE655" s="12"/>
      <c r="CF655" s="12"/>
      <c r="CN655" s="12"/>
      <c r="CQ655" s="12"/>
    </row>
    <row r="656" spans="1:95" x14ac:dyDescent="0.25">
      <c r="A656" s="12"/>
      <c r="B656" s="12"/>
      <c r="C656" s="17"/>
      <c r="D656" s="17"/>
      <c r="E656" s="12"/>
      <c r="F656" s="12"/>
      <c r="G656" s="12"/>
      <c r="H656" s="12"/>
      <c r="I656" s="12"/>
      <c r="K656" s="12"/>
      <c r="L656" s="12"/>
      <c r="M656" s="12"/>
      <c r="N656" s="12"/>
      <c r="O656" s="12"/>
      <c r="P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E656" s="12"/>
      <c r="AF656" s="12"/>
      <c r="AG656" s="12"/>
      <c r="AH656" s="12"/>
      <c r="AI656" s="12"/>
      <c r="AJ656" s="12"/>
      <c r="AK656" s="12"/>
      <c r="AY656" s="12"/>
      <c r="AZ656" s="12"/>
      <c r="BA656" s="12"/>
      <c r="BB656" s="12"/>
      <c r="BF656" s="12"/>
      <c r="BM656" s="12"/>
      <c r="BN656" s="12"/>
      <c r="BR656" s="12"/>
      <c r="CE656" s="12"/>
      <c r="CF656" s="12"/>
      <c r="CN656" s="12"/>
      <c r="CQ656" s="12"/>
    </row>
    <row r="657" spans="1:95" x14ac:dyDescent="0.25">
      <c r="A657" s="12"/>
      <c r="B657" s="12"/>
      <c r="C657" s="17"/>
      <c r="D657" s="17"/>
      <c r="E657" s="12"/>
      <c r="F657" s="12"/>
      <c r="G657" s="12"/>
      <c r="H657" s="12"/>
      <c r="I657" s="12"/>
      <c r="K657" s="12"/>
      <c r="L657" s="12"/>
      <c r="M657" s="12"/>
      <c r="N657" s="12"/>
      <c r="O657" s="12"/>
      <c r="P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E657" s="12"/>
      <c r="AF657" s="12"/>
      <c r="AG657" s="12"/>
      <c r="AH657" s="12"/>
      <c r="AI657" s="12"/>
      <c r="AJ657" s="12"/>
      <c r="AK657" s="12"/>
      <c r="AY657" s="12"/>
      <c r="AZ657" s="12"/>
      <c r="BA657" s="12"/>
      <c r="BB657" s="12"/>
      <c r="BF657" s="12"/>
      <c r="BM657" s="12"/>
      <c r="BN657" s="12"/>
      <c r="BR657" s="12"/>
      <c r="CE657" s="12"/>
      <c r="CF657" s="12"/>
      <c r="CN657" s="12"/>
      <c r="CQ657" s="12"/>
    </row>
    <row r="658" spans="1:95" x14ac:dyDescent="0.25">
      <c r="A658" s="12"/>
      <c r="B658" s="12"/>
      <c r="C658" s="17"/>
      <c r="D658" s="17"/>
      <c r="E658" s="12"/>
      <c r="F658" s="12"/>
      <c r="G658" s="12"/>
      <c r="H658" s="12"/>
      <c r="I658" s="12"/>
      <c r="K658" s="12"/>
      <c r="L658" s="12"/>
      <c r="M658" s="12"/>
      <c r="N658" s="12"/>
      <c r="O658" s="12"/>
      <c r="P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E658" s="12"/>
      <c r="AF658" s="12"/>
      <c r="AG658" s="12"/>
      <c r="AH658" s="12"/>
      <c r="AI658" s="12"/>
      <c r="AJ658" s="12"/>
      <c r="AK658" s="12"/>
      <c r="AY658" s="12"/>
      <c r="AZ658" s="12"/>
      <c r="BA658" s="12"/>
      <c r="BB658" s="12"/>
      <c r="BF658" s="12"/>
      <c r="BM658" s="12"/>
      <c r="BN658" s="12"/>
      <c r="BR658" s="12"/>
      <c r="CE658" s="12"/>
      <c r="CF658" s="12"/>
      <c r="CN658" s="12"/>
      <c r="CQ658" s="12"/>
    </row>
    <row r="659" spans="1:95" x14ac:dyDescent="0.25">
      <c r="A659" s="12"/>
      <c r="B659" s="12"/>
      <c r="C659" s="17"/>
      <c r="D659" s="17"/>
      <c r="E659" s="12"/>
      <c r="F659" s="12"/>
      <c r="G659" s="12"/>
      <c r="H659" s="12"/>
      <c r="I659" s="12"/>
      <c r="K659" s="12"/>
      <c r="L659" s="12"/>
      <c r="M659" s="12"/>
      <c r="N659" s="12"/>
      <c r="O659" s="12"/>
      <c r="P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E659" s="12"/>
      <c r="AF659" s="12"/>
      <c r="AG659" s="12"/>
      <c r="AH659" s="12"/>
      <c r="AI659" s="12"/>
      <c r="AJ659" s="12"/>
      <c r="AK659" s="12"/>
      <c r="AY659" s="12"/>
      <c r="AZ659" s="12"/>
      <c r="BA659" s="12"/>
      <c r="BB659" s="12"/>
      <c r="BF659" s="12"/>
      <c r="BM659" s="12"/>
      <c r="BN659" s="12"/>
      <c r="BR659" s="12"/>
      <c r="CE659" s="12"/>
      <c r="CF659" s="12"/>
      <c r="CN659" s="12"/>
      <c r="CQ659" s="12"/>
    </row>
    <row r="660" spans="1:95" x14ac:dyDescent="0.25">
      <c r="A660" s="12"/>
      <c r="B660" s="12"/>
      <c r="C660" s="17"/>
      <c r="D660" s="17"/>
      <c r="E660" s="12"/>
      <c r="F660" s="12"/>
      <c r="G660" s="12"/>
      <c r="H660" s="12"/>
      <c r="I660" s="12"/>
      <c r="K660" s="12"/>
      <c r="L660" s="12"/>
      <c r="M660" s="12"/>
      <c r="N660" s="12"/>
      <c r="O660" s="12"/>
      <c r="P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E660" s="12"/>
      <c r="AF660" s="12"/>
      <c r="AG660" s="12"/>
      <c r="AH660" s="12"/>
      <c r="AI660" s="12"/>
      <c r="AJ660" s="12"/>
      <c r="AK660" s="12"/>
      <c r="AY660" s="12"/>
      <c r="AZ660" s="12"/>
      <c r="BA660" s="12"/>
      <c r="BB660" s="12"/>
      <c r="BF660" s="12"/>
      <c r="BM660" s="12"/>
      <c r="BN660" s="12"/>
      <c r="BR660" s="12"/>
      <c r="CE660" s="12"/>
      <c r="CF660" s="12"/>
      <c r="CN660" s="12"/>
      <c r="CQ660" s="12"/>
    </row>
    <row r="661" spans="1:95" x14ac:dyDescent="0.25">
      <c r="A661" s="12"/>
      <c r="B661" s="12"/>
      <c r="C661" s="17"/>
      <c r="D661" s="17"/>
      <c r="E661" s="12"/>
      <c r="F661" s="12"/>
      <c r="G661" s="12"/>
      <c r="H661" s="12"/>
      <c r="I661" s="12"/>
      <c r="K661" s="12"/>
      <c r="L661" s="12"/>
      <c r="M661" s="12"/>
      <c r="N661" s="12"/>
      <c r="O661" s="12"/>
      <c r="P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E661" s="12"/>
      <c r="AF661" s="12"/>
      <c r="AG661" s="12"/>
      <c r="AH661" s="12"/>
      <c r="AI661" s="12"/>
      <c r="AJ661" s="12"/>
      <c r="AK661" s="12"/>
      <c r="AY661" s="12"/>
      <c r="AZ661" s="12"/>
      <c r="BA661" s="12"/>
      <c r="BB661" s="12"/>
      <c r="BF661" s="12"/>
      <c r="BM661" s="12"/>
      <c r="BN661" s="12"/>
      <c r="BR661" s="12"/>
      <c r="CE661" s="12"/>
      <c r="CF661" s="12"/>
      <c r="CN661" s="12"/>
      <c r="CQ661" s="12"/>
    </row>
    <row r="662" spans="1:95" x14ac:dyDescent="0.25">
      <c r="A662" s="12"/>
      <c r="B662" s="12"/>
      <c r="C662" s="17"/>
      <c r="D662" s="17"/>
      <c r="E662" s="12"/>
      <c r="F662" s="12"/>
      <c r="G662" s="12"/>
      <c r="H662" s="12"/>
      <c r="I662" s="12"/>
      <c r="K662" s="12"/>
      <c r="L662" s="12"/>
      <c r="M662" s="12"/>
      <c r="N662" s="12"/>
      <c r="O662" s="12"/>
      <c r="P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E662" s="12"/>
      <c r="AF662" s="12"/>
      <c r="AG662" s="12"/>
      <c r="AH662" s="12"/>
      <c r="AI662" s="12"/>
      <c r="AJ662" s="12"/>
      <c r="AK662" s="12"/>
      <c r="AY662" s="12"/>
      <c r="AZ662" s="12"/>
      <c r="BA662" s="12"/>
      <c r="BB662" s="12"/>
      <c r="BF662" s="12"/>
      <c r="BM662" s="12"/>
      <c r="BN662" s="12"/>
      <c r="BR662" s="12"/>
      <c r="CE662" s="12"/>
      <c r="CF662" s="12"/>
      <c r="CN662" s="12"/>
      <c r="CQ662" s="12"/>
    </row>
    <row r="663" spans="1:95" x14ac:dyDescent="0.25">
      <c r="A663" s="12"/>
      <c r="B663" s="12"/>
      <c r="C663" s="17"/>
      <c r="D663" s="17"/>
      <c r="E663" s="12"/>
      <c r="F663" s="12"/>
      <c r="G663" s="12"/>
      <c r="H663" s="12"/>
      <c r="I663" s="12"/>
      <c r="K663" s="12"/>
      <c r="L663" s="12"/>
      <c r="M663" s="12"/>
      <c r="N663" s="12"/>
      <c r="O663" s="12"/>
      <c r="P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E663" s="12"/>
      <c r="AF663" s="12"/>
      <c r="AG663" s="12"/>
      <c r="AH663" s="12"/>
      <c r="AI663" s="12"/>
      <c r="AJ663" s="12"/>
      <c r="AK663" s="12"/>
      <c r="AY663" s="12"/>
      <c r="AZ663" s="12"/>
      <c r="BA663" s="12"/>
      <c r="BB663" s="12"/>
      <c r="BF663" s="12"/>
      <c r="BM663" s="12"/>
      <c r="BN663" s="12"/>
      <c r="BR663" s="12"/>
      <c r="CE663" s="12"/>
      <c r="CF663" s="12"/>
      <c r="CN663" s="12"/>
      <c r="CQ663" s="12"/>
    </row>
    <row r="664" spans="1:95" x14ac:dyDescent="0.25">
      <c r="A664" s="12"/>
      <c r="B664" s="12"/>
      <c r="C664" s="17"/>
      <c r="D664" s="17"/>
      <c r="E664" s="12"/>
      <c r="F664" s="12"/>
      <c r="G664" s="12"/>
      <c r="H664" s="12"/>
      <c r="I664" s="12"/>
      <c r="K664" s="12"/>
      <c r="L664" s="12"/>
      <c r="M664" s="12"/>
      <c r="N664" s="12"/>
      <c r="O664" s="12"/>
      <c r="P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E664" s="12"/>
      <c r="AF664" s="12"/>
      <c r="AG664" s="12"/>
      <c r="AH664" s="12"/>
      <c r="AI664" s="12"/>
      <c r="AJ664" s="12"/>
      <c r="AK664" s="12"/>
      <c r="AY664" s="12"/>
      <c r="AZ664" s="12"/>
      <c r="BA664" s="12"/>
      <c r="BB664" s="12"/>
      <c r="BF664" s="12"/>
      <c r="BM664" s="12"/>
      <c r="BN664" s="12"/>
      <c r="BR664" s="12"/>
      <c r="CE664" s="12"/>
      <c r="CF664" s="12"/>
      <c r="CN664" s="12"/>
      <c r="CQ664" s="12"/>
    </row>
    <row r="665" spans="1:95" x14ac:dyDescent="0.25">
      <c r="A665" s="12"/>
      <c r="B665" s="12"/>
      <c r="C665" s="17"/>
      <c r="D665" s="17"/>
      <c r="E665" s="12"/>
      <c r="F665" s="12"/>
      <c r="G665" s="12"/>
      <c r="H665" s="12"/>
      <c r="I665" s="12"/>
      <c r="K665" s="12"/>
      <c r="L665" s="12"/>
      <c r="M665" s="12"/>
      <c r="N665" s="12"/>
      <c r="O665" s="12"/>
      <c r="P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E665" s="12"/>
      <c r="AF665" s="12"/>
      <c r="AG665" s="12"/>
      <c r="AH665" s="12"/>
      <c r="AI665" s="12"/>
      <c r="AJ665" s="12"/>
      <c r="AK665" s="12"/>
      <c r="AY665" s="12"/>
      <c r="AZ665" s="12"/>
      <c r="BA665" s="12"/>
      <c r="BB665" s="12"/>
      <c r="BF665" s="12"/>
      <c r="BM665" s="12"/>
      <c r="BN665" s="12"/>
      <c r="BR665" s="12"/>
      <c r="CE665" s="12"/>
      <c r="CF665" s="12"/>
      <c r="CN665" s="12"/>
      <c r="CQ665" s="12"/>
    </row>
    <row r="666" spans="1:95" x14ac:dyDescent="0.25">
      <c r="A666" s="12"/>
      <c r="B666" s="12"/>
      <c r="C666" s="17"/>
      <c r="D666" s="17"/>
      <c r="E666" s="12"/>
      <c r="F666" s="12"/>
      <c r="G666" s="12"/>
      <c r="H666" s="12"/>
      <c r="I666" s="12"/>
      <c r="K666" s="12"/>
      <c r="L666" s="12"/>
      <c r="M666" s="12"/>
      <c r="N666" s="12"/>
      <c r="O666" s="12"/>
      <c r="P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E666" s="12"/>
      <c r="AF666" s="12"/>
      <c r="AG666" s="12"/>
      <c r="AH666" s="12"/>
      <c r="AI666" s="12"/>
      <c r="AJ666" s="12"/>
      <c r="AK666" s="12"/>
      <c r="AY666" s="12"/>
      <c r="AZ666" s="12"/>
      <c r="BA666" s="12"/>
      <c r="BB666" s="12"/>
      <c r="BF666" s="12"/>
      <c r="BM666" s="12"/>
      <c r="BN666" s="12"/>
      <c r="BR666" s="12"/>
      <c r="CE666" s="12"/>
      <c r="CF666" s="12"/>
      <c r="CN666" s="12"/>
      <c r="CQ666" s="12"/>
    </row>
    <row r="667" spans="1:95" x14ac:dyDescent="0.25">
      <c r="A667" s="12"/>
      <c r="B667" s="12"/>
      <c r="C667" s="17"/>
      <c r="D667" s="17"/>
      <c r="E667" s="12"/>
      <c r="F667" s="12"/>
      <c r="G667" s="12"/>
      <c r="H667" s="12"/>
      <c r="I667" s="12"/>
      <c r="K667" s="12"/>
      <c r="L667" s="12"/>
      <c r="M667" s="12"/>
      <c r="N667" s="12"/>
      <c r="O667" s="12"/>
      <c r="P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E667" s="12"/>
      <c r="AF667" s="12"/>
      <c r="AG667" s="12"/>
      <c r="AH667" s="12"/>
      <c r="AI667" s="12"/>
      <c r="AJ667" s="12"/>
      <c r="AK667" s="12"/>
      <c r="AY667" s="12"/>
      <c r="AZ667" s="12"/>
      <c r="BA667" s="12"/>
      <c r="BB667" s="12"/>
      <c r="BF667" s="12"/>
      <c r="BM667" s="12"/>
      <c r="BN667" s="12"/>
      <c r="BR667" s="12"/>
      <c r="CE667" s="12"/>
      <c r="CF667" s="12"/>
      <c r="CN667" s="12"/>
      <c r="CQ667" s="12"/>
    </row>
    <row r="668" spans="1:95" x14ac:dyDescent="0.25">
      <c r="A668" s="12"/>
      <c r="B668" s="12"/>
      <c r="C668" s="17"/>
      <c r="D668" s="17"/>
      <c r="E668" s="12"/>
      <c r="F668" s="12"/>
      <c r="G668" s="12"/>
      <c r="H668" s="12"/>
      <c r="I668" s="12"/>
      <c r="K668" s="12"/>
      <c r="L668" s="12"/>
      <c r="M668" s="12"/>
      <c r="N668" s="12"/>
      <c r="O668" s="12"/>
      <c r="P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E668" s="12"/>
      <c r="AF668" s="12"/>
      <c r="AG668" s="12"/>
      <c r="AH668" s="12"/>
      <c r="AI668" s="12"/>
      <c r="AJ668" s="12"/>
      <c r="AK668" s="12"/>
      <c r="AY668" s="12"/>
      <c r="AZ668" s="12"/>
      <c r="BA668" s="12"/>
      <c r="BB668" s="12"/>
      <c r="BF668" s="12"/>
      <c r="BM668" s="12"/>
      <c r="BN668" s="12"/>
      <c r="BR668" s="12"/>
      <c r="CE668" s="12"/>
      <c r="CF668" s="12"/>
      <c r="CN668" s="12"/>
      <c r="CQ668" s="12"/>
    </row>
    <row r="669" spans="1:95" x14ac:dyDescent="0.25">
      <c r="A669" s="12"/>
      <c r="B669" s="12"/>
      <c r="C669" s="17"/>
      <c r="D669" s="17"/>
      <c r="E669" s="12"/>
      <c r="F669" s="12"/>
      <c r="G669" s="12"/>
      <c r="H669" s="12"/>
      <c r="I669" s="12"/>
      <c r="K669" s="12"/>
      <c r="L669" s="12"/>
      <c r="M669" s="12"/>
      <c r="N669" s="12"/>
      <c r="O669" s="12"/>
      <c r="P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E669" s="12"/>
      <c r="AF669" s="12"/>
      <c r="AG669" s="12"/>
      <c r="AH669" s="12"/>
      <c r="AI669" s="12"/>
      <c r="AJ669" s="12"/>
      <c r="AK669" s="12"/>
      <c r="AY669" s="12"/>
      <c r="AZ669" s="12"/>
      <c r="BA669" s="12"/>
      <c r="BB669" s="12"/>
      <c r="BF669" s="12"/>
      <c r="BM669" s="12"/>
      <c r="BN669" s="12"/>
      <c r="BR669" s="12"/>
      <c r="CE669" s="12"/>
      <c r="CF669" s="12"/>
      <c r="CN669" s="12"/>
      <c r="CQ669" s="12"/>
    </row>
    <row r="670" spans="1:95" x14ac:dyDescent="0.25">
      <c r="A670" s="12"/>
      <c r="B670" s="12"/>
      <c r="C670" s="17"/>
      <c r="D670" s="17"/>
      <c r="E670" s="12"/>
      <c r="F670" s="12"/>
      <c r="G670" s="12"/>
      <c r="H670" s="12"/>
      <c r="I670" s="12"/>
      <c r="K670" s="12"/>
      <c r="L670" s="12"/>
      <c r="M670" s="12"/>
      <c r="N670" s="12"/>
      <c r="O670" s="12"/>
      <c r="P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E670" s="12"/>
      <c r="AF670" s="12"/>
      <c r="AG670" s="12"/>
      <c r="AH670" s="12"/>
      <c r="AI670" s="12"/>
      <c r="AJ670" s="12"/>
      <c r="AK670" s="12"/>
      <c r="AY670" s="12"/>
      <c r="AZ670" s="12"/>
      <c r="BA670" s="12"/>
      <c r="BB670" s="12"/>
      <c r="BF670" s="12"/>
      <c r="BM670" s="12"/>
      <c r="BN670" s="12"/>
      <c r="BR670" s="12"/>
      <c r="CE670" s="12"/>
      <c r="CF670" s="12"/>
      <c r="CN670" s="12"/>
      <c r="CQ670" s="12"/>
    </row>
    <row r="671" spans="1:95" x14ac:dyDescent="0.25">
      <c r="A671" s="12"/>
      <c r="B671" s="12"/>
      <c r="C671" s="17"/>
      <c r="D671" s="17"/>
      <c r="E671" s="12"/>
      <c r="F671" s="12"/>
      <c r="G671" s="12"/>
      <c r="H671" s="12"/>
      <c r="I671" s="12"/>
      <c r="K671" s="12"/>
      <c r="L671" s="12"/>
      <c r="M671" s="12"/>
      <c r="N671" s="12"/>
      <c r="O671" s="12"/>
      <c r="P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E671" s="12"/>
      <c r="AF671" s="12"/>
      <c r="AG671" s="12"/>
      <c r="AH671" s="12"/>
      <c r="AI671" s="12"/>
      <c r="AJ671" s="12"/>
      <c r="AK671" s="12"/>
      <c r="AY671" s="12"/>
      <c r="AZ671" s="12"/>
      <c r="BA671" s="12"/>
      <c r="BB671" s="12"/>
      <c r="BF671" s="12"/>
      <c r="BM671" s="12"/>
      <c r="BN671" s="12"/>
      <c r="BR671" s="12"/>
      <c r="CE671" s="12"/>
      <c r="CF671" s="12"/>
      <c r="CN671" s="12"/>
      <c r="CQ671" s="12"/>
    </row>
    <row r="672" spans="1:95" x14ac:dyDescent="0.25">
      <c r="A672" s="12"/>
      <c r="B672" s="12"/>
      <c r="C672" s="17"/>
      <c r="D672" s="17"/>
      <c r="E672" s="12"/>
      <c r="F672" s="12"/>
      <c r="G672" s="12"/>
      <c r="H672" s="12"/>
      <c r="I672" s="12"/>
      <c r="K672" s="12"/>
      <c r="L672" s="12"/>
      <c r="M672" s="12"/>
      <c r="N672" s="12"/>
      <c r="O672" s="12"/>
      <c r="P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E672" s="12"/>
      <c r="AF672" s="12"/>
      <c r="AG672" s="12"/>
      <c r="AH672" s="12"/>
      <c r="AI672" s="12"/>
      <c r="AJ672" s="12"/>
      <c r="AK672" s="12"/>
      <c r="AY672" s="12"/>
      <c r="AZ672" s="12"/>
      <c r="BA672" s="12"/>
      <c r="BB672" s="12"/>
      <c r="BF672" s="12"/>
      <c r="BM672" s="12"/>
      <c r="BN672" s="12"/>
      <c r="BR672" s="12"/>
      <c r="CE672" s="12"/>
      <c r="CF672" s="12"/>
      <c r="CN672" s="12"/>
      <c r="CQ672" s="12"/>
    </row>
    <row r="673" spans="1:95" x14ac:dyDescent="0.25">
      <c r="A673" s="12"/>
      <c r="B673" s="12"/>
      <c r="C673" s="17"/>
      <c r="D673" s="17"/>
      <c r="E673" s="12"/>
      <c r="F673" s="12"/>
      <c r="G673" s="12"/>
      <c r="H673" s="12"/>
      <c r="I673" s="12"/>
      <c r="K673" s="12"/>
      <c r="L673" s="12"/>
      <c r="M673" s="12"/>
      <c r="N673" s="12"/>
      <c r="O673" s="12"/>
      <c r="P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E673" s="12"/>
      <c r="AF673" s="12"/>
      <c r="AG673" s="12"/>
      <c r="AH673" s="12"/>
      <c r="AI673" s="12"/>
      <c r="AJ673" s="12"/>
      <c r="AK673" s="12"/>
      <c r="AY673" s="12"/>
      <c r="AZ673" s="12"/>
      <c r="BA673" s="12"/>
      <c r="BB673" s="12"/>
      <c r="BF673" s="12"/>
      <c r="BM673" s="12"/>
      <c r="BN673" s="12"/>
      <c r="BR673" s="12"/>
      <c r="CE673" s="12"/>
      <c r="CF673" s="12"/>
      <c r="CN673" s="12"/>
      <c r="CQ673" s="12"/>
    </row>
    <row r="674" spans="1:95" x14ac:dyDescent="0.25">
      <c r="A674" s="12"/>
      <c r="B674" s="12"/>
      <c r="C674" s="17"/>
      <c r="D674" s="17"/>
      <c r="E674" s="12"/>
      <c r="F674" s="12"/>
      <c r="G674" s="12"/>
      <c r="H674" s="12"/>
      <c r="I674" s="12"/>
      <c r="K674" s="12"/>
      <c r="L674" s="12"/>
      <c r="M674" s="12"/>
      <c r="N674" s="12"/>
      <c r="O674" s="12"/>
      <c r="P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E674" s="12"/>
      <c r="AF674" s="12"/>
      <c r="AG674" s="12"/>
      <c r="AH674" s="12"/>
      <c r="AI674" s="12"/>
      <c r="AJ674" s="12"/>
      <c r="AK674" s="12"/>
      <c r="AY674" s="12"/>
      <c r="AZ674" s="12"/>
      <c r="BA674" s="12"/>
      <c r="BB674" s="12"/>
      <c r="BF674" s="12"/>
      <c r="BM674" s="12"/>
      <c r="BN674" s="12"/>
      <c r="BR674" s="12"/>
      <c r="CE674" s="12"/>
      <c r="CF674" s="12"/>
      <c r="CN674" s="12"/>
      <c r="CQ674" s="12"/>
    </row>
    <row r="675" spans="1:95" x14ac:dyDescent="0.25">
      <c r="A675" s="12"/>
      <c r="B675" s="12"/>
      <c r="C675" s="17"/>
      <c r="D675" s="17"/>
      <c r="E675" s="12"/>
      <c r="F675" s="12"/>
      <c r="G675" s="12"/>
      <c r="H675" s="12"/>
      <c r="I675" s="12"/>
      <c r="K675" s="12"/>
      <c r="L675" s="12"/>
      <c r="M675" s="12"/>
      <c r="N675" s="12"/>
      <c r="O675" s="12"/>
      <c r="P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E675" s="12"/>
      <c r="AF675" s="12"/>
      <c r="AG675" s="12"/>
      <c r="AH675" s="12"/>
      <c r="AI675" s="12"/>
      <c r="AJ675" s="12"/>
      <c r="AK675" s="12"/>
      <c r="AY675" s="12"/>
      <c r="AZ675" s="12"/>
      <c r="BA675" s="12"/>
      <c r="BB675" s="12"/>
      <c r="BF675" s="12"/>
      <c r="BM675" s="12"/>
      <c r="BN675" s="12"/>
      <c r="BR675" s="12"/>
      <c r="CE675" s="12"/>
      <c r="CF675" s="12"/>
      <c r="CN675" s="12"/>
      <c r="CQ675" s="12"/>
    </row>
    <row r="676" spans="1:95" x14ac:dyDescent="0.25">
      <c r="A676" s="12"/>
      <c r="B676" s="12"/>
      <c r="C676" s="17"/>
      <c r="D676" s="17"/>
      <c r="E676" s="12"/>
      <c r="F676" s="12"/>
      <c r="G676" s="12"/>
      <c r="H676" s="12"/>
      <c r="I676" s="12"/>
      <c r="K676" s="12"/>
      <c r="L676" s="12"/>
      <c r="M676" s="12"/>
      <c r="N676" s="12"/>
      <c r="O676" s="12"/>
      <c r="P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E676" s="12"/>
      <c r="AF676" s="12"/>
      <c r="AG676" s="12"/>
      <c r="AH676" s="12"/>
      <c r="AI676" s="12"/>
      <c r="AJ676" s="12"/>
      <c r="AK676" s="12"/>
      <c r="AY676" s="12"/>
      <c r="AZ676" s="12"/>
      <c r="BA676" s="12"/>
      <c r="BB676" s="12"/>
      <c r="BF676" s="12"/>
      <c r="BM676" s="12"/>
      <c r="BN676" s="12"/>
      <c r="BR676" s="12"/>
      <c r="CE676" s="12"/>
      <c r="CF676" s="12"/>
      <c r="CN676" s="12"/>
      <c r="CQ676" s="12"/>
    </row>
    <row r="677" spans="1:95" x14ac:dyDescent="0.25">
      <c r="A677" s="12"/>
      <c r="B677" s="12"/>
      <c r="C677" s="17"/>
      <c r="D677" s="17"/>
      <c r="E677" s="12"/>
      <c r="F677" s="12"/>
      <c r="G677" s="12"/>
      <c r="H677" s="12"/>
      <c r="I677" s="12"/>
      <c r="K677" s="12"/>
      <c r="L677" s="12"/>
      <c r="M677" s="12"/>
      <c r="N677" s="12"/>
      <c r="O677" s="12"/>
      <c r="P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E677" s="12"/>
      <c r="AF677" s="12"/>
      <c r="AG677" s="12"/>
      <c r="AH677" s="12"/>
      <c r="AI677" s="12"/>
      <c r="AJ677" s="12"/>
      <c r="AK677" s="12"/>
      <c r="AY677" s="12"/>
      <c r="AZ677" s="12"/>
      <c r="BA677" s="12"/>
      <c r="BB677" s="12"/>
      <c r="BF677" s="12"/>
      <c r="BM677" s="12"/>
      <c r="BN677" s="12"/>
      <c r="BR677" s="12"/>
      <c r="CE677" s="12"/>
      <c r="CF677" s="12"/>
      <c r="CN677" s="12"/>
      <c r="CQ677" s="12"/>
    </row>
    <row r="678" spans="1:95" x14ac:dyDescent="0.25">
      <c r="A678" s="12"/>
      <c r="B678" s="12"/>
      <c r="C678" s="17"/>
      <c r="D678" s="17"/>
      <c r="E678" s="12"/>
      <c r="F678" s="12"/>
      <c r="G678" s="12"/>
      <c r="H678" s="12"/>
      <c r="I678" s="12"/>
      <c r="K678" s="12"/>
      <c r="L678" s="12"/>
      <c r="M678" s="12"/>
      <c r="N678" s="12"/>
      <c r="O678" s="12"/>
      <c r="P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E678" s="12"/>
      <c r="AF678" s="12"/>
      <c r="AG678" s="12"/>
      <c r="AH678" s="12"/>
      <c r="AI678" s="12"/>
      <c r="AJ678" s="12"/>
      <c r="AK678" s="12"/>
      <c r="AY678" s="12"/>
      <c r="AZ678" s="12"/>
      <c r="BA678" s="12"/>
      <c r="BB678" s="12"/>
      <c r="BF678" s="12"/>
      <c r="BM678" s="12"/>
      <c r="BN678" s="12"/>
      <c r="BR678" s="12"/>
      <c r="CE678" s="12"/>
      <c r="CF678" s="12"/>
      <c r="CN678" s="12"/>
      <c r="CQ678" s="12"/>
    </row>
    <row r="679" spans="1:95" x14ac:dyDescent="0.25">
      <c r="A679" s="12"/>
      <c r="B679" s="12"/>
      <c r="C679" s="17"/>
      <c r="D679" s="17"/>
      <c r="E679" s="12"/>
      <c r="F679" s="12"/>
      <c r="G679" s="12"/>
      <c r="H679" s="12"/>
      <c r="I679" s="12"/>
      <c r="K679" s="12"/>
      <c r="L679" s="12"/>
      <c r="M679" s="12"/>
      <c r="N679" s="12"/>
      <c r="O679" s="12"/>
      <c r="P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E679" s="12"/>
      <c r="AF679" s="12"/>
      <c r="AG679" s="12"/>
      <c r="AH679" s="12"/>
      <c r="AI679" s="12"/>
      <c r="AJ679" s="12"/>
      <c r="AK679" s="12"/>
      <c r="AY679" s="12"/>
      <c r="AZ679" s="12"/>
      <c r="BA679" s="12"/>
      <c r="BB679" s="12"/>
      <c r="BF679" s="12"/>
      <c r="BM679" s="12"/>
      <c r="BN679" s="12"/>
      <c r="BR679" s="12"/>
      <c r="CE679" s="12"/>
      <c r="CF679" s="12"/>
      <c r="CN679" s="12"/>
      <c r="CQ679" s="12"/>
    </row>
    <row r="680" spans="1:95" x14ac:dyDescent="0.25">
      <c r="A680" s="12"/>
      <c r="B680" s="12"/>
      <c r="C680" s="17"/>
      <c r="D680" s="17"/>
      <c r="E680" s="12"/>
      <c r="F680" s="12"/>
      <c r="G680" s="12"/>
      <c r="H680" s="12"/>
      <c r="I680" s="12"/>
      <c r="K680" s="12"/>
      <c r="L680" s="12"/>
      <c r="M680" s="12"/>
      <c r="N680" s="12"/>
      <c r="O680" s="12"/>
      <c r="P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E680" s="12"/>
      <c r="AF680" s="12"/>
      <c r="AG680" s="12"/>
      <c r="AH680" s="12"/>
      <c r="AI680" s="12"/>
      <c r="AJ680" s="12"/>
      <c r="AK680" s="12"/>
      <c r="AY680" s="12"/>
      <c r="AZ680" s="12"/>
      <c r="BA680" s="12"/>
      <c r="BB680" s="12"/>
      <c r="BF680" s="12"/>
      <c r="BM680" s="12"/>
      <c r="BN680" s="12"/>
      <c r="BR680" s="12"/>
      <c r="CE680" s="12"/>
      <c r="CF680" s="12"/>
      <c r="CN680" s="12"/>
      <c r="CQ680" s="12"/>
    </row>
    <row r="681" spans="1:95" x14ac:dyDescent="0.25">
      <c r="A681" s="12"/>
      <c r="B681" s="12"/>
      <c r="C681" s="17"/>
      <c r="D681" s="17"/>
      <c r="E681" s="12"/>
      <c r="F681" s="12"/>
      <c r="G681" s="12"/>
      <c r="H681" s="12"/>
      <c r="I681" s="12"/>
      <c r="K681" s="12"/>
      <c r="L681" s="12"/>
      <c r="M681" s="12"/>
      <c r="N681" s="12"/>
      <c r="O681" s="12"/>
      <c r="P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E681" s="12"/>
      <c r="AF681" s="12"/>
      <c r="AG681" s="12"/>
      <c r="AH681" s="12"/>
      <c r="AI681" s="12"/>
      <c r="AJ681" s="12"/>
      <c r="AK681" s="12"/>
      <c r="AY681" s="12"/>
      <c r="AZ681" s="12"/>
      <c r="BA681" s="12"/>
      <c r="BB681" s="12"/>
      <c r="BF681" s="12"/>
      <c r="BM681" s="12"/>
      <c r="BN681" s="12"/>
      <c r="BR681" s="12"/>
      <c r="CE681" s="12"/>
      <c r="CF681" s="12"/>
      <c r="CN681" s="12"/>
      <c r="CQ681" s="12"/>
    </row>
    <row r="682" spans="1:95" x14ac:dyDescent="0.25">
      <c r="A682" s="12"/>
      <c r="B682" s="12"/>
      <c r="C682" s="17"/>
      <c r="D682" s="17"/>
      <c r="E682" s="12"/>
      <c r="F682" s="12"/>
      <c r="G682" s="12"/>
      <c r="H682" s="12"/>
      <c r="I682" s="12"/>
      <c r="K682" s="12"/>
      <c r="L682" s="12"/>
      <c r="M682" s="12"/>
      <c r="N682" s="12"/>
      <c r="O682" s="12"/>
      <c r="P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E682" s="12"/>
      <c r="AF682" s="12"/>
      <c r="AG682" s="12"/>
      <c r="AH682" s="12"/>
      <c r="AI682" s="12"/>
      <c r="AJ682" s="12"/>
      <c r="AK682" s="12"/>
      <c r="AY682" s="12"/>
      <c r="AZ682" s="12"/>
      <c r="BA682" s="12"/>
      <c r="BB682" s="12"/>
      <c r="BF682" s="12"/>
      <c r="BM682" s="12"/>
      <c r="BN682" s="12"/>
      <c r="BR682" s="12"/>
      <c r="CE682" s="12"/>
      <c r="CF682" s="12"/>
      <c r="CN682" s="12"/>
      <c r="CQ682" s="12"/>
    </row>
    <row r="683" spans="1:95" x14ac:dyDescent="0.25">
      <c r="A683" s="12"/>
      <c r="B683" s="12"/>
      <c r="C683" s="17"/>
      <c r="D683" s="17"/>
      <c r="E683" s="12"/>
      <c r="F683" s="12"/>
      <c r="G683" s="12"/>
      <c r="H683" s="12"/>
      <c r="I683" s="12"/>
      <c r="K683" s="12"/>
      <c r="L683" s="12"/>
      <c r="M683" s="12"/>
      <c r="N683" s="12"/>
      <c r="O683" s="12"/>
      <c r="P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E683" s="12"/>
      <c r="AF683" s="12"/>
      <c r="AG683" s="12"/>
      <c r="AH683" s="12"/>
      <c r="AI683" s="12"/>
      <c r="AJ683" s="12"/>
      <c r="AK683" s="12"/>
      <c r="AY683" s="12"/>
      <c r="AZ683" s="12"/>
      <c r="BA683" s="12"/>
      <c r="BB683" s="12"/>
      <c r="BF683" s="12"/>
      <c r="BM683" s="12"/>
      <c r="BN683" s="12"/>
      <c r="BR683" s="12"/>
      <c r="CE683" s="12"/>
      <c r="CF683" s="12"/>
      <c r="CN683" s="12"/>
      <c r="CQ683" s="12"/>
    </row>
    <row r="684" spans="1:95" x14ac:dyDescent="0.25">
      <c r="A684" s="12"/>
      <c r="B684" s="12"/>
      <c r="C684" s="17"/>
      <c r="D684" s="17"/>
      <c r="E684" s="12"/>
      <c r="F684" s="12"/>
      <c r="G684" s="12"/>
      <c r="H684" s="12"/>
      <c r="I684" s="12"/>
      <c r="K684" s="12"/>
      <c r="L684" s="12"/>
      <c r="M684" s="12"/>
      <c r="N684" s="12"/>
      <c r="O684" s="12"/>
      <c r="P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E684" s="12"/>
      <c r="AF684" s="12"/>
      <c r="AG684" s="12"/>
      <c r="AH684" s="12"/>
      <c r="AI684" s="12"/>
      <c r="AJ684" s="12"/>
      <c r="AK684" s="12"/>
      <c r="AY684" s="12"/>
      <c r="AZ684" s="12"/>
      <c r="BA684" s="12"/>
      <c r="BB684" s="12"/>
      <c r="BF684" s="12"/>
      <c r="BM684" s="12"/>
      <c r="BN684" s="12"/>
      <c r="BR684" s="12"/>
      <c r="CE684" s="12"/>
      <c r="CF684" s="12"/>
      <c r="CN684" s="12"/>
      <c r="CQ684" s="12"/>
    </row>
    <row r="685" spans="1:95" x14ac:dyDescent="0.25">
      <c r="A685" s="12"/>
      <c r="B685" s="12"/>
      <c r="C685" s="17"/>
      <c r="D685" s="17"/>
      <c r="E685" s="12"/>
      <c r="F685" s="12"/>
      <c r="G685" s="12"/>
      <c r="H685" s="12"/>
      <c r="I685" s="12"/>
      <c r="K685" s="12"/>
      <c r="L685" s="12"/>
      <c r="M685" s="12"/>
      <c r="N685" s="12"/>
      <c r="O685" s="12"/>
      <c r="P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E685" s="12"/>
      <c r="AF685" s="12"/>
      <c r="AG685" s="12"/>
      <c r="AH685" s="12"/>
      <c r="AI685" s="12"/>
      <c r="AJ685" s="12"/>
      <c r="AK685" s="12"/>
      <c r="AY685" s="12"/>
      <c r="AZ685" s="12"/>
      <c r="BA685" s="12"/>
      <c r="BB685" s="12"/>
      <c r="BF685" s="12"/>
      <c r="BM685" s="12"/>
      <c r="BN685" s="12"/>
      <c r="BR685" s="12"/>
      <c r="CE685" s="12"/>
      <c r="CF685" s="12"/>
      <c r="CN685" s="12"/>
      <c r="CQ685" s="12"/>
    </row>
    <row r="686" spans="1:95" x14ac:dyDescent="0.25">
      <c r="A686" s="12"/>
      <c r="B686" s="12"/>
      <c r="C686" s="17"/>
      <c r="D686" s="17"/>
      <c r="E686" s="12"/>
      <c r="F686" s="12"/>
      <c r="G686" s="12"/>
      <c r="H686" s="12"/>
      <c r="I686" s="12"/>
      <c r="K686" s="12"/>
      <c r="L686" s="12"/>
      <c r="M686" s="12"/>
      <c r="N686" s="12"/>
      <c r="O686" s="12"/>
      <c r="P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E686" s="12"/>
      <c r="AF686" s="12"/>
      <c r="AG686" s="12"/>
      <c r="AH686" s="12"/>
      <c r="AI686" s="12"/>
      <c r="AJ686" s="12"/>
      <c r="AK686" s="12"/>
      <c r="AY686" s="12"/>
      <c r="AZ686" s="12"/>
      <c r="BA686" s="12"/>
      <c r="BB686" s="12"/>
      <c r="BF686" s="12"/>
      <c r="BM686" s="12"/>
      <c r="BN686" s="12"/>
      <c r="BR686" s="12"/>
      <c r="CE686" s="12"/>
      <c r="CF686" s="12"/>
      <c r="CN686" s="12"/>
      <c r="CQ686" s="12"/>
    </row>
    <row r="687" spans="1:95" x14ac:dyDescent="0.25">
      <c r="A687" s="12"/>
      <c r="B687" s="12"/>
      <c r="C687" s="17"/>
      <c r="D687" s="17"/>
      <c r="E687" s="12"/>
      <c r="F687" s="12"/>
      <c r="G687" s="12"/>
      <c r="H687" s="12"/>
      <c r="I687" s="12"/>
      <c r="K687" s="12"/>
      <c r="L687" s="12"/>
      <c r="M687" s="12"/>
      <c r="N687" s="12"/>
      <c r="O687" s="12"/>
      <c r="P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E687" s="12"/>
      <c r="AF687" s="12"/>
      <c r="AG687" s="12"/>
      <c r="AH687" s="12"/>
      <c r="AI687" s="12"/>
      <c r="AJ687" s="12"/>
      <c r="AK687" s="12"/>
      <c r="AY687" s="12"/>
      <c r="AZ687" s="12"/>
      <c r="BA687" s="12"/>
      <c r="BB687" s="12"/>
      <c r="BF687" s="12"/>
      <c r="BM687" s="12"/>
      <c r="BN687" s="12"/>
      <c r="BR687" s="12"/>
      <c r="CE687" s="12"/>
      <c r="CF687" s="12"/>
      <c r="CN687" s="12"/>
      <c r="CQ687" s="12"/>
    </row>
    <row r="688" spans="1:95" x14ac:dyDescent="0.25">
      <c r="A688" s="12"/>
      <c r="B688" s="12"/>
      <c r="C688" s="17"/>
      <c r="D688" s="17"/>
      <c r="E688" s="12"/>
      <c r="F688" s="12"/>
      <c r="G688" s="12"/>
      <c r="H688" s="12"/>
      <c r="I688" s="12"/>
      <c r="K688" s="12"/>
      <c r="L688" s="12"/>
      <c r="M688" s="12"/>
      <c r="N688" s="12"/>
      <c r="O688" s="12"/>
      <c r="P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E688" s="12"/>
      <c r="AF688" s="12"/>
      <c r="AG688" s="12"/>
      <c r="AH688" s="12"/>
      <c r="AI688" s="12"/>
      <c r="AJ688" s="12"/>
      <c r="AK688" s="12"/>
      <c r="AY688" s="12"/>
      <c r="AZ688" s="12"/>
      <c r="BA688" s="12"/>
      <c r="BB688" s="12"/>
      <c r="BF688" s="12"/>
      <c r="BM688" s="12"/>
      <c r="BN688" s="12"/>
      <c r="BR688" s="12"/>
      <c r="CE688" s="12"/>
      <c r="CF688" s="12"/>
      <c r="CN688" s="12"/>
      <c r="CQ688" s="12"/>
    </row>
    <row r="689" spans="1:95" x14ac:dyDescent="0.25">
      <c r="A689" s="12"/>
      <c r="B689" s="12"/>
      <c r="C689" s="17"/>
      <c r="D689" s="17"/>
      <c r="E689" s="12"/>
      <c r="F689" s="12"/>
      <c r="G689" s="12"/>
      <c r="H689" s="12"/>
      <c r="I689" s="12"/>
      <c r="K689" s="12"/>
      <c r="L689" s="12"/>
      <c r="M689" s="12"/>
      <c r="N689" s="12"/>
      <c r="O689" s="12"/>
      <c r="P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E689" s="12"/>
      <c r="AF689" s="12"/>
      <c r="AG689" s="12"/>
      <c r="AH689" s="12"/>
      <c r="AI689" s="12"/>
      <c r="AJ689" s="12"/>
      <c r="AK689" s="12"/>
      <c r="AY689" s="12"/>
      <c r="AZ689" s="12"/>
      <c r="BA689" s="12"/>
      <c r="BB689" s="12"/>
      <c r="BF689" s="12"/>
      <c r="BM689" s="12"/>
      <c r="BN689" s="12"/>
      <c r="BR689" s="12"/>
      <c r="CE689" s="12"/>
      <c r="CF689" s="12"/>
      <c r="CN689" s="12"/>
      <c r="CQ689" s="12"/>
    </row>
    <row r="690" spans="1:95" x14ac:dyDescent="0.25">
      <c r="A690" s="12"/>
      <c r="B690" s="12"/>
      <c r="C690" s="17"/>
      <c r="D690" s="17"/>
      <c r="E690" s="12"/>
      <c r="F690" s="12"/>
      <c r="G690" s="12"/>
      <c r="H690" s="12"/>
      <c r="I690" s="12"/>
      <c r="K690" s="12"/>
      <c r="L690" s="12"/>
      <c r="M690" s="12"/>
      <c r="N690" s="12"/>
      <c r="O690" s="12"/>
      <c r="P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E690" s="12"/>
      <c r="AF690" s="12"/>
      <c r="AG690" s="12"/>
      <c r="AH690" s="12"/>
      <c r="AI690" s="12"/>
      <c r="AJ690" s="12"/>
      <c r="AK690" s="12"/>
      <c r="AY690" s="12"/>
      <c r="AZ690" s="12"/>
      <c r="BA690" s="12"/>
      <c r="BB690" s="12"/>
      <c r="BF690" s="12"/>
      <c r="BM690" s="12"/>
      <c r="BN690" s="12"/>
      <c r="BR690" s="12"/>
      <c r="CE690" s="12"/>
      <c r="CF690" s="12"/>
      <c r="CN690" s="12"/>
      <c r="CQ690" s="12"/>
    </row>
    <row r="691" spans="1:95" x14ac:dyDescent="0.25">
      <c r="A691" s="12"/>
      <c r="B691" s="12"/>
      <c r="C691" s="17"/>
      <c r="D691" s="17"/>
      <c r="E691" s="12"/>
      <c r="F691" s="12"/>
      <c r="G691" s="12"/>
      <c r="H691" s="12"/>
      <c r="I691" s="12"/>
      <c r="K691" s="12"/>
      <c r="L691" s="12"/>
      <c r="M691" s="12"/>
      <c r="N691" s="12"/>
      <c r="O691" s="12"/>
      <c r="P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E691" s="12"/>
      <c r="AF691" s="12"/>
      <c r="AG691" s="12"/>
      <c r="AH691" s="12"/>
      <c r="AI691" s="12"/>
      <c r="AJ691" s="12"/>
      <c r="AK691" s="12"/>
      <c r="AY691" s="12"/>
      <c r="AZ691" s="12"/>
      <c r="BA691" s="12"/>
      <c r="BB691" s="12"/>
      <c r="BF691" s="12"/>
      <c r="BM691" s="12"/>
      <c r="BN691" s="12"/>
      <c r="BR691" s="12"/>
      <c r="CE691" s="12"/>
      <c r="CF691" s="12"/>
      <c r="CN691" s="12"/>
      <c r="CQ691" s="12"/>
    </row>
    <row r="692" spans="1:95" x14ac:dyDescent="0.25">
      <c r="A692" s="12"/>
      <c r="B692" s="12"/>
      <c r="C692" s="17"/>
      <c r="D692" s="17"/>
      <c r="E692" s="12"/>
      <c r="F692" s="12"/>
      <c r="G692" s="12"/>
      <c r="H692" s="12"/>
      <c r="I692" s="12"/>
      <c r="K692" s="12"/>
      <c r="L692" s="12"/>
      <c r="M692" s="12"/>
      <c r="N692" s="12"/>
      <c r="O692" s="12"/>
      <c r="P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E692" s="12"/>
      <c r="AF692" s="12"/>
      <c r="AG692" s="12"/>
      <c r="AH692" s="12"/>
      <c r="AI692" s="12"/>
      <c r="AJ692" s="12"/>
      <c r="AK692" s="12"/>
      <c r="AY692" s="12"/>
      <c r="AZ692" s="12"/>
      <c r="BA692" s="12"/>
      <c r="BB692" s="12"/>
      <c r="BF692" s="12"/>
      <c r="BM692" s="12"/>
      <c r="BN692" s="12"/>
      <c r="BR692" s="12"/>
      <c r="CE692" s="12"/>
      <c r="CF692" s="12"/>
      <c r="CN692" s="12"/>
      <c r="CQ692" s="12"/>
    </row>
    <row r="693" spans="1:95" x14ac:dyDescent="0.25">
      <c r="A693" s="12"/>
      <c r="B693" s="12"/>
      <c r="C693" s="17"/>
      <c r="D693" s="17"/>
      <c r="E693" s="12"/>
      <c r="F693" s="12"/>
      <c r="G693" s="12"/>
      <c r="H693" s="12"/>
      <c r="I693" s="12"/>
      <c r="K693" s="12"/>
      <c r="L693" s="12"/>
      <c r="M693" s="12"/>
      <c r="N693" s="12"/>
      <c r="O693" s="12"/>
      <c r="P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E693" s="12"/>
      <c r="AF693" s="12"/>
      <c r="AG693" s="12"/>
      <c r="AH693" s="12"/>
      <c r="AI693" s="12"/>
      <c r="AJ693" s="12"/>
      <c r="AK693" s="12"/>
      <c r="AY693" s="12"/>
      <c r="AZ693" s="12"/>
      <c r="BA693" s="12"/>
      <c r="BB693" s="12"/>
      <c r="BF693" s="12"/>
      <c r="BM693" s="12"/>
      <c r="BN693" s="12"/>
      <c r="BR693" s="12"/>
      <c r="CE693" s="12"/>
      <c r="CF693" s="12"/>
      <c r="CN693" s="12"/>
      <c r="CQ693" s="12"/>
    </row>
    <row r="694" spans="1:95" x14ac:dyDescent="0.25">
      <c r="A694" s="12"/>
      <c r="B694" s="12"/>
      <c r="C694" s="17"/>
      <c r="D694" s="17"/>
      <c r="E694" s="12"/>
      <c r="F694" s="12"/>
      <c r="G694" s="12"/>
      <c r="H694" s="12"/>
      <c r="I694" s="12"/>
      <c r="K694" s="12"/>
      <c r="L694" s="12"/>
      <c r="M694" s="12"/>
      <c r="N694" s="12"/>
      <c r="O694" s="12"/>
      <c r="P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E694" s="12"/>
      <c r="AF694" s="12"/>
      <c r="AG694" s="12"/>
      <c r="AH694" s="12"/>
      <c r="AI694" s="12"/>
      <c r="AJ694" s="12"/>
      <c r="AK694" s="12"/>
      <c r="AY694" s="12"/>
      <c r="AZ694" s="12"/>
      <c r="BA694" s="12"/>
      <c r="BB694" s="12"/>
      <c r="BF694" s="12"/>
      <c r="BM694" s="12"/>
      <c r="BN694" s="12"/>
      <c r="BR694" s="12"/>
      <c r="CE694" s="12"/>
      <c r="CF694" s="12"/>
      <c r="CN694" s="12"/>
      <c r="CQ694" s="12"/>
    </row>
    <row r="695" spans="1:95" x14ac:dyDescent="0.25">
      <c r="A695" s="12"/>
      <c r="B695" s="12"/>
      <c r="C695" s="17"/>
      <c r="D695" s="17"/>
      <c r="E695" s="12"/>
      <c r="F695" s="12"/>
      <c r="G695" s="12"/>
      <c r="H695" s="12"/>
      <c r="I695" s="12"/>
      <c r="K695" s="12"/>
      <c r="L695" s="12"/>
      <c r="M695" s="12"/>
      <c r="N695" s="12"/>
      <c r="O695" s="12"/>
      <c r="P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E695" s="12"/>
      <c r="AF695" s="12"/>
      <c r="AG695" s="12"/>
      <c r="AH695" s="12"/>
      <c r="AI695" s="12"/>
      <c r="AJ695" s="12"/>
      <c r="AK695" s="12"/>
      <c r="AY695" s="12"/>
      <c r="AZ695" s="12"/>
      <c r="BA695" s="12"/>
      <c r="BB695" s="12"/>
      <c r="BF695" s="12"/>
      <c r="BM695" s="12"/>
      <c r="BN695" s="12"/>
      <c r="BR695" s="12"/>
      <c r="CE695" s="12"/>
      <c r="CF695" s="12"/>
      <c r="CN695" s="12"/>
      <c r="CQ695" s="12"/>
    </row>
    <row r="696" spans="1:95" x14ac:dyDescent="0.25">
      <c r="A696" s="12"/>
      <c r="B696" s="12"/>
      <c r="C696" s="17"/>
      <c r="D696" s="17"/>
      <c r="E696" s="12"/>
      <c r="F696" s="12"/>
      <c r="G696" s="12"/>
      <c r="H696" s="12"/>
      <c r="I696" s="12"/>
      <c r="K696" s="12"/>
      <c r="L696" s="12"/>
      <c r="M696" s="12"/>
      <c r="N696" s="12"/>
      <c r="O696" s="12"/>
      <c r="P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E696" s="12"/>
      <c r="AF696" s="12"/>
      <c r="AG696" s="12"/>
      <c r="AH696" s="12"/>
      <c r="AI696" s="12"/>
      <c r="AJ696" s="12"/>
      <c r="AK696" s="12"/>
      <c r="AY696" s="12"/>
      <c r="AZ696" s="12"/>
      <c r="BA696" s="12"/>
      <c r="BB696" s="12"/>
      <c r="BF696" s="12"/>
      <c r="BM696" s="12"/>
      <c r="BN696" s="12"/>
      <c r="BR696" s="12"/>
      <c r="CE696" s="12"/>
      <c r="CF696" s="12"/>
      <c r="CN696" s="12"/>
      <c r="CQ696" s="12"/>
    </row>
    <row r="697" spans="1:95" x14ac:dyDescent="0.25">
      <c r="A697" s="12"/>
      <c r="B697" s="12"/>
      <c r="C697" s="17"/>
      <c r="D697" s="17"/>
      <c r="E697" s="12"/>
      <c r="F697" s="12"/>
      <c r="G697" s="12"/>
      <c r="H697" s="12"/>
      <c r="I697" s="12"/>
      <c r="K697" s="12"/>
      <c r="L697" s="12"/>
      <c r="M697" s="12"/>
      <c r="N697" s="12"/>
      <c r="O697" s="12"/>
      <c r="P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E697" s="12"/>
      <c r="AF697" s="12"/>
      <c r="AG697" s="12"/>
      <c r="AH697" s="12"/>
      <c r="AI697" s="12"/>
      <c r="AJ697" s="12"/>
      <c r="AK697" s="12"/>
      <c r="AY697" s="12"/>
      <c r="AZ697" s="12"/>
      <c r="BA697" s="12"/>
      <c r="BB697" s="12"/>
      <c r="BF697" s="12"/>
      <c r="BM697" s="12"/>
      <c r="BN697" s="12"/>
      <c r="BR697" s="12"/>
      <c r="CE697" s="12"/>
      <c r="CF697" s="12"/>
      <c r="CN697" s="12"/>
      <c r="CQ697" s="12"/>
    </row>
    <row r="698" spans="1:95" x14ac:dyDescent="0.25">
      <c r="A698" s="12"/>
      <c r="B698" s="12"/>
      <c r="C698" s="17"/>
      <c r="D698" s="17"/>
      <c r="E698" s="12"/>
      <c r="F698" s="12"/>
      <c r="G698" s="12"/>
      <c r="H698" s="12"/>
      <c r="I698" s="12"/>
      <c r="K698" s="12"/>
      <c r="L698" s="12"/>
      <c r="M698" s="12"/>
      <c r="N698" s="12"/>
      <c r="O698" s="12"/>
      <c r="P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E698" s="12"/>
      <c r="AF698" s="12"/>
      <c r="AG698" s="12"/>
      <c r="AH698" s="12"/>
      <c r="AI698" s="12"/>
      <c r="AJ698" s="12"/>
      <c r="AK698" s="12"/>
      <c r="AY698" s="12"/>
      <c r="AZ698" s="12"/>
      <c r="BA698" s="12"/>
      <c r="BB698" s="12"/>
      <c r="BF698" s="12"/>
      <c r="BM698" s="12"/>
      <c r="BN698" s="12"/>
      <c r="BR698" s="12"/>
      <c r="CE698" s="12"/>
      <c r="CF698" s="12"/>
      <c r="CN698" s="12"/>
      <c r="CQ698" s="12"/>
    </row>
    <row r="699" spans="1:95" x14ac:dyDescent="0.25">
      <c r="A699" s="12"/>
      <c r="B699" s="12"/>
      <c r="C699" s="17"/>
      <c r="D699" s="17"/>
      <c r="E699" s="12"/>
      <c r="F699" s="12"/>
      <c r="G699" s="12"/>
      <c r="H699" s="12"/>
      <c r="I699" s="12"/>
      <c r="K699" s="12"/>
      <c r="L699" s="12"/>
      <c r="M699" s="12"/>
      <c r="N699" s="12"/>
      <c r="O699" s="12"/>
      <c r="P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E699" s="12"/>
      <c r="AF699" s="12"/>
      <c r="AG699" s="12"/>
      <c r="AH699" s="12"/>
      <c r="AI699" s="12"/>
      <c r="AJ699" s="12"/>
      <c r="AK699" s="12"/>
      <c r="AY699" s="12"/>
      <c r="AZ699" s="12"/>
      <c r="BA699" s="12"/>
      <c r="BB699" s="12"/>
      <c r="BF699" s="12"/>
      <c r="BM699" s="12"/>
      <c r="BN699" s="12"/>
      <c r="BR699" s="12"/>
      <c r="CE699" s="12"/>
      <c r="CF699" s="12"/>
      <c r="CN699" s="12"/>
      <c r="CQ699" s="12"/>
    </row>
    <row r="700" spans="1:95" x14ac:dyDescent="0.25">
      <c r="A700" s="12"/>
      <c r="B700" s="12"/>
      <c r="C700" s="17"/>
      <c r="D700" s="17"/>
      <c r="E700" s="12"/>
      <c r="F700" s="12"/>
      <c r="G700" s="12"/>
      <c r="H700" s="12"/>
      <c r="I700" s="12"/>
      <c r="K700" s="12"/>
      <c r="L700" s="12"/>
      <c r="M700" s="12"/>
      <c r="N700" s="12"/>
      <c r="O700" s="12"/>
      <c r="P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E700" s="12"/>
      <c r="AF700" s="12"/>
      <c r="AG700" s="12"/>
      <c r="AH700" s="12"/>
      <c r="AI700" s="12"/>
      <c r="AJ700" s="12"/>
      <c r="AK700" s="12"/>
      <c r="AY700" s="12"/>
      <c r="AZ700" s="12"/>
      <c r="BA700" s="12"/>
      <c r="BB700" s="12"/>
      <c r="BF700" s="12"/>
      <c r="BM700" s="12"/>
      <c r="BN700" s="12"/>
      <c r="BR700" s="12"/>
      <c r="CE700" s="12"/>
      <c r="CF700" s="12"/>
      <c r="CN700" s="12"/>
      <c r="CQ700" s="12"/>
    </row>
    <row r="701" spans="1:95" x14ac:dyDescent="0.25">
      <c r="A701" s="12"/>
      <c r="B701" s="12"/>
      <c r="C701" s="17"/>
      <c r="D701" s="17"/>
      <c r="E701" s="12"/>
      <c r="F701" s="12"/>
      <c r="G701" s="12"/>
      <c r="H701" s="12"/>
      <c r="I701" s="12"/>
      <c r="K701" s="12"/>
      <c r="L701" s="12"/>
      <c r="M701" s="12"/>
      <c r="N701" s="12"/>
      <c r="O701" s="12"/>
      <c r="P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E701" s="12"/>
      <c r="AF701" s="12"/>
      <c r="AG701" s="12"/>
      <c r="AH701" s="12"/>
      <c r="AI701" s="12"/>
      <c r="AJ701" s="12"/>
      <c r="AK701" s="12"/>
      <c r="AY701" s="12"/>
      <c r="AZ701" s="12"/>
      <c r="BA701" s="12"/>
      <c r="BB701" s="12"/>
      <c r="BF701" s="12"/>
      <c r="BM701" s="12"/>
      <c r="BN701" s="12"/>
      <c r="BR701" s="12"/>
      <c r="CE701" s="12"/>
      <c r="CF701" s="12"/>
      <c r="CN701" s="12"/>
      <c r="CQ701" s="12"/>
    </row>
    <row r="702" spans="1:95" x14ac:dyDescent="0.25">
      <c r="A702" s="12"/>
      <c r="B702" s="12"/>
      <c r="C702" s="17"/>
      <c r="D702" s="17"/>
      <c r="E702" s="12"/>
      <c r="F702" s="12"/>
      <c r="G702" s="12"/>
      <c r="H702" s="12"/>
      <c r="I702" s="12"/>
      <c r="K702" s="12"/>
      <c r="L702" s="12"/>
      <c r="M702" s="12"/>
      <c r="N702" s="12"/>
      <c r="O702" s="12"/>
      <c r="P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E702" s="12"/>
      <c r="AF702" s="12"/>
      <c r="AG702" s="12"/>
      <c r="AH702" s="12"/>
      <c r="AI702" s="12"/>
      <c r="AJ702" s="12"/>
      <c r="AK702" s="12"/>
      <c r="AY702" s="12"/>
      <c r="AZ702" s="12"/>
      <c r="BA702" s="12"/>
      <c r="BB702" s="12"/>
      <c r="BF702" s="12"/>
      <c r="BM702" s="12"/>
      <c r="BN702" s="12"/>
      <c r="BR702" s="12"/>
      <c r="CE702" s="12"/>
      <c r="CF702" s="12"/>
      <c r="CN702" s="12"/>
      <c r="CQ702" s="12"/>
    </row>
    <row r="703" spans="1:95" x14ac:dyDescent="0.25">
      <c r="A703" s="12"/>
      <c r="B703" s="12"/>
      <c r="C703" s="17"/>
      <c r="D703" s="17"/>
      <c r="E703" s="12"/>
      <c r="F703" s="12"/>
      <c r="G703" s="12"/>
      <c r="H703" s="12"/>
      <c r="I703" s="12"/>
      <c r="K703" s="12"/>
      <c r="L703" s="12"/>
      <c r="M703" s="12"/>
      <c r="N703" s="12"/>
      <c r="O703" s="12"/>
      <c r="P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E703" s="12"/>
      <c r="AF703" s="12"/>
      <c r="AG703" s="12"/>
      <c r="AH703" s="12"/>
      <c r="AI703" s="12"/>
      <c r="AJ703" s="12"/>
      <c r="AK703" s="12"/>
      <c r="AY703" s="12"/>
      <c r="AZ703" s="12"/>
      <c r="BA703" s="12"/>
      <c r="BB703" s="12"/>
      <c r="BF703" s="12"/>
      <c r="BM703" s="12"/>
      <c r="BN703" s="12"/>
      <c r="BR703" s="12"/>
      <c r="CE703" s="12"/>
      <c r="CF703" s="12"/>
      <c r="CN703" s="12"/>
      <c r="CQ703" s="12"/>
    </row>
    <row r="704" spans="1:95" x14ac:dyDescent="0.25">
      <c r="A704" s="12"/>
      <c r="B704" s="12"/>
      <c r="C704" s="17"/>
      <c r="D704" s="17"/>
      <c r="E704" s="12"/>
      <c r="F704" s="12"/>
      <c r="G704" s="12"/>
      <c r="H704" s="12"/>
      <c r="I704" s="12"/>
      <c r="K704" s="12"/>
      <c r="L704" s="12"/>
      <c r="M704" s="12"/>
      <c r="N704" s="12"/>
      <c r="O704" s="12"/>
      <c r="P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E704" s="12"/>
      <c r="AF704" s="12"/>
      <c r="AG704" s="12"/>
      <c r="AH704" s="12"/>
      <c r="AI704" s="12"/>
      <c r="AJ704" s="12"/>
      <c r="AK704" s="12"/>
      <c r="AY704" s="12"/>
      <c r="AZ704" s="12"/>
      <c r="BA704" s="12"/>
      <c r="BB704" s="12"/>
      <c r="BF704" s="12"/>
      <c r="BM704" s="12"/>
      <c r="BN704" s="12"/>
      <c r="BR704" s="12"/>
      <c r="CE704" s="12"/>
      <c r="CF704" s="12"/>
      <c r="CN704" s="12"/>
      <c r="CQ704" s="12"/>
    </row>
    <row r="705" spans="1:95" x14ac:dyDescent="0.25">
      <c r="A705" s="12"/>
      <c r="B705" s="12"/>
      <c r="C705" s="17"/>
      <c r="D705" s="17"/>
      <c r="E705" s="12"/>
      <c r="F705" s="12"/>
      <c r="G705" s="12"/>
      <c r="H705" s="12"/>
      <c r="I705" s="12"/>
      <c r="K705" s="12"/>
      <c r="L705" s="12"/>
      <c r="M705" s="12"/>
      <c r="N705" s="12"/>
      <c r="O705" s="12"/>
      <c r="P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E705" s="12"/>
      <c r="AF705" s="12"/>
      <c r="AG705" s="12"/>
      <c r="AH705" s="12"/>
      <c r="AI705" s="12"/>
      <c r="AJ705" s="12"/>
      <c r="AK705" s="12"/>
      <c r="AY705" s="12"/>
      <c r="AZ705" s="12"/>
      <c r="BA705" s="12"/>
      <c r="BB705" s="12"/>
      <c r="BF705" s="12"/>
      <c r="BM705" s="12"/>
      <c r="BN705" s="12"/>
      <c r="BR705" s="12"/>
      <c r="CE705" s="12"/>
      <c r="CF705" s="12"/>
      <c r="CN705" s="12"/>
      <c r="CQ705" s="12"/>
    </row>
    <row r="706" spans="1:95" x14ac:dyDescent="0.25">
      <c r="A706" s="12"/>
      <c r="B706" s="12"/>
      <c r="C706" s="17"/>
      <c r="D706" s="17"/>
      <c r="E706" s="12"/>
      <c r="F706" s="12"/>
      <c r="G706" s="12"/>
      <c r="H706" s="12"/>
      <c r="I706" s="12"/>
      <c r="K706" s="12"/>
      <c r="L706" s="12"/>
      <c r="M706" s="12"/>
      <c r="N706" s="12"/>
      <c r="O706" s="12"/>
      <c r="P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E706" s="12"/>
      <c r="AF706" s="12"/>
      <c r="AG706" s="12"/>
      <c r="AH706" s="12"/>
      <c r="AI706" s="12"/>
      <c r="AJ706" s="12"/>
      <c r="AK706" s="12"/>
      <c r="AY706" s="12"/>
      <c r="AZ706" s="12"/>
      <c r="BA706" s="12"/>
      <c r="BB706" s="12"/>
      <c r="BF706" s="12"/>
      <c r="BM706" s="12"/>
      <c r="BN706" s="12"/>
      <c r="BR706" s="12"/>
      <c r="CE706" s="12"/>
      <c r="CF706" s="12"/>
      <c r="CN706" s="12"/>
      <c r="CQ706" s="12"/>
    </row>
    <row r="707" spans="1:95" x14ac:dyDescent="0.25">
      <c r="A707" s="12"/>
      <c r="B707" s="12"/>
      <c r="C707" s="17"/>
      <c r="D707" s="17"/>
      <c r="E707" s="12"/>
      <c r="F707" s="12"/>
      <c r="G707" s="12"/>
      <c r="H707" s="12"/>
      <c r="I707" s="12"/>
      <c r="K707" s="12"/>
      <c r="L707" s="12"/>
      <c r="M707" s="12"/>
      <c r="N707" s="12"/>
      <c r="O707" s="12"/>
      <c r="P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E707" s="12"/>
      <c r="AF707" s="12"/>
      <c r="AG707" s="12"/>
      <c r="AH707" s="12"/>
      <c r="AI707" s="12"/>
      <c r="AJ707" s="12"/>
      <c r="AK707" s="12"/>
      <c r="AY707" s="12"/>
      <c r="AZ707" s="12"/>
      <c r="BA707" s="12"/>
      <c r="BB707" s="12"/>
      <c r="BF707" s="12"/>
      <c r="BM707" s="12"/>
      <c r="BN707" s="12"/>
      <c r="BR707" s="12"/>
      <c r="CE707" s="12"/>
      <c r="CF707" s="12"/>
      <c r="CN707" s="12"/>
      <c r="CQ707" s="12"/>
    </row>
    <row r="708" spans="1:95" x14ac:dyDescent="0.25">
      <c r="A708" s="12"/>
      <c r="B708" s="12"/>
      <c r="C708" s="17"/>
      <c r="D708" s="17"/>
      <c r="E708" s="12"/>
      <c r="F708" s="12"/>
      <c r="G708" s="12"/>
      <c r="H708" s="12"/>
      <c r="I708" s="12"/>
      <c r="K708" s="12"/>
      <c r="L708" s="12"/>
      <c r="M708" s="12"/>
      <c r="N708" s="12"/>
      <c r="O708" s="12"/>
      <c r="P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E708" s="12"/>
      <c r="AF708" s="12"/>
      <c r="AG708" s="12"/>
      <c r="AH708" s="12"/>
      <c r="AI708" s="12"/>
      <c r="AJ708" s="12"/>
      <c r="AK708" s="12"/>
      <c r="AY708" s="12"/>
      <c r="AZ708" s="12"/>
      <c r="BA708" s="12"/>
      <c r="BB708" s="12"/>
      <c r="BF708" s="12"/>
      <c r="BM708" s="12"/>
      <c r="BN708" s="12"/>
      <c r="BR708" s="12"/>
      <c r="CE708" s="12"/>
      <c r="CF708" s="12"/>
      <c r="CN708" s="12"/>
      <c r="CQ708" s="12"/>
    </row>
    <row r="709" spans="1:95" x14ac:dyDescent="0.25">
      <c r="A709" s="12"/>
      <c r="B709" s="12"/>
      <c r="C709" s="17"/>
      <c r="D709" s="17"/>
      <c r="E709" s="12"/>
      <c r="F709" s="12"/>
      <c r="G709" s="12"/>
      <c r="H709" s="12"/>
      <c r="I709" s="12"/>
      <c r="K709" s="12"/>
      <c r="L709" s="12"/>
      <c r="M709" s="12"/>
      <c r="N709" s="12"/>
      <c r="O709" s="12"/>
      <c r="P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E709" s="12"/>
      <c r="AF709" s="12"/>
      <c r="AG709" s="12"/>
      <c r="AH709" s="12"/>
      <c r="AI709" s="12"/>
      <c r="AJ709" s="12"/>
      <c r="AK709" s="12"/>
      <c r="AY709" s="12"/>
      <c r="AZ709" s="12"/>
      <c r="BA709" s="12"/>
      <c r="BB709" s="12"/>
      <c r="BF709" s="12"/>
      <c r="BM709" s="12"/>
      <c r="BN709" s="12"/>
      <c r="BR709" s="12"/>
      <c r="CE709" s="12"/>
      <c r="CF709" s="12"/>
      <c r="CN709" s="12"/>
      <c r="CQ709" s="12"/>
    </row>
    <row r="710" spans="1:95" x14ac:dyDescent="0.25">
      <c r="A710" s="12"/>
      <c r="B710" s="12"/>
      <c r="C710" s="17"/>
      <c r="D710" s="17"/>
      <c r="E710" s="12"/>
      <c r="F710" s="12"/>
      <c r="G710" s="12"/>
      <c r="H710" s="12"/>
      <c r="I710" s="12"/>
      <c r="K710" s="12"/>
      <c r="L710" s="12"/>
      <c r="M710" s="12"/>
      <c r="N710" s="12"/>
      <c r="O710" s="12"/>
      <c r="P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E710" s="12"/>
      <c r="AF710" s="12"/>
      <c r="AG710" s="12"/>
      <c r="AH710" s="12"/>
      <c r="AI710" s="12"/>
      <c r="AJ710" s="12"/>
      <c r="AK710" s="12"/>
      <c r="AY710" s="12"/>
      <c r="AZ710" s="12"/>
      <c r="BA710" s="12"/>
      <c r="BB710" s="12"/>
      <c r="BF710" s="12"/>
      <c r="BM710" s="12"/>
      <c r="BN710" s="12"/>
      <c r="BR710" s="12"/>
      <c r="CE710" s="12"/>
      <c r="CF710" s="12"/>
      <c r="CN710" s="12"/>
      <c r="CQ710" s="12"/>
    </row>
    <row r="711" spans="1:95" x14ac:dyDescent="0.25">
      <c r="A711" s="12"/>
      <c r="B711" s="12"/>
      <c r="C711" s="17"/>
      <c r="D711" s="17"/>
      <c r="E711" s="12"/>
      <c r="F711" s="12"/>
      <c r="G711" s="12"/>
      <c r="H711" s="12"/>
      <c r="I711" s="12"/>
      <c r="K711" s="12"/>
      <c r="L711" s="12"/>
      <c r="M711" s="12"/>
      <c r="N711" s="12"/>
      <c r="O711" s="12"/>
      <c r="P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E711" s="12"/>
      <c r="AF711" s="12"/>
      <c r="AG711" s="12"/>
      <c r="AH711" s="12"/>
      <c r="AI711" s="12"/>
      <c r="AJ711" s="12"/>
      <c r="AK711" s="12"/>
      <c r="AY711" s="12"/>
      <c r="AZ711" s="12"/>
      <c r="BA711" s="12"/>
      <c r="BB711" s="12"/>
      <c r="BF711" s="12"/>
      <c r="BM711" s="12"/>
      <c r="BN711" s="12"/>
      <c r="BR711" s="12"/>
      <c r="CE711" s="12"/>
      <c r="CF711" s="12"/>
      <c r="CN711" s="12"/>
      <c r="CQ711" s="12"/>
    </row>
    <row r="712" spans="1:95" x14ac:dyDescent="0.25">
      <c r="A712" s="12"/>
      <c r="B712" s="12"/>
      <c r="C712" s="17"/>
      <c r="D712" s="17"/>
      <c r="E712" s="12"/>
      <c r="F712" s="12"/>
      <c r="G712" s="12"/>
      <c r="H712" s="12"/>
      <c r="I712" s="12"/>
      <c r="K712" s="12"/>
      <c r="L712" s="12"/>
      <c r="M712" s="12"/>
      <c r="N712" s="12"/>
      <c r="O712" s="12"/>
      <c r="P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E712" s="12"/>
      <c r="AF712" s="12"/>
      <c r="AG712" s="12"/>
      <c r="AH712" s="12"/>
      <c r="AI712" s="12"/>
      <c r="AJ712" s="12"/>
      <c r="AK712" s="12"/>
      <c r="AY712" s="12"/>
      <c r="AZ712" s="12"/>
      <c r="BA712" s="12"/>
      <c r="BB712" s="12"/>
      <c r="BF712" s="12"/>
      <c r="BM712" s="12"/>
      <c r="BN712" s="12"/>
      <c r="BR712" s="12"/>
      <c r="CE712" s="12"/>
      <c r="CF712" s="12"/>
      <c r="CN712" s="12"/>
      <c r="CQ712" s="12"/>
    </row>
    <row r="713" spans="1:95" x14ac:dyDescent="0.25">
      <c r="A713" s="12"/>
      <c r="B713" s="12"/>
      <c r="C713" s="17"/>
      <c r="D713" s="17"/>
      <c r="E713" s="12"/>
      <c r="F713" s="12"/>
      <c r="G713" s="12"/>
      <c r="H713" s="12"/>
      <c r="I713" s="12"/>
      <c r="K713" s="12"/>
      <c r="L713" s="12"/>
      <c r="M713" s="12"/>
      <c r="N713" s="12"/>
      <c r="O713" s="12"/>
      <c r="P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E713" s="12"/>
      <c r="AF713" s="12"/>
      <c r="AG713" s="12"/>
      <c r="AH713" s="12"/>
      <c r="AI713" s="12"/>
      <c r="AJ713" s="12"/>
      <c r="AK713" s="12"/>
      <c r="AY713" s="12"/>
      <c r="AZ713" s="12"/>
      <c r="BA713" s="12"/>
      <c r="BB713" s="12"/>
      <c r="BF713" s="12"/>
      <c r="BM713" s="12"/>
      <c r="BN713" s="12"/>
      <c r="BR713" s="12"/>
      <c r="CE713" s="12"/>
      <c r="CF713" s="12"/>
      <c r="CN713" s="12"/>
      <c r="CQ713" s="12"/>
    </row>
    <row r="714" spans="1:95" x14ac:dyDescent="0.25">
      <c r="A714" s="12"/>
      <c r="B714" s="12"/>
      <c r="C714" s="17"/>
      <c r="D714" s="17"/>
      <c r="E714" s="12"/>
      <c r="F714" s="12"/>
      <c r="G714" s="12"/>
      <c r="H714" s="12"/>
      <c r="I714" s="12"/>
      <c r="K714" s="12"/>
      <c r="L714" s="12"/>
      <c r="M714" s="12"/>
      <c r="N714" s="12"/>
      <c r="O714" s="12"/>
      <c r="P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E714" s="12"/>
      <c r="AF714" s="12"/>
      <c r="AG714" s="12"/>
      <c r="AH714" s="12"/>
      <c r="AI714" s="12"/>
      <c r="AJ714" s="12"/>
      <c r="AK714" s="12"/>
      <c r="AY714" s="12"/>
      <c r="AZ714" s="12"/>
      <c r="BA714" s="12"/>
      <c r="BB714" s="12"/>
      <c r="BF714" s="12"/>
      <c r="BM714" s="12"/>
      <c r="BN714" s="12"/>
      <c r="BR714" s="12"/>
      <c r="CE714" s="12"/>
      <c r="CF714" s="12"/>
      <c r="CN714" s="12"/>
      <c r="CQ714" s="12"/>
    </row>
    <row r="715" spans="1:95" x14ac:dyDescent="0.25">
      <c r="A715" s="12"/>
      <c r="B715" s="12"/>
      <c r="C715" s="17"/>
      <c r="D715" s="17"/>
      <c r="E715" s="12"/>
      <c r="F715" s="12"/>
      <c r="G715" s="12"/>
      <c r="H715" s="12"/>
      <c r="I715" s="12"/>
      <c r="K715" s="12"/>
      <c r="L715" s="12"/>
      <c r="M715" s="12"/>
      <c r="N715" s="12"/>
      <c r="O715" s="12"/>
      <c r="P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E715" s="12"/>
      <c r="AF715" s="12"/>
      <c r="AG715" s="12"/>
      <c r="AH715" s="12"/>
      <c r="AI715" s="12"/>
      <c r="AJ715" s="12"/>
      <c r="AK715" s="12"/>
      <c r="AY715" s="12"/>
      <c r="AZ715" s="12"/>
      <c r="BA715" s="12"/>
      <c r="BB715" s="12"/>
      <c r="BF715" s="12"/>
      <c r="BM715" s="12"/>
      <c r="BN715" s="12"/>
      <c r="BR715" s="12"/>
      <c r="CE715" s="12"/>
      <c r="CF715" s="12"/>
      <c r="CN715" s="12"/>
      <c r="CQ715" s="12"/>
    </row>
    <row r="716" spans="1:95" x14ac:dyDescent="0.25">
      <c r="A716" s="12"/>
      <c r="B716" s="12"/>
      <c r="C716" s="17"/>
      <c r="D716" s="17"/>
      <c r="E716" s="12"/>
      <c r="F716" s="12"/>
      <c r="G716" s="12"/>
      <c r="H716" s="12"/>
      <c r="I716" s="12"/>
      <c r="K716" s="12"/>
      <c r="L716" s="12"/>
      <c r="M716" s="12"/>
      <c r="N716" s="12"/>
      <c r="O716" s="12"/>
      <c r="P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E716" s="12"/>
      <c r="AF716" s="12"/>
      <c r="AG716" s="12"/>
      <c r="AH716" s="12"/>
      <c r="AI716" s="12"/>
      <c r="AJ716" s="12"/>
      <c r="AK716" s="12"/>
      <c r="AY716" s="12"/>
      <c r="AZ716" s="12"/>
      <c r="BA716" s="12"/>
      <c r="BB716" s="12"/>
      <c r="BF716" s="12"/>
      <c r="BM716" s="12"/>
      <c r="BN716" s="12"/>
      <c r="BR716" s="12"/>
      <c r="CE716" s="12"/>
      <c r="CF716" s="12"/>
      <c r="CN716" s="12"/>
      <c r="CQ716" s="12"/>
    </row>
    <row r="717" spans="1:95" x14ac:dyDescent="0.25">
      <c r="A717" s="12"/>
      <c r="B717" s="12"/>
      <c r="C717" s="17"/>
      <c r="D717" s="17"/>
      <c r="E717" s="12"/>
      <c r="F717" s="12"/>
      <c r="G717" s="12"/>
      <c r="H717" s="12"/>
      <c r="I717" s="12"/>
      <c r="K717" s="12"/>
      <c r="L717" s="12"/>
      <c r="M717" s="12"/>
      <c r="N717" s="12"/>
      <c r="O717" s="12"/>
      <c r="P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E717" s="12"/>
      <c r="AF717" s="12"/>
      <c r="AG717" s="12"/>
      <c r="AH717" s="12"/>
      <c r="AI717" s="12"/>
      <c r="AJ717" s="12"/>
      <c r="AK717" s="12"/>
      <c r="AY717" s="12"/>
      <c r="AZ717" s="12"/>
      <c r="BA717" s="12"/>
      <c r="BB717" s="12"/>
      <c r="BF717" s="12"/>
      <c r="BM717" s="12"/>
      <c r="BN717" s="12"/>
      <c r="BR717" s="12"/>
      <c r="CE717" s="12"/>
      <c r="CF717" s="12"/>
      <c r="CN717" s="12"/>
      <c r="CQ717" s="12"/>
    </row>
    <row r="718" spans="1:95" x14ac:dyDescent="0.25">
      <c r="A718" s="12"/>
      <c r="B718" s="12"/>
      <c r="C718" s="17"/>
      <c r="D718" s="17"/>
      <c r="E718" s="12"/>
      <c r="F718" s="12"/>
      <c r="G718" s="12"/>
      <c r="H718" s="12"/>
      <c r="I718" s="12"/>
      <c r="K718" s="12"/>
      <c r="L718" s="12"/>
      <c r="M718" s="12"/>
      <c r="N718" s="12"/>
      <c r="O718" s="12"/>
      <c r="P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E718" s="12"/>
      <c r="AF718" s="12"/>
      <c r="AG718" s="12"/>
      <c r="AH718" s="12"/>
      <c r="AI718" s="12"/>
      <c r="AJ718" s="12"/>
      <c r="AK718" s="12"/>
      <c r="AY718" s="12"/>
      <c r="AZ718" s="12"/>
      <c r="BA718" s="12"/>
      <c r="BB718" s="12"/>
      <c r="BF718" s="12"/>
      <c r="BM718" s="12"/>
      <c r="BN718" s="12"/>
      <c r="BR718" s="12"/>
      <c r="CE718" s="12"/>
      <c r="CF718" s="12"/>
      <c r="CN718" s="12"/>
      <c r="CQ718" s="12"/>
    </row>
    <row r="719" spans="1:95" x14ac:dyDescent="0.25">
      <c r="A719" s="12"/>
      <c r="B719" s="12"/>
      <c r="C719" s="17"/>
      <c r="D719" s="17"/>
      <c r="E719" s="12"/>
      <c r="F719" s="12"/>
      <c r="G719" s="12"/>
      <c r="H719" s="12"/>
      <c r="I719" s="12"/>
      <c r="K719" s="12"/>
      <c r="L719" s="12"/>
      <c r="M719" s="12"/>
      <c r="N719" s="12"/>
      <c r="O719" s="12"/>
      <c r="P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E719" s="12"/>
      <c r="AF719" s="12"/>
      <c r="AG719" s="12"/>
      <c r="AH719" s="12"/>
      <c r="AI719" s="12"/>
      <c r="AJ719" s="12"/>
      <c r="AK719" s="12"/>
      <c r="AY719" s="12"/>
      <c r="AZ719" s="12"/>
      <c r="BA719" s="12"/>
      <c r="BB719" s="12"/>
      <c r="BF719" s="12"/>
      <c r="BM719" s="12"/>
      <c r="BN719" s="12"/>
      <c r="BR719" s="12"/>
      <c r="CE719" s="12"/>
      <c r="CF719" s="12"/>
      <c r="CN719" s="12"/>
      <c r="CQ719" s="12"/>
    </row>
    <row r="720" spans="1:95" x14ac:dyDescent="0.25">
      <c r="A720" s="12"/>
      <c r="B720" s="12"/>
      <c r="C720" s="17"/>
      <c r="D720" s="17"/>
      <c r="E720" s="12"/>
      <c r="F720" s="12"/>
      <c r="G720" s="12"/>
      <c r="H720" s="12"/>
      <c r="I720" s="12"/>
      <c r="K720" s="12"/>
      <c r="L720" s="12"/>
      <c r="M720" s="12"/>
      <c r="N720" s="12"/>
      <c r="O720" s="12"/>
      <c r="P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E720" s="12"/>
      <c r="AF720" s="12"/>
      <c r="AG720" s="12"/>
      <c r="AH720" s="12"/>
      <c r="AI720" s="12"/>
      <c r="AJ720" s="12"/>
      <c r="AK720" s="12"/>
      <c r="AY720" s="12"/>
      <c r="AZ720" s="12"/>
      <c r="BA720" s="12"/>
      <c r="BB720" s="12"/>
      <c r="BF720" s="12"/>
      <c r="BM720" s="12"/>
      <c r="BN720" s="12"/>
      <c r="BR720" s="12"/>
      <c r="CE720" s="12"/>
      <c r="CF720" s="12"/>
      <c r="CN720" s="12"/>
      <c r="CQ720" s="12"/>
    </row>
    <row r="721" spans="1:95" x14ac:dyDescent="0.25">
      <c r="A721" s="12"/>
      <c r="B721" s="12"/>
      <c r="C721" s="17"/>
      <c r="D721" s="17"/>
      <c r="E721" s="12"/>
      <c r="F721" s="12"/>
      <c r="G721" s="12"/>
      <c r="H721" s="12"/>
      <c r="I721" s="12"/>
      <c r="K721" s="12"/>
      <c r="L721" s="12"/>
      <c r="M721" s="12"/>
      <c r="N721" s="12"/>
      <c r="O721" s="12"/>
      <c r="P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E721" s="12"/>
      <c r="AF721" s="12"/>
      <c r="AG721" s="12"/>
      <c r="AH721" s="12"/>
      <c r="AI721" s="12"/>
      <c r="AJ721" s="12"/>
      <c r="AK721" s="12"/>
      <c r="AY721" s="12"/>
      <c r="AZ721" s="12"/>
      <c r="BA721" s="12"/>
      <c r="BB721" s="12"/>
      <c r="BF721" s="12"/>
      <c r="BM721" s="12"/>
      <c r="BN721" s="12"/>
      <c r="BR721" s="12"/>
      <c r="CE721" s="12"/>
      <c r="CF721" s="12"/>
      <c r="CN721" s="12"/>
      <c r="CQ721" s="12"/>
    </row>
    <row r="722" spans="1:95" x14ac:dyDescent="0.25">
      <c r="A722" s="12"/>
      <c r="B722" s="12"/>
      <c r="C722" s="17"/>
      <c r="D722" s="17"/>
      <c r="E722" s="12"/>
      <c r="F722" s="12"/>
      <c r="G722" s="12"/>
      <c r="H722" s="12"/>
      <c r="I722" s="12"/>
      <c r="K722" s="12"/>
      <c r="L722" s="12"/>
      <c r="M722" s="12"/>
      <c r="N722" s="12"/>
      <c r="O722" s="12"/>
      <c r="P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E722" s="12"/>
      <c r="AF722" s="12"/>
      <c r="AG722" s="12"/>
      <c r="AH722" s="12"/>
      <c r="AI722" s="12"/>
      <c r="AJ722" s="12"/>
      <c r="AK722" s="12"/>
      <c r="AY722" s="12"/>
      <c r="AZ722" s="12"/>
      <c r="BA722" s="12"/>
      <c r="BB722" s="12"/>
      <c r="BF722" s="12"/>
      <c r="BM722" s="12"/>
      <c r="BN722" s="12"/>
      <c r="BR722" s="12"/>
      <c r="CE722" s="12"/>
      <c r="CF722" s="12"/>
      <c r="CN722" s="12"/>
      <c r="CQ722" s="12"/>
    </row>
    <row r="723" spans="1:95" x14ac:dyDescent="0.25">
      <c r="A723" s="12"/>
      <c r="B723" s="12"/>
      <c r="C723" s="17"/>
      <c r="D723" s="17"/>
      <c r="E723" s="12"/>
      <c r="F723" s="12"/>
      <c r="G723" s="12"/>
      <c r="H723" s="12"/>
      <c r="I723" s="12"/>
      <c r="K723" s="12"/>
      <c r="L723" s="12"/>
      <c r="M723" s="12"/>
      <c r="N723" s="12"/>
      <c r="O723" s="12"/>
      <c r="P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E723" s="12"/>
      <c r="AF723" s="12"/>
      <c r="AG723" s="12"/>
      <c r="AH723" s="12"/>
      <c r="AI723" s="12"/>
      <c r="AJ723" s="12"/>
      <c r="AK723" s="12"/>
      <c r="AY723" s="12"/>
      <c r="AZ723" s="12"/>
      <c r="BA723" s="12"/>
      <c r="BB723" s="12"/>
      <c r="BF723" s="12"/>
      <c r="BM723" s="12"/>
      <c r="BN723" s="12"/>
      <c r="BR723" s="12"/>
      <c r="CE723" s="12"/>
      <c r="CF723" s="12"/>
      <c r="CN723" s="12"/>
      <c r="CQ723" s="12"/>
    </row>
    <row r="724" spans="1:95" x14ac:dyDescent="0.25">
      <c r="A724" s="12"/>
      <c r="B724" s="12"/>
      <c r="C724" s="17"/>
      <c r="D724" s="17"/>
      <c r="E724" s="12"/>
      <c r="F724" s="12"/>
      <c r="G724" s="12"/>
      <c r="H724" s="12"/>
      <c r="I724" s="12"/>
      <c r="K724" s="12"/>
      <c r="L724" s="12"/>
      <c r="M724" s="12"/>
      <c r="N724" s="12"/>
      <c r="O724" s="12"/>
      <c r="P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E724" s="12"/>
      <c r="AF724" s="12"/>
      <c r="AG724" s="12"/>
      <c r="AH724" s="12"/>
      <c r="AI724" s="12"/>
      <c r="AJ724" s="12"/>
      <c r="AK724" s="12"/>
      <c r="AY724" s="12"/>
      <c r="AZ724" s="12"/>
      <c r="BA724" s="12"/>
      <c r="BB724" s="12"/>
      <c r="BF724" s="12"/>
      <c r="BM724" s="12"/>
      <c r="BN724" s="12"/>
      <c r="BR724" s="12"/>
      <c r="CE724" s="12"/>
      <c r="CF724" s="12"/>
      <c r="CN724" s="12"/>
      <c r="CQ724" s="12"/>
    </row>
    <row r="725" spans="1:95" x14ac:dyDescent="0.25">
      <c r="A725" s="12"/>
      <c r="B725" s="12"/>
      <c r="C725" s="17"/>
      <c r="D725" s="17"/>
      <c r="E725" s="12"/>
      <c r="F725" s="12"/>
      <c r="G725" s="12"/>
      <c r="H725" s="12"/>
      <c r="I725" s="12"/>
      <c r="K725" s="12"/>
      <c r="L725" s="12"/>
      <c r="M725" s="12"/>
      <c r="N725" s="12"/>
      <c r="O725" s="12"/>
      <c r="P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E725" s="12"/>
      <c r="AF725" s="12"/>
      <c r="AG725" s="12"/>
      <c r="AH725" s="12"/>
      <c r="AI725" s="12"/>
      <c r="AJ725" s="12"/>
      <c r="AK725" s="12"/>
      <c r="AY725" s="12"/>
      <c r="AZ725" s="12"/>
      <c r="BA725" s="12"/>
      <c r="BB725" s="12"/>
      <c r="BF725" s="12"/>
      <c r="BM725" s="12"/>
      <c r="BN725" s="12"/>
      <c r="BR725" s="12"/>
      <c r="CE725" s="12"/>
      <c r="CF725" s="12"/>
      <c r="CN725" s="12"/>
      <c r="CQ725" s="12"/>
    </row>
    <row r="726" spans="1:95" x14ac:dyDescent="0.25">
      <c r="A726" s="12"/>
      <c r="B726" s="12"/>
      <c r="C726" s="17"/>
      <c r="D726" s="17"/>
      <c r="E726" s="12"/>
      <c r="F726" s="12"/>
      <c r="G726" s="12"/>
      <c r="H726" s="12"/>
      <c r="I726" s="12"/>
      <c r="K726" s="12"/>
      <c r="L726" s="12"/>
      <c r="M726" s="12"/>
      <c r="N726" s="12"/>
      <c r="O726" s="12"/>
      <c r="P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E726" s="12"/>
      <c r="AF726" s="12"/>
      <c r="AG726" s="12"/>
      <c r="AH726" s="12"/>
      <c r="AI726" s="12"/>
      <c r="AJ726" s="12"/>
      <c r="AK726" s="12"/>
      <c r="AY726" s="12"/>
      <c r="AZ726" s="12"/>
      <c r="BA726" s="12"/>
      <c r="BB726" s="12"/>
      <c r="BF726" s="12"/>
      <c r="BM726" s="12"/>
      <c r="BN726" s="12"/>
      <c r="BR726" s="12"/>
      <c r="CE726" s="12"/>
      <c r="CF726" s="12"/>
      <c r="CN726" s="12"/>
      <c r="CQ726" s="12"/>
    </row>
    <row r="727" spans="1:95" x14ac:dyDescent="0.25">
      <c r="A727" s="12"/>
      <c r="B727" s="12"/>
      <c r="C727" s="17"/>
      <c r="D727" s="17"/>
      <c r="E727" s="12"/>
      <c r="F727" s="12"/>
      <c r="G727" s="12"/>
      <c r="H727" s="12"/>
      <c r="I727" s="12"/>
      <c r="K727" s="12"/>
      <c r="L727" s="12"/>
      <c r="M727" s="12"/>
      <c r="N727" s="12"/>
      <c r="O727" s="12"/>
      <c r="P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E727" s="12"/>
      <c r="AF727" s="12"/>
      <c r="AG727" s="12"/>
      <c r="AH727" s="12"/>
      <c r="AI727" s="12"/>
      <c r="AJ727" s="12"/>
      <c r="AK727" s="12"/>
      <c r="AY727" s="12"/>
      <c r="AZ727" s="12"/>
      <c r="BA727" s="12"/>
      <c r="BB727" s="12"/>
      <c r="BF727" s="12"/>
      <c r="BM727" s="12"/>
      <c r="BN727" s="12"/>
      <c r="BR727" s="12"/>
      <c r="CE727" s="12"/>
      <c r="CF727" s="12"/>
      <c r="CN727" s="12"/>
      <c r="CQ727" s="12"/>
    </row>
    <row r="728" spans="1:95" x14ac:dyDescent="0.25">
      <c r="A728" s="12"/>
      <c r="B728" s="12"/>
      <c r="C728" s="17"/>
      <c r="D728" s="17"/>
      <c r="E728" s="12"/>
      <c r="F728" s="12"/>
      <c r="G728" s="12"/>
      <c r="H728" s="12"/>
      <c r="I728" s="12"/>
      <c r="K728" s="12"/>
      <c r="L728" s="12"/>
      <c r="M728" s="12"/>
      <c r="N728" s="12"/>
      <c r="O728" s="12"/>
      <c r="P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E728" s="12"/>
      <c r="AF728" s="12"/>
      <c r="AG728" s="12"/>
      <c r="AH728" s="12"/>
      <c r="AI728" s="12"/>
      <c r="AJ728" s="12"/>
      <c r="AK728" s="12"/>
      <c r="AY728" s="12"/>
      <c r="AZ728" s="12"/>
      <c r="BA728" s="12"/>
      <c r="BB728" s="12"/>
      <c r="BF728" s="12"/>
      <c r="BM728" s="12"/>
      <c r="BN728" s="12"/>
      <c r="BR728" s="12"/>
      <c r="CE728" s="12"/>
      <c r="CF728" s="12"/>
      <c r="CN728" s="12"/>
      <c r="CQ728" s="12"/>
    </row>
    <row r="729" spans="1:95" x14ac:dyDescent="0.25">
      <c r="A729" s="12"/>
      <c r="B729" s="12"/>
      <c r="C729" s="17"/>
      <c r="D729" s="17"/>
      <c r="E729" s="12"/>
      <c r="F729" s="12"/>
      <c r="G729" s="12"/>
      <c r="H729" s="12"/>
      <c r="I729" s="12"/>
      <c r="K729" s="12"/>
      <c r="L729" s="12"/>
      <c r="M729" s="12"/>
      <c r="N729" s="12"/>
      <c r="O729" s="12"/>
      <c r="P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E729" s="12"/>
      <c r="AF729" s="12"/>
      <c r="AG729" s="12"/>
      <c r="AH729" s="12"/>
      <c r="AI729" s="12"/>
      <c r="AJ729" s="12"/>
      <c r="AK729" s="12"/>
      <c r="AY729" s="12"/>
      <c r="AZ729" s="12"/>
      <c r="BA729" s="12"/>
      <c r="BB729" s="12"/>
      <c r="BF729" s="12"/>
      <c r="BM729" s="12"/>
      <c r="BN729" s="12"/>
      <c r="BR729" s="12"/>
      <c r="CE729" s="12"/>
      <c r="CF729" s="12"/>
      <c r="CN729" s="12"/>
      <c r="CQ729" s="12"/>
    </row>
    <row r="730" spans="1:95" x14ac:dyDescent="0.25">
      <c r="A730" s="12"/>
      <c r="B730" s="12"/>
      <c r="C730" s="17"/>
      <c r="D730" s="17"/>
      <c r="E730" s="12"/>
      <c r="F730" s="12"/>
      <c r="G730" s="12"/>
      <c r="H730" s="12"/>
      <c r="I730" s="12"/>
      <c r="K730" s="12"/>
      <c r="L730" s="12"/>
      <c r="M730" s="12"/>
      <c r="N730" s="12"/>
      <c r="O730" s="12"/>
      <c r="P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E730" s="12"/>
      <c r="AF730" s="12"/>
      <c r="AG730" s="12"/>
      <c r="AH730" s="12"/>
      <c r="AI730" s="12"/>
      <c r="AJ730" s="12"/>
      <c r="AK730" s="12"/>
      <c r="AY730" s="12"/>
      <c r="AZ730" s="12"/>
      <c r="BA730" s="12"/>
      <c r="BB730" s="12"/>
      <c r="BF730" s="12"/>
      <c r="BM730" s="12"/>
      <c r="BN730" s="12"/>
      <c r="BR730" s="12"/>
      <c r="CE730" s="12"/>
      <c r="CF730" s="12"/>
      <c r="CN730" s="12"/>
      <c r="CQ730" s="12"/>
    </row>
    <row r="731" spans="1:95" x14ac:dyDescent="0.25">
      <c r="A731" s="12"/>
      <c r="B731" s="12"/>
      <c r="C731" s="17"/>
      <c r="D731" s="17"/>
      <c r="E731" s="12"/>
      <c r="F731" s="12"/>
      <c r="G731" s="12"/>
      <c r="H731" s="12"/>
      <c r="I731" s="12"/>
      <c r="K731" s="12"/>
      <c r="L731" s="12"/>
      <c r="M731" s="12"/>
      <c r="N731" s="12"/>
      <c r="O731" s="12"/>
      <c r="P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E731" s="12"/>
      <c r="AF731" s="12"/>
      <c r="AG731" s="12"/>
      <c r="AH731" s="12"/>
      <c r="AI731" s="12"/>
      <c r="AJ731" s="12"/>
      <c r="AK731" s="12"/>
      <c r="AY731" s="12"/>
      <c r="AZ731" s="12"/>
      <c r="BA731" s="12"/>
      <c r="BB731" s="12"/>
      <c r="BF731" s="12"/>
      <c r="BM731" s="12"/>
      <c r="BN731" s="12"/>
      <c r="BR731" s="12"/>
      <c r="CE731" s="12"/>
      <c r="CF731" s="12"/>
      <c r="CN731" s="12"/>
      <c r="CQ731" s="12"/>
    </row>
    <row r="732" spans="1:95" x14ac:dyDescent="0.25">
      <c r="A732" s="12"/>
      <c r="B732" s="12"/>
      <c r="C732" s="17"/>
      <c r="D732" s="17"/>
      <c r="E732" s="12"/>
      <c r="F732" s="12"/>
      <c r="G732" s="12"/>
      <c r="H732" s="12"/>
      <c r="I732" s="12"/>
      <c r="K732" s="12"/>
      <c r="L732" s="12"/>
      <c r="M732" s="12"/>
      <c r="N732" s="12"/>
      <c r="O732" s="12"/>
      <c r="P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E732" s="12"/>
      <c r="AF732" s="12"/>
      <c r="AG732" s="12"/>
      <c r="AH732" s="12"/>
      <c r="AI732" s="12"/>
      <c r="AJ732" s="12"/>
      <c r="AK732" s="12"/>
      <c r="AY732" s="12"/>
      <c r="AZ732" s="12"/>
      <c r="BA732" s="12"/>
      <c r="BB732" s="12"/>
      <c r="BF732" s="12"/>
      <c r="BM732" s="12"/>
      <c r="BN732" s="12"/>
      <c r="BR732" s="12"/>
      <c r="CE732" s="12"/>
      <c r="CF732" s="12"/>
      <c r="CN732" s="12"/>
      <c r="CQ732" s="12"/>
    </row>
    <row r="733" spans="1:95" x14ac:dyDescent="0.25">
      <c r="A733" s="12"/>
      <c r="B733" s="12"/>
      <c r="C733" s="17"/>
      <c r="D733" s="17"/>
      <c r="E733" s="12"/>
      <c r="F733" s="12"/>
      <c r="G733" s="12"/>
      <c r="H733" s="12"/>
      <c r="I733" s="12"/>
      <c r="K733" s="12"/>
      <c r="L733" s="12"/>
      <c r="M733" s="12"/>
      <c r="N733" s="12"/>
      <c r="O733" s="12"/>
      <c r="P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E733" s="12"/>
      <c r="AF733" s="12"/>
      <c r="AG733" s="12"/>
      <c r="AH733" s="12"/>
      <c r="AI733" s="12"/>
      <c r="AJ733" s="12"/>
      <c r="AK733" s="12"/>
      <c r="AY733" s="12"/>
      <c r="AZ733" s="12"/>
      <c r="BA733" s="12"/>
      <c r="BB733" s="12"/>
      <c r="BF733" s="12"/>
      <c r="BM733" s="12"/>
      <c r="BN733" s="12"/>
      <c r="BR733" s="12"/>
      <c r="CE733" s="12"/>
      <c r="CF733" s="12"/>
      <c r="CN733" s="12"/>
      <c r="CQ733" s="12"/>
    </row>
    <row r="734" spans="1:95" x14ac:dyDescent="0.25">
      <c r="A734" s="12"/>
      <c r="B734" s="12"/>
      <c r="C734" s="17"/>
      <c r="D734" s="17"/>
      <c r="E734" s="12"/>
      <c r="F734" s="12"/>
      <c r="G734" s="12"/>
      <c r="H734" s="12"/>
      <c r="I734" s="12"/>
      <c r="K734" s="12"/>
      <c r="L734" s="12"/>
      <c r="M734" s="12"/>
      <c r="N734" s="12"/>
      <c r="O734" s="12"/>
      <c r="P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E734" s="12"/>
      <c r="AF734" s="12"/>
      <c r="AG734" s="12"/>
      <c r="AH734" s="12"/>
      <c r="AI734" s="12"/>
      <c r="AJ734" s="12"/>
      <c r="AK734" s="12"/>
      <c r="AY734" s="12"/>
      <c r="AZ734" s="12"/>
      <c r="BA734" s="12"/>
      <c r="BB734" s="12"/>
      <c r="BF734" s="12"/>
      <c r="BM734" s="12"/>
      <c r="BN734" s="12"/>
      <c r="BR734" s="12"/>
      <c r="CE734" s="12"/>
      <c r="CF734" s="12"/>
      <c r="CN734" s="12"/>
      <c r="CQ734" s="12"/>
    </row>
    <row r="735" spans="1:95" x14ac:dyDescent="0.25">
      <c r="A735" s="12"/>
      <c r="B735" s="12"/>
      <c r="C735" s="17"/>
      <c r="D735" s="17"/>
      <c r="E735" s="12"/>
      <c r="F735" s="12"/>
      <c r="G735" s="12"/>
      <c r="H735" s="12"/>
      <c r="I735" s="12"/>
      <c r="K735" s="12"/>
      <c r="L735" s="12"/>
      <c r="M735" s="12"/>
      <c r="N735" s="12"/>
      <c r="O735" s="12"/>
      <c r="P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E735" s="12"/>
      <c r="AF735" s="12"/>
      <c r="AG735" s="12"/>
      <c r="AH735" s="12"/>
      <c r="AI735" s="12"/>
      <c r="AJ735" s="12"/>
      <c r="AK735" s="12"/>
      <c r="AY735" s="12"/>
      <c r="AZ735" s="12"/>
      <c r="BA735" s="12"/>
      <c r="BB735" s="12"/>
      <c r="BF735" s="12"/>
      <c r="BM735" s="12"/>
      <c r="BN735" s="12"/>
      <c r="BR735" s="12"/>
      <c r="CE735" s="12"/>
      <c r="CF735" s="12"/>
      <c r="CN735" s="12"/>
      <c r="CQ735" s="12"/>
    </row>
    <row r="736" spans="1:95" x14ac:dyDescent="0.25">
      <c r="A736" s="12"/>
      <c r="B736" s="12"/>
      <c r="C736" s="17"/>
      <c r="D736" s="17"/>
      <c r="E736" s="12"/>
      <c r="F736" s="12"/>
      <c r="G736" s="12"/>
      <c r="H736" s="12"/>
      <c r="I736" s="12"/>
      <c r="K736" s="12"/>
      <c r="L736" s="12"/>
      <c r="M736" s="12"/>
      <c r="N736" s="12"/>
      <c r="O736" s="12"/>
      <c r="P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E736" s="12"/>
      <c r="AF736" s="12"/>
      <c r="AG736" s="12"/>
      <c r="AH736" s="12"/>
      <c r="AI736" s="12"/>
      <c r="AJ736" s="12"/>
      <c r="AK736" s="12"/>
      <c r="AY736" s="12"/>
      <c r="AZ736" s="12"/>
      <c r="BA736" s="12"/>
      <c r="BB736" s="12"/>
      <c r="BF736" s="12"/>
      <c r="BM736" s="12"/>
      <c r="BN736" s="12"/>
      <c r="BR736" s="12"/>
      <c r="CE736" s="12"/>
      <c r="CF736" s="12"/>
      <c r="CN736" s="12"/>
      <c r="CQ736" s="12"/>
    </row>
    <row r="737" spans="1:95" x14ac:dyDescent="0.25">
      <c r="A737" s="12"/>
      <c r="B737" s="12"/>
      <c r="C737" s="17"/>
      <c r="D737" s="17"/>
      <c r="E737" s="12"/>
      <c r="F737" s="12"/>
      <c r="G737" s="12"/>
      <c r="H737" s="12"/>
      <c r="I737" s="12"/>
      <c r="K737" s="12"/>
      <c r="L737" s="12"/>
      <c r="M737" s="12"/>
      <c r="N737" s="12"/>
      <c r="O737" s="12"/>
      <c r="P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E737" s="12"/>
      <c r="AF737" s="12"/>
      <c r="AG737" s="12"/>
      <c r="AH737" s="12"/>
      <c r="AI737" s="12"/>
      <c r="AJ737" s="12"/>
      <c r="AK737" s="12"/>
      <c r="AY737" s="12"/>
      <c r="AZ737" s="12"/>
      <c r="BA737" s="12"/>
      <c r="BB737" s="12"/>
      <c r="BF737" s="12"/>
      <c r="BM737" s="12"/>
      <c r="BN737" s="12"/>
      <c r="BR737" s="12"/>
      <c r="CE737" s="12"/>
      <c r="CF737" s="12"/>
      <c r="CN737" s="12"/>
      <c r="CQ737" s="12"/>
    </row>
    <row r="738" spans="1:95" x14ac:dyDescent="0.25">
      <c r="A738" s="12"/>
      <c r="B738" s="12"/>
      <c r="C738" s="17"/>
      <c r="D738" s="17"/>
      <c r="E738" s="12"/>
      <c r="F738" s="12"/>
      <c r="G738" s="12"/>
      <c r="H738" s="12"/>
      <c r="I738" s="12"/>
      <c r="K738" s="12"/>
      <c r="L738" s="12"/>
      <c r="M738" s="12"/>
      <c r="N738" s="12"/>
      <c r="O738" s="12"/>
      <c r="P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E738" s="12"/>
      <c r="AF738" s="12"/>
      <c r="AG738" s="12"/>
      <c r="AH738" s="12"/>
      <c r="AI738" s="12"/>
      <c r="AJ738" s="12"/>
      <c r="AK738" s="12"/>
      <c r="AY738" s="12"/>
      <c r="AZ738" s="12"/>
      <c r="BA738" s="12"/>
      <c r="BB738" s="12"/>
      <c r="BF738" s="12"/>
      <c r="BM738" s="12"/>
      <c r="BN738" s="12"/>
      <c r="BR738" s="12"/>
      <c r="CE738" s="12"/>
      <c r="CF738" s="12"/>
      <c r="CN738" s="12"/>
      <c r="CQ738" s="12"/>
    </row>
    <row r="739" spans="1:95" x14ac:dyDescent="0.25">
      <c r="A739" s="12"/>
      <c r="B739" s="12"/>
      <c r="C739" s="17"/>
      <c r="D739" s="17"/>
      <c r="E739" s="12"/>
      <c r="F739" s="12"/>
      <c r="G739" s="12"/>
      <c r="H739" s="12"/>
      <c r="I739" s="12"/>
      <c r="K739" s="12"/>
      <c r="L739" s="12"/>
      <c r="M739" s="12"/>
      <c r="N739" s="12"/>
      <c r="O739" s="12"/>
      <c r="P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E739" s="12"/>
      <c r="AF739" s="12"/>
      <c r="AG739" s="12"/>
      <c r="AH739" s="12"/>
      <c r="AI739" s="12"/>
      <c r="AJ739" s="12"/>
      <c r="AK739" s="12"/>
      <c r="AY739" s="12"/>
      <c r="AZ739" s="12"/>
      <c r="BA739" s="12"/>
      <c r="BB739" s="12"/>
      <c r="BF739" s="12"/>
      <c r="BM739" s="12"/>
      <c r="BN739" s="12"/>
      <c r="BR739" s="12"/>
      <c r="CE739" s="12"/>
      <c r="CF739" s="12"/>
      <c r="CN739" s="12"/>
      <c r="CQ739" s="12"/>
    </row>
    <row r="740" spans="1:95" x14ac:dyDescent="0.25">
      <c r="A740" s="12"/>
      <c r="B740" s="12"/>
      <c r="C740" s="17"/>
      <c r="D740" s="17"/>
      <c r="E740" s="12"/>
      <c r="F740" s="12"/>
      <c r="G740" s="12"/>
      <c r="H740" s="12"/>
      <c r="I740" s="12"/>
      <c r="K740" s="12"/>
      <c r="L740" s="12"/>
      <c r="M740" s="12"/>
      <c r="N740" s="12"/>
      <c r="O740" s="12"/>
      <c r="P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E740" s="12"/>
      <c r="AF740" s="12"/>
      <c r="AG740" s="12"/>
      <c r="AH740" s="12"/>
      <c r="AI740" s="12"/>
      <c r="AJ740" s="12"/>
      <c r="AK740" s="12"/>
      <c r="AY740" s="12"/>
      <c r="AZ740" s="12"/>
      <c r="BA740" s="12"/>
      <c r="BB740" s="12"/>
      <c r="BF740" s="12"/>
      <c r="BM740" s="12"/>
      <c r="BN740" s="12"/>
      <c r="BR740" s="12"/>
      <c r="CE740" s="12"/>
      <c r="CF740" s="12"/>
      <c r="CN740" s="12"/>
      <c r="CQ740" s="12"/>
    </row>
    <row r="741" spans="1:95" x14ac:dyDescent="0.25">
      <c r="A741" s="12"/>
      <c r="B741" s="12"/>
      <c r="C741" s="17"/>
      <c r="D741" s="17"/>
      <c r="E741" s="12"/>
      <c r="F741" s="12"/>
      <c r="G741" s="12"/>
      <c r="H741" s="12"/>
      <c r="I741" s="12"/>
      <c r="K741" s="12"/>
      <c r="L741" s="12"/>
      <c r="M741" s="12"/>
      <c r="N741" s="12"/>
      <c r="O741" s="12"/>
      <c r="P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E741" s="12"/>
      <c r="AF741" s="12"/>
      <c r="AG741" s="12"/>
      <c r="AH741" s="12"/>
      <c r="AI741" s="12"/>
      <c r="AJ741" s="12"/>
      <c r="AK741" s="12"/>
      <c r="AY741" s="12"/>
      <c r="AZ741" s="12"/>
      <c r="BA741" s="12"/>
      <c r="BB741" s="12"/>
      <c r="BF741" s="12"/>
      <c r="BM741" s="12"/>
      <c r="BN741" s="12"/>
      <c r="BR741" s="12"/>
      <c r="CE741" s="12"/>
      <c r="CF741" s="12"/>
      <c r="CN741" s="12"/>
      <c r="CQ741" s="12"/>
    </row>
    <row r="742" spans="1:95" x14ac:dyDescent="0.25">
      <c r="A742" s="12"/>
      <c r="B742" s="12"/>
      <c r="C742" s="17"/>
      <c r="D742" s="17"/>
      <c r="E742" s="12"/>
      <c r="F742" s="12"/>
      <c r="G742" s="12"/>
      <c r="H742" s="12"/>
      <c r="I742" s="12"/>
      <c r="K742" s="12"/>
      <c r="L742" s="12"/>
      <c r="M742" s="12"/>
      <c r="N742" s="12"/>
      <c r="O742" s="12"/>
      <c r="P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E742" s="12"/>
      <c r="AF742" s="12"/>
      <c r="AG742" s="12"/>
      <c r="AH742" s="12"/>
      <c r="AI742" s="12"/>
      <c r="AJ742" s="12"/>
      <c r="AK742" s="12"/>
      <c r="AY742" s="12"/>
      <c r="AZ742" s="12"/>
      <c r="BA742" s="12"/>
      <c r="BB742" s="12"/>
      <c r="BF742" s="12"/>
      <c r="BM742" s="12"/>
      <c r="BN742" s="12"/>
      <c r="BR742" s="12"/>
      <c r="CE742" s="12"/>
      <c r="CF742" s="12"/>
      <c r="CN742" s="12"/>
      <c r="CQ742" s="12"/>
    </row>
    <row r="743" spans="1:95" x14ac:dyDescent="0.25">
      <c r="A743" s="12"/>
      <c r="B743" s="12"/>
      <c r="C743" s="17"/>
      <c r="D743" s="17"/>
      <c r="E743" s="12"/>
      <c r="F743" s="12"/>
      <c r="G743" s="12"/>
      <c r="H743" s="12"/>
      <c r="I743" s="12"/>
      <c r="K743" s="12"/>
      <c r="L743" s="12"/>
      <c r="M743" s="12"/>
      <c r="N743" s="12"/>
      <c r="O743" s="12"/>
      <c r="P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E743" s="12"/>
      <c r="AF743" s="12"/>
      <c r="AG743" s="12"/>
      <c r="AH743" s="12"/>
      <c r="AI743" s="12"/>
      <c r="AJ743" s="12"/>
      <c r="AK743" s="12"/>
      <c r="AY743" s="12"/>
      <c r="AZ743" s="12"/>
      <c r="BA743" s="12"/>
      <c r="BB743" s="12"/>
      <c r="BF743" s="12"/>
      <c r="BM743" s="12"/>
      <c r="BN743" s="12"/>
      <c r="BR743" s="12"/>
      <c r="CE743" s="12"/>
      <c r="CF743" s="12"/>
      <c r="CN743" s="12"/>
      <c r="CQ743" s="12"/>
    </row>
    <row r="744" spans="1:95" x14ac:dyDescent="0.25">
      <c r="A744" s="12"/>
      <c r="B744" s="12"/>
      <c r="C744" s="17"/>
      <c r="D744" s="17"/>
      <c r="E744" s="12"/>
      <c r="F744" s="12"/>
      <c r="G744" s="12"/>
      <c r="H744" s="12"/>
      <c r="I744" s="12"/>
      <c r="K744" s="12"/>
      <c r="L744" s="12"/>
      <c r="M744" s="12"/>
      <c r="N744" s="12"/>
      <c r="O744" s="12"/>
      <c r="P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E744" s="12"/>
      <c r="AF744" s="12"/>
      <c r="AG744" s="12"/>
      <c r="AH744" s="12"/>
      <c r="AI744" s="12"/>
      <c r="AJ744" s="12"/>
      <c r="AK744" s="12"/>
      <c r="AY744" s="12"/>
      <c r="AZ744" s="12"/>
      <c r="BA744" s="12"/>
      <c r="BB744" s="12"/>
      <c r="BF744" s="12"/>
      <c r="BM744" s="12"/>
      <c r="BN744" s="12"/>
      <c r="BR744" s="12"/>
      <c r="CE744" s="12"/>
      <c r="CF744" s="12"/>
      <c r="CN744" s="12"/>
      <c r="CQ744" s="12"/>
    </row>
    <row r="745" spans="1:95" x14ac:dyDescent="0.25">
      <c r="A745" s="12"/>
      <c r="B745" s="12"/>
      <c r="C745" s="17"/>
      <c r="D745" s="17"/>
      <c r="E745" s="12"/>
      <c r="F745" s="12"/>
      <c r="G745" s="12"/>
      <c r="H745" s="12"/>
      <c r="I745" s="12"/>
      <c r="K745" s="12"/>
      <c r="L745" s="12"/>
      <c r="M745" s="12"/>
      <c r="N745" s="12"/>
      <c r="O745" s="12"/>
      <c r="P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E745" s="12"/>
      <c r="AF745" s="12"/>
      <c r="AG745" s="12"/>
      <c r="AH745" s="12"/>
      <c r="AI745" s="12"/>
      <c r="AJ745" s="12"/>
      <c r="AK745" s="12"/>
      <c r="AY745" s="12"/>
      <c r="AZ745" s="12"/>
      <c r="BA745" s="12"/>
      <c r="BB745" s="12"/>
      <c r="BF745" s="12"/>
      <c r="BM745" s="12"/>
      <c r="BN745" s="12"/>
      <c r="BR745" s="12"/>
      <c r="CE745" s="12"/>
      <c r="CF745" s="12"/>
      <c r="CN745" s="12"/>
      <c r="CQ745" s="12"/>
    </row>
    <row r="746" spans="1:95" x14ac:dyDescent="0.25">
      <c r="A746" s="12"/>
      <c r="B746" s="12"/>
      <c r="C746" s="17"/>
      <c r="D746" s="17"/>
      <c r="E746" s="12"/>
      <c r="F746" s="12"/>
      <c r="G746" s="12"/>
      <c r="H746" s="12"/>
      <c r="I746" s="12"/>
      <c r="K746" s="12"/>
      <c r="L746" s="12"/>
      <c r="M746" s="12"/>
      <c r="N746" s="12"/>
      <c r="O746" s="12"/>
      <c r="P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E746" s="12"/>
      <c r="AF746" s="12"/>
      <c r="AG746" s="12"/>
      <c r="AH746" s="12"/>
      <c r="AI746" s="12"/>
      <c r="AJ746" s="12"/>
      <c r="AK746" s="12"/>
      <c r="AY746" s="12"/>
      <c r="AZ746" s="12"/>
      <c r="BA746" s="12"/>
      <c r="BB746" s="12"/>
      <c r="BF746" s="12"/>
      <c r="BM746" s="12"/>
      <c r="BN746" s="12"/>
      <c r="BR746" s="12"/>
      <c r="CE746" s="12"/>
      <c r="CF746" s="12"/>
      <c r="CN746" s="12"/>
      <c r="CQ746" s="12"/>
    </row>
    <row r="747" spans="1:95" x14ac:dyDescent="0.25">
      <c r="A747" s="12"/>
      <c r="B747" s="12"/>
      <c r="C747" s="17"/>
      <c r="D747" s="17"/>
      <c r="E747" s="12"/>
      <c r="F747" s="12"/>
      <c r="G747" s="12"/>
      <c r="H747" s="12"/>
      <c r="I747" s="12"/>
      <c r="K747" s="12"/>
      <c r="L747" s="12"/>
      <c r="M747" s="12"/>
      <c r="N747" s="12"/>
      <c r="O747" s="12"/>
      <c r="P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E747" s="12"/>
      <c r="AF747" s="12"/>
      <c r="AG747" s="12"/>
      <c r="AH747" s="12"/>
      <c r="AI747" s="12"/>
      <c r="AJ747" s="12"/>
      <c r="AK747" s="12"/>
      <c r="AY747" s="12"/>
      <c r="AZ747" s="12"/>
      <c r="BA747" s="12"/>
      <c r="BB747" s="12"/>
      <c r="BF747" s="12"/>
      <c r="BM747" s="12"/>
      <c r="BN747" s="12"/>
      <c r="BR747" s="12"/>
      <c r="CE747" s="12"/>
      <c r="CF747" s="12"/>
      <c r="CN747" s="12"/>
      <c r="CQ747" s="12"/>
    </row>
    <row r="748" spans="1:95" x14ac:dyDescent="0.25">
      <c r="A748" s="12"/>
      <c r="B748" s="12"/>
      <c r="C748" s="17"/>
      <c r="D748" s="17"/>
      <c r="E748" s="12"/>
      <c r="F748" s="12"/>
      <c r="G748" s="12"/>
      <c r="H748" s="12"/>
      <c r="I748" s="12"/>
      <c r="K748" s="12"/>
      <c r="L748" s="12"/>
      <c r="M748" s="12"/>
      <c r="N748" s="12"/>
      <c r="O748" s="12"/>
      <c r="P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E748" s="12"/>
      <c r="AF748" s="12"/>
      <c r="AG748" s="12"/>
      <c r="AH748" s="12"/>
      <c r="AI748" s="12"/>
      <c r="AJ748" s="12"/>
      <c r="AK748" s="12"/>
      <c r="AY748" s="12"/>
      <c r="AZ748" s="12"/>
      <c r="BA748" s="12"/>
      <c r="BB748" s="12"/>
      <c r="BF748" s="12"/>
      <c r="BM748" s="12"/>
      <c r="BN748" s="12"/>
      <c r="BR748" s="12"/>
      <c r="CE748" s="12"/>
      <c r="CF748" s="12"/>
      <c r="CN748" s="12"/>
      <c r="CQ748" s="12"/>
    </row>
    <row r="749" spans="1:95" x14ac:dyDescent="0.25">
      <c r="A749" s="12"/>
      <c r="B749" s="12"/>
      <c r="C749" s="17"/>
      <c r="D749" s="17"/>
      <c r="E749" s="12"/>
      <c r="F749" s="12"/>
      <c r="G749" s="12"/>
      <c r="H749" s="12"/>
      <c r="I749" s="12"/>
      <c r="K749" s="12"/>
      <c r="L749" s="12"/>
      <c r="M749" s="12"/>
      <c r="N749" s="12"/>
      <c r="O749" s="12"/>
      <c r="P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E749" s="12"/>
      <c r="AF749" s="12"/>
      <c r="AG749" s="12"/>
      <c r="AH749" s="12"/>
      <c r="AI749" s="12"/>
      <c r="AJ749" s="12"/>
      <c r="AK749" s="12"/>
      <c r="AY749" s="12"/>
      <c r="AZ749" s="12"/>
      <c r="BA749" s="12"/>
      <c r="BB749" s="12"/>
      <c r="BF749" s="12"/>
      <c r="BM749" s="12"/>
      <c r="BN749" s="12"/>
      <c r="BR749" s="12"/>
      <c r="CE749" s="12"/>
      <c r="CF749" s="12"/>
      <c r="CN749" s="12"/>
      <c r="CQ749" s="12"/>
    </row>
    <row r="750" spans="1:95" x14ac:dyDescent="0.25">
      <c r="A750" s="12"/>
      <c r="B750" s="12"/>
      <c r="C750" s="17"/>
      <c r="D750" s="17"/>
      <c r="E750" s="12"/>
      <c r="F750" s="12"/>
      <c r="G750" s="12"/>
      <c r="H750" s="12"/>
      <c r="I750" s="12"/>
      <c r="K750" s="12"/>
      <c r="L750" s="12"/>
      <c r="M750" s="12"/>
      <c r="N750" s="12"/>
      <c r="O750" s="12"/>
      <c r="P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E750" s="12"/>
      <c r="AF750" s="12"/>
      <c r="AG750" s="12"/>
      <c r="AH750" s="12"/>
      <c r="AI750" s="12"/>
      <c r="AJ750" s="12"/>
      <c r="AK750" s="12"/>
      <c r="AY750" s="12"/>
      <c r="AZ750" s="12"/>
      <c r="BA750" s="12"/>
      <c r="BB750" s="12"/>
      <c r="BF750" s="12"/>
      <c r="BM750" s="12"/>
      <c r="BN750" s="12"/>
      <c r="BR750" s="12"/>
      <c r="CE750" s="12"/>
      <c r="CF750" s="12"/>
      <c r="CN750" s="12"/>
      <c r="CQ750" s="12"/>
    </row>
    <row r="751" spans="1:95" x14ac:dyDescent="0.25">
      <c r="A751" s="12"/>
      <c r="B751" s="12"/>
      <c r="C751" s="17"/>
      <c r="D751" s="17"/>
      <c r="E751" s="12"/>
      <c r="F751" s="12"/>
      <c r="G751" s="12"/>
      <c r="H751" s="12"/>
      <c r="I751" s="12"/>
      <c r="K751" s="12"/>
      <c r="L751" s="12"/>
      <c r="M751" s="12"/>
      <c r="N751" s="12"/>
      <c r="O751" s="12"/>
      <c r="P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E751" s="12"/>
      <c r="AF751" s="12"/>
      <c r="AG751" s="12"/>
      <c r="AH751" s="12"/>
      <c r="AI751" s="12"/>
      <c r="AJ751" s="12"/>
      <c r="AK751" s="12"/>
      <c r="AY751" s="12"/>
      <c r="AZ751" s="12"/>
      <c r="BA751" s="12"/>
      <c r="BB751" s="12"/>
      <c r="BF751" s="12"/>
      <c r="BM751" s="12"/>
      <c r="BN751" s="12"/>
      <c r="BR751" s="12"/>
      <c r="CE751" s="12"/>
      <c r="CF751" s="12"/>
      <c r="CN751" s="12"/>
      <c r="CQ751" s="12"/>
    </row>
    <row r="752" spans="1:95" x14ac:dyDescent="0.25">
      <c r="A752" s="12"/>
      <c r="B752" s="12"/>
      <c r="C752" s="17"/>
      <c r="D752" s="17"/>
      <c r="E752" s="12"/>
      <c r="F752" s="12"/>
      <c r="G752" s="12"/>
      <c r="H752" s="12"/>
      <c r="I752" s="12"/>
      <c r="K752" s="12"/>
      <c r="L752" s="12"/>
      <c r="M752" s="12"/>
      <c r="N752" s="12"/>
      <c r="O752" s="12"/>
      <c r="P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E752" s="12"/>
      <c r="AF752" s="12"/>
      <c r="AG752" s="12"/>
      <c r="AH752" s="12"/>
      <c r="AI752" s="12"/>
      <c r="AJ752" s="12"/>
      <c r="AK752" s="12"/>
      <c r="AY752" s="12"/>
      <c r="AZ752" s="12"/>
      <c r="BA752" s="12"/>
      <c r="BB752" s="12"/>
      <c r="BF752" s="12"/>
      <c r="BM752" s="12"/>
      <c r="BN752" s="12"/>
      <c r="BR752" s="12"/>
      <c r="CE752" s="12"/>
      <c r="CF752" s="12"/>
      <c r="CN752" s="12"/>
      <c r="CQ752" s="12"/>
    </row>
    <row r="753" spans="1:95" x14ac:dyDescent="0.25">
      <c r="A753" s="12"/>
      <c r="B753" s="12"/>
      <c r="C753" s="17"/>
      <c r="D753" s="17"/>
      <c r="E753" s="12"/>
      <c r="F753" s="12"/>
      <c r="G753" s="12"/>
      <c r="H753" s="12"/>
      <c r="I753" s="12"/>
      <c r="K753" s="12"/>
      <c r="L753" s="12"/>
      <c r="M753" s="12"/>
      <c r="N753" s="12"/>
      <c r="O753" s="12"/>
      <c r="P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E753" s="12"/>
      <c r="AF753" s="12"/>
      <c r="AG753" s="12"/>
      <c r="AH753" s="12"/>
      <c r="AI753" s="12"/>
      <c r="AJ753" s="12"/>
      <c r="AK753" s="12"/>
      <c r="AY753" s="12"/>
      <c r="AZ753" s="12"/>
      <c r="BA753" s="12"/>
      <c r="BB753" s="12"/>
      <c r="BF753" s="12"/>
      <c r="BM753" s="12"/>
      <c r="BN753" s="12"/>
      <c r="BR753" s="12"/>
      <c r="CE753" s="12"/>
      <c r="CF753" s="12"/>
      <c r="CN753" s="12"/>
      <c r="CQ753" s="12"/>
    </row>
    <row r="754" spans="1:95" x14ac:dyDescent="0.25">
      <c r="A754" s="12"/>
      <c r="B754" s="12"/>
      <c r="C754" s="17"/>
      <c r="D754" s="17"/>
      <c r="E754" s="12"/>
      <c r="F754" s="12"/>
      <c r="G754" s="12"/>
      <c r="H754" s="12"/>
      <c r="I754" s="12"/>
      <c r="K754" s="12"/>
      <c r="L754" s="12"/>
      <c r="M754" s="12"/>
      <c r="N754" s="12"/>
      <c r="O754" s="12"/>
      <c r="P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E754" s="12"/>
      <c r="AF754" s="12"/>
      <c r="AG754" s="12"/>
      <c r="AH754" s="12"/>
      <c r="AI754" s="12"/>
      <c r="AJ754" s="12"/>
      <c r="AK754" s="12"/>
      <c r="AY754" s="12"/>
      <c r="AZ754" s="12"/>
      <c r="BA754" s="12"/>
      <c r="BB754" s="12"/>
      <c r="BF754" s="12"/>
      <c r="BM754" s="12"/>
      <c r="BN754" s="12"/>
      <c r="BR754" s="12"/>
      <c r="CE754" s="12"/>
      <c r="CF754" s="12"/>
      <c r="CN754" s="12"/>
      <c r="CQ754" s="12"/>
    </row>
    <row r="755" spans="1:95" x14ac:dyDescent="0.25">
      <c r="A755" s="12"/>
      <c r="B755" s="12"/>
      <c r="C755" s="17"/>
      <c r="D755" s="17"/>
      <c r="E755" s="12"/>
      <c r="F755" s="12"/>
      <c r="G755" s="12"/>
      <c r="H755" s="12"/>
      <c r="I755" s="12"/>
      <c r="K755" s="12"/>
      <c r="L755" s="12"/>
      <c r="M755" s="12"/>
      <c r="N755" s="12"/>
      <c r="O755" s="12"/>
      <c r="P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E755" s="12"/>
      <c r="AF755" s="12"/>
      <c r="AG755" s="12"/>
      <c r="AH755" s="12"/>
      <c r="AI755" s="12"/>
      <c r="AJ755" s="12"/>
      <c r="AK755" s="12"/>
      <c r="AY755" s="12"/>
      <c r="AZ755" s="12"/>
      <c r="BA755" s="12"/>
      <c r="BB755" s="12"/>
      <c r="BF755" s="12"/>
      <c r="BM755" s="12"/>
      <c r="BN755" s="12"/>
      <c r="BR755" s="12"/>
      <c r="CE755" s="12"/>
      <c r="CF755" s="12"/>
      <c r="CN755" s="12"/>
      <c r="CQ755" s="12"/>
    </row>
    <row r="756" spans="1:95" x14ac:dyDescent="0.25">
      <c r="A756" s="12"/>
      <c r="B756" s="12"/>
      <c r="C756" s="17"/>
      <c r="D756" s="17"/>
      <c r="E756" s="12"/>
      <c r="F756" s="12"/>
      <c r="G756" s="12"/>
      <c r="H756" s="12"/>
      <c r="I756" s="12"/>
      <c r="K756" s="12"/>
      <c r="L756" s="12"/>
      <c r="M756" s="12"/>
      <c r="N756" s="12"/>
      <c r="O756" s="12"/>
      <c r="P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E756" s="12"/>
      <c r="AF756" s="12"/>
      <c r="AG756" s="12"/>
      <c r="AH756" s="12"/>
      <c r="AI756" s="12"/>
      <c r="AJ756" s="12"/>
      <c r="AK756" s="12"/>
      <c r="AY756" s="12"/>
      <c r="AZ756" s="12"/>
      <c r="BA756" s="12"/>
      <c r="BB756" s="12"/>
      <c r="BF756" s="12"/>
      <c r="BM756" s="12"/>
      <c r="BN756" s="12"/>
      <c r="BR756" s="12"/>
      <c r="CE756" s="12"/>
      <c r="CF756" s="12"/>
      <c r="CN756" s="12"/>
      <c r="CQ756" s="12"/>
    </row>
    <row r="757" spans="1:95" x14ac:dyDescent="0.25">
      <c r="A757" s="12"/>
      <c r="B757" s="12"/>
      <c r="C757" s="17"/>
      <c r="D757" s="17"/>
      <c r="E757" s="12"/>
      <c r="F757" s="12"/>
      <c r="G757" s="12"/>
      <c r="H757" s="12"/>
      <c r="I757" s="12"/>
      <c r="K757" s="12"/>
      <c r="L757" s="12"/>
      <c r="M757" s="12"/>
      <c r="N757" s="12"/>
      <c r="O757" s="12"/>
      <c r="P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E757" s="12"/>
      <c r="AF757" s="12"/>
      <c r="AG757" s="12"/>
      <c r="AH757" s="12"/>
      <c r="AI757" s="12"/>
      <c r="AJ757" s="12"/>
      <c r="AK757" s="12"/>
      <c r="AY757" s="12"/>
      <c r="AZ757" s="12"/>
      <c r="BA757" s="12"/>
      <c r="BB757" s="12"/>
      <c r="BF757" s="12"/>
      <c r="BM757" s="12"/>
      <c r="BN757" s="12"/>
      <c r="BR757" s="12"/>
      <c r="CE757" s="12"/>
      <c r="CF757" s="12"/>
      <c r="CN757" s="12"/>
      <c r="CQ757" s="12"/>
    </row>
    <row r="758" spans="1:95" x14ac:dyDescent="0.25">
      <c r="A758" s="12"/>
      <c r="B758" s="12"/>
      <c r="C758" s="17"/>
      <c r="D758" s="17"/>
      <c r="E758" s="12"/>
      <c r="F758" s="12"/>
      <c r="G758" s="12"/>
      <c r="H758" s="12"/>
      <c r="I758" s="12"/>
      <c r="K758" s="12"/>
      <c r="L758" s="12"/>
      <c r="M758" s="12"/>
      <c r="N758" s="12"/>
      <c r="O758" s="12"/>
      <c r="P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E758" s="12"/>
      <c r="AF758" s="12"/>
      <c r="AG758" s="12"/>
      <c r="AH758" s="12"/>
      <c r="AI758" s="12"/>
      <c r="AJ758" s="12"/>
      <c r="AK758" s="12"/>
      <c r="AY758" s="12"/>
      <c r="AZ758" s="12"/>
      <c r="BA758" s="12"/>
      <c r="BB758" s="12"/>
      <c r="BF758" s="12"/>
      <c r="BM758" s="12"/>
      <c r="BN758" s="12"/>
      <c r="BR758" s="12"/>
      <c r="CE758" s="12"/>
      <c r="CF758" s="12"/>
      <c r="CN758" s="12"/>
      <c r="CQ758" s="12"/>
    </row>
    <row r="759" spans="1:95" x14ac:dyDescent="0.25">
      <c r="A759" s="12"/>
      <c r="B759" s="12"/>
      <c r="C759" s="17"/>
      <c r="D759" s="17"/>
      <c r="E759" s="12"/>
      <c r="F759" s="12"/>
      <c r="G759" s="12"/>
      <c r="H759" s="12"/>
      <c r="I759" s="12"/>
      <c r="K759" s="12"/>
      <c r="L759" s="12"/>
      <c r="M759" s="12"/>
      <c r="N759" s="12"/>
      <c r="O759" s="12"/>
      <c r="P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E759" s="12"/>
      <c r="AF759" s="12"/>
      <c r="AG759" s="12"/>
      <c r="AH759" s="12"/>
      <c r="AI759" s="12"/>
      <c r="AJ759" s="12"/>
      <c r="AK759" s="12"/>
      <c r="AY759" s="12"/>
      <c r="AZ759" s="12"/>
      <c r="BA759" s="12"/>
      <c r="BB759" s="12"/>
      <c r="BF759" s="12"/>
      <c r="BM759" s="12"/>
      <c r="BN759" s="12"/>
      <c r="BR759" s="12"/>
      <c r="CE759" s="12"/>
      <c r="CF759" s="12"/>
      <c r="CN759" s="12"/>
      <c r="CQ759" s="12"/>
    </row>
    <row r="760" spans="1:95" x14ac:dyDescent="0.25">
      <c r="A760" s="12"/>
      <c r="B760" s="12"/>
      <c r="C760" s="17"/>
      <c r="D760" s="17"/>
      <c r="E760" s="12"/>
      <c r="F760" s="12"/>
      <c r="G760" s="12"/>
      <c r="H760" s="12"/>
      <c r="I760" s="12"/>
      <c r="K760" s="12"/>
      <c r="L760" s="12"/>
      <c r="M760" s="12"/>
      <c r="N760" s="12"/>
      <c r="O760" s="12"/>
      <c r="P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E760" s="12"/>
      <c r="AF760" s="12"/>
      <c r="AG760" s="12"/>
      <c r="AH760" s="12"/>
      <c r="AI760" s="12"/>
      <c r="AJ760" s="12"/>
      <c r="AK760" s="12"/>
      <c r="AY760" s="12"/>
      <c r="AZ760" s="12"/>
      <c r="BA760" s="12"/>
      <c r="BB760" s="12"/>
      <c r="BF760" s="12"/>
      <c r="BM760" s="12"/>
      <c r="BN760" s="12"/>
      <c r="BR760" s="12"/>
      <c r="CE760" s="12"/>
      <c r="CF760" s="12"/>
      <c r="CN760" s="12"/>
      <c r="CQ760" s="12"/>
    </row>
    <row r="761" spans="1:95" x14ac:dyDescent="0.25">
      <c r="A761" s="12"/>
      <c r="B761" s="12"/>
      <c r="C761" s="17"/>
      <c r="D761" s="17"/>
      <c r="E761" s="12"/>
      <c r="F761" s="12"/>
      <c r="G761" s="12"/>
      <c r="H761" s="12"/>
      <c r="I761" s="12"/>
      <c r="K761" s="12"/>
      <c r="L761" s="12"/>
      <c r="M761" s="12"/>
      <c r="N761" s="12"/>
      <c r="O761" s="12"/>
      <c r="P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E761" s="12"/>
      <c r="AF761" s="12"/>
      <c r="AG761" s="12"/>
      <c r="AH761" s="12"/>
      <c r="AI761" s="12"/>
      <c r="AJ761" s="12"/>
      <c r="AK761" s="12"/>
      <c r="AY761" s="12"/>
      <c r="AZ761" s="12"/>
      <c r="BA761" s="12"/>
      <c r="BB761" s="12"/>
      <c r="BF761" s="12"/>
      <c r="BM761" s="12"/>
      <c r="BN761" s="12"/>
      <c r="BR761" s="12"/>
      <c r="CE761" s="12"/>
      <c r="CF761" s="12"/>
      <c r="CN761" s="12"/>
      <c r="CQ761" s="12"/>
    </row>
    <row r="762" spans="1:95" x14ac:dyDescent="0.25">
      <c r="A762" s="12"/>
      <c r="B762" s="12"/>
      <c r="C762" s="17"/>
      <c r="D762" s="17"/>
      <c r="E762" s="12"/>
      <c r="F762" s="12"/>
      <c r="G762" s="12"/>
      <c r="H762" s="12"/>
      <c r="I762" s="12"/>
      <c r="K762" s="12"/>
      <c r="L762" s="12"/>
      <c r="M762" s="12"/>
      <c r="N762" s="12"/>
      <c r="O762" s="12"/>
      <c r="P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E762" s="12"/>
      <c r="AF762" s="12"/>
      <c r="AG762" s="12"/>
      <c r="AH762" s="12"/>
      <c r="AI762" s="12"/>
      <c r="AJ762" s="12"/>
      <c r="AK762" s="12"/>
      <c r="AY762" s="12"/>
      <c r="AZ762" s="12"/>
      <c r="BA762" s="12"/>
      <c r="BB762" s="12"/>
      <c r="BF762" s="12"/>
      <c r="BM762" s="12"/>
      <c r="BN762" s="12"/>
      <c r="BR762" s="12"/>
      <c r="CE762" s="12"/>
      <c r="CF762" s="12"/>
      <c r="CN762" s="12"/>
      <c r="CQ762" s="12"/>
    </row>
    <row r="763" spans="1:95" x14ac:dyDescent="0.25">
      <c r="A763" s="12"/>
      <c r="B763" s="12"/>
      <c r="C763" s="17"/>
      <c r="D763" s="17"/>
      <c r="E763" s="12"/>
      <c r="F763" s="12"/>
      <c r="G763" s="12"/>
      <c r="H763" s="12"/>
      <c r="I763" s="12"/>
      <c r="K763" s="12"/>
      <c r="L763" s="12"/>
      <c r="M763" s="12"/>
      <c r="N763" s="12"/>
      <c r="O763" s="12"/>
      <c r="P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E763" s="12"/>
      <c r="AF763" s="12"/>
      <c r="AG763" s="12"/>
      <c r="AH763" s="12"/>
      <c r="AI763" s="12"/>
      <c r="AJ763" s="12"/>
      <c r="AK763" s="12"/>
      <c r="AY763" s="12"/>
      <c r="AZ763" s="12"/>
      <c r="BA763" s="12"/>
      <c r="BB763" s="12"/>
      <c r="BF763" s="12"/>
      <c r="BM763" s="12"/>
      <c r="BN763" s="12"/>
      <c r="BR763" s="12"/>
      <c r="CE763" s="12"/>
      <c r="CF763" s="12"/>
      <c r="CN763" s="12"/>
      <c r="CQ763" s="12"/>
    </row>
    <row r="764" spans="1:95" x14ac:dyDescent="0.25">
      <c r="A764" s="12"/>
      <c r="B764" s="12"/>
      <c r="C764" s="17"/>
      <c r="D764" s="17"/>
      <c r="E764" s="12"/>
      <c r="F764" s="12"/>
      <c r="G764" s="12"/>
      <c r="H764" s="12"/>
      <c r="I764" s="12"/>
      <c r="K764" s="12"/>
      <c r="L764" s="12"/>
      <c r="M764" s="12"/>
      <c r="N764" s="12"/>
      <c r="O764" s="12"/>
      <c r="P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E764" s="12"/>
      <c r="AF764" s="12"/>
      <c r="AG764" s="12"/>
      <c r="AH764" s="12"/>
      <c r="AI764" s="12"/>
      <c r="AJ764" s="12"/>
      <c r="AK764" s="12"/>
      <c r="AY764" s="12"/>
      <c r="AZ764" s="12"/>
      <c r="BA764" s="12"/>
      <c r="BB764" s="12"/>
      <c r="BF764" s="12"/>
      <c r="BM764" s="12"/>
      <c r="BN764" s="12"/>
      <c r="BR764" s="12"/>
      <c r="CE764" s="12"/>
      <c r="CF764" s="12"/>
      <c r="CN764" s="12"/>
      <c r="CQ764" s="12"/>
    </row>
    <row r="765" spans="1:95" x14ac:dyDescent="0.25">
      <c r="A765" s="12"/>
      <c r="B765" s="12"/>
      <c r="C765" s="17"/>
      <c r="D765" s="17"/>
      <c r="E765" s="12"/>
      <c r="F765" s="12"/>
      <c r="G765" s="12"/>
      <c r="H765" s="12"/>
      <c r="I765" s="12"/>
      <c r="K765" s="12"/>
      <c r="L765" s="12"/>
      <c r="M765" s="12"/>
      <c r="N765" s="12"/>
      <c r="O765" s="12"/>
      <c r="P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E765" s="12"/>
      <c r="AF765" s="12"/>
      <c r="AG765" s="12"/>
      <c r="AH765" s="12"/>
      <c r="AI765" s="12"/>
      <c r="AJ765" s="12"/>
      <c r="AK765" s="12"/>
      <c r="AY765" s="12"/>
      <c r="AZ765" s="12"/>
      <c r="BA765" s="12"/>
      <c r="BB765" s="12"/>
      <c r="BF765" s="12"/>
      <c r="BM765" s="12"/>
      <c r="BN765" s="12"/>
      <c r="BR765" s="12"/>
      <c r="CE765" s="12"/>
      <c r="CF765" s="12"/>
      <c r="CN765" s="12"/>
      <c r="CQ765" s="12"/>
    </row>
    <row r="766" spans="1:95" x14ac:dyDescent="0.25">
      <c r="A766" s="12"/>
      <c r="B766" s="12"/>
      <c r="C766" s="17"/>
      <c r="D766" s="17"/>
      <c r="E766" s="12"/>
      <c r="F766" s="12"/>
      <c r="G766" s="12"/>
      <c r="H766" s="12"/>
      <c r="I766" s="12"/>
      <c r="K766" s="12"/>
      <c r="L766" s="12"/>
      <c r="M766" s="12"/>
      <c r="N766" s="12"/>
      <c r="O766" s="12"/>
      <c r="P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E766" s="12"/>
      <c r="AF766" s="12"/>
      <c r="AG766" s="12"/>
      <c r="AH766" s="12"/>
      <c r="AI766" s="12"/>
      <c r="AJ766" s="12"/>
      <c r="AK766" s="12"/>
      <c r="AY766" s="12"/>
      <c r="AZ766" s="12"/>
      <c r="BA766" s="12"/>
      <c r="BB766" s="12"/>
      <c r="BF766" s="12"/>
      <c r="BM766" s="12"/>
      <c r="BN766" s="12"/>
      <c r="BR766" s="12"/>
      <c r="CE766" s="12"/>
      <c r="CF766" s="12"/>
      <c r="CN766" s="12"/>
      <c r="CQ766" s="12"/>
    </row>
    <row r="767" spans="1:95" x14ac:dyDescent="0.25">
      <c r="A767" s="12"/>
      <c r="B767" s="12"/>
      <c r="C767" s="17"/>
      <c r="D767" s="17"/>
      <c r="E767" s="12"/>
      <c r="F767" s="12"/>
      <c r="G767" s="12"/>
      <c r="H767" s="12"/>
      <c r="I767" s="12"/>
      <c r="K767" s="12"/>
      <c r="L767" s="12"/>
      <c r="M767" s="12"/>
      <c r="N767" s="12"/>
      <c r="O767" s="12"/>
      <c r="P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E767" s="12"/>
      <c r="AF767" s="12"/>
      <c r="AG767" s="12"/>
      <c r="AH767" s="12"/>
      <c r="AI767" s="12"/>
      <c r="AJ767" s="12"/>
      <c r="AK767" s="12"/>
      <c r="AY767" s="12"/>
      <c r="AZ767" s="12"/>
      <c r="BA767" s="12"/>
      <c r="BB767" s="12"/>
      <c r="BF767" s="12"/>
      <c r="BM767" s="12"/>
      <c r="BN767" s="12"/>
      <c r="BR767" s="12"/>
      <c r="CE767" s="12"/>
      <c r="CF767" s="12"/>
      <c r="CN767" s="12"/>
      <c r="CQ767" s="12"/>
    </row>
    <row r="768" spans="1:95" x14ac:dyDescent="0.25">
      <c r="A768" s="12"/>
      <c r="B768" s="12"/>
      <c r="C768" s="17"/>
      <c r="D768" s="17"/>
      <c r="E768" s="12"/>
      <c r="F768" s="12"/>
      <c r="G768" s="12"/>
      <c r="H768" s="12"/>
      <c r="I768" s="12"/>
      <c r="K768" s="12"/>
      <c r="L768" s="12"/>
      <c r="M768" s="12"/>
      <c r="N768" s="12"/>
      <c r="O768" s="12"/>
      <c r="P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E768" s="12"/>
      <c r="AF768" s="12"/>
      <c r="AG768" s="12"/>
      <c r="AH768" s="12"/>
      <c r="AI768" s="12"/>
      <c r="AJ768" s="12"/>
      <c r="AK768" s="12"/>
      <c r="AY768" s="12"/>
      <c r="AZ768" s="12"/>
      <c r="BA768" s="12"/>
      <c r="BB768" s="12"/>
      <c r="BF768" s="12"/>
      <c r="BM768" s="12"/>
      <c r="BN768" s="12"/>
      <c r="BR768" s="12"/>
      <c r="CE768" s="12"/>
      <c r="CF768" s="12"/>
      <c r="CN768" s="12"/>
      <c r="CQ768" s="12"/>
    </row>
    <row r="769" spans="1:95" x14ac:dyDescent="0.25">
      <c r="A769" s="12"/>
      <c r="B769" s="12"/>
      <c r="C769" s="17"/>
      <c r="D769" s="17"/>
      <c r="E769" s="12"/>
      <c r="F769" s="12"/>
      <c r="G769" s="12"/>
      <c r="H769" s="12"/>
      <c r="I769" s="12"/>
      <c r="K769" s="12"/>
      <c r="L769" s="12"/>
      <c r="M769" s="12"/>
      <c r="N769" s="12"/>
      <c r="O769" s="12"/>
      <c r="P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E769" s="12"/>
      <c r="AF769" s="12"/>
      <c r="AG769" s="12"/>
      <c r="AH769" s="12"/>
      <c r="AI769" s="12"/>
      <c r="AJ769" s="12"/>
      <c r="AK769" s="12"/>
      <c r="AY769" s="12"/>
      <c r="AZ769" s="12"/>
      <c r="BA769" s="12"/>
      <c r="BB769" s="12"/>
      <c r="BF769" s="12"/>
      <c r="BM769" s="12"/>
      <c r="BN769" s="12"/>
      <c r="BR769" s="12"/>
      <c r="CE769" s="12"/>
      <c r="CF769" s="12"/>
      <c r="CN769" s="12"/>
      <c r="CQ769" s="12"/>
    </row>
    <row r="770" spans="1:95" x14ac:dyDescent="0.25">
      <c r="A770" s="12"/>
      <c r="B770" s="12"/>
      <c r="C770" s="17"/>
      <c r="D770" s="17"/>
      <c r="E770" s="12"/>
      <c r="F770" s="12"/>
      <c r="G770" s="12"/>
      <c r="H770" s="12"/>
      <c r="I770" s="12"/>
      <c r="K770" s="12"/>
      <c r="L770" s="12"/>
      <c r="M770" s="12"/>
      <c r="N770" s="12"/>
      <c r="O770" s="12"/>
      <c r="P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E770" s="12"/>
      <c r="AF770" s="12"/>
      <c r="AG770" s="12"/>
      <c r="AH770" s="12"/>
      <c r="AI770" s="12"/>
      <c r="AJ770" s="12"/>
      <c r="AK770" s="12"/>
      <c r="AY770" s="12"/>
      <c r="AZ770" s="12"/>
      <c r="BA770" s="12"/>
      <c r="BB770" s="12"/>
      <c r="BF770" s="12"/>
      <c r="BM770" s="12"/>
      <c r="BN770" s="12"/>
      <c r="BR770" s="12"/>
      <c r="CE770" s="12"/>
      <c r="CF770" s="12"/>
      <c r="CN770" s="12"/>
      <c r="CQ770" s="12"/>
    </row>
    <row r="771" spans="1:95" x14ac:dyDescent="0.25">
      <c r="A771" s="12"/>
      <c r="B771" s="12"/>
      <c r="C771" s="17"/>
      <c r="D771" s="17"/>
      <c r="E771" s="12"/>
      <c r="F771" s="12"/>
      <c r="G771" s="12"/>
      <c r="H771" s="12"/>
      <c r="I771" s="12"/>
      <c r="K771" s="12"/>
      <c r="L771" s="12"/>
      <c r="M771" s="12"/>
      <c r="N771" s="12"/>
      <c r="O771" s="12"/>
      <c r="P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E771" s="12"/>
      <c r="AF771" s="12"/>
      <c r="AG771" s="12"/>
      <c r="AH771" s="12"/>
      <c r="AI771" s="12"/>
      <c r="AJ771" s="12"/>
      <c r="AK771" s="12"/>
      <c r="AY771" s="12"/>
      <c r="AZ771" s="12"/>
      <c r="BA771" s="12"/>
      <c r="BB771" s="12"/>
      <c r="BF771" s="12"/>
      <c r="BM771" s="12"/>
      <c r="BN771" s="12"/>
      <c r="BR771" s="12"/>
      <c r="CE771" s="12"/>
      <c r="CF771" s="12"/>
      <c r="CN771" s="12"/>
      <c r="CQ771" s="12"/>
    </row>
    <row r="772" spans="1:95" x14ac:dyDescent="0.25">
      <c r="A772" s="12"/>
      <c r="B772" s="12"/>
      <c r="C772" s="17"/>
      <c r="D772" s="17"/>
      <c r="E772" s="12"/>
      <c r="F772" s="12"/>
      <c r="G772" s="12"/>
      <c r="H772" s="12"/>
      <c r="I772" s="12"/>
      <c r="K772" s="12"/>
      <c r="L772" s="12"/>
      <c r="M772" s="12"/>
      <c r="N772" s="12"/>
      <c r="O772" s="12"/>
      <c r="P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E772" s="12"/>
      <c r="AF772" s="12"/>
      <c r="AG772" s="12"/>
      <c r="AH772" s="12"/>
      <c r="AI772" s="12"/>
      <c r="AJ772" s="12"/>
      <c r="AK772" s="12"/>
      <c r="AY772" s="12"/>
      <c r="AZ772" s="12"/>
      <c r="BA772" s="12"/>
      <c r="BB772" s="12"/>
      <c r="BF772" s="12"/>
      <c r="BM772" s="12"/>
      <c r="BN772" s="12"/>
      <c r="BR772" s="12"/>
      <c r="CE772" s="12"/>
      <c r="CF772" s="12"/>
      <c r="CN772" s="12"/>
      <c r="CQ772" s="12"/>
    </row>
    <row r="773" spans="1:95" x14ac:dyDescent="0.25">
      <c r="A773" s="12"/>
      <c r="B773" s="12"/>
      <c r="C773" s="17"/>
      <c r="D773" s="17"/>
      <c r="E773" s="12"/>
      <c r="F773" s="12"/>
      <c r="G773" s="12"/>
      <c r="H773" s="12"/>
      <c r="I773" s="12"/>
      <c r="K773" s="12"/>
      <c r="L773" s="12"/>
      <c r="M773" s="12"/>
      <c r="N773" s="12"/>
      <c r="O773" s="12"/>
      <c r="P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E773" s="12"/>
      <c r="AF773" s="12"/>
      <c r="AG773" s="12"/>
      <c r="AH773" s="12"/>
      <c r="AI773" s="12"/>
      <c r="AJ773" s="12"/>
      <c r="AK773" s="12"/>
      <c r="AY773" s="12"/>
      <c r="AZ773" s="12"/>
      <c r="BA773" s="12"/>
      <c r="BB773" s="12"/>
      <c r="BF773" s="12"/>
      <c r="BM773" s="12"/>
      <c r="BN773" s="12"/>
      <c r="BR773" s="12"/>
      <c r="CE773" s="12"/>
      <c r="CF773" s="12"/>
      <c r="CN773" s="12"/>
      <c r="CQ773" s="12"/>
    </row>
    <row r="774" spans="1:95" x14ac:dyDescent="0.25">
      <c r="A774" s="12"/>
      <c r="B774" s="12"/>
      <c r="C774" s="17"/>
      <c r="D774" s="17"/>
      <c r="E774" s="12"/>
      <c r="F774" s="12"/>
      <c r="G774" s="12"/>
      <c r="H774" s="12"/>
      <c r="I774" s="12"/>
      <c r="K774" s="12"/>
      <c r="L774" s="12"/>
      <c r="M774" s="12"/>
      <c r="N774" s="12"/>
      <c r="O774" s="12"/>
      <c r="P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E774" s="12"/>
      <c r="AF774" s="12"/>
      <c r="AG774" s="12"/>
      <c r="AH774" s="12"/>
      <c r="AI774" s="12"/>
      <c r="AJ774" s="12"/>
      <c r="AK774" s="12"/>
      <c r="AY774" s="12"/>
      <c r="AZ774" s="12"/>
      <c r="BA774" s="12"/>
      <c r="BB774" s="12"/>
      <c r="BF774" s="12"/>
      <c r="BM774" s="12"/>
      <c r="BN774" s="12"/>
      <c r="BR774" s="12"/>
      <c r="CE774" s="12"/>
      <c r="CF774" s="12"/>
      <c r="CN774" s="12"/>
      <c r="CQ774" s="12"/>
    </row>
    <row r="775" spans="1:95" x14ac:dyDescent="0.25">
      <c r="A775" s="12"/>
      <c r="B775" s="12"/>
      <c r="C775" s="17"/>
      <c r="D775" s="17"/>
      <c r="E775" s="12"/>
      <c r="F775" s="12"/>
      <c r="G775" s="12"/>
      <c r="H775" s="12"/>
      <c r="I775" s="12"/>
      <c r="K775" s="12"/>
      <c r="L775" s="12"/>
      <c r="M775" s="12"/>
      <c r="N775" s="12"/>
      <c r="O775" s="12"/>
      <c r="P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E775" s="12"/>
      <c r="AF775" s="12"/>
      <c r="AG775" s="12"/>
      <c r="AH775" s="12"/>
      <c r="AI775" s="12"/>
      <c r="AJ775" s="12"/>
      <c r="AK775" s="12"/>
      <c r="AY775" s="12"/>
      <c r="AZ775" s="12"/>
      <c r="BA775" s="12"/>
      <c r="BB775" s="12"/>
      <c r="BF775" s="12"/>
      <c r="BM775" s="12"/>
      <c r="BN775" s="12"/>
      <c r="BR775" s="12"/>
      <c r="CE775" s="12"/>
      <c r="CF775" s="12"/>
      <c r="CN775" s="12"/>
      <c r="CQ775" s="12"/>
    </row>
    <row r="776" spans="1:95" x14ac:dyDescent="0.25">
      <c r="A776" s="12"/>
      <c r="B776" s="12"/>
      <c r="C776" s="17"/>
      <c r="D776" s="17"/>
      <c r="E776" s="12"/>
      <c r="F776" s="12"/>
      <c r="G776" s="12"/>
      <c r="H776" s="12"/>
      <c r="I776" s="12"/>
      <c r="K776" s="12"/>
      <c r="L776" s="12"/>
      <c r="M776" s="12"/>
      <c r="N776" s="12"/>
      <c r="O776" s="12"/>
      <c r="P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E776" s="12"/>
      <c r="AF776" s="12"/>
      <c r="AG776" s="12"/>
      <c r="AH776" s="12"/>
      <c r="AI776" s="12"/>
      <c r="AJ776" s="12"/>
      <c r="AK776" s="12"/>
      <c r="AY776" s="12"/>
      <c r="AZ776" s="12"/>
      <c r="BA776" s="12"/>
      <c r="BB776" s="12"/>
      <c r="BF776" s="12"/>
      <c r="BM776" s="12"/>
      <c r="BN776" s="12"/>
      <c r="BR776" s="12"/>
      <c r="CE776" s="12"/>
      <c r="CF776" s="12"/>
      <c r="CN776" s="12"/>
      <c r="CQ776" s="12"/>
    </row>
    <row r="777" spans="1:95" x14ac:dyDescent="0.25">
      <c r="A777" s="12"/>
      <c r="B777" s="12"/>
      <c r="C777" s="17"/>
      <c r="D777" s="17"/>
      <c r="E777" s="12"/>
      <c r="F777" s="12"/>
      <c r="G777" s="12"/>
      <c r="H777" s="12"/>
      <c r="I777" s="12"/>
      <c r="K777" s="12"/>
      <c r="L777" s="12"/>
      <c r="M777" s="12"/>
      <c r="N777" s="12"/>
      <c r="O777" s="12"/>
      <c r="P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E777" s="12"/>
      <c r="AF777" s="12"/>
      <c r="AG777" s="12"/>
      <c r="AH777" s="12"/>
      <c r="AI777" s="12"/>
      <c r="AJ777" s="12"/>
      <c r="AK777" s="12"/>
      <c r="AY777" s="12"/>
      <c r="AZ777" s="12"/>
      <c r="BA777" s="12"/>
      <c r="BB777" s="12"/>
      <c r="BF777" s="12"/>
      <c r="BM777" s="12"/>
      <c r="BN777" s="12"/>
      <c r="BR777" s="12"/>
      <c r="CE777" s="12"/>
      <c r="CF777" s="12"/>
      <c r="CN777" s="12"/>
      <c r="CQ777" s="12"/>
    </row>
    <row r="778" spans="1:95" x14ac:dyDescent="0.25">
      <c r="A778" s="12"/>
      <c r="B778" s="12"/>
      <c r="C778" s="17"/>
      <c r="D778" s="17"/>
      <c r="E778" s="12"/>
      <c r="F778" s="12"/>
      <c r="G778" s="12"/>
      <c r="H778" s="12"/>
      <c r="I778" s="12"/>
      <c r="K778" s="12"/>
      <c r="L778" s="12"/>
      <c r="M778" s="12"/>
      <c r="N778" s="12"/>
      <c r="O778" s="12"/>
      <c r="P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E778" s="12"/>
      <c r="AF778" s="12"/>
      <c r="AG778" s="12"/>
      <c r="AH778" s="12"/>
      <c r="AI778" s="12"/>
      <c r="AJ778" s="12"/>
      <c r="AK778" s="12"/>
      <c r="AY778" s="12"/>
      <c r="AZ778" s="12"/>
      <c r="BA778" s="12"/>
      <c r="BB778" s="12"/>
      <c r="BF778" s="12"/>
      <c r="BM778" s="12"/>
      <c r="BN778" s="12"/>
      <c r="BR778" s="12"/>
      <c r="CE778" s="12"/>
      <c r="CF778" s="12"/>
      <c r="CN778" s="12"/>
      <c r="CQ778" s="12"/>
    </row>
    <row r="779" spans="1:95" x14ac:dyDescent="0.25">
      <c r="A779" s="12"/>
      <c r="B779" s="12"/>
      <c r="C779" s="17"/>
      <c r="D779" s="17"/>
      <c r="E779" s="12"/>
      <c r="F779" s="12"/>
      <c r="G779" s="12"/>
      <c r="H779" s="12"/>
      <c r="I779" s="12"/>
      <c r="K779" s="12"/>
      <c r="L779" s="12"/>
      <c r="M779" s="12"/>
      <c r="N779" s="12"/>
      <c r="O779" s="12"/>
      <c r="P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E779" s="12"/>
      <c r="AF779" s="12"/>
      <c r="AG779" s="12"/>
      <c r="AH779" s="12"/>
      <c r="AI779" s="12"/>
      <c r="AJ779" s="12"/>
      <c r="AK779" s="12"/>
      <c r="AY779" s="12"/>
      <c r="AZ779" s="12"/>
      <c r="BA779" s="12"/>
      <c r="BB779" s="12"/>
      <c r="BF779" s="12"/>
      <c r="BM779" s="12"/>
      <c r="BN779" s="12"/>
      <c r="BR779" s="12"/>
      <c r="CE779" s="12"/>
      <c r="CF779" s="12"/>
      <c r="CN779" s="12"/>
      <c r="CQ779" s="12"/>
    </row>
    <row r="780" spans="1:95" x14ac:dyDescent="0.25">
      <c r="A780" s="12"/>
      <c r="B780" s="12"/>
      <c r="C780" s="17"/>
      <c r="D780" s="17"/>
      <c r="E780" s="12"/>
      <c r="F780" s="12"/>
      <c r="G780" s="12"/>
      <c r="H780" s="12"/>
      <c r="I780" s="12"/>
      <c r="K780" s="12"/>
      <c r="L780" s="12"/>
      <c r="M780" s="12"/>
      <c r="N780" s="12"/>
      <c r="O780" s="12"/>
      <c r="P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E780" s="12"/>
      <c r="AF780" s="12"/>
      <c r="AG780" s="12"/>
      <c r="AH780" s="12"/>
      <c r="AI780" s="12"/>
      <c r="AJ780" s="12"/>
      <c r="AK780" s="12"/>
      <c r="AY780" s="12"/>
      <c r="AZ780" s="12"/>
      <c r="BA780" s="12"/>
      <c r="BB780" s="12"/>
      <c r="BF780" s="12"/>
      <c r="BM780" s="12"/>
      <c r="BN780" s="12"/>
      <c r="BR780" s="12"/>
      <c r="CE780" s="12"/>
      <c r="CF780" s="12"/>
      <c r="CN780" s="12"/>
      <c r="CQ780" s="12"/>
    </row>
    <row r="781" spans="1:95" x14ac:dyDescent="0.25">
      <c r="A781" s="12"/>
      <c r="B781" s="12"/>
      <c r="C781" s="17"/>
      <c r="D781" s="17"/>
      <c r="E781" s="12"/>
      <c r="F781" s="12"/>
      <c r="G781" s="12"/>
      <c r="H781" s="12"/>
      <c r="I781" s="12"/>
      <c r="K781" s="12"/>
      <c r="L781" s="12"/>
      <c r="M781" s="12"/>
      <c r="N781" s="12"/>
      <c r="O781" s="12"/>
      <c r="P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E781" s="12"/>
      <c r="AF781" s="12"/>
      <c r="AG781" s="12"/>
      <c r="AH781" s="12"/>
      <c r="AI781" s="12"/>
      <c r="AJ781" s="12"/>
      <c r="AK781" s="12"/>
      <c r="AY781" s="12"/>
      <c r="AZ781" s="12"/>
      <c r="BA781" s="12"/>
      <c r="BB781" s="12"/>
      <c r="BF781" s="12"/>
      <c r="BM781" s="12"/>
      <c r="BN781" s="12"/>
      <c r="BR781" s="12"/>
      <c r="CE781" s="12"/>
      <c r="CF781" s="12"/>
      <c r="CN781" s="12"/>
      <c r="CQ781" s="12"/>
    </row>
    <row r="782" spans="1:95" x14ac:dyDescent="0.25">
      <c r="A782" s="12"/>
      <c r="B782" s="12"/>
      <c r="C782" s="17"/>
      <c r="D782" s="17"/>
      <c r="E782" s="12"/>
      <c r="F782" s="12"/>
      <c r="G782" s="12"/>
      <c r="H782" s="12"/>
      <c r="I782" s="12"/>
      <c r="K782" s="12"/>
      <c r="L782" s="12"/>
      <c r="M782" s="12"/>
      <c r="N782" s="12"/>
      <c r="O782" s="12"/>
      <c r="P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E782" s="12"/>
      <c r="AF782" s="12"/>
      <c r="AG782" s="12"/>
      <c r="AH782" s="12"/>
      <c r="AI782" s="12"/>
      <c r="AJ782" s="12"/>
      <c r="AK782" s="12"/>
      <c r="AY782" s="12"/>
      <c r="AZ782" s="12"/>
      <c r="BA782" s="12"/>
      <c r="BB782" s="12"/>
      <c r="BF782" s="12"/>
      <c r="BM782" s="12"/>
      <c r="BN782" s="12"/>
      <c r="BR782" s="12"/>
      <c r="CE782" s="12"/>
      <c r="CF782" s="12"/>
      <c r="CN782" s="12"/>
      <c r="CQ782" s="12"/>
    </row>
    <row r="783" spans="1:95" x14ac:dyDescent="0.25">
      <c r="A783" s="12"/>
      <c r="B783" s="12"/>
      <c r="C783" s="17"/>
      <c r="D783" s="17"/>
      <c r="E783" s="12"/>
      <c r="F783" s="12"/>
      <c r="G783" s="12"/>
      <c r="H783" s="12"/>
      <c r="I783" s="12"/>
      <c r="K783" s="12"/>
      <c r="L783" s="12"/>
      <c r="M783" s="12"/>
      <c r="N783" s="12"/>
      <c r="O783" s="12"/>
      <c r="P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E783" s="12"/>
      <c r="AF783" s="12"/>
      <c r="AG783" s="12"/>
      <c r="AH783" s="12"/>
      <c r="AI783" s="12"/>
      <c r="AJ783" s="12"/>
      <c r="AK783" s="12"/>
      <c r="AY783" s="12"/>
      <c r="AZ783" s="12"/>
      <c r="BA783" s="12"/>
      <c r="BB783" s="12"/>
      <c r="BF783" s="12"/>
      <c r="BM783" s="12"/>
      <c r="BN783" s="12"/>
      <c r="BR783" s="12"/>
      <c r="CE783" s="12"/>
      <c r="CF783" s="12"/>
      <c r="CN783" s="12"/>
      <c r="CQ783" s="12"/>
    </row>
    <row r="784" spans="1:95" x14ac:dyDescent="0.25">
      <c r="A784" s="12"/>
      <c r="B784" s="12"/>
      <c r="C784" s="17"/>
      <c r="D784" s="17"/>
      <c r="E784" s="12"/>
      <c r="F784" s="12"/>
      <c r="G784" s="12"/>
      <c r="H784" s="12"/>
      <c r="I784" s="12"/>
      <c r="K784" s="12"/>
      <c r="L784" s="12"/>
      <c r="M784" s="12"/>
      <c r="N784" s="12"/>
      <c r="O784" s="12"/>
      <c r="P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E784" s="12"/>
      <c r="AF784" s="12"/>
      <c r="AG784" s="12"/>
      <c r="AH784" s="12"/>
      <c r="AI784" s="12"/>
      <c r="AJ784" s="12"/>
      <c r="AK784" s="12"/>
      <c r="AY784" s="12"/>
      <c r="AZ784" s="12"/>
      <c r="BA784" s="12"/>
      <c r="BB784" s="12"/>
      <c r="BF784" s="12"/>
      <c r="BM784" s="12"/>
      <c r="BN784" s="12"/>
      <c r="BR784" s="12"/>
      <c r="CE784" s="12"/>
      <c r="CF784" s="12"/>
      <c r="CN784" s="12"/>
      <c r="CQ784" s="12"/>
    </row>
    <row r="785" spans="1:95" x14ac:dyDescent="0.25">
      <c r="A785" s="12"/>
      <c r="B785" s="12"/>
      <c r="C785" s="17"/>
      <c r="D785" s="17"/>
      <c r="E785" s="12"/>
      <c r="F785" s="12"/>
      <c r="G785" s="12"/>
      <c r="H785" s="12"/>
      <c r="I785" s="12"/>
      <c r="K785" s="12"/>
      <c r="L785" s="12"/>
      <c r="M785" s="12"/>
      <c r="N785" s="12"/>
      <c r="O785" s="12"/>
      <c r="P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E785" s="12"/>
      <c r="AF785" s="12"/>
      <c r="AG785" s="12"/>
      <c r="AH785" s="12"/>
      <c r="AI785" s="12"/>
      <c r="AJ785" s="12"/>
      <c r="AK785" s="12"/>
      <c r="AY785" s="12"/>
      <c r="AZ785" s="12"/>
      <c r="BA785" s="12"/>
      <c r="BB785" s="12"/>
      <c r="BF785" s="12"/>
      <c r="BM785" s="12"/>
      <c r="BN785" s="12"/>
      <c r="BR785" s="12"/>
      <c r="CE785" s="12"/>
      <c r="CF785" s="12"/>
      <c r="CN785" s="12"/>
      <c r="CQ785" s="12"/>
    </row>
    <row r="786" spans="1:95" x14ac:dyDescent="0.25">
      <c r="A786" s="12"/>
      <c r="B786" s="12"/>
      <c r="C786" s="17"/>
      <c r="D786" s="17"/>
      <c r="E786" s="12"/>
      <c r="F786" s="12"/>
      <c r="G786" s="12"/>
      <c r="H786" s="12"/>
      <c r="I786" s="12"/>
      <c r="K786" s="12"/>
      <c r="L786" s="12"/>
      <c r="M786" s="12"/>
      <c r="N786" s="12"/>
      <c r="O786" s="12"/>
      <c r="P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E786" s="12"/>
      <c r="AF786" s="12"/>
      <c r="AG786" s="12"/>
      <c r="AH786" s="12"/>
      <c r="AI786" s="12"/>
      <c r="AJ786" s="12"/>
      <c r="AK786" s="12"/>
      <c r="AY786" s="12"/>
      <c r="AZ786" s="12"/>
      <c r="BA786" s="12"/>
      <c r="BB786" s="12"/>
      <c r="BF786" s="12"/>
      <c r="BM786" s="12"/>
      <c r="BN786" s="12"/>
      <c r="BR786" s="12"/>
      <c r="CE786" s="12"/>
      <c r="CF786" s="12"/>
      <c r="CN786" s="12"/>
      <c r="CQ786" s="12"/>
    </row>
    <row r="787" spans="1:95" x14ac:dyDescent="0.25">
      <c r="A787" s="12"/>
      <c r="B787" s="12"/>
      <c r="C787" s="17"/>
      <c r="D787" s="17"/>
      <c r="E787" s="12"/>
      <c r="F787" s="12"/>
      <c r="G787" s="12"/>
      <c r="H787" s="12"/>
      <c r="I787" s="12"/>
      <c r="K787" s="12"/>
      <c r="L787" s="12"/>
      <c r="M787" s="12"/>
      <c r="N787" s="12"/>
      <c r="O787" s="12"/>
      <c r="P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E787" s="12"/>
      <c r="AF787" s="12"/>
      <c r="AG787" s="12"/>
      <c r="AH787" s="12"/>
      <c r="AI787" s="12"/>
      <c r="AJ787" s="12"/>
      <c r="AK787" s="12"/>
      <c r="AY787" s="12"/>
      <c r="AZ787" s="12"/>
      <c r="BA787" s="12"/>
      <c r="BB787" s="12"/>
      <c r="BF787" s="12"/>
      <c r="BM787" s="12"/>
      <c r="BN787" s="12"/>
      <c r="BR787" s="12"/>
      <c r="CE787" s="12"/>
      <c r="CF787" s="12"/>
      <c r="CN787" s="12"/>
      <c r="CQ787" s="12"/>
    </row>
    <row r="788" spans="1:95" x14ac:dyDescent="0.25">
      <c r="A788" s="12"/>
      <c r="B788" s="12"/>
      <c r="C788" s="17"/>
      <c r="D788" s="17"/>
      <c r="E788" s="12"/>
      <c r="F788" s="12"/>
      <c r="G788" s="12"/>
      <c r="H788" s="12"/>
      <c r="I788" s="12"/>
      <c r="K788" s="12"/>
      <c r="L788" s="12"/>
      <c r="M788" s="12"/>
      <c r="N788" s="12"/>
      <c r="O788" s="12"/>
      <c r="P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E788" s="12"/>
      <c r="AF788" s="12"/>
      <c r="AG788" s="12"/>
      <c r="AH788" s="12"/>
      <c r="AI788" s="12"/>
      <c r="AJ788" s="12"/>
      <c r="AK788" s="12"/>
      <c r="AY788" s="12"/>
      <c r="AZ788" s="12"/>
      <c r="BA788" s="12"/>
      <c r="BB788" s="12"/>
      <c r="BF788" s="12"/>
      <c r="BM788" s="12"/>
      <c r="BN788" s="12"/>
      <c r="BR788" s="12"/>
      <c r="CE788" s="12"/>
      <c r="CF788" s="12"/>
      <c r="CN788" s="12"/>
      <c r="CQ788" s="12"/>
    </row>
    <row r="789" spans="1:95" x14ac:dyDescent="0.25">
      <c r="A789" s="12"/>
      <c r="B789" s="12"/>
      <c r="C789" s="17"/>
      <c r="D789" s="17"/>
      <c r="E789" s="12"/>
      <c r="F789" s="12"/>
      <c r="G789" s="12"/>
      <c r="H789" s="12"/>
      <c r="I789" s="12"/>
      <c r="K789" s="12"/>
      <c r="L789" s="12"/>
      <c r="M789" s="12"/>
      <c r="N789" s="12"/>
      <c r="O789" s="12"/>
      <c r="P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E789" s="12"/>
      <c r="AF789" s="12"/>
      <c r="AG789" s="12"/>
      <c r="AH789" s="12"/>
      <c r="AI789" s="12"/>
      <c r="AJ789" s="12"/>
      <c r="AK789" s="12"/>
      <c r="AY789" s="12"/>
      <c r="AZ789" s="12"/>
      <c r="BA789" s="12"/>
      <c r="BB789" s="12"/>
      <c r="BF789" s="12"/>
      <c r="BM789" s="12"/>
      <c r="BN789" s="12"/>
      <c r="BR789" s="12"/>
      <c r="CE789" s="12"/>
      <c r="CF789" s="12"/>
      <c r="CN789" s="12"/>
      <c r="CQ789" s="12"/>
    </row>
    <row r="790" spans="1:95" x14ac:dyDescent="0.25">
      <c r="A790" s="12"/>
      <c r="B790" s="12"/>
      <c r="C790" s="17"/>
      <c r="D790" s="17"/>
      <c r="E790" s="12"/>
      <c r="F790" s="12"/>
      <c r="G790" s="12"/>
      <c r="H790" s="12"/>
      <c r="I790" s="12"/>
      <c r="K790" s="12"/>
      <c r="L790" s="12"/>
      <c r="M790" s="12"/>
      <c r="N790" s="12"/>
      <c r="O790" s="12"/>
      <c r="P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E790" s="12"/>
      <c r="AF790" s="12"/>
      <c r="AG790" s="12"/>
      <c r="AH790" s="12"/>
      <c r="AI790" s="12"/>
      <c r="AJ790" s="12"/>
      <c r="AK790" s="12"/>
      <c r="AY790" s="12"/>
      <c r="AZ790" s="12"/>
      <c r="BA790" s="12"/>
      <c r="BB790" s="12"/>
      <c r="BF790" s="12"/>
      <c r="BM790" s="12"/>
      <c r="BN790" s="12"/>
      <c r="BR790" s="12"/>
      <c r="CE790" s="12"/>
      <c r="CF790" s="12"/>
      <c r="CN790" s="12"/>
      <c r="CQ790" s="12"/>
    </row>
    <row r="791" spans="1:95" x14ac:dyDescent="0.25">
      <c r="A791" s="12"/>
      <c r="B791" s="12"/>
      <c r="C791" s="17"/>
      <c r="D791" s="17"/>
      <c r="E791" s="12"/>
      <c r="F791" s="12"/>
      <c r="G791" s="12"/>
      <c r="H791" s="12"/>
      <c r="I791" s="12"/>
      <c r="K791" s="12"/>
      <c r="L791" s="12"/>
      <c r="M791" s="12"/>
      <c r="N791" s="12"/>
      <c r="O791" s="12"/>
      <c r="P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E791" s="12"/>
      <c r="AF791" s="12"/>
      <c r="AG791" s="12"/>
      <c r="AH791" s="12"/>
      <c r="AI791" s="12"/>
      <c r="AJ791" s="12"/>
      <c r="AK791" s="12"/>
      <c r="AY791" s="12"/>
      <c r="AZ791" s="12"/>
      <c r="BA791" s="12"/>
      <c r="BB791" s="12"/>
      <c r="BF791" s="12"/>
      <c r="BM791" s="12"/>
      <c r="BN791" s="12"/>
      <c r="BR791" s="12"/>
      <c r="CE791" s="12"/>
      <c r="CF791" s="12"/>
      <c r="CN791" s="12"/>
      <c r="CQ791" s="12"/>
    </row>
    <row r="792" spans="1:95" x14ac:dyDescent="0.25">
      <c r="A792" s="12"/>
      <c r="B792" s="12"/>
      <c r="C792" s="17"/>
      <c r="D792" s="17"/>
      <c r="E792" s="12"/>
      <c r="F792" s="12"/>
      <c r="G792" s="12"/>
      <c r="H792" s="12"/>
      <c r="I792" s="12"/>
      <c r="K792" s="12"/>
      <c r="L792" s="12"/>
      <c r="M792" s="12"/>
      <c r="N792" s="12"/>
      <c r="O792" s="12"/>
      <c r="P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E792" s="12"/>
      <c r="AF792" s="12"/>
      <c r="AG792" s="12"/>
      <c r="AH792" s="12"/>
      <c r="AI792" s="12"/>
      <c r="AJ792" s="12"/>
      <c r="AK792" s="12"/>
      <c r="AY792" s="12"/>
      <c r="AZ792" s="12"/>
      <c r="BA792" s="12"/>
      <c r="BB792" s="12"/>
      <c r="BF792" s="12"/>
      <c r="BM792" s="12"/>
      <c r="BN792" s="12"/>
      <c r="BR792" s="12"/>
      <c r="CE792" s="12"/>
      <c r="CF792" s="12"/>
      <c r="CN792" s="12"/>
      <c r="CQ792" s="12"/>
    </row>
    <row r="793" spans="1:95" x14ac:dyDescent="0.25">
      <c r="A793" s="12"/>
      <c r="B793" s="12"/>
      <c r="C793" s="17"/>
      <c r="D793" s="17"/>
      <c r="E793" s="12"/>
      <c r="F793" s="12"/>
      <c r="G793" s="12"/>
      <c r="H793" s="12"/>
      <c r="I793" s="12"/>
      <c r="K793" s="12"/>
      <c r="L793" s="12"/>
      <c r="M793" s="12"/>
      <c r="N793" s="12"/>
      <c r="O793" s="12"/>
      <c r="P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E793" s="12"/>
      <c r="AF793" s="12"/>
      <c r="AG793" s="12"/>
      <c r="AH793" s="12"/>
      <c r="AI793" s="12"/>
      <c r="AJ793" s="12"/>
      <c r="AK793" s="12"/>
      <c r="AY793" s="12"/>
      <c r="AZ793" s="12"/>
      <c r="BA793" s="12"/>
      <c r="BB793" s="12"/>
      <c r="BF793" s="12"/>
      <c r="BM793" s="12"/>
      <c r="BN793" s="12"/>
      <c r="BR793" s="12"/>
      <c r="CE793" s="12"/>
      <c r="CF793" s="12"/>
      <c r="CN793" s="12"/>
      <c r="CQ793" s="12"/>
    </row>
    <row r="794" spans="1:95" x14ac:dyDescent="0.25">
      <c r="A794" s="12"/>
      <c r="B794" s="12"/>
      <c r="C794" s="17"/>
      <c r="D794" s="17"/>
      <c r="E794" s="12"/>
      <c r="F794" s="12"/>
      <c r="G794" s="12"/>
      <c r="H794" s="12"/>
      <c r="I794" s="12"/>
      <c r="K794" s="12"/>
      <c r="L794" s="12"/>
      <c r="M794" s="12"/>
      <c r="N794" s="12"/>
      <c r="O794" s="12"/>
      <c r="P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E794" s="12"/>
      <c r="AF794" s="12"/>
      <c r="AG794" s="12"/>
      <c r="AH794" s="12"/>
      <c r="AI794" s="12"/>
      <c r="AJ794" s="12"/>
      <c r="AK794" s="12"/>
      <c r="AY794" s="12"/>
      <c r="AZ794" s="12"/>
      <c r="BA794" s="12"/>
      <c r="BB794" s="12"/>
      <c r="BF794" s="12"/>
      <c r="BM794" s="12"/>
      <c r="BN794" s="12"/>
      <c r="BR794" s="12"/>
      <c r="CE794" s="12"/>
      <c r="CF794" s="12"/>
      <c r="CN794" s="12"/>
      <c r="CQ794" s="12"/>
    </row>
    <row r="795" spans="1:95" x14ac:dyDescent="0.25">
      <c r="A795" s="12"/>
      <c r="B795" s="12"/>
      <c r="C795" s="17"/>
      <c r="D795" s="17"/>
      <c r="E795" s="12"/>
      <c r="F795" s="12"/>
      <c r="G795" s="12"/>
      <c r="H795" s="12"/>
      <c r="I795" s="12"/>
      <c r="K795" s="12"/>
      <c r="L795" s="12"/>
      <c r="M795" s="12"/>
      <c r="N795" s="12"/>
      <c r="O795" s="12"/>
      <c r="P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E795" s="12"/>
      <c r="AF795" s="12"/>
      <c r="AG795" s="12"/>
      <c r="AH795" s="12"/>
      <c r="AI795" s="12"/>
      <c r="AJ795" s="12"/>
      <c r="AK795" s="12"/>
      <c r="AY795" s="12"/>
      <c r="AZ795" s="12"/>
      <c r="BA795" s="12"/>
      <c r="BB795" s="12"/>
      <c r="BF795" s="12"/>
      <c r="BM795" s="12"/>
      <c r="BN795" s="12"/>
      <c r="BR795" s="12"/>
      <c r="CE795" s="12"/>
      <c r="CF795" s="12"/>
      <c r="CN795" s="12"/>
      <c r="CQ795" s="12"/>
    </row>
    <row r="796" spans="1:95" x14ac:dyDescent="0.25">
      <c r="A796" s="12"/>
      <c r="B796" s="12"/>
      <c r="C796" s="17"/>
      <c r="D796" s="17"/>
      <c r="E796" s="12"/>
      <c r="F796" s="12"/>
      <c r="G796" s="12"/>
      <c r="H796" s="12"/>
      <c r="I796" s="12"/>
      <c r="K796" s="12"/>
      <c r="L796" s="12"/>
      <c r="M796" s="12"/>
      <c r="N796" s="12"/>
      <c r="O796" s="12"/>
      <c r="P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E796" s="12"/>
      <c r="AF796" s="12"/>
      <c r="AG796" s="12"/>
      <c r="AH796" s="12"/>
      <c r="AI796" s="12"/>
      <c r="AJ796" s="12"/>
      <c r="AK796" s="12"/>
      <c r="AY796" s="12"/>
      <c r="AZ796" s="12"/>
      <c r="BA796" s="12"/>
      <c r="BB796" s="12"/>
      <c r="BF796" s="12"/>
      <c r="BM796" s="12"/>
      <c r="BN796" s="12"/>
      <c r="BR796" s="12"/>
      <c r="CE796" s="12"/>
      <c r="CF796" s="12"/>
      <c r="CN796" s="12"/>
      <c r="CQ796" s="12"/>
    </row>
    <row r="797" spans="1:95" x14ac:dyDescent="0.25">
      <c r="A797" s="12"/>
      <c r="B797" s="12"/>
      <c r="C797" s="17"/>
      <c r="D797" s="17"/>
      <c r="E797" s="12"/>
      <c r="F797" s="12"/>
      <c r="G797" s="12"/>
      <c r="H797" s="12"/>
      <c r="I797" s="12"/>
      <c r="K797" s="12"/>
      <c r="L797" s="12"/>
      <c r="M797" s="12"/>
      <c r="N797" s="12"/>
      <c r="O797" s="12"/>
      <c r="P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E797" s="12"/>
      <c r="AF797" s="12"/>
      <c r="AG797" s="12"/>
      <c r="AH797" s="12"/>
      <c r="AI797" s="12"/>
      <c r="AJ797" s="12"/>
      <c r="AK797" s="12"/>
      <c r="AY797" s="12"/>
      <c r="AZ797" s="12"/>
      <c r="BA797" s="12"/>
      <c r="BB797" s="12"/>
      <c r="BF797" s="12"/>
      <c r="BM797" s="12"/>
      <c r="BN797" s="12"/>
      <c r="BR797" s="12"/>
      <c r="CE797" s="12"/>
      <c r="CF797" s="12"/>
      <c r="CN797" s="12"/>
      <c r="CQ797" s="12"/>
    </row>
    <row r="798" spans="1:95" x14ac:dyDescent="0.25">
      <c r="A798" s="12"/>
      <c r="B798" s="12"/>
      <c r="C798" s="17"/>
      <c r="D798" s="17"/>
      <c r="E798" s="12"/>
      <c r="F798" s="12"/>
      <c r="G798" s="12"/>
      <c r="H798" s="12"/>
      <c r="I798" s="12"/>
      <c r="K798" s="12"/>
      <c r="L798" s="12"/>
      <c r="M798" s="12"/>
      <c r="N798" s="12"/>
      <c r="O798" s="12"/>
      <c r="P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E798" s="12"/>
      <c r="AF798" s="12"/>
      <c r="AG798" s="12"/>
      <c r="AH798" s="12"/>
      <c r="AI798" s="12"/>
      <c r="AJ798" s="12"/>
      <c r="AK798" s="12"/>
      <c r="AY798" s="12"/>
      <c r="AZ798" s="12"/>
      <c r="BA798" s="12"/>
      <c r="BB798" s="12"/>
      <c r="BF798" s="12"/>
      <c r="BM798" s="12"/>
      <c r="BN798" s="12"/>
      <c r="BR798" s="12"/>
      <c r="CE798" s="12"/>
      <c r="CF798" s="12"/>
      <c r="CN798" s="12"/>
      <c r="CQ798" s="12"/>
    </row>
    <row r="799" spans="1:95" x14ac:dyDescent="0.25">
      <c r="A799" s="12"/>
      <c r="B799" s="12"/>
      <c r="C799" s="17"/>
      <c r="D799" s="17"/>
      <c r="E799" s="12"/>
      <c r="F799" s="12"/>
      <c r="G799" s="12"/>
      <c r="H799" s="12"/>
      <c r="I799" s="12"/>
      <c r="K799" s="12"/>
      <c r="L799" s="12"/>
      <c r="M799" s="12"/>
      <c r="N799" s="12"/>
      <c r="O799" s="12"/>
      <c r="P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E799" s="12"/>
      <c r="AF799" s="12"/>
      <c r="AG799" s="12"/>
      <c r="AH799" s="12"/>
      <c r="AI799" s="12"/>
      <c r="AJ799" s="12"/>
      <c r="AK799" s="12"/>
      <c r="AY799" s="12"/>
      <c r="AZ799" s="12"/>
      <c r="BA799" s="12"/>
      <c r="BB799" s="12"/>
      <c r="BF799" s="12"/>
      <c r="BM799" s="12"/>
      <c r="BN799" s="12"/>
      <c r="BR799" s="12"/>
      <c r="CE799" s="12"/>
      <c r="CF799" s="12"/>
      <c r="CN799" s="12"/>
      <c r="CQ799" s="12"/>
    </row>
    <row r="800" spans="1:95" x14ac:dyDescent="0.25">
      <c r="A800" s="12"/>
      <c r="B800" s="12"/>
      <c r="C800" s="17"/>
      <c r="D800" s="17"/>
      <c r="E800" s="12"/>
      <c r="F800" s="12"/>
      <c r="G800" s="12"/>
      <c r="H800" s="12"/>
      <c r="I800" s="12"/>
      <c r="K800" s="12"/>
      <c r="L800" s="12"/>
      <c r="M800" s="12"/>
      <c r="N800" s="12"/>
      <c r="O800" s="12"/>
      <c r="P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E800" s="12"/>
      <c r="AF800" s="12"/>
      <c r="AG800" s="12"/>
      <c r="AH800" s="12"/>
      <c r="AI800" s="12"/>
      <c r="AJ800" s="12"/>
      <c r="AK800" s="12"/>
      <c r="AY800" s="12"/>
      <c r="AZ800" s="12"/>
      <c r="BA800" s="12"/>
      <c r="BB800" s="12"/>
      <c r="BF800" s="12"/>
      <c r="BM800" s="12"/>
      <c r="BN800" s="12"/>
      <c r="BR800" s="12"/>
      <c r="CE800" s="12"/>
      <c r="CF800" s="12"/>
      <c r="CN800" s="12"/>
      <c r="CQ800" s="12"/>
    </row>
    <row r="801" spans="1:95" x14ac:dyDescent="0.25">
      <c r="A801" s="12"/>
      <c r="B801" s="12"/>
      <c r="C801" s="17"/>
      <c r="D801" s="17"/>
      <c r="E801" s="12"/>
      <c r="F801" s="12"/>
      <c r="G801" s="12"/>
      <c r="H801" s="12"/>
      <c r="I801" s="12"/>
      <c r="K801" s="12"/>
      <c r="L801" s="12"/>
      <c r="M801" s="12"/>
      <c r="N801" s="12"/>
      <c r="O801" s="12"/>
      <c r="P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E801" s="12"/>
      <c r="AF801" s="12"/>
      <c r="AG801" s="12"/>
      <c r="AH801" s="12"/>
      <c r="AI801" s="12"/>
      <c r="AJ801" s="12"/>
      <c r="AK801" s="12"/>
      <c r="AY801" s="12"/>
      <c r="AZ801" s="12"/>
      <c r="BA801" s="12"/>
      <c r="BB801" s="12"/>
      <c r="BF801" s="12"/>
      <c r="BM801" s="12"/>
      <c r="BN801" s="12"/>
      <c r="BR801" s="12"/>
      <c r="CE801" s="12"/>
      <c r="CF801" s="12"/>
      <c r="CN801" s="12"/>
      <c r="CQ801" s="12"/>
    </row>
    <row r="802" spans="1:95" x14ac:dyDescent="0.25">
      <c r="A802" s="12"/>
      <c r="B802" s="12"/>
      <c r="C802" s="17"/>
      <c r="D802" s="17"/>
      <c r="E802" s="12"/>
      <c r="F802" s="12"/>
      <c r="G802" s="12"/>
      <c r="H802" s="12"/>
      <c r="I802" s="12"/>
      <c r="K802" s="12"/>
      <c r="L802" s="12"/>
      <c r="M802" s="12"/>
      <c r="N802" s="12"/>
      <c r="O802" s="12"/>
      <c r="P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E802" s="12"/>
      <c r="AF802" s="12"/>
      <c r="AG802" s="12"/>
      <c r="AH802" s="12"/>
      <c r="AI802" s="12"/>
      <c r="AJ802" s="12"/>
      <c r="AK802" s="12"/>
      <c r="AY802" s="12"/>
      <c r="AZ802" s="12"/>
      <c r="BA802" s="12"/>
      <c r="BB802" s="12"/>
      <c r="BF802" s="12"/>
      <c r="BM802" s="12"/>
      <c r="BN802" s="12"/>
      <c r="BR802" s="12"/>
      <c r="CE802" s="12"/>
      <c r="CF802" s="12"/>
      <c r="CN802" s="12"/>
      <c r="CQ802" s="12"/>
    </row>
    <row r="803" spans="1:95" x14ac:dyDescent="0.25">
      <c r="A803" s="12"/>
      <c r="B803" s="12"/>
      <c r="C803" s="17"/>
      <c r="D803" s="17"/>
      <c r="E803" s="12"/>
      <c r="F803" s="12"/>
      <c r="G803" s="12"/>
      <c r="H803" s="12"/>
      <c r="I803" s="12"/>
      <c r="K803" s="12"/>
      <c r="L803" s="12"/>
      <c r="M803" s="12"/>
      <c r="N803" s="12"/>
      <c r="O803" s="12"/>
      <c r="P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E803" s="12"/>
      <c r="AF803" s="12"/>
      <c r="AG803" s="12"/>
      <c r="AH803" s="12"/>
      <c r="AI803" s="12"/>
      <c r="AJ803" s="12"/>
      <c r="AK803" s="12"/>
      <c r="AY803" s="12"/>
      <c r="AZ803" s="12"/>
      <c r="BA803" s="12"/>
      <c r="BB803" s="12"/>
      <c r="BF803" s="12"/>
      <c r="BM803" s="12"/>
      <c r="BN803" s="12"/>
      <c r="BR803" s="12"/>
      <c r="CE803" s="12"/>
      <c r="CF803" s="12"/>
      <c r="CN803" s="12"/>
      <c r="CQ803" s="12"/>
    </row>
    <row r="804" spans="1:95" x14ac:dyDescent="0.25">
      <c r="A804" s="12"/>
      <c r="B804" s="12"/>
      <c r="C804" s="17"/>
      <c r="D804" s="17"/>
      <c r="E804" s="12"/>
      <c r="F804" s="12"/>
      <c r="G804" s="12"/>
      <c r="H804" s="12"/>
      <c r="I804" s="12"/>
      <c r="K804" s="12"/>
      <c r="L804" s="12"/>
      <c r="M804" s="12"/>
      <c r="N804" s="12"/>
      <c r="O804" s="12"/>
      <c r="P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E804" s="12"/>
      <c r="AF804" s="12"/>
      <c r="AG804" s="12"/>
      <c r="AH804" s="12"/>
      <c r="AI804" s="12"/>
      <c r="AJ804" s="12"/>
      <c r="AK804" s="12"/>
      <c r="AY804" s="12"/>
      <c r="AZ804" s="12"/>
      <c r="BA804" s="12"/>
      <c r="BB804" s="12"/>
      <c r="BF804" s="12"/>
      <c r="BM804" s="12"/>
      <c r="BN804" s="12"/>
      <c r="BR804" s="12"/>
      <c r="CE804" s="12"/>
      <c r="CF804" s="12"/>
      <c r="CN804" s="12"/>
      <c r="CQ804" s="12"/>
    </row>
    <row r="805" spans="1:95" x14ac:dyDescent="0.25">
      <c r="A805" s="12"/>
      <c r="B805" s="12"/>
      <c r="C805" s="17"/>
      <c r="D805" s="17"/>
      <c r="E805" s="12"/>
      <c r="F805" s="12"/>
      <c r="G805" s="12"/>
      <c r="H805" s="12"/>
      <c r="I805" s="12"/>
      <c r="K805" s="12"/>
      <c r="L805" s="12"/>
      <c r="M805" s="12"/>
      <c r="N805" s="12"/>
      <c r="O805" s="12"/>
      <c r="P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E805" s="12"/>
      <c r="AF805" s="12"/>
      <c r="AG805" s="12"/>
      <c r="AH805" s="12"/>
      <c r="AI805" s="12"/>
      <c r="AJ805" s="12"/>
      <c r="AK805" s="12"/>
      <c r="AY805" s="12"/>
      <c r="AZ805" s="12"/>
      <c r="BA805" s="12"/>
      <c r="BB805" s="12"/>
      <c r="BF805" s="12"/>
      <c r="BM805" s="12"/>
      <c r="BN805" s="12"/>
      <c r="BR805" s="12"/>
      <c r="CE805" s="12"/>
      <c r="CF805" s="12"/>
      <c r="CN805" s="12"/>
      <c r="CQ805" s="12"/>
    </row>
    <row r="806" spans="1:95" x14ac:dyDescent="0.25">
      <c r="A806" s="12"/>
      <c r="B806" s="12"/>
      <c r="C806" s="17"/>
      <c r="D806" s="17"/>
      <c r="E806" s="12"/>
      <c r="F806" s="12"/>
      <c r="G806" s="12"/>
      <c r="H806" s="12"/>
      <c r="I806" s="12"/>
      <c r="K806" s="12"/>
      <c r="L806" s="12"/>
      <c r="M806" s="12"/>
      <c r="N806" s="12"/>
      <c r="O806" s="12"/>
      <c r="P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E806" s="12"/>
      <c r="AF806" s="12"/>
      <c r="AG806" s="12"/>
      <c r="AH806" s="12"/>
      <c r="AI806" s="12"/>
      <c r="AJ806" s="12"/>
      <c r="AK806" s="12"/>
      <c r="AY806" s="12"/>
      <c r="AZ806" s="12"/>
      <c r="BA806" s="12"/>
      <c r="BB806" s="12"/>
      <c r="BF806" s="12"/>
      <c r="BM806" s="12"/>
      <c r="BN806" s="12"/>
      <c r="BR806" s="12"/>
      <c r="CE806" s="12"/>
      <c r="CF806" s="12"/>
      <c r="CN806" s="12"/>
      <c r="CQ806" s="12"/>
    </row>
    <row r="807" spans="1:95" x14ac:dyDescent="0.25">
      <c r="A807" s="12"/>
      <c r="B807" s="12"/>
      <c r="C807" s="17"/>
      <c r="D807" s="17"/>
      <c r="E807" s="12"/>
      <c r="F807" s="12"/>
      <c r="G807" s="12"/>
      <c r="H807" s="12"/>
      <c r="I807" s="12"/>
      <c r="K807" s="12"/>
      <c r="L807" s="12"/>
      <c r="M807" s="12"/>
      <c r="N807" s="12"/>
      <c r="O807" s="12"/>
      <c r="P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E807" s="12"/>
      <c r="AF807" s="12"/>
      <c r="AG807" s="12"/>
      <c r="AH807" s="12"/>
      <c r="AI807" s="12"/>
      <c r="AJ807" s="12"/>
      <c r="AK807" s="12"/>
      <c r="AY807" s="12"/>
      <c r="AZ807" s="12"/>
      <c r="BA807" s="12"/>
      <c r="BB807" s="12"/>
      <c r="BF807" s="12"/>
      <c r="BM807" s="12"/>
      <c r="BN807" s="12"/>
      <c r="BR807" s="12"/>
      <c r="CE807" s="12"/>
      <c r="CF807" s="12"/>
      <c r="CN807" s="12"/>
      <c r="CQ807" s="12"/>
    </row>
    <row r="808" spans="1:95" x14ac:dyDescent="0.25">
      <c r="A808" s="12"/>
      <c r="B808" s="12"/>
      <c r="C808" s="17"/>
      <c r="D808" s="17"/>
      <c r="E808" s="12"/>
      <c r="F808" s="12"/>
      <c r="G808" s="12"/>
      <c r="H808" s="12"/>
      <c r="I808" s="12"/>
      <c r="K808" s="12"/>
      <c r="L808" s="12"/>
      <c r="M808" s="12"/>
      <c r="N808" s="12"/>
      <c r="O808" s="12"/>
      <c r="P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E808" s="12"/>
      <c r="AF808" s="12"/>
      <c r="AG808" s="12"/>
      <c r="AH808" s="12"/>
      <c r="AI808" s="12"/>
      <c r="AJ808" s="12"/>
      <c r="AK808" s="12"/>
      <c r="AY808" s="12"/>
      <c r="AZ808" s="12"/>
      <c r="BA808" s="12"/>
      <c r="BB808" s="12"/>
      <c r="BF808" s="12"/>
      <c r="BM808" s="12"/>
      <c r="BN808" s="12"/>
      <c r="BR808" s="12"/>
      <c r="CE808" s="12"/>
      <c r="CF808" s="12"/>
      <c r="CN808" s="12"/>
      <c r="CQ808" s="12"/>
    </row>
    <row r="809" spans="1:95" x14ac:dyDescent="0.25">
      <c r="A809" s="12"/>
      <c r="B809" s="12"/>
      <c r="C809" s="17"/>
      <c r="D809" s="17"/>
      <c r="E809" s="12"/>
      <c r="F809" s="12"/>
      <c r="G809" s="12"/>
      <c r="H809" s="12"/>
      <c r="I809" s="12"/>
      <c r="K809" s="12"/>
      <c r="L809" s="12"/>
      <c r="M809" s="12"/>
      <c r="N809" s="12"/>
      <c r="O809" s="12"/>
      <c r="P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E809" s="12"/>
      <c r="AF809" s="12"/>
      <c r="AG809" s="12"/>
      <c r="AH809" s="12"/>
      <c r="AI809" s="12"/>
      <c r="AJ809" s="12"/>
      <c r="AK809" s="12"/>
      <c r="AY809" s="12"/>
      <c r="AZ809" s="12"/>
      <c r="BA809" s="12"/>
      <c r="BB809" s="12"/>
      <c r="BF809" s="12"/>
      <c r="BM809" s="12"/>
      <c r="BN809" s="12"/>
      <c r="BR809" s="12"/>
      <c r="CE809" s="12"/>
      <c r="CF809" s="12"/>
      <c r="CN809" s="12"/>
      <c r="CQ809" s="12"/>
    </row>
    <row r="810" spans="1:95" x14ac:dyDescent="0.25">
      <c r="A810" s="12"/>
      <c r="B810" s="12"/>
      <c r="C810" s="17"/>
      <c r="D810" s="17"/>
      <c r="E810" s="12"/>
      <c r="F810" s="12"/>
      <c r="G810" s="12"/>
      <c r="H810" s="12"/>
      <c r="I810" s="12"/>
      <c r="K810" s="12"/>
      <c r="L810" s="12"/>
      <c r="M810" s="12"/>
      <c r="N810" s="12"/>
      <c r="O810" s="12"/>
      <c r="P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E810" s="12"/>
      <c r="AF810" s="12"/>
      <c r="AG810" s="12"/>
      <c r="AH810" s="12"/>
      <c r="AI810" s="12"/>
      <c r="AJ810" s="12"/>
      <c r="AK810" s="12"/>
      <c r="AY810" s="12"/>
      <c r="AZ810" s="12"/>
      <c r="BA810" s="12"/>
      <c r="BB810" s="12"/>
      <c r="BF810" s="12"/>
      <c r="BM810" s="12"/>
      <c r="BN810" s="12"/>
      <c r="BR810" s="12"/>
      <c r="CE810" s="12"/>
      <c r="CF810" s="12"/>
      <c r="CN810" s="12"/>
      <c r="CQ810" s="12"/>
    </row>
    <row r="811" spans="1:95" x14ac:dyDescent="0.25">
      <c r="A811" s="12"/>
      <c r="B811" s="12"/>
      <c r="C811" s="17"/>
      <c r="D811" s="17"/>
      <c r="E811" s="12"/>
      <c r="F811" s="12"/>
      <c r="G811" s="12"/>
      <c r="H811" s="12"/>
      <c r="I811" s="12"/>
      <c r="K811" s="12"/>
      <c r="L811" s="12"/>
      <c r="M811" s="12"/>
      <c r="N811" s="12"/>
      <c r="O811" s="12"/>
      <c r="P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E811" s="12"/>
      <c r="AF811" s="12"/>
      <c r="AG811" s="12"/>
      <c r="AH811" s="12"/>
      <c r="AI811" s="12"/>
      <c r="AJ811" s="12"/>
      <c r="AK811" s="12"/>
      <c r="AY811" s="12"/>
      <c r="AZ811" s="12"/>
      <c r="BA811" s="12"/>
      <c r="BB811" s="12"/>
      <c r="BF811" s="12"/>
      <c r="BM811" s="12"/>
      <c r="BN811" s="12"/>
      <c r="BR811" s="12"/>
      <c r="CE811" s="12"/>
      <c r="CF811" s="12"/>
      <c r="CN811" s="12"/>
      <c r="CQ811" s="12"/>
    </row>
    <row r="812" spans="1:95" x14ac:dyDescent="0.25">
      <c r="A812" s="12"/>
      <c r="B812" s="12"/>
      <c r="C812" s="17"/>
      <c r="D812" s="17"/>
      <c r="E812" s="12"/>
      <c r="F812" s="12"/>
      <c r="G812" s="12"/>
      <c r="H812" s="12"/>
      <c r="I812" s="12"/>
      <c r="K812" s="12"/>
      <c r="L812" s="12"/>
      <c r="M812" s="12"/>
      <c r="N812" s="12"/>
      <c r="O812" s="12"/>
      <c r="P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E812" s="12"/>
      <c r="AF812" s="12"/>
      <c r="AG812" s="12"/>
      <c r="AH812" s="12"/>
      <c r="AI812" s="12"/>
      <c r="AJ812" s="12"/>
      <c r="AK812" s="12"/>
      <c r="AY812" s="12"/>
      <c r="AZ812" s="12"/>
      <c r="BA812" s="12"/>
      <c r="BB812" s="12"/>
      <c r="BF812" s="12"/>
      <c r="BM812" s="12"/>
      <c r="BN812" s="12"/>
      <c r="BR812" s="12"/>
      <c r="CE812" s="12"/>
      <c r="CF812" s="12"/>
      <c r="CN812" s="12"/>
      <c r="CQ812" s="12"/>
    </row>
    <row r="813" spans="1:95" x14ac:dyDescent="0.25">
      <c r="A813" s="12"/>
      <c r="B813" s="12"/>
      <c r="C813" s="17"/>
      <c r="D813" s="17"/>
      <c r="E813" s="12"/>
      <c r="F813" s="12"/>
      <c r="G813" s="12"/>
      <c r="H813" s="12"/>
      <c r="I813" s="12"/>
      <c r="K813" s="12"/>
      <c r="L813" s="12"/>
      <c r="M813" s="12"/>
      <c r="N813" s="12"/>
      <c r="O813" s="12"/>
      <c r="P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E813" s="12"/>
      <c r="AF813" s="12"/>
      <c r="AG813" s="12"/>
      <c r="AH813" s="12"/>
      <c r="AI813" s="12"/>
      <c r="AJ813" s="12"/>
      <c r="AK813" s="12"/>
      <c r="AY813" s="12"/>
      <c r="AZ813" s="12"/>
      <c r="BA813" s="12"/>
      <c r="BB813" s="12"/>
      <c r="BF813" s="12"/>
      <c r="BM813" s="12"/>
      <c r="BN813" s="12"/>
      <c r="BR813" s="12"/>
      <c r="CE813" s="12"/>
      <c r="CF813" s="12"/>
      <c r="CN813" s="12"/>
      <c r="CQ813" s="12"/>
    </row>
    <row r="814" spans="1:95" x14ac:dyDescent="0.25">
      <c r="A814" s="12"/>
      <c r="B814" s="12"/>
      <c r="C814" s="17"/>
      <c r="D814" s="17"/>
      <c r="E814" s="12"/>
      <c r="F814" s="12"/>
      <c r="G814" s="12"/>
      <c r="H814" s="12"/>
      <c r="I814" s="12"/>
      <c r="K814" s="12"/>
      <c r="L814" s="12"/>
      <c r="M814" s="12"/>
      <c r="N814" s="12"/>
      <c r="O814" s="12"/>
      <c r="P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E814" s="12"/>
      <c r="AF814" s="12"/>
      <c r="AG814" s="12"/>
      <c r="AH814" s="12"/>
      <c r="AI814" s="12"/>
      <c r="AJ814" s="12"/>
      <c r="AK814" s="12"/>
      <c r="AY814" s="12"/>
      <c r="AZ814" s="12"/>
      <c r="BA814" s="12"/>
      <c r="BB814" s="12"/>
      <c r="BF814" s="12"/>
      <c r="BM814" s="12"/>
      <c r="BN814" s="12"/>
      <c r="BR814" s="12"/>
      <c r="CE814" s="12"/>
      <c r="CF814" s="12"/>
      <c r="CN814" s="12"/>
      <c r="CQ814" s="12"/>
    </row>
    <row r="815" spans="1:95" x14ac:dyDescent="0.25">
      <c r="A815" s="12"/>
      <c r="B815" s="12"/>
      <c r="C815" s="17"/>
      <c r="D815" s="17"/>
      <c r="E815" s="12"/>
      <c r="F815" s="12"/>
      <c r="G815" s="12"/>
      <c r="H815" s="12"/>
      <c r="I815" s="12"/>
      <c r="K815" s="12"/>
      <c r="L815" s="12"/>
      <c r="M815" s="12"/>
      <c r="N815" s="12"/>
      <c r="O815" s="12"/>
      <c r="P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E815" s="12"/>
      <c r="AF815" s="12"/>
      <c r="AG815" s="12"/>
      <c r="AH815" s="12"/>
      <c r="AI815" s="12"/>
      <c r="AJ815" s="12"/>
      <c r="AK815" s="12"/>
      <c r="AY815" s="12"/>
      <c r="AZ815" s="12"/>
      <c r="BA815" s="12"/>
      <c r="BB815" s="12"/>
      <c r="BF815" s="12"/>
      <c r="BM815" s="12"/>
      <c r="BN815" s="12"/>
      <c r="BR815" s="12"/>
      <c r="CE815" s="12"/>
      <c r="CF815" s="12"/>
      <c r="CN815" s="12"/>
      <c r="CQ815" s="12"/>
    </row>
    <row r="816" spans="1:95" x14ac:dyDescent="0.25">
      <c r="A816" s="12"/>
      <c r="B816" s="12"/>
      <c r="C816" s="17"/>
      <c r="D816" s="17"/>
      <c r="E816" s="12"/>
      <c r="F816" s="12"/>
      <c r="G816" s="12"/>
      <c r="H816" s="12"/>
      <c r="I816" s="12"/>
      <c r="K816" s="12"/>
      <c r="L816" s="12"/>
      <c r="M816" s="12"/>
      <c r="N816" s="12"/>
      <c r="O816" s="12"/>
      <c r="P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E816" s="12"/>
      <c r="AF816" s="12"/>
      <c r="AG816" s="12"/>
      <c r="AH816" s="12"/>
      <c r="AI816" s="12"/>
      <c r="AJ816" s="12"/>
      <c r="AK816" s="12"/>
      <c r="AY816" s="12"/>
      <c r="AZ816" s="12"/>
      <c r="BA816" s="12"/>
      <c r="BB816" s="12"/>
      <c r="BF816" s="12"/>
      <c r="BM816" s="12"/>
      <c r="BN816" s="12"/>
      <c r="BR816" s="12"/>
      <c r="CE816" s="12"/>
      <c r="CF816" s="12"/>
      <c r="CN816" s="12"/>
      <c r="CQ816" s="12"/>
    </row>
    <row r="817" spans="1:95" x14ac:dyDescent="0.25">
      <c r="A817" s="12"/>
      <c r="B817" s="12"/>
      <c r="C817" s="17"/>
      <c r="D817" s="17"/>
      <c r="E817" s="12"/>
      <c r="F817" s="12"/>
      <c r="G817" s="12"/>
      <c r="H817" s="12"/>
      <c r="I817" s="12"/>
      <c r="K817" s="12"/>
      <c r="L817" s="12"/>
      <c r="M817" s="12"/>
      <c r="N817" s="12"/>
      <c r="O817" s="12"/>
      <c r="P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E817" s="12"/>
      <c r="AF817" s="12"/>
      <c r="AG817" s="12"/>
      <c r="AH817" s="12"/>
      <c r="AI817" s="12"/>
      <c r="AJ817" s="12"/>
      <c r="AK817" s="12"/>
      <c r="AY817" s="12"/>
      <c r="AZ817" s="12"/>
      <c r="BA817" s="12"/>
      <c r="BB817" s="12"/>
      <c r="BF817" s="12"/>
      <c r="BM817" s="12"/>
      <c r="BN817" s="12"/>
      <c r="BR817" s="12"/>
      <c r="CE817" s="12"/>
      <c r="CF817" s="12"/>
      <c r="CN817" s="12"/>
      <c r="CQ817" s="12"/>
    </row>
    <row r="818" spans="1:95" x14ac:dyDescent="0.25">
      <c r="A818" s="12"/>
      <c r="B818" s="12"/>
      <c r="C818" s="17"/>
      <c r="D818" s="17"/>
      <c r="E818" s="12"/>
      <c r="F818" s="12"/>
      <c r="G818" s="12"/>
      <c r="H818" s="12"/>
      <c r="I818" s="12"/>
      <c r="K818" s="12"/>
      <c r="L818" s="12"/>
      <c r="M818" s="12"/>
      <c r="N818" s="12"/>
      <c r="O818" s="12"/>
      <c r="P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E818" s="12"/>
      <c r="AF818" s="12"/>
      <c r="AG818" s="12"/>
      <c r="AH818" s="12"/>
      <c r="AI818" s="12"/>
      <c r="AJ818" s="12"/>
      <c r="AK818" s="12"/>
      <c r="AY818" s="12"/>
      <c r="AZ818" s="12"/>
      <c r="BA818" s="12"/>
      <c r="BB818" s="12"/>
      <c r="BF818" s="12"/>
      <c r="BM818" s="12"/>
      <c r="BN818" s="12"/>
      <c r="BR818" s="12"/>
      <c r="CE818" s="12"/>
      <c r="CF818" s="12"/>
      <c r="CN818" s="12"/>
      <c r="CQ818" s="12"/>
    </row>
    <row r="819" spans="1:95" x14ac:dyDescent="0.25">
      <c r="A819" s="12"/>
      <c r="B819" s="12"/>
      <c r="C819" s="17"/>
      <c r="D819" s="17"/>
      <c r="E819" s="12"/>
      <c r="F819" s="12"/>
      <c r="G819" s="12"/>
      <c r="H819" s="12"/>
      <c r="I819" s="12"/>
      <c r="K819" s="12"/>
      <c r="L819" s="12"/>
      <c r="M819" s="12"/>
      <c r="N819" s="12"/>
      <c r="O819" s="12"/>
      <c r="P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E819" s="12"/>
      <c r="AF819" s="12"/>
      <c r="AG819" s="12"/>
      <c r="AH819" s="12"/>
      <c r="AI819" s="12"/>
      <c r="AJ819" s="12"/>
      <c r="AK819" s="12"/>
      <c r="AY819" s="12"/>
      <c r="AZ819" s="12"/>
      <c r="BA819" s="12"/>
      <c r="BB819" s="12"/>
      <c r="BF819" s="12"/>
      <c r="BM819" s="12"/>
      <c r="BN819" s="12"/>
      <c r="BR819" s="12"/>
      <c r="CE819" s="12"/>
      <c r="CF819" s="12"/>
      <c r="CN819" s="12"/>
      <c r="CQ819" s="12"/>
    </row>
    <row r="820" spans="1:95" x14ac:dyDescent="0.25">
      <c r="A820" s="12"/>
      <c r="B820" s="12"/>
      <c r="C820" s="17"/>
      <c r="D820" s="17"/>
      <c r="E820" s="12"/>
      <c r="F820" s="12"/>
      <c r="G820" s="12"/>
      <c r="H820" s="12"/>
      <c r="I820" s="12"/>
      <c r="K820" s="12"/>
      <c r="L820" s="12"/>
      <c r="M820" s="12"/>
      <c r="N820" s="12"/>
      <c r="O820" s="12"/>
      <c r="P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E820" s="12"/>
      <c r="AF820" s="12"/>
      <c r="AG820" s="12"/>
      <c r="AH820" s="12"/>
      <c r="AI820" s="12"/>
      <c r="AJ820" s="12"/>
      <c r="AK820" s="12"/>
      <c r="AY820" s="12"/>
      <c r="AZ820" s="12"/>
      <c r="BA820" s="12"/>
      <c r="BB820" s="12"/>
      <c r="BF820" s="12"/>
      <c r="BM820" s="12"/>
      <c r="BN820" s="12"/>
      <c r="BR820" s="12"/>
      <c r="CE820" s="12"/>
      <c r="CF820" s="12"/>
      <c r="CN820" s="12"/>
      <c r="CQ820" s="12"/>
    </row>
    <row r="821" spans="1:95" x14ac:dyDescent="0.25">
      <c r="A821" s="12"/>
      <c r="B821" s="12"/>
      <c r="C821" s="17"/>
      <c r="D821" s="17"/>
      <c r="E821" s="12"/>
      <c r="F821" s="12"/>
      <c r="G821" s="12"/>
      <c r="H821" s="12"/>
      <c r="I821" s="12"/>
      <c r="K821" s="12"/>
      <c r="L821" s="12"/>
      <c r="M821" s="12"/>
      <c r="N821" s="12"/>
      <c r="O821" s="12"/>
      <c r="P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E821" s="12"/>
      <c r="AF821" s="12"/>
      <c r="AG821" s="12"/>
      <c r="AH821" s="12"/>
      <c r="AI821" s="12"/>
      <c r="AJ821" s="12"/>
      <c r="AK821" s="12"/>
      <c r="AY821" s="12"/>
      <c r="AZ821" s="12"/>
      <c r="BA821" s="12"/>
      <c r="BB821" s="12"/>
      <c r="BF821" s="12"/>
      <c r="BM821" s="12"/>
      <c r="BN821" s="12"/>
      <c r="BR821" s="12"/>
      <c r="CE821" s="12"/>
      <c r="CF821" s="12"/>
      <c r="CN821" s="12"/>
      <c r="CQ821" s="12"/>
    </row>
    <row r="822" spans="1:95" x14ac:dyDescent="0.25">
      <c r="A822" s="12"/>
      <c r="B822" s="12"/>
      <c r="C822" s="17"/>
      <c r="D822" s="17"/>
      <c r="E822" s="12"/>
      <c r="F822" s="12"/>
      <c r="G822" s="12"/>
      <c r="H822" s="12"/>
      <c r="I822" s="12"/>
      <c r="K822" s="12"/>
      <c r="L822" s="12"/>
      <c r="M822" s="12"/>
      <c r="N822" s="12"/>
      <c r="O822" s="12"/>
      <c r="P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E822" s="12"/>
      <c r="AF822" s="12"/>
      <c r="AG822" s="12"/>
      <c r="AH822" s="12"/>
      <c r="AI822" s="12"/>
      <c r="AJ822" s="12"/>
      <c r="AK822" s="12"/>
      <c r="AY822" s="12"/>
      <c r="AZ822" s="12"/>
      <c r="BA822" s="12"/>
      <c r="BB822" s="12"/>
      <c r="BF822" s="12"/>
      <c r="BM822" s="12"/>
      <c r="BN822" s="12"/>
      <c r="BR822" s="12"/>
      <c r="CE822" s="12"/>
      <c r="CF822" s="12"/>
      <c r="CN822" s="12"/>
      <c r="CQ822" s="12"/>
    </row>
    <row r="823" spans="1:95" x14ac:dyDescent="0.25">
      <c r="A823" s="12"/>
      <c r="B823" s="12"/>
      <c r="C823" s="17"/>
      <c r="D823" s="17"/>
      <c r="E823" s="12"/>
      <c r="F823" s="12"/>
      <c r="G823" s="12"/>
      <c r="H823" s="12"/>
      <c r="I823" s="12"/>
      <c r="K823" s="12"/>
      <c r="L823" s="12"/>
      <c r="M823" s="12"/>
      <c r="N823" s="12"/>
      <c r="O823" s="12"/>
      <c r="P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E823" s="12"/>
      <c r="AF823" s="12"/>
      <c r="AG823" s="12"/>
      <c r="AH823" s="12"/>
      <c r="AI823" s="12"/>
      <c r="AJ823" s="12"/>
      <c r="AK823" s="12"/>
      <c r="AY823" s="12"/>
      <c r="AZ823" s="12"/>
      <c r="BA823" s="12"/>
      <c r="BB823" s="12"/>
      <c r="BF823" s="12"/>
      <c r="BM823" s="12"/>
      <c r="BN823" s="12"/>
      <c r="BR823" s="12"/>
      <c r="CE823" s="12"/>
      <c r="CF823" s="12"/>
      <c r="CN823" s="12"/>
      <c r="CQ823" s="12"/>
    </row>
    <row r="824" spans="1:95" x14ac:dyDescent="0.25">
      <c r="A824" s="12"/>
      <c r="B824" s="12"/>
      <c r="C824" s="17"/>
      <c r="D824" s="17"/>
      <c r="E824" s="12"/>
      <c r="F824" s="12"/>
      <c r="G824" s="12"/>
      <c r="H824" s="12"/>
      <c r="I824" s="12"/>
      <c r="K824" s="12"/>
      <c r="L824" s="12"/>
      <c r="M824" s="12"/>
      <c r="N824" s="12"/>
      <c r="O824" s="12"/>
      <c r="P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E824" s="12"/>
      <c r="AF824" s="12"/>
      <c r="AG824" s="12"/>
      <c r="AH824" s="12"/>
      <c r="AI824" s="12"/>
      <c r="AJ824" s="12"/>
      <c r="AK824" s="12"/>
      <c r="AY824" s="12"/>
      <c r="AZ824" s="12"/>
      <c r="BA824" s="12"/>
      <c r="BB824" s="12"/>
      <c r="BF824" s="12"/>
      <c r="BM824" s="12"/>
      <c r="BN824" s="12"/>
      <c r="BR824" s="12"/>
      <c r="CE824" s="12"/>
      <c r="CF824" s="12"/>
      <c r="CN824" s="12"/>
      <c r="CQ824" s="12"/>
    </row>
    <row r="825" spans="1:95" x14ac:dyDescent="0.25">
      <c r="A825" s="12"/>
      <c r="B825" s="12"/>
      <c r="C825" s="17"/>
      <c r="D825" s="17"/>
      <c r="E825" s="12"/>
      <c r="F825" s="12"/>
      <c r="G825" s="12"/>
      <c r="H825" s="12"/>
      <c r="I825" s="12"/>
      <c r="K825" s="12"/>
      <c r="L825" s="12"/>
      <c r="M825" s="12"/>
      <c r="N825" s="12"/>
      <c r="O825" s="12"/>
      <c r="P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E825" s="12"/>
      <c r="AF825" s="12"/>
      <c r="AG825" s="12"/>
      <c r="AH825" s="12"/>
      <c r="AI825" s="12"/>
      <c r="AJ825" s="12"/>
      <c r="AK825" s="12"/>
      <c r="AY825" s="12"/>
      <c r="AZ825" s="12"/>
      <c r="BA825" s="12"/>
      <c r="BB825" s="12"/>
      <c r="BF825" s="12"/>
      <c r="BM825" s="12"/>
      <c r="BN825" s="12"/>
      <c r="BR825" s="12"/>
      <c r="CE825" s="12"/>
      <c r="CF825" s="12"/>
      <c r="CN825" s="12"/>
      <c r="CQ825" s="12"/>
    </row>
    <row r="826" spans="1:95" x14ac:dyDescent="0.25">
      <c r="A826" s="12"/>
      <c r="B826" s="12"/>
      <c r="C826" s="17"/>
      <c r="D826" s="17"/>
      <c r="E826" s="12"/>
      <c r="F826" s="12"/>
      <c r="G826" s="12"/>
      <c r="H826" s="12"/>
      <c r="I826" s="12"/>
      <c r="K826" s="12"/>
      <c r="L826" s="12"/>
      <c r="M826" s="12"/>
      <c r="N826" s="12"/>
      <c r="O826" s="12"/>
      <c r="P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E826" s="12"/>
      <c r="AF826" s="12"/>
      <c r="AG826" s="12"/>
      <c r="AH826" s="12"/>
      <c r="AI826" s="12"/>
      <c r="AJ826" s="12"/>
      <c r="AK826" s="12"/>
      <c r="AY826" s="12"/>
      <c r="AZ826" s="12"/>
      <c r="BA826" s="12"/>
      <c r="BB826" s="12"/>
      <c r="BF826" s="12"/>
      <c r="BM826" s="12"/>
      <c r="BN826" s="12"/>
      <c r="BR826" s="12"/>
      <c r="CE826" s="12"/>
      <c r="CF826" s="12"/>
      <c r="CN826" s="12"/>
      <c r="CQ826" s="12"/>
    </row>
    <row r="827" spans="1:95" x14ac:dyDescent="0.25">
      <c r="A827" s="12"/>
      <c r="B827" s="12"/>
      <c r="C827" s="17"/>
      <c r="D827" s="17"/>
      <c r="E827" s="12"/>
      <c r="F827" s="12"/>
      <c r="G827" s="12"/>
      <c r="H827" s="12"/>
      <c r="I827" s="12"/>
      <c r="K827" s="12"/>
      <c r="L827" s="12"/>
      <c r="M827" s="12"/>
      <c r="N827" s="12"/>
      <c r="O827" s="12"/>
      <c r="P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E827" s="12"/>
      <c r="AF827" s="12"/>
      <c r="AG827" s="12"/>
      <c r="AH827" s="12"/>
      <c r="AI827" s="12"/>
      <c r="AJ827" s="12"/>
      <c r="AK827" s="12"/>
      <c r="AY827" s="12"/>
      <c r="AZ827" s="12"/>
      <c r="BA827" s="12"/>
      <c r="BB827" s="12"/>
      <c r="BF827" s="12"/>
      <c r="BM827" s="12"/>
      <c r="BN827" s="12"/>
      <c r="BR827" s="12"/>
      <c r="CE827" s="12"/>
      <c r="CF827" s="12"/>
      <c r="CN827" s="12"/>
      <c r="CQ827" s="12"/>
    </row>
    <row r="828" spans="1:95" x14ac:dyDescent="0.25">
      <c r="A828" s="12"/>
      <c r="B828" s="12"/>
      <c r="C828" s="17"/>
      <c r="D828" s="17"/>
      <c r="E828" s="12"/>
      <c r="F828" s="12"/>
      <c r="G828" s="12"/>
      <c r="H828" s="12"/>
      <c r="I828" s="12"/>
      <c r="K828" s="12"/>
      <c r="L828" s="12"/>
      <c r="M828" s="12"/>
      <c r="N828" s="12"/>
      <c r="O828" s="12"/>
      <c r="P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E828" s="12"/>
      <c r="AF828" s="12"/>
      <c r="AG828" s="12"/>
      <c r="AH828" s="12"/>
      <c r="AI828" s="12"/>
      <c r="AJ828" s="12"/>
      <c r="AK828" s="12"/>
      <c r="AY828" s="12"/>
      <c r="AZ828" s="12"/>
      <c r="BA828" s="12"/>
      <c r="BB828" s="12"/>
      <c r="BF828" s="12"/>
      <c r="BM828" s="12"/>
      <c r="BN828" s="12"/>
      <c r="BR828" s="12"/>
      <c r="CE828" s="12"/>
      <c r="CF828" s="12"/>
      <c r="CN828" s="12"/>
      <c r="CQ828" s="12"/>
    </row>
    <row r="829" spans="1:95" x14ac:dyDescent="0.25">
      <c r="A829" s="12"/>
      <c r="B829" s="12"/>
      <c r="C829" s="17"/>
      <c r="D829" s="17"/>
      <c r="E829" s="12"/>
      <c r="F829" s="12"/>
      <c r="G829" s="12"/>
      <c r="H829" s="12"/>
      <c r="I829" s="12"/>
      <c r="K829" s="12"/>
      <c r="L829" s="12"/>
      <c r="M829" s="12"/>
      <c r="N829" s="12"/>
      <c r="O829" s="12"/>
      <c r="P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E829" s="12"/>
      <c r="AF829" s="12"/>
      <c r="AG829" s="12"/>
      <c r="AH829" s="12"/>
      <c r="AI829" s="12"/>
      <c r="AJ829" s="12"/>
      <c r="AK829" s="12"/>
      <c r="AY829" s="12"/>
      <c r="AZ829" s="12"/>
      <c r="BA829" s="12"/>
      <c r="BB829" s="12"/>
      <c r="BF829" s="12"/>
      <c r="BM829" s="12"/>
      <c r="BN829" s="12"/>
      <c r="BR829" s="12"/>
      <c r="CE829" s="12"/>
      <c r="CF829" s="12"/>
      <c r="CN829" s="12"/>
      <c r="CQ829" s="12"/>
    </row>
    <row r="830" spans="1:95" x14ac:dyDescent="0.25">
      <c r="A830" s="12"/>
      <c r="B830" s="12"/>
      <c r="C830" s="17"/>
      <c r="D830" s="17"/>
      <c r="E830" s="12"/>
      <c r="F830" s="12"/>
      <c r="G830" s="12"/>
      <c r="H830" s="12"/>
      <c r="I830" s="12"/>
      <c r="K830" s="12"/>
      <c r="L830" s="12"/>
      <c r="M830" s="12"/>
      <c r="N830" s="12"/>
      <c r="O830" s="12"/>
      <c r="P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E830" s="12"/>
      <c r="AF830" s="12"/>
      <c r="AG830" s="12"/>
      <c r="AH830" s="12"/>
      <c r="AI830" s="12"/>
      <c r="AJ830" s="12"/>
      <c r="AK830" s="12"/>
      <c r="AY830" s="12"/>
      <c r="AZ830" s="12"/>
      <c r="BA830" s="12"/>
      <c r="BB830" s="12"/>
      <c r="BF830" s="12"/>
      <c r="BM830" s="12"/>
      <c r="BN830" s="12"/>
      <c r="BR830" s="12"/>
      <c r="CE830" s="12"/>
      <c r="CF830" s="12"/>
      <c r="CN830" s="12"/>
      <c r="CQ830" s="12"/>
    </row>
    <row r="831" spans="1:95" x14ac:dyDescent="0.25">
      <c r="A831" s="12"/>
      <c r="B831" s="12"/>
      <c r="C831" s="17"/>
      <c r="D831" s="17"/>
      <c r="E831" s="12"/>
      <c r="F831" s="12"/>
      <c r="G831" s="12"/>
      <c r="H831" s="12"/>
      <c r="I831" s="12"/>
      <c r="K831" s="12"/>
      <c r="L831" s="12"/>
      <c r="M831" s="12"/>
      <c r="N831" s="12"/>
      <c r="O831" s="12"/>
      <c r="P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E831" s="12"/>
      <c r="AF831" s="12"/>
      <c r="AG831" s="12"/>
      <c r="AH831" s="12"/>
      <c r="AI831" s="12"/>
      <c r="AJ831" s="12"/>
      <c r="AK831" s="12"/>
      <c r="AY831" s="12"/>
      <c r="AZ831" s="12"/>
      <c r="BA831" s="12"/>
      <c r="BB831" s="12"/>
      <c r="BF831" s="12"/>
      <c r="BM831" s="12"/>
      <c r="BN831" s="12"/>
      <c r="BR831" s="12"/>
      <c r="CE831" s="12"/>
      <c r="CF831" s="12"/>
      <c r="CN831" s="12"/>
      <c r="CQ831" s="12"/>
    </row>
    <row r="832" spans="1:95" x14ac:dyDescent="0.25">
      <c r="A832" s="12"/>
      <c r="B832" s="12"/>
      <c r="C832" s="17"/>
      <c r="D832" s="17"/>
      <c r="E832" s="12"/>
      <c r="F832" s="12"/>
      <c r="G832" s="12"/>
      <c r="H832" s="12"/>
      <c r="I832" s="12"/>
      <c r="K832" s="12"/>
      <c r="L832" s="12"/>
      <c r="M832" s="12"/>
      <c r="N832" s="12"/>
      <c r="O832" s="12"/>
      <c r="P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E832" s="12"/>
      <c r="AF832" s="12"/>
      <c r="AG832" s="12"/>
      <c r="AH832" s="12"/>
      <c r="AI832" s="12"/>
      <c r="AJ832" s="12"/>
      <c r="AK832" s="12"/>
      <c r="AY832" s="12"/>
      <c r="AZ832" s="12"/>
      <c r="BA832" s="12"/>
      <c r="BB832" s="12"/>
      <c r="BF832" s="12"/>
      <c r="BM832" s="12"/>
      <c r="BN832" s="12"/>
      <c r="BR832" s="12"/>
      <c r="CE832" s="12"/>
      <c r="CF832" s="12"/>
      <c r="CN832" s="12"/>
      <c r="CQ832" s="12"/>
    </row>
    <row r="833" spans="1:95" x14ac:dyDescent="0.25">
      <c r="A833" s="12"/>
      <c r="B833" s="12"/>
      <c r="C833" s="17"/>
      <c r="D833" s="17"/>
      <c r="E833" s="12"/>
      <c r="F833" s="12"/>
      <c r="G833" s="12"/>
      <c r="H833" s="12"/>
      <c r="I833" s="12"/>
      <c r="K833" s="12"/>
      <c r="L833" s="12"/>
      <c r="M833" s="12"/>
      <c r="N833" s="12"/>
      <c r="O833" s="12"/>
      <c r="P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E833" s="12"/>
      <c r="AF833" s="12"/>
      <c r="AG833" s="12"/>
      <c r="AH833" s="12"/>
      <c r="AI833" s="12"/>
      <c r="AJ833" s="12"/>
      <c r="AK833" s="12"/>
      <c r="AY833" s="12"/>
      <c r="AZ833" s="12"/>
      <c r="BA833" s="12"/>
      <c r="BB833" s="12"/>
      <c r="BF833" s="12"/>
      <c r="BM833" s="12"/>
      <c r="BN833" s="12"/>
      <c r="BR833" s="12"/>
      <c r="CE833" s="12"/>
      <c r="CF833" s="12"/>
      <c r="CN833" s="12"/>
      <c r="CQ833" s="12"/>
    </row>
    <row r="834" spans="1:95" x14ac:dyDescent="0.25">
      <c r="A834" s="12"/>
      <c r="B834" s="12"/>
      <c r="C834" s="17"/>
      <c r="D834" s="17"/>
      <c r="E834" s="12"/>
      <c r="F834" s="12"/>
      <c r="G834" s="12"/>
      <c r="H834" s="12"/>
      <c r="I834" s="12"/>
      <c r="K834" s="12"/>
      <c r="L834" s="12"/>
      <c r="M834" s="12"/>
      <c r="N834" s="12"/>
      <c r="O834" s="12"/>
      <c r="P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E834" s="12"/>
      <c r="AF834" s="12"/>
      <c r="AG834" s="12"/>
      <c r="AH834" s="12"/>
      <c r="AI834" s="12"/>
      <c r="AJ834" s="12"/>
      <c r="AK834" s="12"/>
      <c r="AY834" s="12"/>
      <c r="AZ834" s="12"/>
      <c r="BA834" s="12"/>
      <c r="BB834" s="12"/>
      <c r="BF834" s="12"/>
      <c r="BM834" s="12"/>
      <c r="BN834" s="12"/>
      <c r="BR834" s="12"/>
      <c r="CE834" s="12"/>
      <c r="CF834" s="12"/>
      <c r="CN834" s="12"/>
      <c r="CQ834" s="12"/>
    </row>
    <row r="835" spans="1:95" x14ac:dyDescent="0.25">
      <c r="A835" s="12"/>
      <c r="B835" s="12"/>
      <c r="C835" s="17"/>
      <c r="D835" s="17"/>
      <c r="E835" s="12"/>
      <c r="F835" s="12"/>
      <c r="G835" s="12"/>
      <c r="H835" s="12"/>
      <c r="I835" s="12"/>
      <c r="K835" s="12"/>
      <c r="L835" s="12"/>
      <c r="M835" s="12"/>
      <c r="N835" s="12"/>
      <c r="O835" s="12"/>
      <c r="P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E835" s="12"/>
      <c r="AF835" s="12"/>
      <c r="AG835" s="12"/>
      <c r="AH835" s="12"/>
      <c r="AI835" s="12"/>
      <c r="AJ835" s="12"/>
      <c r="AK835" s="12"/>
      <c r="AY835" s="12"/>
      <c r="AZ835" s="12"/>
      <c r="BA835" s="12"/>
      <c r="BB835" s="12"/>
      <c r="BF835" s="12"/>
      <c r="BM835" s="12"/>
      <c r="BN835" s="12"/>
      <c r="BR835" s="12"/>
      <c r="CE835" s="12"/>
      <c r="CF835" s="12"/>
      <c r="CN835" s="12"/>
      <c r="CQ835" s="12"/>
    </row>
    <row r="836" spans="1:95" x14ac:dyDescent="0.25">
      <c r="A836" s="12"/>
      <c r="B836" s="12"/>
      <c r="C836" s="17"/>
      <c r="D836" s="17"/>
      <c r="E836" s="12"/>
      <c r="F836" s="12"/>
      <c r="G836" s="12"/>
      <c r="H836" s="12"/>
      <c r="I836" s="12"/>
      <c r="K836" s="12"/>
      <c r="L836" s="12"/>
      <c r="M836" s="12"/>
      <c r="N836" s="12"/>
      <c r="O836" s="12"/>
      <c r="P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E836" s="12"/>
      <c r="AF836" s="12"/>
      <c r="AG836" s="12"/>
      <c r="AH836" s="12"/>
      <c r="AI836" s="12"/>
      <c r="AJ836" s="12"/>
      <c r="AK836" s="12"/>
      <c r="AY836" s="12"/>
      <c r="AZ836" s="12"/>
      <c r="BA836" s="12"/>
      <c r="BB836" s="12"/>
      <c r="BF836" s="12"/>
      <c r="BM836" s="12"/>
      <c r="BN836" s="12"/>
      <c r="BR836" s="12"/>
      <c r="CE836" s="12"/>
      <c r="CF836" s="12"/>
      <c r="CN836" s="12"/>
      <c r="CQ836" s="12"/>
    </row>
    <row r="837" spans="1:95" x14ac:dyDescent="0.25">
      <c r="A837" s="12"/>
      <c r="B837" s="12"/>
      <c r="C837" s="17"/>
      <c r="D837" s="17"/>
      <c r="E837" s="12"/>
      <c r="F837" s="12"/>
      <c r="G837" s="12"/>
      <c r="H837" s="12"/>
      <c r="I837" s="12"/>
      <c r="K837" s="12"/>
      <c r="L837" s="12"/>
      <c r="M837" s="12"/>
      <c r="N837" s="12"/>
      <c r="O837" s="12"/>
      <c r="P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E837" s="12"/>
      <c r="AF837" s="12"/>
      <c r="AG837" s="12"/>
      <c r="AH837" s="12"/>
      <c r="AI837" s="12"/>
      <c r="AJ837" s="12"/>
      <c r="AK837" s="12"/>
      <c r="AY837" s="12"/>
      <c r="AZ837" s="12"/>
      <c r="BA837" s="12"/>
      <c r="BB837" s="12"/>
      <c r="BF837" s="12"/>
      <c r="BM837" s="12"/>
      <c r="BN837" s="12"/>
      <c r="BR837" s="12"/>
      <c r="CE837" s="12"/>
      <c r="CF837" s="12"/>
      <c r="CN837" s="12"/>
      <c r="CQ837" s="12"/>
    </row>
    <row r="838" spans="1:95" x14ac:dyDescent="0.25">
      <c r="A838" s="12"/>
      <c r="B838" s="12"/>
      <c r="C838" s="17"/>
      <c r="D838" s="17"/>
      <c r="E838" s="12"/>
      <c r="F838" s="12"/>
      <c r="G838" s="12"/>
      <c r="H838" s="12"/>
      <c r="I838" s="12"/>
      <c r="K838" s="12"/>
      <c r="L838" s="12"/>
      <c r="M838" s="12"/>
      <c r="N838" s="12"/>
      <c r="O838" s="12"/>
      <c r="P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E838" s="12"/>
      <c r="AF838" s="12"/>
      <c r="AG838" s="12"/>
      <c r="AH838" s="12"/>
      <c r="AI838" s="12"/>
      <c r="AJ838" s="12"/>
      <c r="AK838" s="12"/>
      <c r="AY838" s="12"/>
      <c r="AZ838" s="12"/>
      <c r="BA838" s="12"/>
      <c r="BB838" s="12"/>
      <c r="BF838" s="12"/>
      <c r="BM838" s="12"/>
      <c r="BN838" s="12"/>
      <c r="BR838" s="12"/>
      <c r="CE838" s="12"/>
      <c r="CF838" s="12"/>
      <c r="CN838" s="12"/>
      <c r="CQ838" s="12"/>
    </row>
    <row r="839" spans="1:95" x14ac:dyDescent="0.25">
      <c r="A839" s="12"/>
      <c r="B839" s="12"/>
      <c r="C839" s="17"/>
      <c r="D839" s="17"/>
      <c r="E839" s="12"/>
      <c r="F839" s="12"/>
      <c r="G839" s="12"/>
      <c r="H839" s="12"/>
      <c r="I839" s="12"/>
      <c r="K839" s="12"/>
      <c r="L839" s="12"/>
      <c r="M839" s="12"/>
      <c r="N839" s="12"/>
      <c r="O839" s="12"/>
      <c r="P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E839" s="12"/>
      <c r="AF839" s="12"/>
      <c r="AG839" s="12"/>
      <c r="AH839" s="12"/>
      <c r="AI839" s="12"/>
      <c r="AJ839" s="12"/>
      <c r="AK839" s="12"/>
      <c r="AY839" s="12"/>
      <c r="AZ839" s="12"/>
      <c r="BA839" s="12"/>
      <c r="BB839" s="12"/>
      <c r="BF839" s="12"/>
      <c r="BM839" s="12"/>
      <c r="BN839" s="12"/>
      <c r="BR839" s="12"/>
      <c r="CE839" s="12"/>
      <c r="CF839" s="12"/>
      <c r="CN839" s="12"/>
      <c r="CQ839" s="12"/>
    </row>
    <row r="840" spans="1:95" x14ac:dyDescent="0.25">
      <c r="A840" s="12"/>
      <c r="B840" s="12"/>
      <c r="C840" s="17"/>
      <c r="D840" s="17"/>
      <c r="E840" s="12"/>
      <c r="F840" s="12"/>
      <c r="G840" s="12"/>
      <c r="H840" s="12"/>
      <c r="I840" s="12"/>
      <c r="K840" s="12"/>
      <c r="L840" s="12"/>
      <c r="M840" s="12"/>
      <c r="N840" s="12"/>
      <c r="O840" s="12"/>
      <c r="P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E840" s="12"/>
      <c r="AF840" s="12"/>
      <c r="AG840" s="12"/>
      <c r="AH840" s="12"/>
      <c r="AI840" s="12"/>
      <c r="AJ840" s="12"/>
      <c r="AK840" s="12"/>
      <c r="AY840" s="12"/>
      <c r="AZ840" s="12"/>
      <c r="BA840" s="12"/>
      <c r="BB840" s="12"/>
      <c r="BF840" s="12"/>
      <c r="BM840" s="12"/>
      <c r="BN840" s="12"/>
      <c r="BR840" s="12"/>
      <c r="CE840" s="12"/>
      <c r="CF840" s="12"/>
      <c r="CN840" s="12"/>
      <c r="CQ840" s="12"/>
    </row>
    <row r="841" spans="1:95" x14ac:dyDescent="0.25">
      <c r="A841" s="12"/>
      <c r="B841" s="12"/>
      <c r="C841" s="17"/>
      <c r="D841" s="17"/>
      <c r="E841" s="12"/>
      <c r="F841" s="12"/>
      <c r="G841" s="12"/>
      <c r="H841" s="12"/>
      <c r="I841" s="12"/>
      <c r="K841" s="12"/>
      <c r="L841" s="12"/>
      <c r="M841" s="12"/>
      <c r="N841" s="12"/>
      <c r="O841" s="12"/>
      <c r="P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E841" s="12"/>
      <c r="AF841" s="12"/>
      <c r="AG841" s="12"/>
      <c r="AH841" s="12"/>
      <c r="AI841" s="12"/>
      <c r="AJ841" s="12"/>
      <c r="AK841" s="12"/>
      <c r="AY841" s="12"/>
      <c r="AZ841" s="12"/>
      <c r="BA841" s="12"/>
      <c r="BB841" s="12"/>
      <c r="BF841" s="12"/>
      <c r="BM841" s="12"/>
      <c r="BN841" s="12"/>
      <c r="BR841" s="12"/>
      <c r="CE841" s="12"/>
      <c r="CF841" s="12"/>
      <c r="CN841" s="12"/>
      <c r="CQ841" s="12"/>
    </row>
    <row r="842" spans="1:95" x14ac:dyDescent="0.25">
      <c r="A842" s="12"/>
      <c r="B842" s="12"/>
      <c r="C842" s="17"/>
      <c r="D842" s="17"/>
      <c r="E842" s="12"/>
      <c r="F842" s="12"/>
      <c r="G842" s="12"/>
      <c r="H842" s="12"/>
      <c r="I842" s="12"/>
      <c r="K842" s="12"/>
      <c r="L842" s="12"/>
      <c r="M842" s="12"/>
      <c r="N842" s="12"/>
      <c r="O842" s="12"/>
      <c r="P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E842" s="12"/>
      <c r="AF842" s="12"/>
      <c r="AG842" s="12"/>
      <c r="AH842" s="12"/>
      <c r="AI842" s="12"/>
      <c r="AJ842" s="12"/>
      <c r="AK842" s="12"/>
      <c r="AY842" s="12"/>
      <c r="AZ842" s="12"/>
      <c r="BA842" s="12"/>
      <c r="BB842" s="12"/>
      <c r="BF842" s="12"/>
      <c r="BM842" s="12"/>
      <c r="BN842" s="12"/>
      <c r="BR842" s="12"/>
      <c r="CE842" s="12"/>
      <c r="CF842" s="12"/>
      <c r="CN842" s="12"/>
      <c r="CQ842" s="12"/>
    </row>
    <row r="843" spans="1:95" x14ac:dyDescent="0.25">
      <c r="A843" s="12"/>
      <c r="B843" s="12"/>
      <c r="C843" s="17"/>
      <c r="D843" s="17"/>
      <c r="E843" s="12"/>
      <c r="F843" s="12"/>
      <c r="G843" s="12"/>
      <c r="H843" s="12"/>
      <c r="I843" s="12"/>
      <c r="K843" s="12"/>
      <c r="L843" s="12"/>
      <c r="M843" s="12"/>
      <c r="N843" s="12"/>
      <c r="O843" s="12"/>
      <c r="P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E843" s="12"/>
      <c r="AF843" s="12"/>
      <c r="AG843" s="12"/>
      <c r="AH843" s="12"/>
      <c r="AI843" s="12"/>
      <c r="AJ843" s="12"/>
      <c r="AK843" s="12"/>
      <c r="AY843" s="12"/>
      <c r="AZ843" s="12"/>
      <c r="BA843" s="12"/>
      <c r="BB843" s="12"/>
      <c r="BF843" s="12"/>
      <c r="BM843" s="12"/>
      <c r="BN843" s="12"/>
      <c r="BR843" s="12"/>
      <c r="CE843" s="12"/>
      <c r="CF843" s="12"/>
      <c r="CN843" s="12"/>
      <c r="CQ843" s="12"/>
    </row>
    <row r="844" spans="1:95" x14ac:dyDescent="0.25">
      <c r="A844" s="12"/>
      <c r="B844" s="12"/>
      <c r="C844" s="17"/>
      <c r="D844" s="17"/>
      <c r="E844" s="12"/>
      <c r="F844" s="12"/>
      <c r="G844" s="12"/>
      <c r="H844" s="12"/>
      <c r="I844" s="12"/>
      <c r="K844" s="12"/>
      <c r="L844" s="12"/>
      <c r="M844" s="12"/>
      <c r="N844" s="12"/>
      <c r="O844" s="12"/>
      <c r="P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E844" s="12"/>
      <c r="AF844" s="12"/>
      <c r="AG844" s="12"/>
      <c r="AH844" s="12"/>
      <c r="AI844" s="12"/>
      <c r="AJ844" s="12"/>
      <c r="AK844" s="12"/>
      <c r="AY844" s="12"/>
      <c r="AZ844" s="12"/>
      <c r="BA844" s="12"/>
      <c r="BB844" s="12"/>
      <c r="BF844" s="12"/>
      <c r="BM844" s="12"/>
      <c r="BN844" s="12"/>
      <c r="BR844" s="12"/>
      <c r="CE844" s="12"/>
      <c r="CF844" s="12"/>
      <c r="CN844" s="12"/>
      <c r="CQ844" s="12"/>
    </row>
    <row r="845" spans="1:95" x14ac:dyDescent="0.25">
      <c r="A845" s="12"/>
      <c r="B845" s="12"/>
      <c r="C845" s="17"/>
      <c r="D845" s="17"/>
      <c r="E845" s="12"/>
      <c r="F845" s="12"/>
      <c r="G845" s="12"/>
      <c r="H845" s="12"/>
      <c r="I845" s="12"/>
      <c r="K845" s="12"/>
      <c r="L845" s="12"/>
      <c r="M845" s="12"/>
      <c r="N845" s="12"/>
      <c r="O845" s="12"/>
      <c r="P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E845" s="12"/>
      <c r="AF845" s="12"/>
      <c r="AG845" s="12"/>
      <c r="AH845" s="12"/>
      <c r="AI845" s="12"/>
      <c r="AJ845" s="12"/>
      <c r="AK845" s="12"/>
      <c r="AY845" s="12"/>
      <c r="AZ845" s="12"/>
      <c r="BA845" s="12"/>
      <c r="BB845" s="12"/>
      <c r="BF845" s="12"/>
      <c r="BM845" s="12"/>
      <c r="BN845" s="12"/>
      <c r="BR845" s="12"/>
      <c r="CE845" s="12"/>
      <c r="CF845" s="12"/>
      <c r="CN845" s="12"/>
      <c r="CQ845" s="12"/>
    </row>
    <row r="846" spans="1:95" x14ac:dyDescent="0.25">
      <c r="A846" s="12"/>
      <c r="B846" s="12"/>
      <c r="C846" s="17"/>
      <c r="D846" s="17"/>
      <c r="E846" s="12"/>
      <c r="F846" s="12"/>
      <c r="G846" s="12"/>
      <c r="H846" s="12"/>
      <c r="I846" s="12"/>
      <c r="K846" s="12"/>
      <c r="L846" s="12"/>
      <c r="M846" s="12"/>
      <c r="N846" s="12"/>
      <c r="O846" s="12"/>
      <c r="P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E846" s="12"/>
      <c r="AF846" s="12"/>
      <c r="AG846" s="12"/>
      <c r="AH846" s="12"/>
      <c r="AI846" s="12"/>
      <c r="AJ846" s="12"/>
      <c r="AK846" s="12"/>
      <c r="AY846" s="12"/>
      <c r="AZ846" s="12"/>
      <c r="BA846" s="12"/>
      <c r="BB846" s="12"/>
      <c r="BF846" s="12"/>
      <c r="BM846" s="12"/>
      <c r="BN846" s="12"/>
      <c r="BR846" s="12"/>
      <c r="CE846" s="12"/>
      <c r="CF846" s="12"/>
      <c r="CN846" s="12"/>
      <c r="CQ846" s="12"/>
    </row>
    <row r="847" spans="1:95" x14ac:dyDescent="0.25">
      <c r="A847" s="12"/>
      <c r="B847" s="12"/>
      <c r="C847" s="17"/>
      <c r="D847" s="17"/>
      <c r="E847" s="12"/>
      <c r="F847" s="12"/>
      <c r="G847" s="12"/>
      <c r="H847" s="12"/>
      <c r="I847" s="12"/>
      <c r="K847" s="12"/>
      <c r="L847" s="12"/>
      <c r="M847" s="12"/>
      <c r="N847" s="12"/>
      <c r="O847" s="12"/>
      <c r="P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E847" s="12"/>
      <c r="AF847" s="12"/>
      <c r="AG847" s="12"/>
      <c r="AH847" s="12"/>
      <c r="AI847" s="12"/>
      <c r="AJ847" s="12"/>
      <c r="AK847" s="12"/>
      <c r="AY847" s="12"/>
      <c r="AZ847" s="12"/>
      <c r="BA847" s="12"/>
      <c r="BB847" s="12"/>
      <c r="BF847" s="12"/>
      <c r="BM847" s="12"/>
      <c r="BN847" s="12"/>
      <c r="BR847" s="12"/>
      <c r="CE847" s="12"/>
      <c r="CF847" s="12"/>
      <c r="CN847" s="12"/>
      <c r="CQ847" s="12"/>
    </row>
    <row r="848" spans="1:95" x14ac:dyDescent="0.25">
      <c r="A848" s="12"/>
      <c r="B848" s="12"/>
      <c r="C848" s="17"/>
      <c r="D848" s="17"/>
      <c r="E848" s="12"/>
      <c r="F848" s="12"/>
      <c r="G848" s="12"/>
      <c r="H848" s="12"/>
      <c r="I848" s="12"/>
      <c r="K848" s="12"/>
      <c r="L848" s="12"/>
      <c r="M848" s="12"/>
      <c r="N848" s="12"/>
      <c r="O848" s="12"/>
      <c r="P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E848" s="12"/>
      <c r="AF848" s="12"/>
      <c r="AG848" s="12"/>
      <c r="AH848" s="12"/>
      <c r="AI848" s="12"/>
      <c r="AJ848" s="12"/>
      <c r="AK848" s="12"/>
      <c r="AY848" s="12"/>
      <c r="AZ848" s="12"/>
      <c r="BA848" s="12"/>
      <c r="BB848" s="12"/>
      <c r="BF848" s="12"/>
      <c r="BM848" s="12"/>
      <c r="BN848" s="12"/>
      <c r="BR848" s="12"/>
      <c r="CE848" s="12"/>
      <c r="CF848" s="12"/>
      <c r="CN848" s="12"/>
      <c r="CQ848" s="12"/>
    </row>
    <row r="849" spans="1:95" x14ac:dyDescent="0.25">
      <c r="A849" s="12"/>
      <c r="B849" s="12"/>
      <c r="C849" s="17"/>
      <c r="D849" s="17"/>
      <c r="E849" s="12"/>
      <c r="F849" s="12"/>
      <c r="G849" s="12"/>
      <c r="H849" s="12"/>
      <c r="I849" s="12"/>
      <c r="K849" s="12"/>
      <c r="L849" s="12"/>
      <c r="M849" s="12"/>
      <c r="N849" s="12"/>
      <c r="O849" s="12"/>
      <c r="P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E849" s="12"/>
      <c r="AF849" s="12"/>
      <c r="AG849" s="12"/>
      <c r="AH849" s="12"/>
      <c r="AI849" s="12"/>
      <c r="AJ849" s="12"/>
      <c r="AK849" s="12"/>
      <c r="AY849" s="12"/>
      <c r="AZ849" s="12"/>
      <c r="BA849" s="12"/>
      <c r="BB849" s="12"/>
      <c r="BF849" s="12"/>
      <c r="BM849" s="12"/>
      <c r="BN849" s="12"/>
      <c r="BR849" s="12"/>
      <c r="CE849" s="12"/>
      <c r="CF849" s="12"/>
      <c r="CN849" s="12"/>
      <c r="CQ849" s="12"/>
    </row>
    <row r="850" spans="1:95" x14ac:dyDescent="0.25">
      <c r="A850" s="12"/>
      <c r="B850" s="12"/>
      <c r="C850" s="17"/>
      <c r="D850" s="17"/>
      <c r="E850" s="12"/>
      <c r="F850" s="12"/>
      <c r="G850" s="12"/>
      <c r="H850" s="12"/>
      <c r="I850" s="12"/>
      <c r="K850" s="12"/>
      <c r="L850" s="12"/>
      <c r="M850" s="12"/>
      <c r="N850" s="12"/>
      <c r="O850" s="12"/>
      <c r="P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E850" s="12"/>
      <c r="AF850" s="12"/>
      <c r="AG850" s="12"/>
      <c r="AH850" s="12"/>
      <c r="AI850" s="12"/>
      <c r="AJ850" s="12"/>
      <c r="AK850" s="12"/>
      <c r="AY850" s="12"/>
      <c r="AZ850" s="12"/>
      <c r="BA850" s="12"/>
      <c r="BB850" s="12"/>
      <c r="BF850" s="12"/>
      <c r="BM850" s="12"/>
      <c r="BN850" s="12"/>
      <c r="BR850" s="12"/>
      <c r="CE850" s="12"/>
      <c r="CF850" s="12"/>
      <c r="CN850" s="12"/>
      <c r="CQ850" s="12"/>
    </row>
    <row r="851" spans="1:95" x14ac:dyDescent="0.25">
      <c r="A851" s="12"/>
      <c r="B851" s="12"/>
      <c r="C851" s="17"/>
      <c r="D851" s="17"/>
      <c r="E851" s="12"/>
      <c r="F851" s="12"/>
      <c r="G851" s="12"/>
      <c r="H851" s="12"/>
      <c r="I851" s="12"/>
      <c r="K851" s="12"/>
      <c r="L851" s="12"/>
      <c r="M851" s="12"/>
      <c r="N851" s="12"/>
      <c r="O851" s="12"/>
      <c r="P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E851" s="12"/>
      <c r="AF851" s="12"/>
      <c r="AG851" s="12"/>
      <c r="AH851" s="12"/>
      <c r="AI851" s="12"/>
      <c r="AJ851" s="12"/>
      <c r="AK851" s="12"/>
      <c r="AY851" s="12"/>
      <c r="AZ851" s="12"/>
      <c r="BA851" s="12"/>
      <c r="BB851" s="12"/>
      <c r="BF851" s="12"/>
      <c r="BM851" s="12"/>
      <c r="BN851" s="12"/>
      <c r="BR851" s="12"/>
      <c r="CE851" s="12"/>
      <c r="CF851" s="12"/>
      <c r="CN851" s="12"/>
      <c r="CQ851" s="12"/>
    </row>
    <row r="852" spans="1:95" x14ac:dyDescent="0.25">
      <c r="A852" s="12"/>
      <c r="B852" s="12"/>
      <c r="C852" s="17"/>
      <c r="D852" s="17"/>
      <c r="E852" s="12"/>
      <c r="F852" s="12"/>
      <c r="G852" s="12"/>
      <c r="H852" s="12"/>
      <c r="I852" s="12"/>
      <c r="K852" s="12"/>
      <c r="L852" s="12"/>
      <c r="M852" s="12"/>
      <c r="N852" s="12"/>
      <c r="O852" s="12"/>
      <c r="P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E852" s="12"/>
      <c r="AF852" s="12"/>
      <c r="AG852" s="12"/>
      <c r="AH852" s="12"/>
      <c r="AI852" s="12"/>
      <c r="AJ852" s="12"/>
      <c r="AK852" s="12"/>
      <c r="AY852" s="12"/>
      <c r="AZ852" s="12"/>
      <c r="BA852" s="12"/>
      <c r="BB852" s="12"/>
      <c r="BF852" s="12"/>
      <c r="BM852" s="12"/>
      <c r="BN852" s="12"/>
      <c r="BR852" s="12"/>
      <c r="CE852" s="12"/>
      <c r="CF852" s="12"/>
      <c r="CN852" s="12"/>
      <c r="CQ852" s="12"/>
    </row>
    <row r="853" spans="1:95" x14ac:dyDescent="0.25">
      <c r="A853" s="12"/>
      <c r="B853" s="12"/>
      <c r="C853" s="17"/>
      <c r="D853" s="17"/>
      <c r="E853" s="12"/>
      <c r="F853" s="12"/>
      <c r="G853" s="12"/>
      <c r="H853" s="12"/>
      <c r="I853" s="12"/>
      <c r="K853" s="12"/>
      <c r="L853" s="12"/>
      <c r="M853" s="12"/>
      <c r="N853" s="12"/>
      <c r="O853" s="12"/>
      <c r="P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E853" s="12"/>
      <c r="AF853" s="12"/>
      <c r="AG853" s="12"/>
      <c r="AH853" s="12"/>
      <c r="AI853" s="12"/>
      <c r="AJ853" s="12"/>
      <c r="AK853" s="12"/>
      <c r="AY853" s="12"/>
      <c r="AZ853" s="12"/>
      <c r="BA853" s="12"/>
      <c r="BB853" s="12"/>
      <c r="BF853" s="12"/>
      <c r="BM853" s="12"/>
      <c r="BN853" s="12"/>
      <c r="BR853" s="12"/>
      <c r="CE853" s="12"/>
      <c r="CF853" s="12"/>
      <c r="CN853" s="12"/>
      <c r="CQ853" s="12"/>
    </row>
    <row r="854" spans="1:95" x14ac:dyDescent="0.25">
      <c r="A854" s="12"/>
      <c r="B854" s="12"/>
      <c r="C854" s="17"/>
      <c r="D854" s="17"/>
      <c r="E854" s="12"/>
      <c r="F854" s="12"/>
      <c r="G854" s="12"/>
      <c r="H854" s="12"/>
      <c r="I854" s="12"/>
      <c r="K854" s="12"/>
      <c r="L854" s="12"/>
      <c r="M854" s="12"/>
      <c r="N854" s="12"/>
      <c r="O854" s="12"/>
      <c r="P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E854" s="12"/>
      <c r="AF854" s="12"/>
      <c r="AG854" s="12"/>
      <c r="AH854" s="12"/>
      <c r="AI854" s="12"/>
      <c r="AJ854" s="12"/>
      <c r="AK854" s="12"/>
      <c r="AY854" s="12"/>
      <c r="AZ854" s="12"/>
      <c r="BA854" s="12"/>
      <c r="BB854" s="12"/>
      <c r="BF854" s="12"/>
      <c r="BM854" s="12"/>
      <c r="BN854" s="12"/>
      <c r="BR854" s="12"/>
      <c r="CE854" s="12"/>
      <c r="CF854" s="12"/>
      <c r="CN854" s="12"/>
      <c r="CQ854" s="12"/>
    </row>
    <row r="855" spans="1:95" x14ac:dyDescent="0.25">
      <c r="A855" s="12"/>
      <c r="B855" s="12"/>
      <c r="C855" s="17"/>
      <c r="D855" s="17"/>
      <c r="E855" s="12"/>
      <c r="F855" s="12"/>
      <c r="G855" s="12"/>
      <c r="H855" s="12"/>
      <c r="I855" s="12"/>
      <c r="K855" s="12"/>
      <c r="L855" s="12"/>
      <c r="M855" s="12"/>
      <c r="N855" s="12"/>
      <c r="O855" s="12"/>
      <c r="P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E855" s="12"/>
      <c r="AF855" s="12"/>
      <c r="AG855" s="12"/>
      <c r="AH855" s="12"/>
      <c r="AI855" s="12"/>
      <c r="AJ855" s="12"/>
      <c r="AK855" s="12"/>
      <c r="AY855" s="12"/>
      <c r="AZ855" s="12"/>
      <c r="BA855" s="12"/>
      <c r="BB855" s="12"/>
      <c r="BF855" s="12"/>
      <c r="BM855" s="12"/>
      <c r="BN855" s="12"/>
      <c r="BR855" s="12"/>
      <c r="CE855" s="12"/>
      <c r="CF855" s="12"/>
      <c r="CN855" s="12"/>
      <c r="CQ855" s="12"/>
    </row>
    <row r="856" spans="1:95" x14ac:dyDescent="0.25">
      <c r="A856" s="12"/>
      <c r="B856" s="12"/>
      <c r="C856" s="17"/>
      <c r="D856" s="17"/>
      <c r="E856" s="12"/>
      <c r="F856" s="12"/>
      <c r="G856" s="12"/>
      <c r="H856" s="12"/>
      <c r="I856" s="12"/>
      <c r="K856" s="12"/>
      <c r="L856" s="12"/>
      <c r="M856" s="12"/>
      <c r="N856" s="12"/>
      <c r="O856" s="12"/>
      <c r="P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E856" s="12"/>
      <c r="AF856" s="12"/>
      <c r="AG856" s="12"/>
      <c r="AH856" s="12"/>
      <c r="AI856" s="12"/>
      <c r="AJ856" s="12"/>
      <c r="AK856" s="12"/>
      <c r="AY856" s="12"/>
      <c r="AZ856" s="12"/>
      <c r="BA856" s="12"/>
      <c r="BB856" s="12"/>
      <c r="BF856" s="12"/>
      <c r="BM856" s="12"/>
      <c r="BN856" s="12"/>
      <c r="BR856" s="12"/>
      <c r="CE856" s="12"/>
      <c r="CF856" s="12"/>
      <c r="CN856" s="12"/>
      <c r="CQ856" s="12"/>
    </row>
    <row r="857" spans="1:95" x14ac:dyDescent="0.25">
      <c r="A857" s="12"/>
      <c r="B857" s="12"/>
      <c r="C857" s="17"/>
      <c r="D857" s="17"/>
      <c r="E857" s="12"/>
      <c r="F857" s="12"/>
      <c r="G857" s="12"/>
      <c r="H857" s="12"/>
      <c r="I857" s="12"/>
      <c r="K857" s="12"/>
      <c r="L857" s="12"/>
      <c r="M857" s="12"/>
      <c r="N857" s="12"/>
      <c r="O857" s="12"/>
      <c r="P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E857" s="12"/>
      <c r="AF857" s="12"/>
      <c r="AG857" s="12"/>
      <c r="AH857" s="12"/>
      <c r="AI857" s="12"/>
      <c r="AJ857" s="12"/>
      <c r="AK857" s="12"/>
      <c r="AY857" s="12"/>
      <c r="AZ857" s="12"/>
      <c r="BA857" s="12"/>
      <c r="BB857" s="12"/>
      <c r="BF857" s="12"/>
      <c r="BM857" s="12"/>
      <c r="BN857" s="12"/>
      <c r="BR857" s="12"/>
      <c r="CE857" s="12"/>
      <c r="CF857" s="12"/>
      <c r="CN857" s="12"/>
      <c r="CQ857" s="12"/>
    </row>
    <row r="858" spans="1:95" x14ac:dyDescent="0.25">
      <c r="A858" s="12"/>
      <c r="B858" s="12"/>
      <c r="C858" s="17"/>
      <c r="D858" s="17"/>
      <c r="E858" s="12"/>
      <c r="F858" s="12"/>
      <c r="G858" s="12"/>
      <c r="H858" s="12"/>
      <c r="I858" s="12"/>
      <c r="K858" s="12"/>
      <c r="L858" s="12"/>
      <c r="M858" s="12"/>
      <c r="N858" s="12"/>
      <c r="O858" s="12"/>
      <c r="P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E858" s="12"/>
      <c r="AF858" s="12"/>
      <c r="AG858" s="12"/>
      <c r="AH858" s="12"/>
      <c r="AI858" s="12"/>
      <c r="AJ858" s="12"/>
      <c r="AK858" s="12"/>
      <c r="AY858" s="12"/>
      <c r="AZ858" s="12"/>
      <c r="BA858" s="12"/>
      <c r="BB858" s="12"/>
      <c r="BF858" s="12"/>
      <c r="BM858" s="12"/>
      <c r="BN858" s="12"/>
      <c r="BR858" s="12"/>
      <c r="CE858" s="12"/>
      <c r="CF858" s="12"/>
      <c r="CN858" s="12"/>
      <c r="CQ858" s="12"/>
    </row>
    <row r="859" spans="1:95" x14ac:dyDescent="0.25">
      <c r="A859" s="12"/>
      <c r="B859" s="12"/>
      <c r="C859" s="17"/>
      <c r="D859" s="17"/>
      <c r="E859" s="12"/>
      <c r="F859" s="12"/>
      <c r="G859" s="12"/>
      <c r="H859" s="12"/>
      <c r="I859" s="12"/>
      <c r="K859" s="12"/>
      <c r="L859" s="12"/>
      <c r="M859" s="12"/>
      <c r="N859" s="12"/>
      <c r="O859" s="12"/>
      <c r="P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E859" s="12"/>
      <c r="AF859" s="12"/>
      <c r="AG859" s="12"/>
      <c r="AH859" s="12"/>
      <c r="AI859" s="12"/>
      <c r="AJ859" s="12"/>
      <c r="AK859" s="12"/>
      <c r="AY859" s="12"/>
      <c r="AZ859" s="12"/>
      <c r="BA859" s="12"/>
      <c r="BB859" s="12"/>
      <c r="BF859" s="12"/>
      <c r="BM859" s="12"/>
      <c r="BN859" s="12"/>
      <c r="BR859" s="12"/>
      <c r="CE859" s="12"/>
      <c r="CF859" s="12"/>
      <c r="CN859" s="12"/>
      <c r="CQ859" s="12"/>
    </row>
    <row r="860" spans="1:95" x14ac:dyDescent="0.25">
      <c r="A860" s="12"/>
      <c r="B860" s="12"/>
      <c r="C860" s="17"/>
      <c r="D860" s="17"/>
      <c r="E860" s="12"/>
      <c r="F860" s="12"/>
      <c r="G860" s="12"/>
      <c r="H860" s="12"/>
      <c r="I860" s="12"/>
      <c r="K860" s="12"/>
      <c r="L860" s="12"/>
      <c r="M860" s="12"/>
      <c r="N860" s="12"/>
      <c r="O860" s="12"/>
      <c r="P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E860" s="12"/>
      <c r="AF860" s="12"/>
      <c r="AG860" s="12"/>
      <c r="AH860" s="12"/>
      <c r="AI860" s="12"/>
      <c r="AJ860" s="12"/>
      <c r="AK860" s="12"/>
      <c r="AY860" s="12"/>
      <c r="AZ860" s="12"/>
      <c r="BA860" s="12"/>
      <c r="BB860" s="12"/>
      <c r="BF860" s="12"/>
      <c r="BM860" s="12"/>
      <c r="BN860" s="12"/>
      <c r="BR860" s="12"/>
      <c r="CE860" s="12"/>
      <c r="CF860" s="12"/>
      <c r="CN860" s="12"/>
      <c r="CQ860" s="12"/>
    </row>
    <row r="861" spans="1:95" x14ac:dyDescent="0.25">
      <c r="A861" s="12"/>
      <c r="B861" s="12"/>
      <c r="C861" s="17"/>
      <c r="D861" s="17"/>
      <c r="E861" s="12"/>
      <c r="F861" s="12"/>
      <c r="G861" s="12"/>
      <c r="H861" s="12"/>
      <c r="I861" s="12"/>
      <c r="K861" s="12"/>
      <c r="L861" s="12"/>
      <c r="M861" s="12"/>
      <c r="N861" s="12"/>
      <c r="O861" s="12"/>
      <c r="P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E861" s="12"/>
      <c r="AF861" s="12"/>
      <c r="AG861" s="12"/>
      <c r="AH861" s="12"/>
      <c r="AI861" s="12"/>
      <c r="AJ861" s="12"/>
      <c r="AK861" s="12"/>
      <c r="AY861" s="12"/>
      <c r="AZ861" s="12"/>
      <c r="BA861" s="12"/>
      <c r="BB861" s="12"/>
      <c r="BF861" s="12"/>
      <c r="BM861" s="12"/>
      <c r="BN861" s="12"/>
      <c r="BR861" s="12"/>
      <c r="CE861" s="12"/>
      <c r="CF861" s="12"/>
      <c r="CN861" s="12"/>
      <c r="CQ861" s="12"/>
    </row>
    <row r="862" spans="1:95" x14ac:dyDescent="0.25">
      <c r="A862" s="12"/>
      <c r="B862" s="12"/>
      <c r="C862" s="17"/>
      <c r="D862" s="17"/>
      <c r="E862" s="12"/>
      <c r="F862" s="12"/>
      <c r="G862" s="12"/>
      <c r="H862" s="12"/>
      <c r="I862" s="12"/>
      <c r="K862" s="12"/>
      <c r="L862" s="12"/>
      <c r="M862" s="12"/>
      <c r="N862" s="12"/>
      <c r="O862" s="12"/>
      <c r="P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E862" s="12"/>
      <c r="AF862" s="12"/>
      <c r="AG862" s="12"/>
      <c r="AH862" s="12"/>
      <c r="AI862" s="12"/>
      <c r="AJ862" s="12"/>
      <c r="AK862" s="12"/>
      <c r="AY862" s="12"/>
      <c r="AZ862" s="12"/>
      <c r="BA862" s="12"/>
      <c r="BB862" s="12"/>
      <c r="BF862" s="12"/>
      <c r="BM862" s="12"/>
      <c r="BN862" s="12"/>
      <c r="BR862" s="12"/>
      <c r="CE862" s="12"/>
      <c r="CF862" s="12"/>
      <c r="CN862" s="12"/>
      <c r="CQ862" s="12"/>
    </row>
    <row r="863" spans="1:95" x14ac:dyDescent="0.25">
      <c r="A863" s="12"/>
      <c r="B863" s="12"/>
      <c r="C863" s="17"/>
      <c r="D863" s="17"/>
      <c r="E863" s="12"/>
      <c r="F863" s="12"/>
      <c r="G863" s="12"/>
      <c r="H863" s="12"/>
      <c r="I863" s="12"/>
      <c r="K863" s="12"/>
      <c r="L863" s="12"/>
      <c r="M863" s="12"/>
      <c r="N863" s="12"/>
      <c r="O863" s="12"/>
      <c r="P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E863" s="12"/>
      <c r="AF863" s="12"/>
      <c r="AG863" s="12"/>
      <c r="AH863" s="12"/>
      <c r="AI863" s="12"/>
      <c r="AJ863" s="12"/>
      <c r="AK863" s="12"/>
      <c r="AY863" s="12"/>
      <c r="AZ863" s="12"/>
      <c r="BA863" s="12"/>
      <c r="BB863" s="12"/>
      <c r="BF863" s="12"/>
      <c r="BM863" s="12"/>
      <c r="BN863" s="12"/>
      <c r="BR863" s="12"/>
      <c r="CE863" s="12"/>
      <c r="CF863" s="12"/>
      <c r="CN863" s="12"/>
      <c r="CQ863" s="12"/>
    </row>
    <row r="864" spans="1:95" x14ac:dyDescent="0.25">
      <c r="A864" s="12"/>
      <c r="B864" s="12"/>
      <c r="C864" s="17"/>
      <c r="D864" s="17"/>
      <c r="E864" s="12"/>
      <c r="F864" s="12"/>
      <c r="G864" s="12"/>
      <c r="H864" s="12"/>
      <c r="I864" s="12"/>
      <c r="K864" s="12"/>
      <c r="L864" s="12"/>
      <c r="M864" s="12"/>
      <c r="N864" s="12"/>
      <c r="O864" s="12"/>
      <c r="P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E864" s="12"/>
      <c r="AF864" s="12"/>
      <c r="AG864" s="12"/>
      <c r="AH864" s="12"/>
      <c r="AI864" s="12"/>
      <c r="AJ864" s="12"/>
      <c r="AK864" s="12"/>
      <c r="AY864" s="12"/>
      <c r="AZ864" s="12"/>
      <c r="BA864" s="12"/>
      <c r="BB864" s="12"/>
      <c r="BF864" s="12"/>
      <c r="BM864" s="12"/>
      <c r="BN864" s="12"/>
      <c r="BR864" s="12"/>
      <c r="CE864" s="12"/>
      <c r="CF864" s="12"/>
      <c r="CN864" s="12"/>
      <c r="CQ864" s="12"/>
    </row>
  </sheetData>
  <autoFilter ref="A1:CT375" xr:uid="{00000000-0009-0000-0000-000000000000}"/>
  <phoneticPr fontId="8" type="noConversion"/>
  <conditionalFormatting sqref="C304:C316 C318:C375">
    <cfRule type="duplicateValues" dxfId="2" priority="2"/>
    <cfRule type="duplicateValues" dxfId="1" priority="3"/>
  </conditionalFormatting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B4176</cp:lastModifiedBy>
  <dcterms:created xsi:type="dcterms:W3CDTF">2015-06-03T18:19:00Z</dcterms:created>
  <dcterms:modified xsi:type="dcterms:W3CDTF">2025-06-23T08:24:45Z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0551063D03174318BDA197E850F9B2B7_13</vt:lpwstr>
  </property>
</Properties>
</file>