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9700F171-BA58-4F14-887E-FD70F17AA775}" xr6:coauthVersionLast="47" xr6:coauthVersionMax="47" xr10:uidLastSave="{00000000-0000-0000-0000-000000000000}"/>
  <bookViews>
    <workbookView xWindow="2200" yWindow="4560" windowWidth="36200" windowHeight="14230" xr2:uid="{00000000-000D-0000-FFFF-FFFF00000000}"/>
  </bookViews>
  <sheets>
    <sheet name="PacketFormat" sheetId="1" r:id="rId1"/>
    <sheet name="Timings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L39" i="1" s="1"/>
  <c r="M39" i="1" s="1"/>
  <c r="K30" i="1"/>
  <c r="G30" i="1"/>
  <c r="H30" i="1" s="1"/>
  <c r="D30" i="1"/>
  <c r="E30" i="1" s="1"/>
  <c r="E3" i="2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H12" i="1"/>
  <c r="I12" i="1" s="1"/>
  <c r="J12" i="1" s="1"/>
  <c r="K12" i="1" s="1"/>
  <c r="L12" i="1" s="1"/>
  <c r="M12" i="1" s="1"/>
  <c r="N16" i="1" s="1"/>
  <c r="O16" i="1" s="1"/>
  <c r="P16" i="1" s="1"/>
  <c r="Q16" i="1" s="1"/>
  <c r="R16" i="1" s="1"/>
  <c r="S16" i="1" s="1"/>
  <c r="D8" i="1"/>
  <c r="E8" i="1" s="1"/>
  <c r="G8" i="1" s="1"/>
  <c r="H8" i="1" s="1"/>
  <c r="I8" i="1" s="1"/>
  <c r="J8" i="1" s="1"/>
  <c r="K8" i="1" s="1"/>
  <c r="L8" i="1" s="1"/>
  <c r="M8" i="1" s="1"/>
  <c r="N8" i="1" s="1"/>
</calcChain>
</file>

<file path=xl/sharedStrings.xml><?xml version="1.0" encoding="utf-8"?>
<sst xmlns="http://schemas.openxmlformats.org/spreadsheetml/2006/main" count="162" uniqueCount="133">
  <si>
    <t>Format of RFM12-Data Packets</t>
  </si>
  <si>
    <t>Content of 'D'-Frame</t>
  </si>
  <si>
    <t xml:space="preserve">Byte  </t>
  </si>
  <si>
    <t>'D'</t>
  </si>
  <si>
    <t>acmmmmmm</t>
  </si>
  <si>
    <t>a=0 CtlMode Man</t>
  </si>
  <si>
    <t>a=1 see c-bit</t>
  </si>
  <si>
    <t>c=0 CtlMode None</t>
  </si>
  <si>
    <t>C=1 CtlMode Auto</t>
  </si>
  <si>
    <t>mmmmmm = Minute</t>
  </si>
  <si>
    <t>ewssssss</t>
  </si>
  <si>
    <t>e=1 Extended D-Packet</t>
  </si>
  <si>
    <t>e=0 Std D-Packet</t>
  </si>
  <si>
    <t>w=0 Window Closed</t>
  </si>
  <si>
    <t>w=1 Window Open</t>
  </si>
  <si>
    <t>ssssss = Second</t>
  </si>
  <si>
    <t>CTL_error</t>
  </si>
  <si>
    <t>temp_average[Lo]</t>
  </si>
  <si>
    <t>temp_average[Hi]</t>
  </si>
  <si>
    <t>batt_average[Lo]</t>
  </si>
  <si>
    <t>batt_average[Hi]</t>
  </si>
  <si>
    <t>temp_wanted</t>
  </si>
  <si>
    <t>valve</t>
  </si>
  <si>
    <t>time_sync_tmo</t>
  </si>
  <si>
    <t>Standard Packet (e=0)</t>
  </si>
  <si>
    <t>Extended Packet (e=1)</t>
  </si>
  <si>
    <t>extension_type</t>
  </si>
  <si>
    <t>Extn.Type</t>
  </si>
  <si>
    <t>Pressure[Hi]</t>
  </si>
  <si>
    <t>Pressure[Lo]</t>
  </si>
  <si>
    <t>gen.ErrorCode</t>
  </si>
  <si>
    <t>0x51</t>
  </si>
  <si>
    <t>Rel. Humidity[%]</t>
  </si>
  <si>
    <t>mSec</t>
  </si>
  <si>
    <t>Master</t>
  </si>
  <si>
    <t>Prepare</t>
  </si>
  <si>
    <t>SecCleanUp</t>
  </si>
  <si>
    <t>Listen</t>
  </si>
  <si>
    <t>Slave</t>
  </si>
  <si>
    <t>0, 30</t>
  </si>
  <si>
    <t>all other</t>
  </si>
  <si>
    <t>Listen+cont</t>
  </si>
  <si>
    <t>Do Nothing</t>
  </si>
  <si>
    <t>Wait for Sync</t>
  </si>
  <si>
    <t>ID-Match with sec</t>
  </si>
  <si>
    <t>Wait</t>
  </si>
  <si>
    <t>Send Data</t>
  </si>
  <si>
    <t>Answer Req</t>
  </si>
  <si>
    <t>Send Sync + adresses</t>
  </si>
  <si>
    <t>encrypt/decrypt</t>
  </si>
  <si>
    <t>20 ms</t>
  </si>
  <si>
    <t>cmac calc</t>
  </si>
  <si>
    <t>senden</t>
  </si>
  <si>
    <t>40 ms</t>
  </si>
  <si>
    <t>umschalt auf Recv</t>
  </si>
  <si>
    <t>0 ms</t>
  </si>
  <si>
    <t>Summe</t>
  </si>
  <si>
    <t xml:space="preserve">80ms </t>
  </si>
  <si>
    <t>Maximale Zeiten</t>
  </si>
  <si>
    <t>80 Zeichen</t>
  </si>
  <si>
    <t>57 Zeichen</t>
  </si>
  <si>
    <t>12 ms</t>
  </si>
  <si>
    <t>28 ms</t>
  </si>
  <si>
    <t>46 Zeichen</t>
  </si>
  <si>
    <t>50 ms</t>
  </si>
  <si>
    <t>58 ms</t>
  </si>
  <si>
    <t>Set Slot</t>
  </si>
  <si>
    <t>AlarmSlot#1</t>
  </si>
  <si>
    <t>Alarmslot#0</t>
  </si>
  <si>
    <t>Content of Sync-Frame</t>
  </si>
  <si>
    <t>00</t>
  </si>
  <si>
    <t>indicates Master</t>
  </si>
  <si>
    <t>msfuuuuu</t>
  </si>
  <si>
    <t>m=always 1, Master sync</t>
  </si>
  <si>
    <t>s=1 two slave addresses will follow</t>
  </si>
  <si>
    <t>f=1 four flag bytes will follow</t>
  </si>
  <si>
    <t>YY =year-2000</t>
  </si>
  <si>
    <t>M[3:0]xxD[4:3]</t>
  </si>
  <si>
    <t>M=Month[1-12]</t>
  </si>
  <si>
    <t>D=Day of month[1-31]</t>
  </si>
  <si>
    <t>D[2:0]H[4:0]</t>
  </si>
  <si>
    <t>H=Hour of day</t>
  </si>
  <si>
    <t>xMi[5:0]S</t>
  </si>
  <si>
    <t>Mi=Minute[0-59]</t>
  </si>
  <si>
    <t>S30=1 Second value=30</t>
  </si>
  <si>
    <t>S30=0 Second value=00</t>
  </si>
  <si>
    <t>when s=1</t>
  </si>
  <si>
    <t>first slave adress</t>
  </si>
  <si>
    <t>second slave address</t>
  </si>
  <si>
    <t>when f=1</t>
  </si>
  <si>
    <t>flags[29:24]</t>
  </si>
  <si>
    <t>flags[23:16]</t>
  </si>
  <si>
    <t>flags[15:08]</t>
  </si>
  <si>
    <t>flags[7:0]</t>
  </si>
  <si>
    <t>L'</t>
  </si>
  <si>
    <t>address</t>
  </si>
  <si>
    <t>count</t>
  </si>
  <si>
    <t>RFM-Slave-Addr</t>
  </si>
  <si>
    <t>Number of alarm pckts</t>
  </si>
  <si>
    <t>Content of 'L'-Frame ( Alarm-Frame )</t>
  </si>
  <si>
    <t>tttttttt</t>
  </si>
  <si>
    <t>ticks in [1/256]</t>
  </si>
  <si>
    <t>Alarm packet 1</t>
  </si>
  <si>
    <t>ssssssmm</t>
  </si>
  <si>
    <t>mmmmxxxb</t>
  </si>
  <si>
    <t>ssssss=seconds[0..59]</t>
  </si>
  <si>
    <t>mmmmmm=mins[0..59]</t>
  </si>
  <si>
    <t>xxx=Alarm line[0..7]</t>
  </si>
  <si>
    <t>1=close,secure/0=open,intrusion</t>
  </si>
  <si>
    <t>Alarm packet 2</t>
  </si>
  <si>
    <t>…</t>
  </si>
  <si>
    <t>OutDoor</t>
  </si>
  <si>
    <t>Counter</t>
  </si>
  <si>
    <t>cnt[31:24]</t>
  </si>
  <si>
    <t>cnt[23:16]</t>
  </si>
  <si>
    <t>cnt[7:0]</t>
  </si>
  <si>
    <t>cnt[15:8]</t>
  </si>
  <si>
    <t>0x52</t>
  </si>
  <si>
    <t>Environmental</t>
  </si>
  <si>
    <t>0x55</t>
  </si>
  <si>
    <t>TVOC ppb[15:8]</t>
  </si>
  <si>
    <t>TVOC ppb[7:0]</t>
  </si>
  <si>
    <t>CO2 ppm[15:8]</t>
  </si>
  <si>
    <t>CO2 ppm[7:0]</t>
  </si>
  <si>
    <t>Multitemp</t>
  </si>
  <si>
    <t>0x56</t>
  </si>
  <si>
    <t>Temp0[hi]</t>
  </si>
  <si>
    <t>Temp0[lo]</t>
  </si>
  <si>
    <t>Temp2[7:0]</t>
  </si>
  <si>
    <t>Temp4[7:0]</t>
  </si>
  <si>
    <t>Temp1[7:0]</t>
  </si>
  <si>
    <t>Temp3[7:0]</t>
  </si>
  <si>
    <t>TempX[9:8]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</si>
</sst>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8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S42"/>
  <sheetViews>
    <sheetView tabSelected="1" topLeftCell="B7" workbookViewId="0">
      <selection activeCell="E16" sqref="E16"/>
    </sheetView>
  </sheetViews>
  <sheetFormatPr baseColWidth="10" defaultRowHeight="14.5" x14ac:dyDescent="0.35"/>
  <cols>
    <col min="3" max="3" width="15.54296875" customWidth="1"/>
    <col min="4" max="4" width="19.54296875" customWidth="1"/>
    <col min="5" max="5" width="22.26953125" customWidth="1"/>
    <col min="6" max="6" width="21.26953125" customWidth="1"/>
    <col min="7" max="7" width="22.26953125" customWidth="1"/>
    <col min="8" max="8" width="25.1796875" customWidth="1"/>
    <col min="9" max="9" width="15.36328125" customWidth="1"/>
    <col min="10" max="10" width="18" customWidth="1"/>
    <col min="11" max="11" width="18.36328125" customWidth="1"/>
    <col min="12" max="12" width="15" customWidth="1"/>
    <col min="13" max="13" width="13.81640625" customWidth="1"/>
    <col min="14" max="14" width="14.1796875" customWidth="1"/>
    <col min="15" max="15" width="22.08984375" customWidth="1"/>
    <col min="16" max="16" width="16.54296875" customWidth="1"/>
    <col min="17" max="17" width="15" customWidth="1"/>
    <col min="18" max="18" width="21.1796875" customWidth="1"/>
  </cols>
  <sheetData>
    <row r="4" spans="2:19" x14ac:dyDescent="0.35">
      <c r="B4" t="s">
        <v>0</v>
      </c>
    </row>
    <row r="6" spans="2:19" x14ac:dyDescent="0.35">
      <c r="B6" t="s">
        <v>1</v>
      </c>
    </row>
    <row r="8" spans="2:19" x14ac:dyDescent="0.35">
      <c r="B8" s="2" t="s">
        <v>2</v>
      </c>
      <c r="C8" s="2">
        <v>0</v>
      </c>
      <c r="D8" s="2">
        <f>C8+1</f>
        <v>1</v>
      </c>
      <c r="E8" s="2">
        <f t="shared" ref="E8" si="0">D8+1</f>
        <v>2</v>
      </c>
      <c r="G8" s="2">
        <f>E8+1</f>
        <v>3</v>
      </c>
      <c r="H8" s="2">
        <f t="shared" ref="H8:N8" si="1">G8+1</f>
        <v>4</v>
      </c>
      <c r="I8" s="2">
        <f t="shared" si="1"/>
        <v>5</v>
      </c>
      <c r="J8" s="2">
        <f t="shared" si="1"/>
        <v>6</v>
      </c>
      <c r="K8" s="2">
        <f t="shared" si="1"/>
        <v>7</v>
      </c>
      <c r="L8" s="2">
        <f t="shared" si="1"/>
        <v>8</v>
      </c>
      <c r="M8" s="2">
        <f t="shared" si="1"/>
        <v>9</v>
      </c>
      <c r="N8" s="2">
        <f t="shared" si="1"/>
        <v>10</v>
      </c>
    </row>
    <row r="10" spans="2:19" x14ac:dyDescent="0.35">
      <c r="C10" s="3" t="s">
        <v>3</v>
      </c>
      <c r="D10" t="s">
        <v>4</v>
      </c>
      <c r="E10" t="s">
        <v>10</v>
      </c>
      <c r="F10" t="s">
        <v>24</v>
      </c>
      <c r="G10" t="s">
        <v>16</v>
      </c>
      <c r="H10" t="s">
        <v>18</v>
      </c>
      <c r="I10" t="s">
        <v>17</v>
      </c>
      <c r="J10" t="s">
        <v>20</v>
      </c>
      <c r="K10" t="s">
        <v>19</v>
      </c>
      <c r="L10" t="s">
        <v>21</v>
      </c>
      <c r="M10" t="s">
        <v>22</v>
      </c>
      <c r="N10" t="s">
        <v>23</v>
      </c>
    </row>
    <row r="11" spans="2:19" x14ac:dyDescent="0.35">
      <c r="D11" t="s">
        <v>5</v>
      </c>
      <c r="E11" t="s">
        <v>11</v>
      </c>
    </row>
    <row r="12" spans="2:19" x14ac:dyDescent="0.35">
      <c r="D12" t="s">
        <v>6</v>
      </c>
      <c r="E12" t="s">
        <v>12</v>
      </c>
      <c r="G12" s="2">
        <v>3</v>
      </c>
      <c r="H12" s="2">
        <f t="shared" ref="H12:M12" si="2">G12+1</f>
        <v>4</v>
      </c>
      <c r="I12" s="2">
        <f t="shared" si="2"/>
        <v>5</v>
      </c>
      <c r="J12" s="2">
        <f t="shared" si="2"/>
        <v>6</v>
      </c>
      <c r="K12" s="2">
        <f t="shared" si="2"/>
        <v>7</v>
      </c>
      <c r="L12" s="2">
        <f t="shared" si="2"/>
        <v>8</v>
      </c>
      <c r="M12" s="2">
        <f t="shared" si="2"/>
        <v>9</v>
      </c>
    </row>
    <row r="13" spans="2:19" x14ac:dyDescent="0.35">
      <c r="D13" t="s">
        <v>7</v>
      </c>
      <c r="E13" t="s">
        <v>13</v>
      </c>
      <c r="F13" t="s">
        <v>25</v>
      </c>
      <c r="G13" t="s">
        <v>16</v>
      </c>
      <c r="H13" t="s">
        <v>18</v>
      </c>
      <c r="I13" t="s">
        <v>17</v>
      </c>
      <c r="J13" t="s">
        <v>20</v>
      </c>
      <c r="K13" t="s">
        <v>19</v>
      </c>
      <c r="L13" t="s">
        <v>23</v>
      </c>
      <c r="M13" t="s">
        <v>26</v>
      </c>
    </row>
    <row r="14" spans="2:19" x14ac:dyDescent="0.35">
      <c r="D14" t="s">
        <v>8</v>
      </c>
      <c r="E14" t="s">
        <v>14</v>
      </c>
    </row>
    <row r="15" spans="2:19" x14ac:dyDescent="0.35">
      <c r="D15" t="s">
        <v>9</v>
      </c>
      <c r="E15" t="s">
        <v>15</v>
      </c>
    </row>
    <row r="16" spans="2:19" x14ac:dyDescent="0.35">
      <c r="M16" s="2" t="s">
        <v>27</v>
      </c>
      <c r="N16" s="2">
        <f>M12+1</f>
        <v>10</v>
      </c>
      <c r="O16" s="2">
        <f t="shared" ref="O16" si="3">N16+1</f>
        <v>11</v>
      </c>
      <c r="P16" s="2">
        <f>O16+1</f>
        <v>12</v>
      </c>
      <c r="Q16" s="2">
        <f t="shared" ref="Q16:S16" si="4">P16+1</f>
        <v>13</v>
      </c>
      <c r="R16" s="2">
        <f>Q16+1</f>
        <v>14</v>
      </c>
      <c r="S16" s="2">
        <f t="shared" si="4"/>
        <v>15</v>
      </c>
    </row>
    <row r="17" spans="2:19" x14ac:dyDescent="0.35">
      <c r="L17" t="s">
        <v>111</v>
      </c>
      <c r="M17" s="1" t="s">
        <v>31</v>
      </c>
      <c r="N17" s="1" t="s">
        <v>28</v>
      </c>
      <c r="O17" s="1" t="s">
        <v>29</v>
      </c>
      <c r="P17" s="1" t="s">
        <v>32</v>
      </c>
      <c r="Q17" s="1" t="s">
        <v>30</v>
      </c>
      <c r="R17" s="1"/>
      <c r="S17" s="1"/>
    </row>
    <row r="18" spans="2:19" x14ac:dyDescent="0.35">
      <c r="L18" t="s">
        <v>112</v>
      </c>
      <c r="M18" s="1" t="s">
        <v>117</v>
      </c>
      <c r="N18" s="1" t="s">
        <v>113</v>
      </c>
      <c r="O18" s="1" t="s">
        <v>114</v>
      </c>
      <c r="P18" s="1" t="s">
        <v>116</v>
      </c>
      <c r="Q18" s="1" t="s">
        <v>115</v>
      </c>
      <c r="R18" s="1" t="s">
        <v>30</v>
      </c>
      <c r="S18" s="1"/>
    </row>
    <row r="19" spans="2:19" x14ac:dyDescent="0.35">
      <c r="L19" t="s">
        <v>118</v>
      </c>
      <c r="M19" s="1" t="s">
        <v>119</v>
      </c>
      <c r="N19" s="1" t="s">
        <v>120</v>
      </c>
      <c r="O19" s="1" t="s">
        <v>121</v>
      </c>
      <c r="P19" s="1" t="s">
        <v>122</v>
      </c>
      <c r="Q19" s="1" t="s">
        <v>123</v>
      </c>
      <c r="R19" s="1"/>
      <c r="S19" s="1"/>
    </row>
    <row r="20" spans="2:19" x14ac:dyDescent="0.35">
      <c r="H20" t="s">
        <v>126</v>
      </c>
      <c r="I20" t="s">
        <v>127</v>
      </c>
      <c r="L20" t="s">
        <v>124</v>
      </c>
      <c r="M20" s="1" t="s">
        <v>125</v>
      </c>
      <c r="N20" s="1" t="s">
        <v>130</v>
      </c>
      <c r="O20" s="1" t="s">
        <v>128</v>
      </c>
      <c r="P20" s="1" t="s">
        <v>131</v>
      </c>
      <c r="Q20" s="1" t="s">
        <v>129</v>
      </c>
      <c r="R20" s="1" t="s">
        <v>132</v>
      </c>
      <c r="S20" s="1"/>
    </row>
    <row r="22" spans="2:19" x14ac:dyDescent="0.35">
      <c r="B22" t="s">
        <v>99</v>
      </c>
      <c r="G22" s="5" t="s">
        <v>102</v>
      </c>
      <c r="H22" s="5"/>
      <c r="I22" s="5"/>
      <c r="J22" s="6" t="s">
        <v>109</v>
      </c>
      <c r="K22" s="6"/>
      <c r="L22" s="6"/>
      <c r="M22" s="5" t="s">
        <v>110</v>
      </c>
      <c r="N22" s="5"/>
      <c r="O22" s="5"/>
    </row>
    <row r="23" spans="2:19" x14ac:dyDescent="0.35">
      <c r="C23" s="3" t="s">
        <v>94</v>
      </c>
      <c r="D23" t="s">
        <v>95</v>
      </c>
      <c r="E23" t="s">
        <v>96</v>
      </c>
      <c r="G23" t="s">
        <v>100</v>
      </c>
      <c r="H23" t="s">
        <v>103</v>
      </c>
      <c r="I23" t="s">
        <v>104</v>
      </c>
    </row>
    <row r="24" spans="2:19" x14ac:dyDescent="0.35">
      <c r="D24" t="s">
        <v>97</v>
      </c>
      <c r="E24" t="s">
        <v>98</v>
      </c>
      <c r="G24" t="s">
        <v>101</v>
      </c>
      <c r="H24" t="s">
        <v>105</v>
      </c>
      <c r="I24" t="s">
        <v>107</v>
      </c>
    </row>
    <row r="25" spans="2:19" x14ac:dyDescent="0.35">
      <c r="H25" t="s">
        <v>106</v>
      </c>
      <c r="I25" t="s">
        <v>108</v>
      </c>
    </row>
    <row r="28" spans="2:19" x14ac:dyDescent="0.35">
      <c r="B28" t="s">
        <v>69</v>
      </c>
    </row>
    <row r="30" spans="2:19" x14ac:dyDescent="0.35">
      <c r="B30" s="2" t="s">
        <v>2</v>
      </c>
      <c r="C30" s="2">
        <v>0</v>
      </c>
      <c r="D30" s="2">
        <f>C30+1</f>
        <v>1</v>
      </c>
      <c r="E30" s="2">
        <f t="shared" ref="E30" si="5">D30+1</f>
        <v>2</v>
      </c>
      <c r="F30" s="2">
        <v>3</v>
      </c>
      <c r="G30" s="2">
        <f t="shared" ref="G30:H30" si="6">F30+1</f>
        <v>4</v>
      </c>
      <c r="H30" s="2">
        <f t="shared" si="6"/>
        <v>5</v>
      </c>
      <c r="J30" s="2">
        <v>6</v>
      </c>
      <c r="K30" s="2">
        <f t="shared" ref="K30" si="7">J30+1</f>
        <v>7</v>
      </c>
    </row>
    <row r="32" spans="2:19" x14ac:dyDescent="0.35">
      <c r="J32" t="s">
        <v>86</v>
      </c>
      <c r="K32" t="s">
        <v>86</v>
      </c>
    </row>
    <row r="33" spans="3:13" x14ac:dyDescent="0.35">
      <c r="J33" t="s">
        <v>87</v>
      </c>
      <c r="K33" t="s">
        <v>88</v>
      </c>
    </row>
    <row r="34" spans="3:13" x14ac:dyDescent="0.35">
      <c r="C34" s="3" t="s">
        <v>70</v>
      </c>
      <c r="D34" t="s">
        <v>72</v>
      </c>
      <c r="E34" t="s">
        <v>76</v>
      </c>
      <c r="F34" t="s">
        <v>77</v>
      </c>
      <c r="G34" t="s">
        <v>80</v>
      </c>
      <c r="H34" t="s">
        <v>82</v>
      </c>
    </row>
    <row r="35" spans="3:13" x14ac:dyDescent="0.35">
      <c r="C35" t="s">
        <v>71</v>
      </c>
      <c r="D35" t="s">
        <v>73</v>
      </c>
      <c r="F35" t="s">
        <v>78</v>
      </c>
      <c r="G35" t="s">
        <v>81</v>
      </c>
      <c r="H35" t="s">
        <v>83</v>
      </c>
    </row>
    <row r="36" spans="3:13" x14ac:dyDescent="0.35">
      <c r="D36" t="s">
        <v>74</v>
      </c>
      <c r="F36" t="s">
        <v>79</v>
      </c>
      <c r="H36" t="s">
        <v>84</v>
      </c>
    </row>
    <row r="37" spans="3:13" x14ac:dyDescent="0.35">
      <c r="D37" t="s">
        <v>75</v>
      </c>
      <c r="H37" t="s">
        <v>85</v>
      </c>
    </row>
    <row r="39" spans="3:13" x14ac:dyDescent="0.35">
      <c r="J39" s="2">
        <v>6</v>
      </c>
      <c r="K39" s="2">
        <f t="shared" ref="K39" si="8">J39+1</f>
        <v>7</v>
      </c>
      <c r="L39" s="2">
        <f t="shared" ref="L39" si="9">K39+1</f>
        <v>8</v>
      </c>
      <c r="M39" s="2">
        <f t="shared" ref="M39" si="10">L39+1</f>
        <v>9</v>
      </c>
    </row>
    <row r="41" spans="3:13" x14ac:dyDescent="0.35">
      <c r="J41" t="s">
        <v>89</v>
      </c>
      <c r="K41" t="s">
        <v>89</v>
      </c>
      <c r="L41" t="s">
        <v>89</v>
      </c>
      <c r="M41" t="s">
        <v>89</v>
      </c>
    </row>
    <row r="42" spans="3:13" x14ac:dyDescent="0.35">
      <c r="J42" t="s">
        <v>93</v>
      </c>
      <c r="K42" t="s">
        <v>92</v>
      </c>
      <c r="L42" t="s">
        <v>91</v>
      </c>
      <c r="M42" t="s">
        <v>90</v>
      </c>
    </row>
  </sheetData>
  <mergeCells count="3">
    <mergeCell ref="G22:I22"/>
    <mergeCell ref="J22:L22"/>
    <mergeCell ref="M22:O2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Q22"/>
  <sheetViews>
    <sheetView workbookViewId="0">
      <selection activeCell="D5" sqref="D5:E5"/>
    </sheetView>
  </sheetViews>
  <sheetFormatPr baseColWidth="10" defaultRowHeight="14.5" x14ac:dyDescent="0.35"/>
  <cols>
    <col min="3" max="3" width="16.54296875" customWidth="1"/>
    <col min="4" max="43" width="5.54296875" customWidth="1"/>
  </cols>
  <sheetData>
    <row r="3" spans="2:43" x14ac:dyDescent="0.35">
      <c r="C3" s="2" t="s">
        <v>33</v>
      </c>
      <c r="D3" s="2">
        <v>0</v>
      </c>
      <c r="E3" s="2">
        <f>D3+25</f>
        <v>25</v>
      </c>
      <c r="F3" s="2">
        <f t="shared" ref="F3:AQ3" si="0">E3+25</f>
        <v>50</v>
      </c>
      <c r="G3" s="2">
        <f t="shared" si="0"/>
        <v>75</v>
      </c>
      <c r="H3" s="2">
        <f t="shared" si="0"/>
        <v>100</v>
      </c>
      <c r="I3" s="2">
        <f t="shared" si="0"/>
        <v>125</v>
      </c>
      <c r="J3" s="2">
        <f t="shared" si="0"/>
        <v>150</v>
      </c>
      <c r="K3" s="2">
        <f t="shared" si="0"/>
        <v>175</v>
      </c>
      <c r="L3" s="2">
        <f t="shared" si="0"/>
        <v>200</v>
      </c>
      <c r="M3" s="2">
        <f t="shared" si="0"/>
        <v>225</v>
      </c>
      <c r="N3" s="2">
        <f t="shared" si="0"/>
        <v>250</v>
      </c>
      <c r="O3" s="2">
        <f t="shared" si="0"/>
        <v>275</v>
      </c>
      <c r="P3" s="2">
        <f t="shared" si="0"/>
        <v>300</v>
      </c>
      <c r="Q3" s="2">
        <f t="shared" si="0"/>
        <v>325</v>
      </c>
      <c r="R3" s="2">
        <f t="shared" si="0"/>
        <v>350</v>
      </c>
      <c r="S3" s="2">
        <f t="shared" si="0"/>
        <v>375</v>
      </c>
      <c r="T3" s="2">
        <f t="shared" si="0"/>
        <v>400</v>
      </c>
      <c r="U3" s="2">
        <f t="shared" si="0"/>
        <v>425</v>
      </c>
      <c r="V3" s="2">
        <f t="shared" si="0"/>
        <v>450</v>
      </c>
      <c r="W3" s="2">
        <f t="shared" si="0"/>
        <v>475</v>
      </c>
      <c r="X3" s="2">
        <f t="shared" si="0"/>
        <v>500</v>
      </c>
      <c r="Y3" s="2">
        <f t="shared" si="0"/>
        <v>525</v>
      </c>
      <c r="Z3" s="2">
        <f t="shared" si="0"/>
        <v>550</v>
      </c>
      <c r="AA3" s="2">
        <f t="shared" si="0"/>
        <v>575</v>
      </c>
      <c r="AB3" s="2">
        <f t="shared" si="0"/>
        <v>600</v>
      </c>
      <c r="AC3" s="2">
        <f t="shared" si="0"/>
        <v>625</v>
      </c>
      <c r="AD3" s="2">
        <f t="shared" si="0"/>
        <v>650</v>
      </c>
      <c r="AE3" s="2">
        <f t="shared" si="0"/>
        <v>675</v>
      </c>
      <c r="AF3" s="2">
        <f t="shared" si="0"/>
        <v>700</v>
      </c>
      <c r="AG3" s="2">
        <f t="shared" si="0"/>
        <v>725</v>
      </c>
      <c r="AH3" s="2">
        <f t="shared" si="0"/>
        <v>750</v>
      </c>
      <c r="AI3" s="2">
        <f t="shared" si="0"/>
        <v>775</v>
      </c>
      <c r="AJ3" s="2">
        <f t="shared" si="0"/>
        <v>800</v>
      </c>
      <c r="AK3" s="2">
        <f t="shared" si="0"/>
        <v>825</v>
      </c>
      <c r="AL3" s="2">
        <f t="shared" si="0"/>
        <v>850</v>
      </c>
      <c r="AM3" s="2">
        <f t="shared" si="0"/>
        <v>875</v>
      </c>
      <c r="AN3" s="2">
        <f t="shared" si="0"/>
        <v>900</v>
      </c>
      <c r="AO3" s="2">
        <f t="shared" si="0"/>
        <v>925</v>
      </c>
      <c r="AP3" s="2">
        <f t="shared" si="0"/>
        <v>950</v>
      </c>
      <c r="AQ3" s="2">
        <f t="shared" si="0"/>
        <v>975</v>
      </c>
    </row>
    <row r="5" spans="2:43" x14ac:dyDescent="0.35">
      <c r="B5" t="s">
        <v>34</v>
      </c>
      <c r="C5" t="s">
        <v>39</v>
      </c>
      <c r="D5" s="7" t="s">
        <v>48</v>
      </c>
      <c r="E5" s="7"/>
    </row>
    <row r="6" spans="2:43" x14ac:dyDescent="0.35">
      <c r="C6" t="s">
        <v>40</v>
      </c>
      <c r="D6" s="4" t="s">
        <v>35</v>
      </c>
      <c r="E6" s="13" t="s">
        <v>41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2" t="s">
        <v>36</v>
      </c>
      <c r="AQ6" s="12"/>
    </row>
    <row r="8" spans="2:43" x14ac:dyDescent="0.35">
      <c r="B8" t="s">
        <v>38</v>
      </c>
      <c r="C8">
        <v>29.59</v>
      </c>
      <c r="D8" s="9" t="s">
        <v>42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8" t="s">
        <v>43</v>
      </c>
      <c r="AQ8" s="8"/>
    </row>
    <row r="9" spans="2:43" x14ac:dyDescent="0.35">
      <c r="C9" t="s">
        <v>44</v>
      </c>
      <c r="D9" s="14" t="s">
        <v>66</v>
      </c>
      <c r="E9" s="14"/>
      <c r="F9" s="11" t="s">
        <v>68</v>
      </c>
      <c r="G9" s="11"/>
      <c r="H9" s="10" t="s">
        <v>67</v>
      </c>
      <c r="I9" s="10"/>
      <c r="J9" s="15" t="s">
        <v>47</v>
      </c>
      <c r="K9" s="15"/>
      <c r="L9" s="13" t="s">
        <v>37</v>
      </c>
      <c r="M9" s="13"/>
      <c r="N9" s="9" t="s">
        <v>45</v>
      </c>
      <c r="O9" s="9"/>
      <c r="P9" s="7" t="s">
        <v>46</v>
      </c>
      <c r="Q9" s="7"/>
      <c r="R9" s="13" t="s">
        <v>37</v>
      </c>
      <c r="S9" s="13"/>
      <c r="T9" s="9" t="s">
        <v>45</v>
      </c>
      <c r="U9" s="9"/>
      <c r="V9" s="7" t="s">
        <v>46</v>
      </c>
      <c r="W9" s="7"/>
      <c r="X9" s="13" t="s">
        <v>37</v>
      </c>
      <c r="Y9" s="13"/>
      <c r="Z9" s="9" t="s">
        <v>45</v>
      </c>
      <c r="AA9" s="9"/>
      <c r="AB9" s="7" t="s">
        <v>46</v>
      </c>
      <c r="AC9" s="7"/>
      <c r="AD9" s="13" t="s">
        <v>37</v>
      </c>
      <c r="AE9" s="13"/>
      <c r="AF9" s="9" t="s">
        <v>45</v>
      </c>
      <c r="AG9" s="9"/>
      <c r="AH9" s="7" t="s">
        <v>46</v>
      </c>
      <c r="AI9" s="7"/>
      <c r="AJ9" s="13" t="s">
        <v>37</v>
      </c>
      <c r="AK9" s="13"/>
      <c r="AL9" s="9" t="s">
        <v>45</v>
      </c>
      <c r="AM9" s="9"/>
      <c r="AN9" s="7" t="s">
        <v>46</v>
      </c>
      <c r="AO9" s="7"/>
    </row>
    <row r="16" spans="2:43" x14ac:dyDescent="0.35">
      <c r="C16" t="s">
        <v>58</v>
      </c>
      <c r="D16" t="s">
        <v>59</v>
      </c>
      <c r="E16" t="s">
        <v>60</v>
      </c>
      <c r="F16" t="s">
        <v>63</v>
      </c>
    </row>
    <row r="17" spans="3:6" x14ac:dyDescent="0.35">
      <c r="C17" t="s">
        <v>49</v>
      </c>
      <c r="D17" t="s">
        <v>50</v>
      </c>
      <c r="E17" t="s">
        <v>61</v>
      </c>
      <c r="F17" t="s">
        <v>61</v>
      </c>
    </row>
    <row r="18" spans="3:6" x14ac:dyDescent="0.35">
      <c r="C18" t="s">
        <v>51</v>
      </c>
      <c r="D18" t="s">
        <v>50</v>
      </c>
      <c r="E18" t="s">
        <v>50</v>
      </c>
      <c r="F18" t="s">
        <v>61</v>
      </c>
    </row>
    <row r="19" spans="3:6" x14ac:dyDescent="0.35">
      <c r="C19" t="s">
        <v>52</v>
      </c>
      <c r="D19" t="s">
        <v>53</v>
      </c>
      <c r="E19" t="s">
        <v>62</v>
      </c>
      <c r="F19" t="s">
        <v>62</v>
      </c>
    </row>
    <row r="20" spans="3:6" x14ac:dyDescent="0.35">
      <c r="C20" t="s">
        <v>54</v>
      </c>
      <c r="D20" t="s">
        <v>55</v>
      </c>
    </row>
    <row r="22" spans="3:6" x14ac:dyDescent="0.35">
      <c r="C22" t="s">
        <v>56</v>
      </c>
      <c r="D22" t="s">
        <v>57</v>
      </c>
      <c r="E22" t="s">
        <v>65</v>
      </c>
      <c r="F22" t="s">
        <v>64</v>
      </c>
    </row>
  </sheetData>
  <mergeCells count="24">
    <mergeCell ref="AD9:AE9"/>
    <mergeCell ref="AH9:AI9"/>
    <mergeCell ref="AJ9:AK9"/>
    <mergeCell ref="P9:Q9"/>
    <mergeCell ref="R9:S9"/>
    <mergeCell ref="V9:W9"/>
    <mergeCell ref="X9:Y9"/>
    <mergeCell ref="AB9:AC9"/>
    <mergeCell ref="D5:E5"/>
    <mergeCell ref="AP8:AQ8"/>
    <mergeCell ref="AN9:AO9"/>
    <mergeCell ref="N9:O9"/>
    <mergeCell ref="T9:U9"/>
    <mergeCell ref="Z9:AA9"/>
    <mergeCell ref="AF9:AG9"/>
    <mergeCell ref="AL9:AM9"/>
    <mergeCell ref="H9:I9"/>
    <mergeCell ref="F9:G9"/>
    <mergeCell ref="AP6:AQ6"/>
    <mergeCell ref="E6:AO6"/>
    <mergeCell ref="D8:AO8"/>
    <mergeCell ref="D9:E9"/>
    <mergeCell ref="J9:K9"/>
    <mergeCell ref="L9:M9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PacketFormat</vt:lpstr>
      <vt:lpstr>Timings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2023-06-12T22:19:27Z</dcterms:modified>
</cp:coreProperties>
</file>