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1ray\Ellie_NASA_Grant\science\HG\LSSR_master copies\"/>
    </mc:Choice>
  </mc:AlternateContent>
  <xr:revisionPtr revIDLastSave="0" documentId="13_ncr:1_{2844C7B0-5199-409B-A4F1-F9D7B6616E1B}" xr6:coauthVersionLast="43" xr6:coauthVersionMax="43" xr10:uidLastSave="{00000000-0000-0000-0000-000000000000}"/>
  <bookViews>
    <workbookView xWindow="2184" yWindow="420" windowWidth="19656" windowHeight="11700" xr2:uid="{00000000-000D-0000-FFFF-FFFF00000000}"/>
  </bookViews>
  <sheets>
    <sheet name="controls" sheetId="4" r:id="rId1"/>
    <sheet name="controls_obsole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D12" i="4"/>
  <c r="F45" i="3" l="1"/>
  <c r="E45" i="3"/>
</calcChain>
</file>

<file path=xl/sharedStrings.xml><?xml version="1.0" encoding="utf-8"?>
<sst xmlns="http://schemas.openxmlformats.org/spreadsheetml/2006/main" count="149" uniqueCount="85">
  <si>
    <t xml:space="preserve">  tum</t>
  </si>
  <si>
    <t>atRisk</t>
  </si>
  <si>
    <t>Prev</t>
  </si>
  <si>
    <t>SD</t>
  </si>
  <si>
    <t>NWeight</t>
  </si>
  <si>
    <t>Beam</t>
  </si>
  <si>
    <t>notes</t>
  </si>
  <si>
    <t>c</t>
  </si>
  <si>
    <t>d</t>
  </si>
  <si>
    <t>e</t>
  </si>
  <si>
    <t>Si260</t>
  </si>
  <si>
    <t>Ti1000</t>
  </si>
  <si>
    <t>e, g</t>
  </si>
  <si>
    <t>g. Ti fractionated</t>
  </si>
  <si>
    <t>e, h</t>
  </si>
  <si>
    <t>O350</t>
  </si>
  <si>
    <t>SRI</t>
  </si>
  <si>
    <t>G380+G404</t>
  </si>
  <si>
    <t>G404+413</t>
  </si>
  <si>
    <t>G413</t>
  </si>
  <si>
    <t>R027</t>
  </si>
  <si>
    <t>R014</t>
  </si>
  <si>
    <t>duals</t>
  </si>
  <si>
    <t>Alpen</t>
  </si>
  <si>
    <t>date</t>
  </si>
  <si>
    <t>Cs</t>
  </si>
  <si>
    <t>G417</t>
  </si>
  <si>
    <t>Fe600</t>
  </si>
  <si>
    <t>?</t>
  </si>
  <si>
    <t>h. From the three dual mix experiments in 2018 sp, reported in 2019 at conferences etc.</t>
  </si>
  <si>
    <t>j</t>
  </si>
  <si>
    <t>a</t>
  </si>
  <si>
    <t>b</t>
  </si>
  <si>
    <t>e. Date Feb 2019 or earlier. From file Cumulative HG tumor data(020919)</t>
  </si>
  <si>
    <t>b. No  Alpen or earlier data at all,  maybe yes fractionated Ti. But I can't find a set of entries in rows 8-15 that adds up to this row 4</t>
  </si>
  <si>
    <t>j. Fry  data. comment by Frank to Lorie quoted by Ellie to Sachs in email 5/1/219. I cannot find where this data is documented</t>
  </si>
  <si>
    <t>e,m</t>
  </si>
  <si>
    <t>f,k</t>
  </si>
  <si>
    <t>f. used in Chang 2016 paper</t>
  </si>
  <si>
    <t>k. "Lori:  2.9% is the control value for the new Gamma, Si, Ti and Fe experiments" Frank 11.14.16 quoted by Ellie to sachs5.1.19</t>
  </si>
  <si>
    <t xml:space="preserve"> Supplement 8. Heavy Charged Particlesin Research and Medicine (Nov., 1985), pp. S188-S195. But there must be more details somewhere.</t>
  </si>
  <si>
    <t>a.  This row is the controls for the Alpen data.  Probably at Bevelac ~1983-85 and cryptically documented in  Rad Res. 104, No. 2, Part 2:</t>
  </si>
  <si>
    <t>2016?</t>
  </si>
  <si>
    <t>Presumably Frank omitted fractionated Ti. In any case he gets background from all data including control data by regression</t>
  </si>
  <si>
    <t>m. The sum of the e rows minus the Cs e row is the same as the row with note b.</t>
  </si>
  <si>
    <t>c. "batch 2-new" From my file gamm_HG_data_FrankandPolly. Batch 1 is row a. 5/27/2018. Frank is trying to decide how to combine Alpen and Chang</t>
  </si>
  <si>
    <t>gamma data using control data from other experiments. Many different prevalences are considered but for controls they are mostly around 3%</t>
  </si>
  <si>
    <t>d. From Polly's file hg_raw_data sent 4.4.18. I have no idea whether this is using  control data or presenting control data.</t>
  </si>
  <si>
    <t>z1. This row was obtained by summing, as follows</t>
  </si>
  <si>
    <t xml:space="preserve"> dose </t>
  </si>
  <si>
    <t xml:space="preserve">     Z</t>
  </si>
  <si>
    <t>LET</t>
  </si>
  <si>
    <t>SRI Study</t>
  </si>
  <si>
    <t>260 MeV/u Si</t>
  </si>
  <si>
    <t>1 GeV/u Ti</t>
  </si>
  <si>
    <t>Ti Fractionation</t>
  </si>
  <si>
    <t xml:space="preserve">Iron </t>
  </si>
  <si>
    <t>R014 (dual beam)</t>
  </si>
  <si>
    <t>H/Si/Fe dual beam expt</t>
  </si>
  <si>
    <t>350 MeV/u Oxygen</t>
  </si>
  <si>
    <t>sums</t>
  </si>
  <si>
    <t>Sums and and calculated  values are in this row</t>
  </si>
  <si>
    <t>Chang's data entries or calculations have errors since , e.g., 17/321 = .05296, not .049836, the value sent by Chang</t>
  </si>
  <si>
    <t>grand total values for Alpen+Chang</t>
  </si>
  <si>
    <t>tum</t>
  </si>
  <si>
    <t>zero dose controls:</t>
  </si>
  <si>
    <t>the following is probably obsolete</t>
  </si>
  <si>
    <t>z. checks with LSSR_best in documentation</t>
  </si>
  <si>
    <t>e, h, z</t>
  </si>
  <si>
    <t>e, z</t>
  </si>
  <si>
    <t>f. used in Chang 2016 paper. LSSR will add dual beam and O350 controls for a total of 20/431 tumors/atRisk</t>
  </si>
  <si>
    <t>a,b</t>
  </si>
  <si>
    <t>c. The sum that LSSR will use.  Difficult choices were involved in selecting which control experiments to use or not use</t>
  </si>
  <si>
    <t xml:space="preserve"> Supplement 8. Heavy Charged Particles in Research and Medicine (Nov., 1985), pp. S188-S195. But there must be more details somewhere.</t>
  </si>
  <si>
    <t>Probably earlier Fry papers or reports.</t>
  </si>
  <si>
    <t>b. Is not used in LSSR paper. Which  zero-dose sham irradiated controls to exclude or include is legitimately controversial</t>
  </si>
  <si>
    <t>pre-2016</t>
  </si>
  <si>
    <t>f, g, z</t>
  </si>
  <si>
    <t>f, z</t>
  </si>
  <si>
    <t>Variance</t>
  </si>
  <si>
    <t>check of 2016</t>
  </si>
  <si>
    <t>Prev is tum/atRisk</t>
  </si>
  <si>
    <t>Variance is taken to be Ainsworth's Prev(1-Prev)/atRisk as a low prevalence approximation</t>
  </si>
  <si>
    <t>SD is the squareroot of the variance</t>
  </si>
  <si>
    <t>SRI is the experiment identifier used at SRI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</si>
</sst>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  <font>
      <sz val="8"/>
      <color rgb="FF006100"/>
      <name val="Times New Roman"/>
      <family val="1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/>
    <xf numFmtId="0" fontId="19" fillId="2" borderId="0" xfId="6" applyFont="1"/>
    <xf numFmtId="165" fontId="18" fillId="0" borderId="0" xfId="0" applyNumberFormat="1" applyFont="1"/>
    <xf numFmtId="0" fontId="18" fillId="0" borderId="0" xfId="0" applyFont="1" applyAlignment="1">
      <alignment horizontal="left"/>
    </xf>
    <xf numFmtId="0" fontId="20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127-9793-49C2-ADD8-C4508B67DAAD}">
  <dimension ref="B1:P28"/>
  <sheetViews>
    <sheetView tabSelected="1" topLeftCell="A13" zoomScale="120" zoomScaleNormal="120" workbookViewId="0">
      <selection activeCell="B1" sqref="B1:L28"/>
    </sheetView>
  </sheetViews>
  <sheetFormatPr defaultRowHeight="14.4" x14ac:dyDescent="0.3"/>
  <cols>
    <col min="1" max="1" width="3.77734375" customWidth="1"/>
    <col min="2" max="3" width="4.77734375" customWidth="1"/>
    <col min="4" max="4" width="5.77734375" customWidth="1"/>
    <col min="5" max="6" width="7.77734375" customWidth="1"/>
    <col min="7" max="7" width="4.77734375" customWidth="1"/>
    <col min="9" max="10" width="11.77734375" customWidth="1"/>
    <col min="12" max="12" width="8.77734375" customWidth="1"/>
    <col min="13" max="14" width="6.77734375" customWidth="1"/>
    <col min="16" max="16" width="10.77734375" bestFit="1" customWidth="1"/>
  </cols>
  <sheetData>
    <row r="1" spans="2:16" x14ac:dyDescent="0.3">
      <c r="B1" s="8" t="s">
        <v>8</v>
      </c>
      <c r="C1" s="8" t="s">
        <v>0</v>
      </c>
      <c r="D1" s="8" t="s">
        <v>1</v>
      </c>
      <c r="E1" s="8" t="s">
        <v>2</v>
      </c>
      <c r="F1" s="8" t="s">
        <v>79</v>
      </c>
      <c r="G1" s="8" t="s">
        <v>3</v>
      </c>
      <c r="H1" s="8" t="s">
        <v>5</v>
      </c>
      <c r="I1" s="8" t="s">
        <v>16</v>
      </c>
      <c r="J1" s="8" t="s">
        <v>24</v>
      </c>
      <c r="K1" s="8" t="s">
        <v>6</v>
      </c>
      <c r="L1" s="8"/>
      <c r="M1" s="8"/>
      <c r="N1" s="8"/>
      <c r="O1" s="1"/>
    </row>
    <row r="2" spans="2:16" x14ac:dyDescent="0.3">
      <c r="B2" s="8">
        <v>0</v>
      </c>
      <c r="C2" s="8">
        <v>4</v>
      </c>
      <c r="D2" s="9">
        <v>155</v>
      </c>
      <c r="E2" s="9">
        <v>2.5805999999999999E-2</v>
      </c>
      <c r="F2" s="9"/>
      <c r="G2" s="9"/>
      <c r="H2" s="9"/>
      <c r="I2" s="9"/>
      <c r="J2" s="8" t="s">
        <v>23</v>
      </c>
      <c r="K2" s="8" t="s">
        <v>71</v>
      </c>
      <c r="L2" s="9"/>
      <c r="M2" s="9"/>
      <c r="N2" s="9"/>
    </row>
    <row r="3" spans="2:16" x14ac:dyDescent="0.3">
      <c r="B3" s="8">
        <v>0</v>
      </c>
      <c r="C3" s="8">
        <v>17</v>
      </c>
      <c r="D3" s="9">
        <v>354</v>
      </c>
      <c r="E3" s="9"/>
      <c r="F3" s="9"/>
      <c r="G3" s="9"/>
      <c r="H3" s="9"/>
      <c r="I3" s="9"/>
      <c r="J3" s="8" t="s">
        <v>76</v>
      </c>
      <c r="K3" s="8" t="s">
        <v>78</v>
      </c>
      <c r="L3" s="9"/>
      <c r="M3" s="14" t="s">
        <v>80</v>
      </c>
      <c r="N3" s="14"/>
    </row>
    <row r="4" spans="2:16" x14ac:dyDescent="0.3">
      <c r="B4" s="8"/>
      <c r="C4" s="8"/>
      <c r="D4" s="9"/>
      <c r="E4" s="9"/>
      <c r="F4" s="9"/>
      <c r="G4" s="9"/>
      <c r="H4" s="9"/>
      <c r="I4" s="9"/>
      <c r="J4" s="9"/>
      <c r="K4" s="8"/>
      <c r="L4" s="9"/>
      <c r="M4" s="9" t="s">
        <v>64</v>
      </c>
      <c r="N4" s="9" t="s">
        <v>1</v>
      </c>
    </row>
    <row r="5" spans="2:16" x14ac:dyDescent="0.3">
      <c r="B5" s="8">
        <v>0</v>
      </c>
      <c r="C5" s="8">
        <v>4</v>
      </c>
      <c r="D5" s="10">
        <v>71</v>
      </c>
      <c r="E5" s="9"/>
      <c r="F5" s="9"/>
      <c r="G5" s="9"/>
      <c r="H5" s="9" t="s">
        <v>10</v>
      </c>
      <c r="I5" s="9" t="s">
        <v>17</v>
      </c>
      <c r="J5" s="8" t="s">
        <v>76</v>
      </c>
      <c r="K5" s="8" t="s">
        <v>78</v>
      </c>
      <c r="L5" s="9"/>
      <c r="M5" s="9">
        <v>4</v>
      </c>
      <c r="N5" s="9">
        <v>71</v>
      </c>
    </row>
    <row r="6" spans="2:16" x14ac:dyDescent="0.3">
      <c r="B6" s="8">
        <v>0</v>
      </c>
      <c r="C6" s="8">
        <v>3</v>
      </c>
      <c r="D6" s="10">
        <v>75</v>
      </c>
      <c r="E6" s="9"/>
      <c r="F6" s="9"/>
      <c r="G6" s="9"/>
      <c r="H6" s="9" t="s">
        <v>11</v>
      </c>
      <c r="I6" s="9" t="s">
        <v>18</v>
      </c>
      <c r="J6" s="8" t="s">
        <v>76</v>
      </c>
      <c r="K6" s="8" t="s">
        <v>78</v>
      </c>
      <c r="L6" s="9"/>
      <c r="M6" s="9">
        <v>3</v>
      </c>
      <c r="N6" s="9">
        <v>75</v>
      </c>
    </row>
    <row r="7" spans="2:16" x14ac:dyDescent="0.3">
      <c r="B7" s="8">
        <v>0</v>
      </c>
      <c r="C7" s="8">
        <v>7</v>
      </c>
      <c r="D7" s="10">
        <v>56</v>
      </c>
      <c r="E7" s="9"/>
      <c r="F7" s="9"/>
      <c r="G7" s="9"/>
      <c r="H7" s="9" t="s">
        <v>11</v>
      </c>
      <c r="I7" s="9" t="s">
        <v>19</v>
      </c>
      <c r="J7" s="8" t="s">
        <v>76</v>
      </c>
      <c r="K7" s="8" t="s">
        <v>77</v>
      </c>
      <c r="L7" s="9"/>
      <c r="M7" s="9">
        <v>7</v>
      </c>
      <c r="N7" s="9">
        <v>56</v>
      </c>
    </row>
    <row r="8" spans="2:16" x14ac:dyDescent="0.3">
      <c r="B8" s="8">
        <v>0</v>
      </c>
      <c r="C8" s="8">
        <v>0</v>
      </c>
      <c r="D8" s="10">
        <v>42</v>
      </c>
      <c r="E8" s="9"/>
      <c r="F8" s="9"/>
      <c r="G8" s="9"/>
      <c r="H8" s="9" t="s">
        <v>27</v>
      </c>
      <c r="I8" s="9" t="s">
        <v>19</v>
      </c>
      <c r="J8" s="8" t="s">
        <v>76</v>
      </c>
      <c r="K8" s="8" t="s">
        <v>78</v>
      </c>
      <c r="L8" s="9"/>
      <c r="M8" s="9">
        <v>0</v>
      </c>
      <c r="N8" s="9">
        <v>42</v>
      </c>
    </row>
    <row r="9" spans="2:16" x14ac:dyDescent="0.3">
      <c r="B9" s="8">
        <v>0</v>
      </c>
      <c r="C9" s="8">
        <v>2</v>
      </c>
      <c r="D9" s="9">
        <v>51</v>
      </c>
      <c r="E9" s="9"/>
      <c r="F9" s="9"/>
      <c r="G9" s="9"/>
      <c r="H9" s="9" t="s">
        <v>22</v>
      </c>
      <c r="I9" s="9" t="s">
        <v>21</v>
      </c>
      <c r="J9" s="8">
        <v>2019</v>
      </c>
      <c r="K9" s="8" t="s">
        <v>68</v>
      </c>
      <c r="L9" s="9"/>
      <c r="M9" s="9"/>
      <c r="N9" s="9"/>
    </row>
    <row r="10" spans="2:16" x14ac:dyDescent="0.3">
      <c r="B10" s="8">
        <v>0</v>
      </c>
      <c r="C10" s="8">
        <v>1</v>
      </c>
      <c r="D10" s="9">
        <v>26</v>
      </c>
      <c r="E10" s="9"/>
      <c r="F10" s="9"/>
      <c r="G10" s="9"/>
      <c r="H10" s="9" t="s">
        <v>15</v>
      </c>
      <c r="I10" s="9" t="s">
        <v>20</v>
      </c>
      <c r="J10" s="8">
        <v>2019</v>
      </c>
      <c r="K10" s="8" t="s">
        <v>69</v>
      </c>
      <c r="L10" s="9"/>
      <c r="M10" s="9"/>
      <c r="N10" s="9"/>
    </row>
    <row r="11" spans="2:16" x14ac:dyDescent="0.3">
      <c r="B11" s="8">
        <v>0</v>
      </c>
      <c r="C11" s="8">
        <v>3</v>
      </c>
      <c r="D11" s="10">
        <v>110</v>
      </c>
      <c r="E11" s="9"/>
      <c r="F11" s="9"/>
      <c r="G11" s="9"/>
      <c r="H11" s="9" t="s">
        <v>25</v>
      </c>
      <c r="I11" s="9" t="s">
        <v>26</v>
      </c>
      <c r="J11" s="8" t="s">
        <v>76</v>
      </c>
      <c r="K11" s="8" t="s">
        <v>78</v>
      </c>
      <c r="L11" s="9"/>
      <c r="M11" s="9">
        <v>3</v>
      </c>
      <c r="N11" s="9">
        <v>110</v>
      </c>
    </row>
    <row r="12" spans="2:16" x14ac:dyDescent="0.3">
      <c r="B12" s="8">
        <v>0</v>
      </c>
      <c r="C12" s="8">
        <f>SUM(C5:C11)</f>
        <v>20</v>
      </c>
      <c r="D12" s="9">
        <f>SUM(D5:D11)</f>
        <v>431</v>
      </c>
      <c r="E12" s="11">
        <v>4.6404000000000001E-2</v>
      </c>
      <c r="F12" s="9">
        <v>1.0267E-4</v>
      </c>
      <c r="G12" s="9">
        <v>0.01</v>
      </c>
      <c r="H12" s="9"/>
      <c r="I12" s="9"/>
      <c r="J12" s="9"/>
      <c r="K12" s="8" t="s">
        <v>7</v>
      </c>
      <c r="L12" s="9"/>
      <c r="M12" s="9">
        <v>17</v>
      </c>
      <c r="N12" s="9">
        <v>354</v>
      </c>
      <c r="P12" s="7"/>
    </row>
    <row r="13" spans="2:16" x14ac:dyDescent="0.3">
      <c r="B13" s="9"/>
      <c r="C13" s="9"/>
      <c r="D13" s="9"/>
      <c r="E13" s="9"/>
      <c r="F13" s="11"/>
      <c r="G13" s="11"/>
      <c r="H13" s="9"/>
      <c r="I13" s="9"/>
      <c r="J13" s="9"/>
      <c r="K13" s="9"/>
      <c r="L13" s="9"/>
      <c r="M13" s="9"/>
      <c r="N13" s="9"/>
    </row>
    <row r="14" spans="2:16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2:16" x14ac:dyDescent="0.3">
      <c r="B15" s="9" t="s">
        <v>41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2:16" x14ac:dyDescent="0.3">
      <c r="B16" s="9" t="s">
        <v>73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5" x14ac:dyDescent="0.3">
      <c r="B17" s="9" t="s">
        <v>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5" x14ac:dyDescent="0.3">
      <c r="B18" s="9" t="s">
        <v>75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5" x14ac:dyDescent="0.3">
      <c r="B19" s="9" t="s">
        <v>72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5" x14ac:dyDescent="0.3">
      <c r="B20" s="9" t="s">
        <v>33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5" x14ac:dyDescent="0.3">
      <c r="B21" s="9" t="s">
        <v>70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6"/>
    </row>
    <row r="22" spans="2:15" x14ac:dyDescent="0.3">
      <c r="B22" s="9" t="s">
        <v>13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5" x14ac:dyDescent="0.3">
      <c r="B23" s="9" t="s">
        <v>29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5" x14ac:dyDescent="0.3">
      <c r="B24" s="12" t="s">
        <v>67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5" x14ac:dyDescent="0.3">
      <c r="B25" s="9" t="s">
        <v>81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5" x14ac:dyDescent="0.3">
      <c r="B26" s="9" t="s">
        <v>82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5" x14ac:dyDescent="0.3">
      <c r="B27" s="13" t="s">
        <v>83</v>
      </c>
    </row>
    <row r="28" spans="2:15" x14ac:dyDescent="0.3">
      <c r="B28" s="13" t="s">
        <v>84</v>
      </c>
    </row>
  </sheetData>
  <mergeCells count="1">
    <mergeCell ref="M3:N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2312-FEB7-4A23-9978-1F77F0C585BA}">
  <dimension ref="B1:O49"/>
  <sheetViews>
    <sheetView zoomScale="120" zoomScaleNormal="120"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2" width="5.77734375" customWidth="1"/>
    <col min="9" max="9" width="10.5546875" bestFit="1" customWidth="1"/>
    <col min="10" max="10" width="10.109375" bestFit="1" customWidth="1"/>
  </cols>
  <sheetData>
    <row r="1" spans="2:15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16</v>
      </c>
      <c r="J1" s="1" t="s">
        <v>24</v>
      </c>
      <c r="K1" s="1" t="s">
        <v>6</v>
      </c>
    </row>
    <row r="2" spans="2:15" x14ac:dyDescent="0.3">
      <c r="B2" s="1">
        <v>0</v>
      </c>
      <c r="C2" s="1">
        <v>4</v>
      </c>
      <c r="D2">
        <v>155</v>
      </c>
      <c r="E2">
        <v>2.5805999999999999E-2</v>
      </c>
      <c r="J2" s="1" t="s">
        <v>23</v>
      </c>
      <c r="K2" t="s">
        <v>31</v>
      </c>
    </row>
    <row r="3" spans="2:15" x14ac:dyDescent="0.3">
      <c r="B3" s="1">
        <v>0</v>
      </c>
      <c r="C3" s="1">
        <v>17</v>
      </c>
      <c r="D3">
        <v>354</v>
      </c>
      <c r="J3" s="1">
        <v>2016</v>
      </c>
      <c r="K3" t="s">
        <v>37</v>
      </c>
    </row>
    <row r="4" spans="2:15" x14ac:dyDescent="0.3">
      <c r="B4" s="1">
        <v>0</v>
      </c>
      <c r="C4" s="1">
        <v>17</v>
      </c>
      <c r="D4">
        <v>321</v>
      </c>
      <c r="E4">
        <v>5.2959501999999999E-2</v>
      </c>
      <c r="F4">
        <v>1.2499817999999999E-2</v>
      </c>
      <c r="G4">
        <v>6400.1859519999998</v>
      </c>
      <c r="J4" s="1">
        <v>2019</v>
      </c>
      <c r="K4" t="s">
        <v>32</v>
      </c>
    </row>
    <row r="5" spans="2:15" x14ac:dyDescent="0.3">
      <c r="B5" s="1">
        <v>0</v>
      </c>
      <c r="C5" s="1">
        <v>9</v>
      </c>
      <c r="D5">
        <v>301</v>
      </c>
      <c r="J5" s="1" t="s">
        <v>42</v>
      </c>
      <c r="K5" t="s">
        <v>7</v>
      </c>
    </row>
    <row r="6" spans="2:15" x14ac:dyDescent="0.3">
      <c r="B6" s="1">
        <v>0</v>
      </c>
      <c r="C6" s="1">
        <v>16</v>
      </c>
      <c r="D6">
        <v>324</v>
      </c>
      <c r="J6" s="1" t="s">
        <v>42</v>
      </c>
      <c r="K6" t="s">
        <v>8</v>
      </c>
    </row>
    <row r="7" spans="2:15" x14ac:dyDescent="0.3">
      <c r="B7" s="1"/>
      <c r="C7" s="1"/>
      <c r="M7" s="1"/>
    </row>
    <row r="8" spans="2:15" x14ac:dyDescent="0.3">
      <c r="B8" s="1">
        <v>0</v>
      </c>
      <c r="C8" s="1">
        <v>4</v>
      </c>
      <c r="D8">
        <v>71</v>
      </c>
      <c r="H8" t="s">
        <v>10</v>
      </c>
      <c r="I8" s="2" t="s">
        <v>17</v>
      </c>
      <c r="J8" s="1">
        <v>2019</v>
      </c>
      <c r="K8" t="s">
        <v>9</v>
      </c>
    </row>
    <row r="9" spans="2:15" x14ac:dyDescent="0.3">
      <c r="B9" s="1">
        <v>0</v>
      </c>
      <c r="C9" s="1">
        <v>3</v>
      </c>
      <c r="D9">
        <v>75</v>
      </c>
      <c r="H9" t="s">
        <v>11</v>
      </c>
      <c r="I9" s="2" t="s">
        <v>18</v>
      </c>
      <c r="J9" s="1">
        <v>2019</v>
      </c>
      <c r="K9" t="s">
        <v>9</v>
      </c>
      <c r="N9" s="1"/>
      <c r="O9" s="1"/>
    </row>
    <row r="10" spans="2:15" x14ac:dyDescent="0.3">
      <c r="B10" s="1">
        <v>0</v>
      </c>
      <c r="C10" s="1">
        <v>7</v>
      </c>
      <c r="D10">
        <v>56</v>
      </c>
      <c r="H10" t="s">
        <v>11</v>
      </c>
      <c r="I10" s="2" t="s">
        <v>19</v>
      </c>
      <c r="J10" s="1">
        <v>2019</v>
      </c>
      <c r="K10" t="s">
        <v>12</v>
      </c>
      <c r="N10" s="1"/>
      <c r="O10" s="1"/>
    </row>
    <row r="11" spans="2:15" x14ac:dyDescent="0.3">
      <c r="B11" s="1">
        <v>0</v>
      </c>
      <c r="C11" s="1">
        <v>0</v>
      </c>
      <c r="D11">
        <v>42</v>
      </c>
      <c r="H11" t="s">
        <v>27</v>
      </c>
      <c r="I11" s="2" t="s">
        <v>19</v>
      </c>
      <c r="J11" s="1">
        <v>2019</v>
      </c>
      <c r="K11" t="s">
        <v>9</v>
      </c>
      <c r="N11" s="1"/>
      <c r="O11" s="1"/>
    </row>
    <row r="12" spans="2:15" x14ac:dyDescent="0.3">
      <c r="B12" s="1">
        <v>0</v>
      </c>
      <c r="C12" s="1">
        <v>2</v>
      </c>
      <c r="D12">
        <v>51</v>
      </c>
      <c r="H12" t="s">
        <v>22</v>
      </c>
      <c r="I12" s="2" t="s">
        <v>21</v>
      </c>
      <c r="J12" s="1">
        <v>2019</v>
      </c>
      <c r="K12" t="s">
        <v>14</v>
      </c>
      <c r="N12" s="1"/>
      <c r="O12" s="1"/>
    </row>
    <row r="13" spans="2:15" x14ac:dyDescent="0.3">
      <c r="B13" s="1">
        <v>0</v>
      </c>
      <c r="C13" s="1">
        <v>1</v>
      </c>
      <c r="D13">
        <v>26</v>
      </c>
      <c r="H13" t="s">
        <v>15</v>
      </c>
      <c r="I13" s="2" t="s">
        <v>20</v>
      </c>
      <c r="J13" s="1">
        <v>2019</v>
      </c>
      <c r="K13" t="s">
        <v>36</v>
      </c>
      <c r="N13" s="1"/>
      <c r="O13" s="1"/>
    </row>
    <row r="14" spans="2:15" x14ac:dyDescent="0.3">
      <c r="B14" s="1">
        <v>0</v>
      </c>
      <c r="C14" s="1">
        <v>3</v>
      </c>
      <c r="D14">
        <v>110</v>
      </c>
      <c r="H14" t="s">
        <v>25</v>
      </c>
      <c r="I14" s="2" t="s">
        <v>26</v>
      </c>
      <c r="J14" s="1">
        <v>2019</v>
      </c>
      <c r="K14" t="s">
        <v>9</v>
      </c>
      <c r="N14" s="1"/>
      <c r="O14" s="1"/>
    </row>
    <row r="15" spans="2:15" x14ac:dyDescent="0.3">
      <c r="B15" s="1">
        <v>0</v>
      </c>
      <c r="C15" s="1"/>
      <c r="N15" s="1"/>
      <c r="O15" s="1"/>
    </row>
    <row r="16" spans="2:15" x14ac:dyDescent="0.3">
      <c r="B16" s="1">
        <v>0</v>
      </c>
      <c r="C16" s="1">
        <v>3</v>
      </c>
      <c r="D16">
        <v>140</v>
      </c>
      <c r="K16" t="s">
        <v>30</v>
      </c>
    </row>
    <row r="17" spans="2:11" x14ac:dyDescent="0.3">
      <c r="B17" s="1">
        <v>0</v>
      </c>
      <c r="C17" s="1">
        <v>6</v>
      </c>
      <c r="D17">
        <v>236</v>
      </c>
      <c r="K17" t="s">
        <v>30</v>
      </c>
    </row>
    <row r="18" spans="2:11" x14ac:dyDescent="0.3">
      <c r="B18" s="1">
        <v>0</v>
      </c>
      <c r="C18" s="1" t="s">
        <v>28</v>
      </c>
      <c r="D18" s="3" t="s">
        <v>28</v>
      </c>
      <c r="E18">
        <v>2.5000000000000001E-2</v>
      </c>
      <c r="K18" t="s">
        <v>30</v>
      </c>
    </row>
    <row r="21" spans="2:11" x14ac:dyDescent="0.3">
      <c r="B21" t="s">
        <v>41</v>
      </c>
    </row>
    <row r="22" spans="2:11" x14ac:dyDescent="0.3">
      <c r="B22" t="s">
        <v>40</v>
      </c>
    </row>
    <row r="23" spans="2:11" x14ac:dyDescent="0.3">
      <c r="B23" t="s">
        <v>34</v>
      </c>
    </row>
    <row r="24" spans="2:11" x14ac:dyDescent="0.3">
      <c r="B24" t="s">
        <v>45</v>
      </c>
    </row>
    <row r="25" spans="2:11" x14ac:dyDescent="0.3">
      <c r="B25" t="s">
        <v>46</v>
      </c>
    </row>
    <row r="26" spans="2:11" x14ac:dyDescent="0.3">
      <c r="B26" t="s">
        <v>47</v>
      </c>
    </row>
    <row r="27" spans="2:11" x14ac:dyDescent="0.3">
      <c r="B27" t="s">
        <v>33</v>
      </c>
    </row>
    <row r="28" spans="2:11" x14ac:dyDescent="0.3">
      <c r="B28" t="s">
        <v>38</v>
      </c>
    </row>
    <row r="29" spans="2:11" x14ac:dyDescent="0.3">
      <c r="B29" t="s">
        <v>13</v>
      </c>
    </row>
    <row r="30" spans="2:11" x14ac:dyDescent="0.3">
      <c r="B30" t="s">
        <v>29</v>
      </c>
    </row>
    <row r="31" spans="2:11" x14ac:dyDescent="0.3">
      <c r="B31" t="s">
        <v>35</v>
      </c>
    </row>
    <row r="32" spans="2:11" x14ac:dyDescent="0.3">
      <c r="B32" t="s">
        <v>39</v>
      </c>
    </row>
    <row r="33" spans="2:15" x14ac:dyDescent="0.3">
      <c r="B33" t="s">
        <v>43</v>
      </c>
    </row>
    <row r="34" spans="2:15" x14ac:dyDescent="0.3">
      <c r="B34" t="s">
        <v>44</v>
      </c>
    </row>
    <row r="36" spans="2:15" x14ac:dyDescent="0.3">
      <c r="B36" t="s">
        <v>66</v>
      </c>
    </row>
    <row r="37" spans="2:15" x14ac:dyDescent="0.3">
      <c r="B37" s="4" t="s">
        <v>48</v>
      </c>
      <c r="C37" s="4"/>
      <c r="D37" s="4"/>
      <c r="E37" s="4"/>
      <c r="F37" s="4"/>
      <c r="G37" s="4"/>
      <c r="H37" s="4"/>
      <c r="J37" s="3"/>
      <c r="N37" s="5"/>
      <c r="O37" s="5"/>
    </row>
    <row r="38" spans="2:15" x14ac:dyDescent="0.3">
      <c r="B38" s="4" t="s">
        <v>49</v>
      </c>
      <c r="C38" s="4" t="s">
        <v>50</v>
      </c>
      <c r="D38" s="4" t="s">
        <v>51</v>
      </c>
      <c r="E38" s="4" t="s">
        <v>0</v>
      </c>
      <c r="F38" s="4" t="s">
        <v>1</v>
      </c>
      <c r="G38" s="4" t="s">
        <v>2</v>
      </c>
      <c r="H38" s="4" t="s">
        <v>3</v>
      </c>
      <c r="I38" t="s">
        <v>4</v>
      </c>
      <c r="J38" t="s">
        <v>52</v>
      </c>
      <c r="M38" t="s">
        <v>5</v>
      </c>
      <c r="O38" s="3"/>
    </row>
    <row r="39" spans="2:15" x14ac:dyDescent="0.3">
      <c r="B39" s="4">
        <v>0</v>
      </c>
      <c r="C39" s="4"/>
      <c r="D39" s="4"/>
      <c r="E39" s="4">
        <v>4</v>
      </c>
      <c r="F39" s="4">
        <v>71</v>
      </c>
      <c r="G39" s="4"/>
      <c r="H39" s="4"/>
      <c r="J39" t="s">
        <v>17</v>
      </c>
      <c r="M39" t="s">
        <v>53</v>
      </c>
      <c r="O39" s="3"/>
    </row>
    <row r="40" spans="2:15" x14ac:dyDescent="0.3">
      <c r="B40" s="4">
        <v>0</v>
      </c>
      <c r="C40" s="4"/>
      <c r="D40" s="4"/>
      <c r="E40" s="4">
        <v>3</v>
      </c>
      <c r="F40" s="4">
        <v>75</v>
      </c>
      <c r="G40" s="4"/>
      <c r="H40" s="4"/>
      <c r="J40" t="s">
        <v>18</v>
      </c>
      <c r="M40" t="s">
        <v>54</v>
      </c>
      <c r="O40" s="3"/>
    </row>
    <row r="41" spans="2:15" x14ac:dyDescent="0.3">
      <c r="B41" s="4">
        <v>0</v>
      </c>
      <c r="C41" s="4"/>
      <c r="D41" s="4"/>
      <c r="E41" s="4">
        <v>7</v>
      </c>
      <c r="F41" s="4">
        <v>56</v>
      </c>
      <c r="G41" s="4"/>
      <c r="H41" s="4"/>
      <c r="J41" t="s">
        <v>19</v>
      </c>
      <c r="M41" t="s">
        <v>55</v>
      </c>
      <c r="O41" s="5"/>
    </row>
    <row r="42" spans="2:15" x14ac:dyDescent="0.3">
      <c r="B42" s="4">
        <v>0</v>
      </c>
      <c r="C42" s="4"/>
      <c r="D42" s="4"/>
      <c r="E42" s="4">
        <v>0</v>
      </c>
      <c r="F42" s="4">
        <v>42</v>
      </c>
      <c r="G42" s="4"/>
      <c r="H42" s="4"/>
      <c r="J42" t="s">
        <v>19</v>
      </c>
      <c r="M42" t="s">
        <v>56</v>
      </c>
      <c r="O42" s="5"/>
    </row>
    <row r="43" spans="2:15" x14ac:dyDescent="0.3">
      <c r="B43" s="4">
        <v>0</v>
      </c>
      <c r="C43" s="4"/>
      <c r="D43" s="4"/>
      <c r="E43" s="4">
        <v>2</v>
      </c>
      <c r="F43" s="4">
        <v>51</v>
      </c>
      <c r="G43" s="4"/>
      <c r="H43" s="4"/>
      <c r="J43" t="s">
        <v>57</v>
      </c>
      <c r="M43" t="s">
        <v>58</v>
      </c>
      <c r="O43" s="5"/>
    </row>
    <row r="44" spans="2:15" x14ac:dyDescent="0.3">
      <c r="B44" s="4">
        <v>0</v>
      </c>
      <c r="C44" s="4"/>
      <c r="D44" s="4"/>
      <c r="E44" s="4">
        <v>1</v>
      </c>
      <c r="F44" s="4">
        <v>26</v>
      </c>
      <c r="G44" s="4"/>
      <c r="H44" s="4"/>
      <c r="J44" t="s">
        <v>20</v>
      </c>
      <c r="M44" t="s">
        <v>59</v>
      </c>
      <c r="O44" s="5"/>
    </row>
    <row r="45" spans="2:15" x14ac:dyDescent="0.3">
      <c r="B45" s="4" t="s">
        <v>60</v>
      </c>
      <c r="C45" s="4"/>
      <c r="D45" s="4"/>
      <c r="E45" s="4">
        <f>SUM(E39:E44)</f>
        <v>17</v>
      </c>
      <c r="F45" s="4">
        <f>SUM(F39:F44)</f>
        <v>321</v>
      </c>
      <c r="G45" s="4">
        <v>5.2959501557632398E-2</v>
      </c>
      <c r="H45" s="4">
        <v>1.2499818410194964E-2</v>
      </c>
      <c r="I45">
        <v>6400.1859520123844</v>
      </c>
      <c r="J45" t="s">
        <v>61</v>
      </c>
      <c r="K45" s="5"/>
      <c r="L45" s="5"/>
      <c r="M45" s="1"/>
      <c r="N45" s="5"/>
      <c r="O45" s="5"/>
    </row>
    <row r="46" spans="2:15" x14ac:dyDescent="0.3">
      <c r="B46" t="s">
        <v>62</v>
      </c>
      <c r="C46" s="4"/>
      <c r="D46" s="4"/>
      <c r="E46" s="4"/>
      <c r="F46" s="4"/>
      <c r="G46" s="4"/>
      <c r="H46" s="4"/>
      <c r="J46" s="5"/>
      <c r="K46" s="5"/>
      <c r="L46" s="5"/>
      <c r="M46" s="1"/>
      <c r="N46" s="5"/>
      <c r="O46" s="5"/>
    </row>
    <row r="47" spans="2:15" x14ac:dyDescent="0.3">
      <c r="B47" s="4"/>
      <c r="C47" s="4"/>
      <c r="D47" s="4"/>
      <c r="E47" s="4"/>
      <c r="F47" s="4"/>
      <c r="G47" s="4"/>
      <c r="H47" s="4"/>
      <c r="J47" s="3"/>
      <c r="N47" s="5"/>
      <c r="O47" s="5"/>
    </row>
    <row r="48" spans="2:15" x14ac:dyDescent="0.3">
      <c r="B48" s="4" t="s">
        <v>63</v>
      </c>
      <c r="C48" s="4"/>
      <c r="D48" s="4"/>
      <c r="E48" s="4"/>
      <c r="F48" s="4"/>
      <c r="G48" s="4" t="s">
        <v>64</v>
      </c>
      <c r="H48" s="4" t="s">
        <v>1</v>
      </c>
      <c r="I48" s="4" t="s">
        <v>2</v>
      </c>
      <c r="J48" s="4" t="s">
        <v>3</v>
      </c>
      <c r="L48" s="3"/>
    </row>
    <row r="49" spans="2:12" x14ac:dyDescent="0.3">
      <c r="B49" s="4" t="s">
        <v>65</v>
      </c>
      <c r="C49" s="4"/>
      <c r="D49" s="4"/>
      <c r="E49" s="4"/>
      <c r="F49" s="4"/>
      <c r="G49" s="4">
        <v>21</v>
      </c>
      <c r="H49" s="4">
        <v>476</v>
      </c>
      <c r="I49" s="4">
        <v>4.4117647058823532E-2</v>
      </c>
      <c r="J49" s="4">
        <v>9.4124984266648181E-3</v>
      </c>
      <c r="L49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controls</vt:lpstr>
      <vt:lpstr>controls_obsolete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2019-04-29T21:19:17Z</dcterms:created>
  <dcterms:modified xsi:type="dcterms:W3CDTF">2019-06-02T20:24:05Z</dcterms:modified>
</cp:coreProperties>
</file>